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HI\Aquadat\Internet Register\Web publication\"/>
    </mc:Choice>
  </mc:AlternateContent>
  <xr:revisionPtr revIDLastSave="0" documentId="8_{7A853809-9C1E-4356-A15F-0CFFBB8D25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llfish Register" sheetId="2" r:id="rId1"/>
    <sheet name="Index" sheetId="1" r:id="rId2"/>
  </sheets>
  <definedNames>
    <definedName name="_xlnm._FilterDatabase" localSheetId="1" hidden="1">Index!$A$1:$AN$312</definedName>
    <definedName name="Business">#REF!</definedName>
    <definedName name="Register">Index!$A$2:$AM$753</definedName>
    <definedName name="Si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6" i="1" l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C50" i="2" l="1"/>
  <c r="B50" i="2"/>
  <c r="C49" i="2"/>
  <c r="B49" i="2"/>
  <c r="C48" i="2"/>
  <c r="B48" i="2"/>
  <c r="C47" i="2"/>
  <c r="B47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7" i="2"/>
  <c r="B37" i="2"/>
  <c r="C36" i="2"/>
  <c r="B36" i="2"/>
  <c r="C35" i="2"/>
  <c r="B35" i="2"/>
  <c r="C34" i="2"/>
  <c r="B34" i="2"/>
  <c r="B33" i="2"/>
  <c r="C31" i="2"/>
  <c r="B31" i="2"/>
  <c r="C30" i="2"/>
  <c r="B30" i="2"/>
  <c r="C29" i="2"/>
  <c r="B29" i="2"/>
  <c r="C28" i="2"/>
  <c r="B28" i="2"/>
  <c r="B27" i="2"/>
  <c r="C25" i="2"/>
  <c r="B25" i="2"/>
  <c r="C24" i="2"/>
  <c r="B24" i="2"/>
  <c r="C23" i="2"/>
  <c r="B23" i="2"/>
  <c r="C22" i="2"/>
  <c r="B22" i="2"/>
  <c r="B21" i="2"/>
  <c r="C19" i="2"/>
  <c r="C18" i="2"/>
  <c r="C17" i="2"/>
  <c r="B16" i="2"/>
  <c r="C14" i="2"/>
  <c r="C13" i="2"/>
  <c r="C12" i="2"/>
  <c r="B11" i="2"/>
  <c r="C10" i="2"/>
  <c r="B10" i="2"/>
  <c r="C9" i="2"/>
  <c r="B9" i="2"/>
  <c r="C8" i="2"/>
  <c r="C7" i="2"/>
  <c r="C6" i="2"/>
  <c r="C5" i="2"/>
  <c r="C4" i="2"/>
  <c r="B4" i="2"/>
  <c r="C3" i="2"/>
  <c r="C2" i="2"/>
  <c r="B2" i="2"/>
  <c r="G1" i="2"/>
  <c r="E50" i="2" l="1"/>
  <c r="E49" i="2"/>
  <c r="E48" i="2"/>
  <c r="E47" i="2"/>
  <c r="E45" i="2"/>
  <c r="E44" i="2"/>
  <c r="E43" i="2"/>
  <c r="E42" i="2"/>
  <c r="E41" i="2"/>
  <c r="E40" i="2"/>
  <c r="E39" i="2"/>
  <c r="E37" i="2"/>
  <c r="E36" i="2"/>
  <c r="E35" i="2"/>
  <c r="E34" i="2"/>
  <c r="E31" i="2"/>
  <c r="E30" i="2"/>
  <c r="E29" i="2"/>
  <c r="E28" i="2"/>
  <c r="E25" i="2"/>
  <c r="E33" i="2"/>
  <c r="E27" i="2"/>
  <c r="E24" i="2"/>
  <c r="E23" i="2"/>
  <c r="E22" i="2"/>
  <c r="E21" i="2"/>
  <c r="E16" i="2"/>
  <c r="E11" i="2"/>
  <c r="J1" i="2"/>
  <c r="E2" i="2"/>
  <c r="E4" i="2"/>
  <c r="E9" i="2"/>
  <c r="E10" i="2"/>
  <c r="H50" i="2" l="1"/>
  <c r="H49" i="2"/>
  <c r="H48" i="2"/>
  <c r="H47" i="2"/>
  <c r="H45" i="2"/>
  <c r="H44" i="2"/>
  <c r="H43" i="2"/>
  <c r="H42" i="2"/>
  <c r="H41" i="2"/>
  <c r="H40" i="2"/>
  <c r="H39" i="2"/>
  <c r="H37" i="2"/>
  <c r="H36" i="2"/>
  <c r="H35" i="2"/>
  <c r="H34" i="2"/>
  <c r="H33" i="2"/>
  <c r="H31" i="2"/>
  <c r="H30" i="2"/>
  <c r="H29" i="2"/>
  <c r="H28" i="2"/>
  <c r="H27" i="2"/>
  <c r="H25" i="2"/>
  <c r="H24" i="2"/>
  <c r="H23" i="2"/>
  <c r="H22" i="2"/>
  <c r="H21" i="2"/>
  <c r="H16" i="2"/>
  <c r="H11" i="2"/>
  <c r="M1" i="2"/>
  <c r="H10" i="2"/>
  <c r="H9" i="2"/>
  <c r="H4" i="2"/>
  <c r="H2" i="2"/>
  <c r="K50" i="2" l="1"/>
  <c r="K49" i="2"/>
  <c r="K48" i="2"/>
  <c r="K47" i="2"/>
  <c r="K45" i="2"/>
  <c r="K44" i="2"/>
  <c r="K43" i="2"/>
  <c r="K42" i="2"/>
  <c r="K41" i="2"/>
  <c r="K40" i="2"/>
  <c r="K39" i="2"/>
  <c r="K37" i="2"/>
  <c r="K36" i="2"/>
  <c r="K35" i="2"/>
  <c r="K34" i="2"/>
  <c r="K31" i="2"/>
  <c r="K30" i="2"/>
  <c r="K29" i="2"/>
  <c r="K28" i="2"/>
  <c r="K25" i="2"/>
  <c r="K33" i="2"/>
  <c r="K27" i="2"/>
  <c r="K24" i="2"/>
  <c r="K23" i="2"/>
  <c r="K22" i="2"/>
  <c r="K21" i="2"/>
  <c r="K16" i="2"/>
  <c r="K11" i="2"/>
  <c r="K10" i="2"/>
  <c r="K9" i="2"/>
  <c r="K4" i="2"/>
  <c r="K2" i="2"/>
  <c r="P1" i="2"/>
  <c r="N50" i="2" l="1"/>
  <c r="N49" i="2"/>
  <c r="N48" i="2"/>
  <c r="N47" i="2"/>
  <c r="N45" i="2"/>
  <c r="N44" i="2"/>
  <c r="N43" i="2"/>
  <c r="N42" i="2"/>
  <c r="N41" i="2"/>
  <c r="N40" i="2"/>
  <c r="N39" i="2"/>
  <c r="N37" i="2"/>
  <c r="N36" i="2"/>
  <c r="N35" i="2"/>
  <c r="N34" i="2"/>
  <c r="N33" i="2"/>
  <c r="N31" i="2"/>
  <c r="N30" i="2"/>
  <c r="N29" i="2"/>
  <c r="N28" i="2"/>
  <c r="N27" i="2"/>
  <c r="N25" i="2"/>
  <c r="N24" i="2"/>
  <c r="N23" i="2"/>
  <c r="N22" i="2"/>
  <c r="N21" i="2"/>
  <c r="N16" i="2"/>
  <c r="N11" i="2"/>
  <c r="N10" i="2"/>
  <c r="N9" i="2"/>
  <c r="N4" i="2"/>
  <c r="N2" i="2"/>
  <c r="S1" i="2"/>
  <c r="Q50" i="2" l="1"/>
  <c r="Q49" i="2"/>
  <c r="Q48" i="2"/>
  <c r="Q47" i="2"/>
  <c r="Q45" i="2"/>
  <c r="Q44" i="2"/>
  <c r="Q43" i="2"/>
  <c r="Q42" i="2"/>
  <c r="Q41" i="2"/>
  <c r="Q40" i="2"/>
  <c r="Q39" i="2"/>
  <c r="Q37" i="2"/>
  <c r="Q36" i="2"/>
  <c r="Q35" i="2"/>
  <c r="Q34" i="2"/>
  <c r="Q31" i="2"/>
  <c r="Q30" i="2"/>
  <c r="Q29" i="2"/>
  <c r="Q28" i="2"/>
  <c r="Q25" i="2"/>
  <c r="Q33" i="2"/>
  <c r="Q27" i="2"/>
  <c r="Q24" i="2"/>
  <c r="Q23" i="2"/>
  <c r="Q22" i="2"/>
  <c r="Q21" i="2"/>
  <c r="Q16" i="2"/>
  <c r="Q11" i="2"/>
  <c r="Q10" i="2"/>
  <c r="Q9" i="2"/>
  <c r="Q4" i="2"/>
  <c r="Q2" i="2"/>
  <c r="V1" i="2"/>
  <c r="T50" i="2" l="1"/>
  <c r="T49" i="2"/>
  <c r="T48" i="2"/>
  <c r="T47" i="2"/>
  <c r="T45" i="2"/>
  <c r="T44" i="2"/>
  <c r="T43" i="2"/>
  <c r="T42" i="2"/>
  <c r="T41" i="2"/>
  <c r="T40" i="2"/>
  <c r="T39" i="2"/>
  <c r="T37" i="2"/>
  <c r="T36" i="2"/>
  <c r="T35" i="2"/>
  <c r="T34" i="2"/>
  <c r="T33" i="2"/>
  <c r="T31" i="2"/>
  <c r="T30" i="2"/>
  <c r="T29" i="2"/>
  <c r="T28" i="2"/>
  <c r="T27" i="2"/>
  <c r="T25" i="2"/>
  <c r="T24" i="2"/>
  <c r="T23" i="2"/>
  <c r="T22" i="2"/>
  <c r="T21" i="2"/>
  <c r="T16" i="2"/>
  <c r="T11" i="2"/>
  <c r="Y1" i="2"/>
  <c r="T10" i="2"/>
  <c r="T9" i="2"/>
  <c r="T4" i="2"/>
  <c r="T2" i="2"/>
  <c r="W50" i="2" l="1"/>
  <c r="W49" i="2"/>
  <c r="W48" i="2"/>
  <c r="W47" i="2"/>
  <c r="W45" i="2"/>
  <c r="W44" i="2"/>
  <c r="W43" i="2"/>
  <c r="W42" i="2"/>
  <c r="W41" i="2"/>
  <c r="W40" i="2"/>
  <c r="W39" i="2"/>
  <c r="W37" i="2"/>
  <c r="W36" i="2"/>
  <c r="W35" i="2"/>
  <c r="W34" i="2"/>
  <c r="W31" i="2"/>
  <c r="W30" i="2"/>
  <c r="W29" i="2"/>
  <c r="W28" i="2"/>
  <c r="W25" i="2"/>
  <c r="W33" i="2"/>
  <c r="W27" i="2"/>
  <c r="W24" i="2"/>
  <c r="W23" i="2"/>
  <c r="W22" i="2"/>
  <c r="W21" i="2"/>
  <c r="W16" i="2"/>
  <c r="W11" i="2"/>
  <c r="W10" i="2"/>
  <c r="W9" i="2"/>
  <c r="W4" i="2"/>
  <c r="W2" i="2"/>
  <c r="AB1" i="2"/>
  <c r="Z50" i="2" l="1"/>
  <c r="Z49" i="2"/>
  <c r="Z48" i="2"/>
  <c r="Z47" i="2"/>
  <c r="Z45" i="2"/>
  <c r="Z44" i="2"/>
  <c r="Z43" i="2"/>
  <c r="Z42" i="2"/>
  <c r="Z41" i="2"/>
  <c r="Z40" i="2"/>
  <c r="Z39" i="2"/>
  <c r="Z37" i="2"/>
  <c r="Z36" i="2"/>
  <c r="Z35" i="2"/>
  <c r="Z34" i="2"/>
  <c r="Z33" i="2"/>
  <c r="Z31" i="2"/>
  <c r="Z30" i="2"/>
  <c r="Z29" i="2"/>
  <c r="Z28" i="2"/>
  <c r="Z27" i="2"/>
  <c r="Z25" i="2"/>
  <c r="Z24" i="2"/>
  <c r="Z23" i="2"/>
  <c r="Z22" i="2"/>
  <c r="Z21" i="2"/>
  <c r="Z16" i="2"/>
  <c r="Z11" i="2"/>
  <c r="Z10" i="2"/>
  <c r="Z9" i="2"/>
  <c r="Z4" i="2"/>
  <c r="Z2" i="2"/>
  <c r="AE1" i="2"/>
  <c r="AC50" i="2" l="1"/>
  <c r="AC49" i="2"/>
  <c r="AC48" i="2"/>
  <c r="AC47" i="2"/>
  <c r="AC45" i="2"/>
  <c r="AC44" i="2"/>
  <c r="AC43" i="2"/>
  <c r="AC42" i="2"/>
  <c r="AC41" i="2"/>
  <c r="AC40" i="2"/>
  <c r="AC39" i="2"/>
  <c r="AC37" i="2"/>
  <c r="AC36" i="2"/>
  <c r="AC35" i="2"/>
  <c r="AC34" i="2"/>
  <c r="AC31" i="2"/>
  <c r="AC30" i="2"/>
  <c r="AC29" i="2"/>
  <c r="AC28" i="2"/>
  <c r="AC25" i="2"/>
  <c r="AC33" i="2"/>
  <c r="AC27" i="2"/>
  <c r="AC24" i="2"/>
  <c r="AC23" i="2"/>
  <c r="AC22" i="2"/>
  <c r="AC21" i="2"/>
  <c r="AC16" i="2"/>
  <c r="AC11" i="2"/>
  <c r="AC10" i="2"/>
  <c r="AC9" i="2"/>
  <c r="AC4" i="2"/>
  <c r="AC2" i="2"/>
  <c r="AH1" i="2"/>
  <c r="AF50" i="2" l="1"/>
  <c r="AF49" i="2"/>
  <c r="AF48" i="2"/>
  <c r="AF47" i="2"/>
  <c r="AF45" i="2"/>
  <c r="AF44" i="2"/>
  <c r="AF43" i="2"/>
  <c r="AF42" i="2"/>
  <c r="AF41" i="2"/>
  <c r="AF40" i="2"/>
  <c r="AF39" i="2"/>
  <c r="AF37" i="2"/>
  <c r="AF36" i="2"/>
  <c r="AF35" i="2"/>
  <c r="AF34" i="2"/>
  <c r="AF33" i="2"/>
  <c r="AF31" i="2"/>
  <c r="AF30" i="2"/>
  <c r="AF29" i="2"/>
  <c r="AF28" i="2"/>
  <c r="AF27" i="2"/>
  <c r="AF25" i="2"/>
  <c r="AF24" i="2"/>
  <c r="AF23" i="2"/>
  <c r="AF22" i="2"/>
  <c r="AF21" i="2"/>
  <c r="AF16" i="2"/>
  <c r="AF11" i="2"/>
  <c r="AK1" i="2"/>
  <c r="AF10" i="2"/>
  <c r="AF9" i="2"/>
  <c r="AF4" i="2"/>
  <c r="AF2" i="2"/>
  <c r="AI50" i="2" l="1"/>
  <c r="AI49" i="2"/>
  <c r="AI48" i="2"/>
  <c r="AI47" i="2"/>
  <c r="AI45" i="2"/>
  <c r="AI44" i="2"/>
  <c r="AI43" i="2"/>
  <c r="AI42" i="2"/>
  <c r="AI41" i="2"/>
  <c r="AI40" i="2"/>
  <c r="AI39" i="2"/>
  <c r="AI37" i="2"/>
  <c r="AI36" i="2"/>
  <c r="AI35" i="2"/>
  <c r="AI34" i="2"/>
  <c r="AI31" i="2"/>
  <c r="AI30" i="2"/>
  <c r="AI29" i="2"/>
  <c r="AI28" i="2"/>
  <c r="AI25" i="2"/>
  <c r="AI33" i="2"/>
  <c r="AI27" i="2"/>
  <c r="AI24" i="2"/>
  <c r="AI23" i="2"/>
  <c r="AI22" i="2"/>
  <c r="AI21" i="2"/>
  <c r="AI16" i="2"/>
  <c r="AI11" i="2"/>
  <c r="AI10" i="2"/>
  <c r="AI9" i="2"/>
  <c r="AI4" i="2"/>
  <c r="AI2" i="2"/>
  <c r="AN1" i="2"/>
  <c r="AL50" i="2" l="1"/>
  <c r="AL49" i="2"/>
  <c r="AL48" i="2"/>
  <c r="AL47" i="2"/>
  <c r="AL45" i="2"/>
  <c r="AL44" i="2"/>
  <c r="AL43" i="2"/>
  <c r="AL42" i="2"/>
  <c r="AL41" i="2"/>
  <c r="AL40" i="2"/>
  <c r="AL39" i="2"/>
  <c r="AL37" i="2"/>
  <c r="AL36" i="2"/>
  <c r="AL35" i="2"/>
  <c r="AL34" i="2"/>
  <c r="AL33" i="2"/>
  <c r="AL31" i="2"/>
  <c r="AL30" i="2"/>
  <c r="AL29" i="2"/>
  <c r="AL28" i="2"/>
  <c r="AL27" i="2"/>
  <c r="AL25" i="2"/>
  <c r="AL24" i="2"/>
  <c r="AL23" i="2"/>
  <c r="AL22" i="2"/>
  <c r="AL21" i="2"/>
  <c r="AL16" i="2"/>
  <c r="AL11" i="2"/>
  <c r="AL10" i="2"/>
  <c r="AL9" i="2"/>
  <c r="AL4" i="2"/>
  <c r="AL2" i="2"/>
  <c r="AQ1" i="2"/>
  <c r="AO50" i="2" l="1"/>
  <c r="AO49" i="2"/>
  <c r="AO48" i="2"/>
  <c r="AO47" i="2"/>
  <c r="AO45" i="2"/>
  <c r="AO44" i="2"/>
  <c r="AO43" i="2"/>
  <c r="AO42" i="2"/>
  <c r="AO41" i="2"/>
  <c r="AO40" i="2"/>
  <c r="AO39" i="2"/>
  <c r="AO37" i="2"/>
  <c r="AO36" i="2"/>
  <c r="AO35" i="2"/>
  <c r="AO34" i="2"/>
  <c r="AO31" i="2"/>
  <c r="AO30" i="2"/>
  <c r="AO29" i="2"/>
  <c r="AO28" i="2"/>
  <c r="AO25" i="2"/>
  <c r="AO33" i="2"/>
  <c r="AO27" i="2"/>
  <c r="AO24" i="2"/>
  <c r="AO23" i="2"/>
  <c r="AO22" i="2"/>
  <c r="AO21" i="2"/>
  <c r="AO16" i="2"/>
  <c r="AO11" i="2"/>
  <c r="AO10" i="2"/>
  <c r="AO9" i="2"/>
  <c r="AO4" i="2"/>
  <c r="AO2" i="2"/>
  <c r="AT1" i="2"/>
  <c r="AR50" i="2" l="1"/>
  <c r="AR49" i="2"/>
  <c r="AR48" i="2"/>
  <c r="AR47" i="2"/>
  <c r="AR45" i="2"/>
  <c r="AR44" i="2"/>
  <c r="AR43" i="2"/>
  <c r="AR42" i="2"/>
  <c r="AR41" i="2"/>
  <c r="AR40" i="2"/>
  <c r="AR39" i="2"/>
  <c r="AR37" i="2"/>
  <c r="AR36" i="2"/>
  <c r="AR35" i="2"/>
  <c r="AR34" i="2"/>
  <c r="AR33" i="2"/>
  <c r="AR31" i="2"/>
  <c r="AR30" i="2"/>
  <c r="AR29" i="2"/>
  <c r="AR28" i="2"/>
  <c r="AR27" i="2"/>
  <c r="AR25" i="2"/>
  <c r="AR24" i="2"/>
  <c r="AR23" i="2"/>
  <c r="AR22" i="2"/>
  <c r="AR21" i="2"/>
  <c r="AR16" i="2"/>
  <c r="AR11" i="2"/>
  <c r="AW1" i="2"/>
  <c r="AR10" i="2"/>
  <c r="AR9" i="2"/>
  <c r="AR4" i="2"/>
  <c r="AR2" i="2"/>
  <c r="AU50" i="2" l="1"/>
  <c r="AU49" i="2"/>
  <c r="AU48" i="2"/>
  <c r="AU47" i="2"/>
  <c r="AU45" i="2"/>
  <c r="AU44" i="2"/>
  <c r="AU43" i="2"/>
  <c r="AU42" i="2"/>
  <c r="AU41" i="2"/>
  <c r="AU40" i="2"/>
  <c r="AU39" i="2"/>
  <c r="AU37" i="2"/>
  <c r="AU36" i="2"/>
  <c r="AU35" i="2"/>
  <c r="AU34" i="2"/>
  <c r="AU31" i="2"/>
  <c r="AU30" i="2"/>
  <c r="AU29" i="2"/>
  <c r="AU28" i="2"/>
  <c r="AU25" i="2"/>
  <c r="AU33" i="2"/>
  <c r="AU27" i="2"/>
  <c r="AU24" i="2"/>
  <c r="AU23" i="2"/>
  <c r="AU22" i="2"/>
  <c r="AU21" i="2"/>
  <c r="AU16" i="2"/>
  <c r="AU11" i="2"/>
  <c r="AU10" i="2"/>
  <c r="AU9" i="2"/>
  <c r="AU4" i="2"/>
  <c r="AU2" i="2"/>
  <c r="AZ1" i="2"/>
  <c r="AX50" i="2" l="1"/>
  <c r="AX49" i="2"/>
  <c r="AX48" i="2"/>
  <c r="AX47" i="2"/>
  <c r="AX45" i="2"/>
  <c r="AX44" i="2"/>
  <c r="AX43" i="2"/>
  <c r="AX42" i="2"/>
  <c r="AX41" i="2"/>
  <c r="AX40" i="2"/>
  <c r="AX39" i="2"/>
  <c r="AX37" i="2"/>
  <c r="AX36" i="2"/>
  <c r="AX35" i="2"/>
  <c r="AX34" i="2"/>
  <c r="AX33" i="2"/>
  <c r="AX31" i="2"/>
  <c r="AX30" i="2"/>
  <c r="AX29" i="2"/>
  <c r="AX28" i="2"/>
  <c r="AX27" i="2"/>
  <c r="AX25" i="2"/>
  <c r="AX24" i="2"/>
  <c r="AX23" i="2"/>
  <c r="AX22" i="2"/>
  <c r="AX21" i="2"/>
  <c r="AX16" i="2"/>
  <c r="AX11" i="2"/>
  <c r="AX10" i="2"/>
  <c r="AX9" i="2"/>
  <c r="AX4" i="2"/>
  <c r="AX2" i="2"/>
  <c r="BC1" i="2"/>
  <c r="BA50" i="2" l="1"/>
  <c r="BA49" i="2"/>
  <c r="BA48" i="2"/>
  <c r="BA47" i="2"/>
  <c r="BA45" i="2"/>
  <c r="BA44" i="2"/>
  <c r="BA43" i="2"/>
  <c r="BA42" i="2"/>
  <c r="BA41" i="2"/>
  <c r="BA40" i="2"/>
  <c r="BA39" i="2"/>
  <c r="BA37" i="2"/>
  <c r="BA36" i="2"/>
  <c r="BA35" i="2"/>
  <c r="BA34" i="2"/>
  <c r="BA31" i="2"/>
  <c r="BA30" i="2"/>
  <c r="BA29" i="2"/>
  <c r="BA28" i="2"/>
  <c r="BA25" i="2"/>
  <c r="BA33" i="2"/>
  <c r="BA27" i="2"/>
  <c r="BA24" i="2"/>
  <c r="BA23" i="2"/>
  <c r="BA22" i="2"/>
  <c r="BA21" i="2"/>
  <c r="BA16" i="2"/>
  <c r="BA11" i="2"/>
  <c r="BA10" i="2"/>
  <c r="BA9" i="2"/>
  <c r="BA4" i="2"/>
  <c r="BA2" i="2"/>
  <c r="BF1" i="2"/>
  <c r="BD50" i="2" l="1"/>
  <c r="BD49" i="2"/>
  <c r="BD48" i="2"/>
  <c r="BD47" i="2"/>
  <c r="BD45" i="2"/>
  <c r="BD44" i="2"/>
  <c r="BD43" i="2"/>
  <c r="BD42" i="2"/>
  <c r="BD41" i="2"/>
  <c r="BD40" i="2"/>
  <c r="BD39" i="2"/>
  <c r="BD37" i="2"/>
  <c r="BD36" i="2"/>
  <c r="BD35" i="2"/>
  <c r="BD34" i="2"/>
  <c r="BD33" i="2"/>
  <c r="BD31" i="2"/>
  <c r="BD30" i="2"/>
  <c r="BD29" i="2"/>
  <c r="BD28" i="2"/>
  <c r="BD27" i="2"/>
  <c r="BD25" i="2"/>
  <c r="BD24" i="2"/>
  <c r="BD23" i="2"/>
  <c r="BD22" i="2"/>
  <c r="BD21" i="2"/>
  <c r="BD16" i="2"/>
  <c r="BD11" i="2"/>
  <c r="BD10" i="2"/>
  <c r="BD9" i="2"/>
  <c r="BD4" i="2"/>
  <c r="BD2" i="2"/>
  <c r="BI1" i="2"/>
  <c r="BG50" i="2" l="1"/>
  <c r="BG49" i="2"/>
  <c r="BG48" i="2"/>
  <c r="BG47" i="2"/>
  <c r="BG45" i="2"/>
  <c r="BG44" i="2"/>
  <c r="BG43" i="2"/>
  <c r="BG42" i="2"/>
  <c r="BG41" i="2"/>
  <c r="BG40" i="2"/>
  <c r="BG39" i="2"/>
  <c r="BG37" i="2"/>
  <c r="BG36" i="2"/>
  <c r="BG35" i="2"/>
  <c r="BG34" i="2"/>
  <c r="BG31" i="2"/>
  <c r="BG30" i="2"/>
  <c r="BG29" i="2"/>
  <c r="BG28" i="2"/>
  <c r="BG25" i="2"/>
  <c r="BG33" i="2"/>
  <c r="BG27" i="2"/>
  <c r="BG24" i="2"/>
  <c r="BG23" i="2"/>
  <c r="BG22" i="2"/>
  <c r="BG21" i="2"/>
  <c r="BG16" i="2"/>
  <c r="BG11" i="2"/>
  <c r="BG10" i="2"/>
  <c r="BG9" i="2"/>
  <c r="BG4" i="2"/>
  <c r="BG2" i="2"/>
  <c r="BL1" i="2"/>
  <c r="BJ50" i="2" l="1"/>
  <c r="BJ49" i="2"/>
  <c r="BJ48" i="2"/>
  <c r="BJ47" i="2"/>
  <c r="BJ45" i="2"/>
  <c r="BJ44" i="2"/>
  <c r="BJ43" i="2"/>
  <c r="BJ42" i="2"/>
  <c r="BJ41" i="2"/>
  <c r="BJ40" i="2"/>
  <c r="BJ39" i="2"/>
  <c r="BJ37" i="2"/>
  <c r="BJ36" i="2"/>
  <c r="BJ35" i="2"/>
  <c r="BJ34" i="2"/>
  <c r="BJ33" i="2"/>
  <c r="BJ31" i="2"/>
  <c r="BJ30" i="2"/>
  <c r="BJ29" i="2"/>
  <c r="BJ28" i="2"/>
  <c r="BJ27" i="2"/>
  <c r="BJ25" i="2"/>
  <c r="BJ24" i="2"/>
  <c r="BJ23" i="2"/>
  <c r="BJ22" i="2"/>
  <c r="BJ21" i="2"/>
  <c r="BJ16" i="2"/>
  <c r="BJ11" i="2"/>
  <c r="BO1" i="2"/>
  <c r="BJ10" i="2"/>
  <c r="BJ9" i="2"/>
  <c r="BJ4" i="2"/>
  <c r="BJ2" i="2"/>
  <c r="BM50" i="2" l="1"/>
  <c r="BM49" i="2"/>
  <c r="BM48" i="2"/>
  <c r="BM47" i="2"/>
  <c r="BM45" i="2"/>
  <c r="BM44" i="2"/>
  <c r="BM43" i="2"/>
  <c r="BM42" i="2"/>
  <c r="BM41" i="2"/>
  <c r="BM40" i="2"/>
  <c r="BM39" i="2"/>
  <c r="BM37" i="2"/>
  <c r="BM36" i="2"/>
  <c r="BM35" i="2"/>
  <c r="BM34" i="2"/>
  <c r="BM31" i="2"/>
  <c r="BM30" i="2"/>
  <c r="BM29" i="2"/>
  <c r="BM28" i="2"/>
  <c r="BM25" i="2"/>
  <c r="BM33" i="2"/>
  <c r="BM27" i="2"/>
  <c r="BM24" i="2"/>
  <c r="BM23" i="2"/>
  <c r="BM22" i="2"/>
  <c r="BM21" i="2"/>
  <c r="BM16" i="2"/>
  <c r="BM11" i="2"/>
  <c r="BM10" i="2"/>
  <c r="BM9" i="2"/>
  <c r="BM4" i="2"/>
  <c r="BM2" i="2"/>
  <c r="BR1" i="2"/>
  <c r="BP50" i="2" l="1"/>
  <c r="BP49" i="2"/>
  <c r="BP48" i="2"/>
  <c r="BP47" i="2"/>
  <c r="BP45" i="2"/>
  <c r="BP44" i="2"/>
  <c r="BP43" i="2"/>
  <c r="BP42" i="2"/>
  <c r="BP41" i="2"/>
  <c r="BP40" i="2"/>
  <c r="BP39" i="2"/>
  <c r="BP37" i="2"/>
  <c r="BP36" i="2"/>
  <c r="BP35" i="2"/>
  <c r="BP34" i="2"/>
  <c r="BP33" i="2"/>
  <c r="BP31" i="2"/>
  <c r="BP30" i="2"/>
  <c r="BP29" i="2"/>
  <c r="BP28" i="2"/>
  <c r="BP27" i="2"/>
  <c r="BP25" i="2"/>
  <c r="BP24" i="2"/>
  <c r="BP23" i="2"/>
  <c r="BP22" i="2"/>
  <c r="BP21" i="2"/>
  <c r="BP16" i="2"/>
  <c r="BP11" i="2"/>
  <c r="BP10" i="2"/>
  <c r="BP9" i="2"/>
  <c r="BP4" i="2"/>
  <c r="BP2" i="2"/>
  <c r="BU1" i="2"/>
  <c r="BS50" i="2" l="1"/>
  <c r="BS49" i="2"/>
  <c r="BS48" i="2"/>
  <c r="BS47" i="2"/>
  <c r="BS45" i="2"/>
  <c r="BS44" i="2"/>
  <c r="BS43" i="2"/>
  <c r="BS42" i="2"/>
  <c r="BS41" i="2"/>
  <c r="BS40" i="2"/>
  <c r="BS39" i="2"/>
  <c r="BS37" i="2"/>
  <c r="BS36" i="2"/>
  <c r="BS35" i="2"/>
  <c r="BS34" i="2"/>
  <c r="BS31" i="2"/>
  <c r="BS30" i="2"/>
  <c r="BS29" i="2"/>
  <c r="BS28" i="2"/>
  <c r="BS25" i="2"/>
  <c r="BS33" i="2"/>
  <c r="BS27" i="2"/>
  <c r="BS24" i="2"/>
  <c r="BS23" i="2"/>
  <c r="BS22" i="2"/>
  <c r="BS21" i="2"/>
  <c r="BS16" i="2"/>
  <c r="BS11" i="2"/>
  <c r="BS10" i="2"/>
  <c r="BS9" i="2"/>
  <c r="BS4" i="2"/>
  <c r="BS2" i="2"/>
  <c r="BX1" i="2"/>
  <c r="BV50" i="2" l="1"/>
  <c r="BV49" i="2"/>
  <c r="BV48" i="2"/>
  <c r="BV47" i="2"/>
  <c r="BV45" i="2"/>
  <c r="BV44" i="2"/>
  <c r="BV43" i="2"/>
  <c r="BV42" i="2"/>
  <c r="BV41" i="2"/>
  <c r="BV40" i="2"/>
  <c r="BV39" i="2"/>
  <c r="BV37" i="2"/>
  <c r="BV36" i="2"/>
  <c r="BV35" i="2"/>
  <c r="BV34" i="2"/>
  <c r="BV33" i="2"/>
  <c r="BV31" i="2"/>
  <c r="BV30" i="2"/>
  <c r="BV29" i="2"/>
  <c r="BV28" i="2"/>
  <c r="BV27" i="2"/>
  <c r="BV25" i="2"/>
  <c r="BV24" i="2"/>
  <c r="BV23" i="2"/>
  <c r="BV22" i="2"/>
  <c r="BV21" i="2"/>
  <c r="BV16" i="2"/>
  <c r="BV11" i="2"/>
  <c r="CA1" i="2"/>
  <c r="BV10" i="2"/>
  <c r="BV9" i="2"/>
  <c r="BV4" i="2"/>
  <c r="BV2" i="2"/>
  <c r="BY50" i="2" l="1"/>
  <c r="BY49" i="2"/>
  <c r="BY48" i="2"/>
  <c r="BY47" i="2"/>
  <c r="BY45" i="2"/>
  <c r="BY44" i="2"/>
  <c r="BY43" i="2"/>
  <c r="BY42" i="2"/>
  <c r="BY41" i="2"/>
  <c r="BY40" i="2"/>
  <c r="BY39" i="2"/>
  <c r="BY37" i="2"/>
  <c r="BY36" i="2"/>
  <c r="BY35" i="2"/>
  <c r="BY34" i="2"/>
  <c r="BY31" i="2"/>
  <c r="BY30" i="2"/>
  <c r="BY29" i="2"/>
  <c r="BY28" i="2"/>
  <c r="BY25" i="2"/>
  <c r="BY33" i="2"/>
  <c r="BY27" i="2"/>
  <c r="BY24" i="2"/>
  <c r="BY23" i="2"/>
  <c r="BY22" i="2"/>
  <c r="BY21" i="2"/>
  <c r="BY16" i="2"/>
  <c r="BY11" i="2"/>
  <c r="BY10" i="2"/>
  <c r="BY9" i="2"/>
  <c r="BY4" i="2"/>
  <c r="BY2" i="2"/>
  <c r="CD1" i="2"/>
  <c r="CB50" i="2" l="1"/>
  <c r="CB49" i="2"/>
  <c r="CB48" i="2"/>
  <c r="CB47" i="2"/>
  <c r="CB45" i="2"/>
  <c r="CB44" i="2"/>
  <c r="CB43" i="2"/>
  <c r="CB42" i="2"/>
  <c r="CB41" i="2"/>
  <c r="CB40" i="2"/>
  <c r="CB39" i="2"/>
  <c r="CB37" i="2"/>
  <c r="CB36" i="2"/>
  <c r="CB35" i="2"/>
  <c r="CB34" i="2"/>
  <c r="CB33" i="2"/>
  <c r="CB31" i="2"/>
  <c r="CB30" i="2"/>
  <c r="CB29" i="2"/>
  <c r="CB28" i="2"/>
  <c r="CB27" i="2"/>
  <c r="CB25" i="2"/>
  <c r="CB24" i="2"/>
  <c r="CB23" i="2"/>
  <c r="CB22" i="2"/>
  <c r="CB21" i="2"/>
  <c r="CB16" i="2"/>
  <c r="CB11" i="2"/>
  <c r="CB10" i="2"/>
  <c r="CB9" i="2"/>
  <c r="CB4" i="2"/>
  <c r="CB2" i="2"/>
  <c r="CG1" i="2"/>
  <c r="CE50" i="2" l="1"/>
  <c r="CE49" i="2"/>
  <c r="CE48" i="2"/>
  <c r="CE47" i="2"/>
  <c r="CE45" i="2"/>
  <c r="CE44" i="2"/>
  <c r="CE43" i="2"/>
  <c r="CE42" i="2"/>
  <c r="CE41" i="2"/>
  <c r="CE40" i="2"/>
  <c r="CE39" i="2"/>
  <c r="CE37" i="2"/>
  <c r="CE36" i="2"/>
  <c r="CE35" i="2"/>
  <c r="CE34" i="2"/>
  <c r="CE31" i="2"/>
  <c r="CE30" i="2"/>
  <c r="CE29" i="2"/>
  <c r="CE28" i="2"/>
  <c r="CE25" i="2"/>
  <c r="CE33" i="2"/>
  <c r="CE27" i="2"/>
  <c r="CE24" i="2"/>
  <c r="CE23" i="2"/>
  <c r="CE22" i="2"/>
  <c r="CE21" i="2"/>
  <c r="CE16" i="2"/>
  <c r="CE11" i="2"/>
  <c r="CE10" i="2"/>
  <c r="CE9" i="2"/>
  <c r="CE4" i="2"/>
  <c r="CE2" i="2"/>
  <c r="CJ1" i="2"/>
  <c r="CH50" i="2" l="1"/>
  <c r="CH49" i="2"/>
  <c r="CH48" i="2"/>
  <c r="CH47" i="2"/>
  <c r="CH45" i="2"/>
  <c r="CH44" i="2"/>
  <c r="CH43" i="2"/>
  <c r="CH42" i="2"/>
  <c r="CH41" i="2"/>
  <c r="CH40" i="2"/>
  <c r="CH39" i="2"/>
  <c r="CH37" i="2"/>
  <c r="CH36" i="2"/>
  <c r="CH35" i="2"/>
  <c r="CH34" i="2"/>
  <c r="CH33" i="2"/>
  <c r="CH31" i="2"/>
  <c r="CH30" i="2"/>
  <c r="CH29" i="2"/>
  <c r="CH28" i="2"/>
  <c r="CH27" i="2"/>
  <c r="CH25" i="2"/>
  <c r="CH24" i="2"/>
  <c r="CH23" i="2"/>
  <c r="CH22" i="2"/>
  <c r="CH21" i="2"/>
  <c r="CH16" i="2"/>
  <c r="CH11" i="2"/>
  <c r="CM1" i="2"/>
  <c r="CH10" i="2"/>
  <c r="CH9" i="2"/>
  <c r="CH4" i="2"/>
  <c r="CH2" i="2"/>
  <c r="CK50" i="2" l="1"/>
  <c r="CK49" i="2"/>
  <c r="CK48" i="2"/>
  <c r="CK47" i="2"/>
  <c r="CK45" i="2"/>
  <c r="CK44" i="2"/>
  <c r="CK43" i="2"/>
  <c r="CK42" i="2"/>
  <c r="CK41" i="2"/>
  <c r="CK40" i="2"/>
  <c r="CK39" i="2"/>
  <c r="CK37" i="2"/>
  <c r="CK36" i="2"/>
  <c r="CK35" i="2"/>
  <c r="CK34" i="2"/>
  <c r="CK31" i="2"/>
  <c r="CK30" i="2"/>
  <c r="CK29" i="2"/>
  <c r="CK28" i="2"/>
  <c r="CK25" i="2"/>
  <c r="CK33" i="2"/>
  <c r="CK27" i="2"/>
  <c r="CK24" i="2"/>
  <c r="CK23" i="2"/>
  <c r="CK22" i="2"/>
  <c r="CK21" i="2"/>
  <c r="CK16" i="2"/>
  <c r="CK11" i="2"/>
  <c r="CK10" i="2"/>
  <c r="CK9" i="2"/>
  <c r="CK4" i="2"/>
  <c r="CK2" i="2"/>
  <c r="CP1" i="2"/>
  <c r="CN50" i="2" l="1"/>
  <c r="CN49" i="2"/>
  <c r="CN48" i="2"/>
  <c r="CN47" i="2"/>
  <c r="CN45" i="2"/>
  <c r="CN44" i="2"/>
  <c r="CN43" i="2"/>
  <c r="CN42" i="2"/>
  <c r="CN41" i="2"/>
  <c r="CN40" i="2"/>
  <c r="CN39" i="2"/>
  <c r="CN37" i="2"/>
  <c r="CN36" i="2"/>
  <c r="CN35" i="2"/>
  <c r="CN34" i="2"/>
  <c r="CN33" i="2"/>
  <c r="CN31" i="2"/>
  <c r="CN30" i="2"/>
  <c r="CN29" i="2"/>
  <c r="CN28" i="2"/>
  <c r="CN27" i="2"/>
  <c r="CN25" i="2"/>
  <c r="CN24" i="2"/>
  <c r="CN23" i="2"/>
  <c r="CN22" i="2"/>
  <c r="CN21" i="2"/>
  <c r="CN16" i="2"/>
  <c r="CN11" i="2"/>
  <c r="CN10" i="2"/>
  <c r="CN9" i="2"/>
  <c r="CN4" i="2"/>
  <c r="CN2" i="2"/>
  <c r="CS1" i="2"/>
  <c r="CQ50" i="2" l="1"/>
  <c r="CQ49" i="2"/>
  <c r="CQ48" i="2"/>
  <c r="CQ47" i="2"/>
  <c r="CQ45" i="2"/>
  <c r="CQ44" i="2"/>
  <c r="CQ43" i="2"/>
  <c r="CQ42" i="2"/>
  <c r="CQ41" i="2"/>
  <c r="CQ40" i="2"/>
  <c r="CQ39" i="2"/>
  <c r="CQ37" i="2"/>
  <c r="CQ36" i="2"/>
  <c r="CQ35" i="2"/>
  <c r="CQ34" i="2"/>
  <c r="CQ31" i="2"/>
  <c r="CQ30" i="2"/>
  <c r="CQ29" i="2"/>
  <c r="CQ28" i="2"/>
  <c r="CQ25" i="2"/>
  <c r="CQ33" i="2"/>
  <c r="CQ27" i="2"/>
  <c r="CQ24" i="2"/>
  <c r="CQ23" i="2"/>
  <c r="CQ22" i="2"/>
  <c r="CQ21" i="2"/>
  <c r="CQ16" i="2"/>
  <c r="CQ11" i="2"/>
  <c r="CQ10" i="2"/>
  <c r="CQ9" i="2"/>
  <c r="CQ4" i="2"/>
  <c r="CQ2" i="2"/>
  <c r="CV1" i="2"/>
  <c r="CT50" i="2" l="1"/>
  <c r="CT49" i="2"/>
  <c r="CT48" i="2"/>
  <c r="CT47" i="2"/>
  <c r="CT45" i="2"/>
  <c r="CT44" i="2"/>
  <c r="CT43" i="2"/>
  <c r="CT42" i="2"/>
  <c r="CT41" i="2"/>
  <c r="CT40" i="2"/>
  <c r="CT39" i="2"/>
  <c r="CT37" i="2"/>
  <c r="CT36" i="2"/>
  <c r="CT35" i="2"/>
  <c r="CT34" i="2"/>
  <c r="CT33" i="2"/>
  <c r="CT31" i="2"/>
  <c r="CT30" i="2"/>
  <c r="CT29" i="2"/>
  <c r="CT28" i="2"/>
  <c r="CT27" i="2"/>
  <c r="CT25" i="2"/>
  <c r="CT24" i="2"/>
  <c r="CT23" i="2"/>
  <c r="CT22" i="2"/>
  <c r="CT21" i="2"/>
  <c r="CT16" i="2"/>
  <c r="CT11" i="2"/>
  <c r="CT10" i="2"/>
  <c r="CT9" i="2"/>
  <c r="CT4" i="2"/>
  <c r="CT2" i="2"/>
  <c r="CY1" i="2"/>
  <c r="CW50" i="2" l="1"/>
  <c r="CW49" i="2"/>
  <c r="CW48" i="2"/>
  <c r="CW47" i="2"/>
  <c r="CW45" i="2"/>
  <c r="CW44" i="2"/>
  <c r="CW43" i="2"/>
  <c r="CW42" i="2"/>
  <c r="CW41" i="2"/>
  <c r="CW40" i="2"/>
  <c r="CW39" i="2"/>
  <c r="CW37" i="2"/>
  <c r="CW36" i="2"/>
  <c r="CW35" i="2"/>
  <c r="CW34" i="2"/>
  <c r="CW31" i="2"/>
  <c r="CW30" i="2"/>
  <c r="CW29" i="2"/>
  <c r="CW28" i="2"/>
  <c r="CW25" i="2"/>
  <c r="CW33" i="2"/>
  <c r="CW27" i="2"/>
  <c r="CW24" i="2"/>
  <c r="CW23" i="2"/>
  <c r="CW22" i="2"/>
  <c r="CW21" i="2"/>
  <c r="CW16" i="2"/>
  <c r="CW11" i="2"/>
  <c r="CW10" i="2"/>
  <c r="CW9" i="2"/>
  <c r="CW4" i="2"/>
  <c r="CW2" i="2"/>
  <c r="DB1" i="2"/>
  <c r="CZ50" i="2" l="1"/>
  <c r="CZ49" i="2"/>
  <c r="CZ48" i="2"/>
  <c r="CZ47" i="2"/>
  <c r="CZ45" i="2"/>
  <c r="CZ44" i="2"/>
  <c r="CZ43" i="2"/>
  <c r="CZ42" i="2"/>
  <c r="CZ41" i="2"/>
  <c r="CZ40" i="2"/>
  <c r="CZ39" i="2"/>
  <c r="CZ37" i="2"/>
  <c r="CZ36" i="2"/>
  <c r="CZ35" i="2"/>
  <c r="CZ34" i="2"/>
  <c r="CZ33" i="2"/>
  <c r="CZ31" i="2"/>
  <c r="CZ30" i="2"/>
  <c r="CZ29" i="2"/>
  <c r="CZ28" i="2"/>
  <c r="CZ27" i="2"/>
  <c r="CZ25" i="2"/>
  <c r="CZ24" i="2"/>
  <c r="CZ23" i="2"/>
  <c r="CZ22" i="2"/>
  <c r="CZ21" i="2"/>
  <c r="CZ16" i="2"/>
  <c r="CZ11" i="2"/>
  <c r="DE1" i="2"/>
  <c r="CZ10" i="2"/>
  <c r="CZ9" i="2"/>
  <c r="CZ4" i="2"/>
  <c r="CZ2" i="2"/>
  <c r="DC50" i="2" l="1"/>
  <c r="DC49" i="2"/>
  <c r="DC48" i="2"/>
  <c r="DC47" i="2"/>
  <c r="DC45" i="2"/>
  <c r="DC44" i="2"/>
  <c r="DC43" i="2"/>
  <c r="DC42" i="2"/>
  <c r="DC41" i="2"/>
  <c r="DC40" i="2"/>
  <c r="DC39" i="2"/>
  <c r="DC37" i="2"/>
  <c r="DC36" i="2"/>
  <c r="DC35" i="2"/>
  <c r="DC34" i="2"/>
  <c r="DC31" i="2"/>
  <c r="DC30" i="2"/>
  <c r="DC29" i="2"/>
  <c r="DC28" i="2"/>
  <c r="DC25" i="2"/>
  <c r="DC33" i="2"/>
  <c r="DC27" i="2"/>
  <c r="DC24" i="2"/>
  <c r="DC23" i="2"/>
  <c r="DC22" i="2"/>
  <c r="DC21" i="2"/>
  <c r="DC16" i="2"/>
  <c r="DC11" i="2"/>
  <c r="DC10" i="2"/>
  <c r="DC9" i="2"/>
  <c r="DC4" i="2"/>
  <c r="DC2" i="2"/>
  <c r="DH1" i="2"/>
  <c r="DF50" i="2" l="1"/>
  <c r="DF49" i="2"/>
  <c r="DF48" i="2"/>
  <c r="DF47" i="2"/>
  <c r="DF45" i="2"/>
  <c r="DF44" i="2"/>
  <c r="DF43" i="2"/>
  <c r="DF42" i="2"/>
  <c r="DF41" i="2"/>
  <c r="DF40" i="2"/>
  <c r="DF39" i="2"/>
  <c r="DF37" i="2"/>
  <c r="DF36" i="2"/>
  <c r="DF35" i="2"/>
  <c r="DF34" i="2"/>
  <c r="DF33" i="2"/>
  <c r="DF31" i="2"/>
  <c r="DF30" i="2"/>
  <c r="DF29" i="2"/>
  <c r="DF28" i="2"/>
  <c r="DF27" i="2"/>
  <c r="DF25" i="2"/>
  <c r="DF24" i="2"/>
  <c r="DF23" i="2"/>
  <c r="DF22" i="2"/>
  <c r="DF21" i="2"/>
  <c r="DF16" i="2"/>
  <c r="DF11" i="2"/>
  <c r="DF10" i="2"/>
  <c r="DF9" i="2"/>
  <c r="DF4" i="2"/>
  <c r="DF2" i="2"/>
  <c r="DK1" i="2"/>
  <c r="DI50" i="2" l="1"/>
  <c r="DI49" i="2"/>
  <c r="DI48" i="2"/>
  <c r="DI47" i="2"/>
  <c r="DI45" i="2"/>
  <c r="DI44" i="2"/>
  <c r="DI43" i="2"/>
  <c r="DI42" i="2"/>
  <c r="DI41" i="2"/>
  <c r="DI40" i="2"/>
  <c r="DI39" i="2"/>
  <c r="DI37" i="2"/>
  <c r="DI36" i="2"/>
  <c r="DI35" i="2"/>
  <c r="DI34" i="2"/>
  <c r="DI31" i="2"/>
  <c r="DI30" i="2"/>
  <c r="DI29" i="2"/>
  <c r="DI28" i="2"/>
  <c r="DI25" i="2"/>
  <c r="DI33" i="2"/>
  <c r="DI27" i="2"/>
  <c r="DI24" i="2"/>
  <c r="DI23" i="2"/>
  <c r="DI22" i="2"/>
  <c r="DI21" i="2"/>
  <c r="DI16" i="2"/>
  <c r="DI11" i="2"/>
  <c r="DI10" i="2"/>
  <c r="DI9" i="2"/>
  <c r="DI4" i="2"/>
  <c r="DI2" i="2"/>
  <c r="DN1" i="2"/>
  <c r="DL50" i="2" l="1"/>
  <c r="DL49" i="2"/>
  <c r="DL48" i="2"/>
  <c r="DL47" i="2"/>
  <c r="DL45" i="2"/>
  <c r="DL44" i="2"/>
  <c r="DL43" i="2"/>
  <c r="DL42" i="2"/>
  <c r="DL41" i="2"/>
  <c r="DL40" i="2"/>
  <c r="DL39" i="2"/>
  <c r="DL37" i="2"/>
  <c r="DL36" i="2"/>
  <c r="DL35" i="2"/>
  <c r="DL34" i="2"/>
  <c r="DL33" i="2"/>
  <c r="DL31" i="2"/>
  <c r="DL30" i="2"/>
  <c r="DL29" i="2"/>
  <c r="DL28" i="2"/>
  <c r="DL27" i="2"/>
  <c r="DL25" i="2"/>
  <c r="DL24" i="2"/>
  <c r="DL23" i="2"/>
  <c r="DL22" i="2"/>
  <c r="DL21" i="2"/>
  <c r="DL16" i="2"/>
  <c r="DL11" i="2"/>
  <c r="DQ1" i="2"/>
  <c r="DL10" i="2"/>
  <c r="DL9" i="2"/>
  <c r="DL4" i="2"/>
  <c r="DL2" i="2"/>
  <c r="DO50" i="2" l="1"/>
  <c r="DO49" i="2"/>
  <c r="DO48" i="2"/>
  <c r="DO47" i="2"/>
  <c r="DO45" i="2"/>
  <c r="DO44" i="2"/>
  <c r="DO43" i="2"/>
  <c r="DO42" i="2"/>
  <c r="DO41" i="2"/>
  <c r="DO40" i="2"/>
  <c r="DO39" i="2"/>
  <c r="DO37" i="2"/>
  <c r="DO36" i="2"/>
  <c r="DO35" i="2"/>
  <c r="DO34" i="2"/>
  <c r="DO31" i="2"/>
  <c r="DO30" i="2"/>
  <c r="DO29" i="2"/>
  <c r="DO28" i="2"/>
  <c r="DO25" i="2"/>
  <c r="DO33" i="2"/>
  <c r="DO27" i="2"/>
  <c r="DO24" i="2"/>
  <c r="DO23" i="2"/>
  <c r="DO22" i="2"/>
  <c r="DO21" i="2"/>
  <c r="DO16" i="2"/>
  <c r="DO11" i="2"/>
  <c r="DO10" i="2"/>
  <c r="DO9" i="2"/>
  <c r="DO4" i="2"/>
  <c r="DO2" i="2"/>
  <c r="DT1" i="2"/>
  <c r="DR50" i="2" l="1"/>
  <c r="DR49" i="2"/>
  <c r="DR48" i="2"/>
  <c r="DR47" i="2"/>
  <c r="DR45" i="2"/>
  <c r="DR44" i="2"/>
  <c r="DR43" i="2"/>
  <c r="DR42" i="2"/>
  <c r="DR41" i="2"/>
  <c r="DR40" i="2"/>
  <c r="DR39" i="2"/>
  <c r="DR37" i="2"/>
  <c r="DR36" i="2"/>
  <c r="DR35" i="2"/>
  <c r="DR34" i="2"/>
  <c r="DR33" i="2"/>
  <c r="DR31" i="2"/>
  <c r="DR30" i="2"/>
  <c r="DR29" i="2"/>
  <c r="DR28" i="2"/>
  <c r="DR27" i="2"/>
  <c r="DR25" i="2"/>
  <c r="DR24" i="2"/>
  <c r="DR23" i="2"/>
  <c r="DR22" i="2"/>
  <c r="DR21" i="2"/>
  <c r="DR16" i="2"/>
  <c r="DR11" i="2"/>
  <c r="DR10" i="2"/>
  <c r="DR9" i="2"/>
  <c r="DR4" i="2"/>
  <c r="DR2" i="2"/>
  <c r="DW1" i="2"/>
  <c r="DU50" i="2" l="1"/>
  <c r="DU49" i="2"/>
  <c r="DU48" i="2"/>
  <c r="DU47" i="2"/>
  <c r="DU45" i="2"/>
  <c r="DU44" i="2"/>
  <c r="DU43" i="2"/>
  <c r="DU42" i="2"/>
  <c r="DU41" i="2"/>
  <c r="DU40" i="2"/>
  <c r="DU39" i="2"/>
  <c r="DU37" i="2"/>
  <c r="DU36" i="2"/>
  <c r="DU35" i="2"/>
  <c r="DU34" i="2"/>
  <c r="DU31" i="2"/>
  <c r="DU30" i="2"/>
  <c r="DU29" i="2"/>
  <c r="DU28" i="2"/>
  <c r="DU25" i="2"/>
  <c r="DU33" i="2"/>
  <c r="DU27" i="2"/>
  <c r="DU24" i="2"/>
  <c r="DU23" i="2"/>
  <c r="DU22" i="2"/>
  <c r="DU21" i="2"/>
  <c r="DU16" i="2"/>
  <c r="DU11" i="2"/>
  <c r="DU10" i="2"/>
  <c r="DU9" i="2"/>
  <c r="DU4" i="2"/>
  <c r="DU2" i="2"/>
  <c r="DZ1" i="2"/>
  <c r="DX50" i="2" l="1"/>
  <c r="DX49" i="2"/>
  <c r="DX48" i="2"/>
  <c r="DX47" i="2"/>
  <c r="DX45" i="2"/>
  <c r="DX44" i="2"/>
  <c r="DX43" i="2"/>
  <c r="DX42" i="2"/>
  <c r="DX41" i="2"/>
  <c r="DX40" i="2"/>
  <c r="DX39" i="2"/>
  <c r="DX37" i="2"/>
  <c r="DX36" i="2"/>
  <c r="DX35" i="2"/>
  <c r="DX34" i="2"/>
  <c r="DX33" i="2"/>
  <c r="DX31" i="2"/>
  <c r="DX30" i="2"/>
  <c r="DX29" i="2"/>
  <c r="DX28" i="2"/>
  <c r="DX27" i="2"/>
  <c r="DX25" i="2"/>
  <c r="DX24" i="2"/>
  <c r="DX23" i="2"/>
  <c r="DX22" i="2"/>
  <c r="DX21" i="2"/>
  <c r="DX16" i="2"/>
  <c r="DX11" i="2"/>
  <c r="EC1" i="2"/>
  <c r="DX10" i="2"/>
  <c r="DX9" i="2"/>
  <c r="DX4" i="2"/>
  <c r="DX2" i="2"/>
  <c r="EA50" i="2" l="1"/>
  <c r="EA49" i="2"/>
  <c r="EA48" i="2"/>
  <c r="EA47" i="2"/>
  <c r="EA45" i="2"/>
  <c r="EA44" i="2"/>
  <c r="EA43" i="2"/>
  <c r="EA42" i="2"/>
  <c r="EA41" i="2"/>
  <c r="EA40" i="2"/>
  <c r="EA39" i="2"/>
  <c r="EA37" i="2"/>
  <c r="EA36" i="2"/>
  <c r="EA35" i="2"/>
  <c r="EA34" i="2"/>
  <c r="EA31" i="2"/>
  <c r="EA30" i="2"/>
  <c r="EA29" i="2"/>
  <c r="EA28" i="2"/>
  <c r="EA25" i="2"/>
  <c r="EA33" i="2"/>
  <c r="EA27" i="2"/>
  <c r="EA24" i="2"/>
  <c r="EA23" i="2"/>
  <c r="EA22" i="2"/>
  <c r="EA21" i="2"/>
  <c r="EA16" i="2"/>
  <c r="EA11" i="2"/>
  <c r="EA10" i="2"/>
  <c r="EA9" i="2"/>
  <c r="EA4" i="2"/>
  <c r="EA2" i="2"/>
  <c r="EF1" i="2"/>
  <c r="ED50" i="2" l="1"/>
  <c r="ED49" i="2"/>
  <c r="ED48" i="2"/>
  <c r="ED47" i="2"/>
  <c r="ED45" i="2"/>
  <c r="ED44" i="2"/>
  <c r="ED43" i="2"/>
  <c r="ED42" i="2"/>
  <c r="ED41" i="2"/>
  <c r="ED40" i="2"/>
  <c r="ED39" i="2"/>
  <c r="ED37" i="2"/>
  <c r="ED36" i="2"/>
  <c r="ED35" i="2"/>
  <c r="ED34" i="2"/>
  <c r="ED33" i="2"/>
  <c r="ED31" i="2"/>
  <c r="ED30" i="2"/>
  <c r="ED29" i="2"/>
  <c r="ED28" i="2"/>
  <c r="ED27" i="2"/>
  <c r="ED25" i="2"/>
  <c r="ED24" i="2"/>
  <c r="ED23" i="2"/>
  <c r="ED22" i="2"/>
  <c r="ED21" i="2"/>
  <c r="ED16" i="2"/>
  <c r="ED11" i="2"/>
  <c r="EI1" i="2"/>
  <c r="ED10" i="2"/>
  <c r="ED9" i="2"/>
  <c r="ED4" i="2"/>
  <c r="ED2" i="2"/>
  <c r="EG50" i="2" l="1"/>
  <c r="EG49" i="2"/>
  <c r="EG48" i="2"/>
  <c r="EG47" i="2"/>
  <c r="EG45" i="2"/>
  <c r="EG44" i="2"/>
  <c r="EG43" i="2"/>
  <c r="EG42" i="2"/>
  <c r="EG41" i="2"/>
  <c r="EG40" i="2"/>
  <c r="EG39" i="2"/>
  <c r="EG37" i="2"/>
  <c r="EG36" i="2"/>
  <c r="EG35" i="2"/>
  <c r="EG34" i="2"/>
  <c r="EG31" i="2"/>
  <c r="EG30" i="2"/>
  <c r="EG29" i="2"/>
  <c r="EG28" i="2"/>
  <c r="EG25" i="2"/>
  <c r="EG33" i="2"/>
  <c r="EG27" i="2"/>
  <c r="EG24" i="2"/>
  <c r="EG23" i="2"/>
  <c r="EG22" i="2"/>
  <c r="EG21" i="2"/>
  <c r="EG16" i="2"/>
  <c r="EG11" i="2"/>
  <c r="EG10" i="2"/>
  <c r="EG9" i="2"/>
  <c r="EG4" i="2"/>
  <c r="EG2" i="2"/>
  <c r="EL1" i="2"/>
  <c r="EJ50" i="2" l="1"/>
  <c r="EJ49" i="2"/>
  <c r="EJ48" i="2"/>
  <c r="EJ47" i="2"/>
  <c r="EJ45" i="2"/>
  <c r="EJ44" i="2"/>
  <c r="EJ43" i="2"/>
  <c r="EJ42" i="2"/>
  <c r="EJ41" i="2"/>
  <c r="EJ40" i="2"/>
  <c r="EJ39" i="2"/>
  <c r="EJ37" i="2"/>
  <c r="EJ36" i="2"/>
  <c r="EJ35" i="2"/>
  <c r="EJ34" i="2"/>
  <c r="EJ33" i="2"/>
  <c r="EJ31" i="2"/>
  <c r="EJ30" i="2"/>
  <c r="EJ29" i="2"/>
  <c r="EJ28" i="2"/>
  <c r="EJ27" i="2"/>
  <c r="EJ25" i="2"/>
  <c r="EJ24" i="2"/>
  <c r="EJ23" i="2"/>
  <c r="EJ22" i="2"/>
  <c r="EJ21" i="2"/>
  <c r="EJ16" i="2"/>
  <c r="EJ11" i="2"/>
  <c r="EO1" i="2"/>
  <c r="EJ10" i="2"/>
  <c r="EJ9" i="2"/>
  <c r="EJ4" i="2"/>
  <c r="EJ2" i="2"/>
  <c r="EM50" i="2" l="1"/>
  <c r="EM49" i="2"/>
  <c r="EM48" i="2"/>
  <c r="EM47" i="2"/>
  <c r="EM45" i="2"/>
  <c r="EM44" i="2"/>
  <c r="EM43" i="2"/>
  <c r="EM42" i="2"/>
  <c r="EM41" i="2"/>
  <c r="EM40" i="2"/>
  <c r="EM39" i="2"/>
  <c r="EM37" i="2"/>
  <c r="EM36" i="2"/>
  <c r="EM35" i="2"/>
  <c r="EM34" i="2"/>
  <c r="EM31" i="2"/>
  <c r="EM30" i="2"/>
  <c r="EM29" i="2"/>
  <c r="EM28" i="2"/>
  <c r="EM25" i="2"/>
  <c r="EM33" i="2"/>
  <c r="EM27" i="2"/>
  <c r="EM24" i="2"/>
  <c r="EM23" i="2"/>
  <c r="EM22" i="2"/>
  <c r="EM21" i="2"/>
  <c r="EM16" i="2"/>
  <c r="EM11" i="2"/>
  <c r="EM10" i="2"/>
  <c r="EM9" i="2"/>
  <c r="EM4" i="2"/>
  <c r="EM2" i="2"/>
  <c r="ER1" i="2"/>
  <c r="EP50" i="2" l="1"/>
  <c r="EP49" i="2"/>
  <c r="EP48" i="2"/>
  <c r="EP47" i="2"/>
  <c r="EP45" i="2"/>
  <c r="EP44" i="2"/>
  <c r="EP43" i="2"/>
  <c r="EP42" i="2"/>
  <c r="EP41" i="2"/>
  <c r="EP40" i="2"/>
  <c r="EP39" i="2"/>
  <c r="EP37" i="2"/>
  <c r="EP36" i="2"/>
  <c r="EP35" i="2"/>
  <c r="EP34" i="2"/>
  <c r="EP33" i="2"/>
  <c r="EP31" i="2"/>
  <c r="EP30" i="2"/>
  <c r="EP29" i="2"/>
  <c r="EP28" i="2"/>
  <c r="EP27" i="2"/>
  <c r="EP25" i="2"/>
  <c r="EP24" i="2"/>
  <c r="EP23" i="2"/>
  <c r="EP22" i="2"/>
  <c r="EP21" i="2"/>
  <c r="EP16" i="2"/>
  <c r="EP11" i="2"/>
  <c r="EU1" i="2"/>
  <c r="EP10" i="2"/>
  <c r="EP9" i="2"/>
  <c r="EP4" i="2"/>
  <c r="EP2" i="2"/>
  <c r="ES50" i="2" l="1"/>
  <c r="ES49" i="2"/>
  <c r="ES48" i="2"/>
  <c r="ES47" i="2"/>
  <c r="ES45" i="2"/>
  <c r="ES44" i="2"/>
  <c r="ES43" i="2"/>
  <c r="ES42" i="2"/>
  <c r="ES41" i="2"/>
  <c r="ES40" i="2"/>
  <c r="ES39" i="2"/>
  <c r="ES37" i="2"/>
  <c r="ES36" i="2"/>
  <c r="ES35" i="2"/>
  <c r="ES34" i="2"/>
  <c r="ES31" i="2"/>
  <c r="ES30" i="2"/>
  <c r="ES29" i="2"/>
  <c r="ES28" i="2"/>
  <c r="ES25" i="2"/>
  <c r="ES33" i="2"/>
  <c r="ES27" i="2"/>
  <c r="ES24" i="2"/>
  <c r="ES23" i="2"/>
  <c r="ES22" i="2"/>
  <c r="ES21" i="2"/>
  <c r="ES16" i="2"/>
  <c r="ES11" i="2"/>
  <c r="ES10" i="2"/>
  <c r="ES9" i="2"/>
  <c r="ES4" i="2"/>
  <c r="ES2" i="2"/>
  <c r="EX1" i="2"/>
  <c r="EV50" i="2" l="1"/>
  <c r="EV49" i="2"/>
  <c r="EV48" i="2"/>
  <c r="EV47" i="2"/>
  <c r="EV45" i="2"/>
  <c r="EV44" i="2"/>
  <c r="EV43" i="2"/>
  <c r="EV42" i="2"/>
  <c r="EV41" i="2"/>
  <c r="EV40" i="2"/>
  <c r="EV39" i="2"/>
  <c r="EV37" i="2"/>
  <c r="EV36" i="2"/>
  <c r="EV35" i="2"/>
  <c r="EV34" i="2"/>
  <c r="EV33" i="2"/>
  <c r="EV31" i="2"/>
  <c r="EV30" i="2"/>
  <c r="EV29" i="2"/>
  <c r="EV28" i="2"/>
  <c r="EV27" i="2"/>
  <c r="EV25" i="2"/>
  <c r="EV24" i="2"/>
  <c r="EV23" i="2"/>
  <c r="EV22" i="2"/>
  <c r="EV21" i="2"/>
  <c r="EV16" i="2"/>
  <c r="EV11" i="2"/>
  <c r="FA1" i="2"/>
  <c r="EV10" i="2"/>
  <c r="EV9" i="2"/>
  <c r="EV4" i="2"/>
  <c r="EV2" i="2"/>
  <c r="EY50" i="2" l="1"/>
  <c r="EY49" i="2"/>
  <c r="EY48" i="2"/>
  <c r="EY47" i="2"/>
  <c r="EY45" i="2"/>
  <c r="EY44" i="2"/>
  <c r="EY43" i="2"/>
  <c r="EY42" i="2"/>
  <c r="EY41" i="2"/>
  <c r="EY40" i="2"/>
  <c r="EY39" i="2"/>
  <c r="EY37" i="2"/>
  <c r="EY36" i="2"/>
  <c r="EY35" i="2"/>
  <c r="EY34" i="2"/>
  <c r="EY31" i="2"/>
  <c r="EY30" i="2"/>
  <c r="EY29" i="2"/>
  <c r="EY28" i="2"/>
  <c r="EY25" i="2"/>
  <c r="EY33" i="2"/>
  <c r="EY27" i="2"/>
  <c r="EY24" i="2"/>
  <c r="EY23" i="2"/>
  <c r="EY22" i="2"/>
  <c r="EY21" i="2"/>
  <c r="EY16" i="2"/>
  <c r="EY11" i="2"/>
  <c r="EY10" i="2"/>
  <c r="EY9" i="2"/>
  <c r="EY4" i="2"/>
  <c r="EY2" i="2"/>
  <c r="FD1" i="2"/>
  <c r="FB50" i="2" l="1"/>
  <c r="FB49" i="2"/>
  <c r="FB48" i="2"/>
  <c r="FB47" i="2"/>
  <c r="FB45" i="2"/>
  <c r="FB44" i="2"/>
  <c r="FB43" i="2"/>
  <c r="FB42" i="2"/>
  <c r="FB41" i="2"/>
  <c r="FB40" i="2"/>
  <c r="FB39" i="2"/>
  <c r="FB37" i="2"/>
  <c r="FB36" i="2"/>
  <c r="FB35" i="2"/>
  <c r="FB34" i="2"/>
  <c r="FB33" i="2"/>
  <c r="FB31" i="2"/>
  <c r="FB30" i="2"/>
  <c r="FB29" i="2"/>
  <c r="FB28" i="2"/>
  <c r="FB27" i="2"/>
  <c r="FB25" i="2"/>
  <c r="FB24" i="2"/>
  <c r="FB23" i="2"/>
  <c r="FB22" i="2"/>
  <c r="FB21" i="2"/>
  <c r="FB16" i="2"/>
  <c r="FB11" i="2"/>
  <c r="FG1" i="2"/>
  <c r="FB10" i="2"/>
  <c r="FB9" i="2"/>
  <c r="FB4" i="2"/>
  <c r="FB2" i="2"/>
  <c r="FE50" i="2" l="1"/>
  <c r="FE49" i="2"/>
  <c r="FE48" i="2"/>
  <c r="FE47" i="2"/>
  <c r="FE45" i="2"/>
  <c r="FE44" i="2"/>
  <c r="FE43" i="2"/>
  <c r="FE42" i="2"/>
  <c r="FE41" i="2"/>
  <c r="FE40" i="2"/>
  <c r="FE39" i="2"/>
  <c r="FE37" i="2"/>
  <c r="FE36" i="2"/>
  <c r="FE35" i="2"/>
  <c r="FE34" i="2"/>
  <c r="FE31" i="2"/>
  <c r="FE30" i="2"/>
  <c r="FE29" i="2"/>
  <c r="FE28" i="2"/>
  <c r="FE25" i="2"/>
  <c r="FE33" i="2"/>
  <c r="FE27" i="2"/>
  <c r="FE24" i="2"/>
  <c r="FE23" i="2"/>
  <c r="FE22" i="2"/>
  <c r="FE21" i="2"/>
  <c r="FE16" i="2"/>
  <c r="FE11" i="2"/>
  <c r="FE10" i="2"/>
  <c r="FE9" i="2"/>
  <c r="FE4" i="2"/>
  <c r="FE2" i="2"/>
  <c r="FJ1" i="2"/>
  <c r="FH50" i="2" l="1"/>
  <c r="FH49" i="2"/>
  <c r="FH48" i="2"/>
  <c r="FH47" i="2"/>
  <c r="FH45" i="2"/>
  <c r="FH44" i="2"/>
  <c r="FH43" i="2"/>
  <c r="FH42" i="2"/>
  <c r="FH41" i="2"/>
  <c r="FH40" i="2"/>
  <c r="FH39" i="2"/>
  <c r="FH37" i="2"/>
  <c r="FH36" i="2"/>
  <c r="FH35" i="2"/>
  <c r="FH34" i="2"/>
  <c r="FH33" i="2"/>
  <c r="FH31" i="2"/>
  <c r="FH30" i="2"/>
  <c r="FH29" i="2"/>
  <c r="FH28" i="2"/>
  <c r="FH27" i="2"/>
  <c r="FH25" i="2"/>
  <c r="FH24" i="2"/>
  <c r="FH23" i="2"/>
  <c r="FH22" i="2"/>
  <c r="FH21" i="2"/>
  <c r="FH16" i="2"/>
  <c r="FH11" i="2"/>
  <c r="FM1" i="2"/>
  <c r="FH10" i="2"/>
  <c r="FH9" i="2"/>
  <c r="FH4" i="2"/>
  <c r="FH2" i="2"/>
  <c r="FK50" i="2" l="1"/>
  <c r="FK49" i="2"/>
  <c r="FK48" i="2"/>
  <c r="FK47" i="2"/>
  <c r="FK45" i="2"/>
  <c r="FK44" i="2"/>
  <c r="FK43" i="2"/>
  <c r="FK42" i="2"/>
  <c r="FK41" i="2"/>
  <c r="FK40" i="2"/>
  <c r="FK39" i="2"/>
  <c r="FK37" i="2"/>
  <c r="FK36" i="2"/>
  <c r="FK35" i="2"/>
  <c r="FK34" i="2"/>
  <c r="FK31" i="2"/>
  <c r="FK30" i="2"/>
  <c r="FK29" i="2"/>
  <c r="FK28" i="2"/>
  <c r="FK25" i="2"/>
  <c r="FK33" i="2"/>
  <c r="FK27" i="2"/>
  <c r="FK24" i="2"/>
  <c r="FK23" i="2"/>
  <c r="FK22" i="2"/>
  <c r="FK21" i="2"/>
  <c r="FK16" i="2"/>
  <c r="FK11" i="2"/>
  <c r="FK10" i="2"/>
  <c r="FK9" i="2"/>
  <c r="FK4" i="2"/>
  <c r="FK2" i="2"/>
  <c r="FP1" i="2"/>
  <c r="FN50" i="2" l="1"/>
  <c r="FN49" i="2"/>
  <c r="FN48" i="2"/>
  <c r="FN47" i="2"/>
  <c r="FN45" i="2"/>
  <c r="FN44" i="2"/>
  <c r="FN43" i="2"/>
  <c r="FN42" i="2"/>
  <c r="FN41" i="2"/>
  <c r="FN40" i="2"/>
  <c r="FN39" i="2"/>
  <c r="FN37" i="2"/>
  <c r="FN36" i="2"/>
  <c r="FN35" i="2"/>
  <c r="FN34" i="2"/>
  <c r="FN33" i="2"/>
  <c r="FN31" i="2"/>
  <c r="FN30" i="2"/>
  <c r="FN29" i="2"/>
  <c r="FN28" i="2"/>
  <c r="FN27" i="2"/>
  <c r="FN25" i="2"/>
  <c r="FN24" i="2"/>
  <c r="FN23" i="2"/>
  <c r="FN22" i="2"/>
  <c r="FN21" i="2"/>
  <c r="FN16" i="2"/>
  <c r="FN11" i="2"/>
  <c r="FS1" i="2"/>
  <c r="FN10" i="2"/>
  <c r="FN9" i="2"/>
  <c r="FN4" i="2"/>
  <c r="FN2" i="2"/>
  <c r="FQ50" i="2" l="1"/>
  <c r="FQ49" i="2"/>
  <c r="FQ48" i="2"/>
  <c r="FQ47" i="2"/>
  <c r="FQ45" i="2"/>
  <c r="FQ44" i="2"/>
  <c r="FQ43" i="2"/>
  <c r="FQ42" i="2"/>
  <c r="FQ41" i="2"/>
  <c r="FQ40" i="2"/>
  <c r="FQ39" i="2"/>
  <c r="FQ37" i="2"/>
  <c r="FQ36" i="2"/>
  <c r="FQ35" i="2"/>
  <c r="FQ34" i="2"/>
  <c r="FQ31" i="2"/>
  <c r="FQ30" i="2"/>
  <c r="FQ29" i="2"/>
  <c r="FQ28" i="2"/>
  <c r="FQ25" i="2"/>
  <c r="FQ33" i="2"/>
  <c r="FQ27" i="2"/>
  <c r="FQ24" i="2"/>
  <c r="FQ23" i="2"/>
  <c r="FQ22" i="2"/>
  <c r="FQ21" i="2"/>
  <c r="FQ16" i="2"/>
  <c r="FQ11" i="2"/>
  <c r="FQ10" i="2"/>
  <c r="FQ9" i="2"/>
  <c r="FQ4" i="2"/>
  <c r="FQ2" i="2"/>
  <c r="FV1" i="2"/>
  <c r="FT50" i="2" l="1"/>
  <c r="FT49" i="2"/>
  <c r="FT48" i="2"/>
  <c r="FT47" i="2"/>
  <c r="FT45" i="2"/>
  <c r="FT44" i="2"/>
  <c r="FT43" i="2"/>
  <c r="FT42" i="2"/>
  <c r="FT41" i="2"/>
  <c r="FT40" i="2"/>
  <c r="FT39" i="2"/>
  <c r="FT37" i="2"/>
  <c r="FT36" i="2"/>
  <c r="FT35" i="2"/>
  <c r="FT34" i="2"/>
  <c r="FT33" i="2"/>
  <c r="FT31" i="2"/>
  <c r="FT30" i="2"/>
  <c r="FT29" i="2"/>
  <c r="FT28" i="2"/>
  <c r="FT27" i="2"/>
  <c r="FT25" i="2"/>
  <c r="FT24" i="2"/>
  <c r="FT23" i="2"/>
  <c r="FT22" i="2"/>
  <c r="FT21" i="2"/>
  <c r="FT16" i="2"/>
  <c r="FT11" i="2"/>
  <c r="FY1" i="2"/>
  <c r="FT10" i="2"/>
  <c r="FT9" i="2"/>
  <c r="FT4" i="2"/>
  <c r="FT2" i="2"/>
  <c r="FW50" i="2" l="1"/>
  <c r="FW49" i="2"/>
  <c r="FW48" i="2"/>
  <c r="FW47" i="2"/>
  <c r="FW45" i="2"/>
  <c r="FW44" i="2"/>
  <c r="FW43" i="2"/>
  <c r="FW42" i="2"/>
  <c r="FW41" i="2"/>
  <c r="FW40" i="2"/>
  <c r="FW39" i="2"/>
  <c r="FW37" i="2"/>
  <c r="FW36" i="2"/>
  <c r="FW35" i="2"/>
  <c r="FW34" i="2"/>
  <c r="FW31" i="2"/>
  <c r="FW30" i="2"/>
  <c r="FW29" i="2"/>
  <c r="FW28" i="2"/>
  <c r="FW25" i="2"/>
  <c r="FW33" i="2"/>
  <c r="FW27" i="2"/>
  <c r="FW24" i="2"/>
  <c r="FW23" i="2"/>
  <c r="FW22" i="2"/>
  <c r="FW21" i="2"/>
  <c r="FW16" i="2"/>
  <c r="FW11" i="2"/>
  <c r="FW10" i="2"/>
  <c r="FW9" i="2"/>
  <c r="FW4" i="2"/>
  <c r="FW2" i="2"/>
  <c r="GB1" i="2"/>
  <c r="FZ50" i="2" l="1"/>
  <c r="FZ49" i="2"/>
  <c r="FZ48" i="2"/>
  <c r="FZ47" i="2"/>
  <c r="FZ45" i="2"/>
  <c r="FZ44" i="2"/>
  <c r="FZ43" i="2"/>
  <c r="FZ42" i="2"/>
  <c r="FZ41" i="2"/>
  <c r="FZ40" i="2"/>
  <c r="FZ39" i="2"/>
  <c r="FZ37" i="2"/>
  <c r="FZ36" i="2"/>
  <c r="FZ35" i="2"/>
  <c r="FZ34" i="2"/>
  <c r="FZ33" i="2"/>
  <c r="FZ31" i="2"/>
  <c r="FZ30" i="2"/>
  <c r="FZ29" i="2"/>
  <c r="FZ28" i="2"/>
  <c r="FZ27" i="2"/>
  <c r="FZ25" i="2"/>
  <c r="FZ24" i="2"/>
  <c r="FZ23" i="2"/>
  <c r="FZ22" i="2"/>
  <c r="FZ21" i="2"/>
  <c r="FZ16" i="2"/>
  <c r="FZ11" i="2"/>
  <c r="GE1" i="2"/>
  <c r="FZ10" i="2"/>
  <c r="FZ9" i="2"/>
  <c r="FZ4" i="2"/>
  <c r="FZ2" i="2"/>
  <c r="GC50" i="2" l="1"/>
  <c r="GC49" i="2"/>
  <c r="GC48" i="2"/>
  <c r="GC47" i="2"/>
  <c r="GC45" i="2"/>
  <c r="GC44" i="2"/>
  <c r="GC43" i="2"/>
  <c r="GC42" i="2"/>
  <c r="GC41" i="2"/>
  <c r="GC40" i="2"/>
  <c r="GC39" i="2"/>
  <c r="GC37" i="2"/>
  <c r="GC36" i="2"/>
  <c r="GC35" i="2"/>
  <c r="GC34" i="2"/>
  <c r="GC31" i="2"/>
  <c r="GC30" i="2"/>
  <c r="GC29" i="2"/>
  <c r="GC28" i="2"/>
  <c r="GC25" i="2"/>
  <c r="GC33" i="2"/>
  <c r="GC27" i="2"/>
  <c r="GC24" i="2"/>
  <c r="GC23" i="2"/>
  <c r="GC22" i="2"/>
  <c r="GC21" i="2"/>
  <c r="GC16" i="2"/>
  <c r="GC11" i="2"/>
  <c r="GC10" i="2"/>
  <c r="GC9" i="2"/>
  <c r="GC4" i="2"/>
  <c r="GC2" i="2"/>
  <c r="GH1" i="2"/>
  <c r="GF50" i="2" l="1"/>
  <c r="GF49" i="2"/>
  <c r="GF48" i="2"/>
  <c r="GF47" i="2"/>
  <c r="GF45" i="2"/>
  <c r="GF44" i="2"/>
  <c r="GF43" i="2"/>
  <c r="GF42" i="2"/>
  <c r="GF41" i="2"/>
  <c r="GF40" i="2"/>
  <c r="GF39" i="2"/>
  <c r="GF37" i="2"/>
  <c r="GF36" i="2"/>
  <c r="GF35" i="2"/>
  <c r="GF34" i="2"/>
  <c r="GF33" i="2"/>
  <c r="GF31" i="2"/>
  <c r="GF30" i="2"/>
  <c r="GF29" i="2"/>
  <c r="GF28" i="2"/>
  <c r="GF27" i="2"/>
  <c r="GF25" i="2"/>
  <c r="GF24" i="2"/>
  <c r="GF23" i="2"/>
  <c r="GF22" i="2"/>
  <c r="GF21" i="2"/>
  <c r="GF16" i="2"/>
  <c r="GF11" i="2"/>
  <c r="GK1" i="2"/>
  <c r="GF10" i="2"/>
  <c r="GF9" i="2"/>
  <c r="GF4" i="2"/>
  <c r="GF2" i="2"/>
  <c r="GI50" i="2" l="1"/>
  <c r="GI49" i="2"/>
  <c r="GI48" i="2"/>
  <c r="GI47" i="2"/>
  <c r="GI45" i="2"/>
  <c r="GI44" i="2"/>
  <c r="GI43" i="2"/>
  <c r="GI42" i="2"/>
  <c r="GI41" i="2"/>
  <c r="GI40" i="2"/>
  <c r="GI39" i="2"/>
  <c r="GI37" i="2"/>
  <c r="GI36" i="2"/>
  <c r="GI35" i="2"/>
  <c r="GI34" i="2"/>
  <c r="GI31" i="2"/>
  <c r="GI30" i="2"/>
  <c r="GI29" i="2"/>
  <c r="GI28" i="2"/>
  <c r="GI25" i="2"/>
  <c r="GI33" i="2"/>
  <c r="GI27" i="2"/>
  <c r="GI24" i="2"/>
  <c r="GI23" i="2"/>
  <c r="GI22" i="2"/>
  <c r="GI21" i="2"/>
  <c r="GI16" i="2"/>
  <c r="GI11" i="2"/>
  <c r="GI10" i="2"/>
  <c r="GI9" i="2"/>
  <c r="GI4" i="2"/>
  <c r="GI2" i="2"/>
  <c r="GN1" i="2"/>
  <c r="GL50" i="2" l="1"/>
  <c r="GL49" i="2"/>
  <c r="GL48" i="2"/>
  <c r="GL47" i="2"/>
  <c r="GL45" i="2"/>
  <c r="GL44" i="2"/>
  <c r="GL43" i="2"/>
  <c r="GL42" i="2"/>
  <c r="GL41" i="2"/>
  <c r="GL40" i="2"/>
  <c r="GL39" i="2"/>
  <c r="GL37" i="2"/>
  <c r="GL36" i="2"/>
  <c r="GL35" i="2"/>
  <c r="GL34" i="2"/>
  <c r="GL33" i="2"/>
  <c r="GL31" i="2"/>
  <c r="GL30" i="2"/>
  <c r="GL29" i="2"/>
  <c r="GL28" i="2"/>
  <c r="GL27" i="2"/>
  <c r="GL25" i="2"/>
  <c r="GL24" i="2"/>
  <c r="GL23" i="2"/>
  <c r="GL22" i="2"/>
  <c r="GL21" i="2"/>
  <c r="GL16" i="2"/>
  <c r="GL11" i="2"/>
  <c r="GQ1" i="2"/>
  <c r="GL10" i="2"/>
  <c r="GL9" i="2"/>
  <c r="GL4" i="2"/>
  <c r="GL2" i="2"/>
  <c r="GO50" i="2" l="1"/>
  <c r="GO49" i="2"/>
  <c r="GO48" i="2"/>
  <c r="GO47" i="2"/>
  <c r="GO45" i="2"/>
  <c r="GO44" i="2"/>
  <c r="GO43" i="2"/>
  <c r="GO42" i="2"/>
  <c r="GO41" i="2"/>
  <c r="GO40" i="2"/>
  <c r="GO39" i="2"/>
  <c r="GO37" i="2"/>
  <c r="GO36" i="2"/>
  <c r="GO35" i="2"/>
  <c r="GO34" i="2"/>
  <c r="GO31" i="2"/>
  <c r="GO30" i="2"/>
  <c r="GO29" i="2"/>
  <c r="GO28" i="2"/>
  <c r="GO25" i="2"/>
  <c r="GO33" i="2"/>
  <c r="GO27" i="2"/>
  <c r="GO24" i="2"/>
  <c r="GO23" i="2"/>
  <c r="GO22" i="2"/>
  <c r="GO21" i="2"/>
  <c r="GO16" i="2"/>
  <c r="GO11" i="2"/>
  <c r="GO10" i="2"/>
  <c r="GO9" i="2"/>
  <c r="GO4" i="2"/>
  <c r="GO2" i="2"/>
  <c r="GT1" i="2"/>
  <c r="GR50" i="2" l="1"/>
  <c r="GR49" i="2"/>
  <c r="GR48" i="2"/>
  <c r="GR47" i="2"/>
  <c r="GR45" i="2"/>
  <c r="GR44" i="2"/>
  <c r="GR43" i="2"/>
  <c r="GR42" i="2"/>
  <c r="GR41" i="2"/>
  <c r="GR40" i="2"/>
  <c r="GR39" i="2"/>
  <c r="GR37" i="2"/>
  <c r="GR36" i="2"/>
  <c r="GR35" i="2"/>
  <c r="GR34" i="2"/>
  <c r="GR33" i="2"/>
  <c r="GR31" i="2"/>
  <c r="GR30" i="2"/>
  <c r="GR29" i="2"/>
  <c r="GR28" i="2"/>
  <c r="GR27" i="2"/>
  <c r="GR25" i="2"/>
  <c r="GR24" i="2"/>
  <c r="GR23" i="2"/>
  <c r="GR22" i="2"/>
  <c r="GR21" i="2"/>
  <c r="GR16" i="2"/>
  <c r="GR11" i="2"/>
  <c r="GW1" i="2"/>
  <c r="GR10" i="2"/>
  <c r="GR9" i="2"/>
  <c r="GR4" i="2"/>
  <c r="GR2" i="2"/>
  <c r="GU50" i="2" l="1"/>
  <c r="GU49" i="2"/>
  <c r="GU48" i="2"/>
  <c r="GU47" i="2"/>
  <c r="GU45" i="2"/>
  <c r="GU44" i="2"/>
  <c r="GU43" i="2"/>
  <c r="GU42" i="2"/>
  <c r="GU41" i="2"/>
  <c r="GU40" i="2"/>
  <c r="GU39" i="2"/>
  <c r="GU37" i="2"/>
  <c r="GU36" i="2"/>
  <c r="GU35" i="2"/>
  <c r="GU34" i="2"/>
  <c r="GU31" i="2"/>
  <c r="GU30" i="2"/>
  <c r="GU29" i="2"/>
  <c r="GU28" i="2"/>
  <c r="GU25" i="2"/>
  <c r="GU33" i="2"/>
  <c r="GU27" i="2"/>
  <c r="GU24" i="2"/>
  <c r="GU23" i="2"/>
  <c r="GU22" i="2"/>
  <c r="GU21" i="2"/>
  <c r="GU16" i="2"/>
  <c r="GU11" i="2"/>
  <c r="GU10" i="2"/>
  <c r="GU9" i="2"/>
  <c r="GU4" i="2"/>
  <c r="GU2" i="2"/>
  <c r="GZ1" i="2"/>
  <c r="GX50" i="2" l="1"/>
  <c r="GX49" i="2"/>
  <c r="GX48" i="2"/>
  <c r="GX47" i="2"/>
  <c r="GX45" i="2"/>
  <c r="GX44" i="2"/>
  <c r="GX43" i="2"/>
  <c r="GX42" i="2"/>
  <c r="GX41" i="2"/>
  <c r="GX40" i="2"/>
  <c r="GX39" i="2"/>
  <c r="GX37" i="2"/>
  <c r="GX36" i="2"/>
  <c r="GX35" i="2"/>
  <c r="GX34" i="2"/>
  <c r="GX33" i="2"/>
  <c r="GX31" i="2"/>
  <c r="GX30" i="2"/>
  <c r="GX29" i="2"/>
  <c r="GX28" i="2"/>
  <c r="GX27" i="2"/>
  <c r="GX25" i="2"/>
  <c r="GX24" i="2"/>
  <c r="GX23" i="2"/>
  <c r="GX22" i="2"/>
  <c r="GX21" i="2"/>
  <c r="GX16" i="2"/>
  <c r="GX11" i="2"/>
  <c r="HC1" i="2"/>
  <c r="GX10" i="2"/>
  <c r="GX9" i="2"/>
  <c r="GX4" i="2"/>
  <c r="GX2" i="2"/>
  <c r="HA50" i="2" l="1"/>
  <c r="HA49" i="2"/>
  <c r="HA48" i="2"/>
  <c r="HA47" i="2"/>
  <c r="HA45" i="2"/>
  <c r="HA44" i="2"/>
  <c r="HA43" i="2"/>
  <c r="HA42" i="2"/>
  <c r="HA41" i="2"/>
  <c r="HA40" i="2"/>
  <c r="HA39" i="2"/>
  <c r="HA37" i="2"/>
  <c r="HA36" i="2"/>
  <c r="HA35" i="2"/>
  <c r="HA34" i="2"/>
  <c r="HA31" i="2"/>
  <c r="HA30" i="2"/>
  <c r="HA29" i="2"/>
  <c r="HA28" i="2"/>
  <c r="HA25" i="2"/>
  <c r="HA33" i="2"/>
  <c r="HA27" i="2"/>
  <c r="HA24" i="2"/>
  <c r="HA23" i="2"/>
  <c r="HA22" i="2"/>
  <c r="HA21" i="2"/>
  <c r="HA16" i="2"/>
  <c r="HA11" i="2"/>
  <c r="HA10" i="2"/>
  <c r="HA9" i="2"/>
  <c r="HA4" i="2"/>
  <c r="HA2" i="2"/>
  <c r="HF1" i="2"/>
  <c r="HD50" i="2" l="1"/>
  <c r="HD49" i="2"/>
  <c r="HD48" i="2"/>
  <c r="HD47" i="2"/>
  <c r="HD45" i="2"/>
  <c r="HD44" i="2"/>
  <c r="HD43" i="2"/>
  <c r="HD42" i="2"/>
  <c r="HD41" i="2"/>
  <c r="HD40" i="2"/>
  <c r="HD39" i="2"/>
  <c r="HD37" i="2"/>
  <c r="HD36" i="2"/>
  <c r="HD35" i="2"/>
  <c r="HD34" i="2"/>
  <c r="HD33" i="2"/>
  <c r="HD31" i="2"/>
  <c r="HD30" i="2"/>
  <c r="HD29" i="2"/>
  <c r="HD28" i="2"/>
  <c r="HD27" i="2"/>
  <c r="HD25" i="2"/>
  <c r="HD24" i="2"/>
  <c r="HD23" i="2"/>
  <c r="HD22" i="2"/>
  <c r="HD21" i="2"/>
  <c r="HD16" i="2"/>
  <c r="HD11" i="2"/>
  <c r="HI1" i="2"/>
  <c r="HD10" i="2"/>
  <c r="HD9" i="2"/>
  <c r="HD4" i="2"/>
  <c r="HD2" i="2"/>
  <c r="HG50" i="2" l="1"/>
  <c r="HG49" i="2"/>
  <c r="HG48" i="2"/>
  <c r="HG47" i="2"/>
  <c r="HG45" i="2"/>
  <c r="HG44" i="2"/>
  <c r="HG43" i="2"/>
  <c r="HG42" i="2"/>
  <c r="HG41" i="2"/>
  <c r="HG40" i="2"/>
  <c r="HG39" i="2"/>
  <c r="HG37" i="2"/>
  <c r="HG36" i="2"/>
  <c r="HG35" i="2"/>
  <c r="HG34" i="2"/>
  <c r="HG31" i="2"/>
  <c r="HG30" i="2"/>
  <c r="HG29" i="2"/>
  <c r="HG28" i="2"/>
  <c r="HG25" i="2"/>
  <c r="HG33" i="2"/>
  <c r="HG27" i="2"/>
  <c r="HG24" i="2"/>
  <c r="HG23" i="2"/>
  <c r="HG22" i="2"/>
  <c r="HG21" i="2"/>
  <c r="HG16" i="2"/>
  <c r="HG11" i="2"/>
  <c r="HG10" i="2"/>
  <c r="HG9" i="2"/>
  <c r="HG4" i="2"/>
  <c r="HG2" i="2"/>
  <c r="HL1" i="2"/>
  <c r="HJ50" i="2" l="1"/>
  <c r="HJ49" i="2"/>
  <c r="HJ48" i="2"/>
  <c r="HJ47" i="2"/>
  <c r="HJ45" i="2"/>
  <c r="HJ44" i="2"/>
  <c r="HJ43" i="2"/>
  <c r="HJ42" i="2"/>
  <c r="HJ41" i="2"/>
  <c r="HJ40" i="2"/>
  <c r="HJ39" i="2"/>
  <c r="HJ37" i="2"/>
  <c r="HJ36" i="2"/>
  <c r="HJ35" i="2"/>
  <c r="HJ34" i="2"/>
  <c r="HJ33" i="2"/>
  <c r="HJ31" i="2"/>
  <c r="HJ30" i="2"/>
  <c r="HJ29" i="2"/>
  <c r="HJ28" i="2"/>
  <c r="HJ27" i="2"/>
  <c r="HJ25" i="2"/>
  <c r="HJ24" i="2"/>
  <c r="HJ23" i="2"/>
  <c r="HJ22" i="2"/>
  <c r="HJ21" i="2"/>
  <c r="HJ16" i="2"/>
  <c r="HJ11" i="2"/>
  <c r="HO1" i="2"/>
  <c r="HJ10" i="2"/>
  <c r="HJ9" i="2"/>
  <c r="HJ4" i="2"/>
  <c r="HJ2" i="2"/>
  <c r="HM50" i="2" l="1"/>
  <c r="HM49" i="2"/>
  <c r="HM48" i="2"/>
  <c r="HM47" i="2"/>
  <c r="HM45" i="2"/>
  <c r="HM44" i="2"/>
  <c r="HM43" i="2"/>
  <c r="HM42" i="2"/>
  <c r="HM41" i="2"/>
  <c r="HM40" i="2"/>
  <c r="HM39" i="2"/>
  <c r="HM37" i="2"/>
  <c r="HM36" i="2"/>
  <c r="HM35" i="2"/>
  <c r="HM34" i="2"/>
  <c r="HM31" i="2"/>
  <c r="HM30" i="2"/>
  <c r="HM29" i="2"/>
  <c r="HM28" i="2"/>
  <c r="HM25" i="2"/>
  <c r="HM33" i="2"/>
  <c r="HM27" i="2"/>
  <c r="HM24" i="2"/>
  <c r="HM23" i="2"/>
  <c r="HM22" i="2"/>
  <c r="HM21" i="2"/>
  <c r="HM16" i="2"/>
  <c r="HM11" i="2"/>
  <c r="HM10" i="2"/>
  <c r="HM9" i="2"/>
  <c r="HM4" i="2"/>
  <c r="HM2" i="2"/>
  <c r="HR1" i="2"/>
  <c r="HP50" i="2" l="1"/>
  <c r="HP49" i="2"/>
  <c r="HP48" i="2"/>
  <c r="HP47" i="2"/>
  <c r="HP45" i="2"/>
  <c r="HP44" i="2"/>
  <c r="HP43" i="2"/>
  <c r="HP42" i="2"/>
  <c r="HP41" i="2"/>
  <c r="HP40" i="2"/>
  <c r="HP39" i="2"/>
  <c r="HP37" i="2"/>
  <c r="HP36" i="2"/>
  <c r="HP35" i="2"/>
  <c r="HP34" i="2"/>
  <c r="HP33" i="2"/>
  <c r="HP31" i="2"/>
  <c r="HP30" i="2"/>
  <c r="HP29" i="2"/>
  <c r="HP28" i="2"/>
  <c r="HP27" i="2"/>
  <c r="HP25" i="2"/>
  <c r="HP24" i="2"/>
  <c r="HP23" i="2"/>
  <c r="HP22" i="2"/>
  <c r="HP21" i="2"/>
  <c r="HP16" i="2"/>
  <c r="HP11" i="2"/>
  <c r="HU1" i="2"/>
  <c r="HP10" i="2"/>
  <c r="HP9" i="2"/>
  <c r="HP4" i="2"/>
  <c r="HP2" i="2"/>
  <c r="HS50" i="2" l="1"/>
  <c r="HS49" i="2"/>
  <c r="HS48" i="2"/>
  <c r="HS47" i="2"/>
  <c r="HS45" i="2"/>
  <c r="HS44" i="2"/>
  <c r="HS43" i="2"/>
  <c r="HS42" i="2"/>
  <c r="HS41" i="2"/>
  <c r="HS40" i="2"/>
  <c r="HS39" i="2"/>
  <c r="HS37" i="2"/>
  <c r="HS36" i="2"/>
  <c r="HS35" i="2"/>
  <c r="HS34" i="2"/>
  <c r="HS31" i="2"/>
  <c r="HS30" i="2"/>
  <c r="HS29" i="2"/>
  <c r="HS28" i="2"/>
  <c r="HS25" i="2"/>
  <c r="HS33" i="2"/>
  <c r="HS27" i="2"/>
  <c r="HS24" i="2"/>
  <c r="HS23" i="2"/>
  <c r="HS22" i="2"/>
  <c r="HS21" i="2"/>
  <c r="HS16" i="2"/>
  <c r="HS11" i="2"/>
  <c r="HS10" i="2"/>
  <c r="HS9" i="2"/>
  <c r="HS4" i="2"/>
  <c r="HS2" i="2"/>
  <c r="HX1" i="2"/>
  <c r="HV50" i="2" l="1"/>
  <c r="HV49" i="2"/>
  <c r="HV48" i="2"/>
  <c r="HV47" i="2"/>
  <c r="HV45" i="2"/>
  <c r="HV44" i="2"/>
  <c r="HV43" i="2"/>
  <c r="HV42" i="2"/>
  <c r="HV41" i="2"/>
  <c r="HV40" i="2"/>
  <c r="HV39" i="2"/>
  <c r="HV37" i="2"/>
  <c r="HV36" i="2"/>
  <c r="HV35" i="2"/>
  <c r="HV34" i="2"/>
  <c r="HV33" i="2"/>
  <c r="HV31" i="2"/>
  <c r="HV30" i="2"/>
  <c r="HV29" i="2"/>
  <c r="HV28" i="2"/>
  <c r="HV27" i="2"/>
  <c r="HV25" i="2"/>
  <c r="HV24" i="2"/>
  <c r="HV23" i="2"/>
  <c r="HV22" i="2"/>
  <c r="HV21" i="2"/>
  <c r="HV16" i="2"/>
  <c r="HV11" i="2"/>
  <c r="IA1" i="2"/>
  <c r="HV10" i="2"/>
  <c r="HV9" i="2"/>
  <c r="HV4" i="2"/>
  <c r="HV2" i="2"/>
  <c r="HY50" i="2" l="1"/>
  <c r="HY49" i="2"/>
  <c r="HY48" i="2"/>
  <c r="HY47" i="2"/>
  <c r="HY45" i="2"/>
  <c r="HY44" i="2"/>
  <c r="HY43" i="2"/>
  <c r="HY42" i="2"/>
  <c r="HY41" i="2"/>
  <c r="HY40" i="2"/>
  <c r="HY39" i="2"/>
  <c r="HY37" i="2"/>
  <c r="HY36" i="2"/>
  <c r="HY35" i="2"/>
  <c r="HY34" i="2"/>
  <c r="HY31" i="2"/>
  <c r="HY30" i="2"/>
  <c r="HY29" i="2"/>
  <c r="HY28" i="2"/>
  <c r="HY25" i="2"/>
  <c r="HY33" i="2"/>
  <c r="HY27" i="2"/>
  <c r="HY24" i="2"/>
  <c r="HY23" i="2"/>
  <c r="HY22" i="2"/>
  <c r="HY21" i="2"/>
  <c r="HY16" i="2"/>
  <c r="HY11" i="2"/>
  <c r="HY10" i="2"/>
  <c r="HY9" i="2"/>
  <c r="HY4" i="2"/>
  <c r="HY2" i="2"/>
  <c r="ID1" i="2"/>
  <c r="IB50" i="2" l="1"/>
  <c r="IB49" i="2"/>
  <c r="IB48" i="2"/>
  <c r="IB47" i="2"/>
  <c r="IB45" i="2"/>
  <c r="IB44" i="2"/>
  <c r="IB43" i="2"/>
  <c r="IB42" i="2"/>
  <c r="IB41" i="2"/>
  <c r="IB40" i="2"/>
  <c r="IB39" i="2"/>
  <c r="IB37" i="2"/>
  <c r="IB36" i="2"/>
  <c r="IB35" i="2"/>
  <c r="IB34" i="2"/>
  <c r="IB33" i="2"/>
  <c r="IB31" i="2"/>
  <c r="IB30" i="2"/>
  <c r="IB29" i="2"/>
  <c r="IB28" i="2"/>
  <c r="IB27" i="2"/>
  <c r="IB25" i="2"/>
  <c r="IB24" i="2"/>
  <c r="IB23" i="2"/>
  <c r="IB22" i="2"/>
  <c r="IB21" i="2"/>
  <c r="IB16" i="2"/>
  <c r="IB11" i="2"/>
  <c r="IG1" i="2"/>
  <c r="IB10" i="2"/>
  <c r="IB9" i="2"/>
  <c r="IB4" i="2"/>
  <c r="IB2" i="2"/>
  <c r="IE50" i="2" l="1"/>
  <c r="IE49" i="2"/>
  <c r="IE48" i="2"/>
  <c r="IE47" i="2"/>
  <c r="IE45" i="2"/>
  <c r="IE44" i="2"/>
  <c r="IE43" i="2"/>
  <c r="IE42" i="2"/>
  <c r="IE41" i="2"/>
  <c r="IE40" i="2"/>
  <c r="IE39" i="2"/>
  <c r="IE37" i="2"/>
  <c r="IE36" i="2"/>
  <c r="IE35" i="2"/>
  <c r="IE34" i="2"/>
  <c r="IE31" i="2"/>
  <c r="IE30" i="2"/>
  <c r="IE29" i="2"/>
  <c r="IE28" i="2"/>
  <c r="IE25" i="2"/>
  <c r="IE33" i="2"/>
  <c r="IE27" i="2"/>
  <c r="IE24" i="2"/>
  <c r="IE23" i="2"/>
  <c r="IE22" i="2"/>
  <c r="IE21" i="2"/>
  <c r="IE16" i="2"/>
  <c r="IE11" i="2"/>
  <c r="IE10" i="2"/>
  <c r="IE9" i="2"/>
  <c r="IE4" i="2"/>
  <c r="IE2" i="2"/>
  <c r="IJ1" i="2"/>
  <c r="IH50" i="2" l="1"/>
  <c r="IH49" i="2"/>
  <c r="IH48" i="2"/>
  <c r="IH47" i="2"/>
  <c r="IH45" i="2"/>
  <c r="IH44" i="2"/>
  <c r="IH43" i="2"/>
  <c r="IH42" i="2"/>
  <c r="IH41" i="2"/>
  <c r="IH40" i="2"/>
  <c r="IH39" i="2"/>
  <c r="IH37" i="2"/>
  <c r="IH36" i="2"/>
  <c r="IH35" i="2"/>
  <c r="IH34" i="2"/>
  <c r="IH33" i="2"/>
  <c r="IH31" i="2"/>
  <c r="IH30" i="2"/>
  <c r="IH29" i="2"/>
  <c r="IH28" i="2"/>
  <c r="IH27" i="2"/>
  <c r="IH25" i="2"/>
  <c r="IH24" i="2"/>
  <c r="IH23" i="2"/>
  <c r="IH22" i="2"/>
  <c r="IH21" i="2"/>
  <c r="IH16" i="2"/>
  <c r="IH11" i="2"/>
  <c r="IM1" i="2"/>
  <c r="IH10" i="2"/>
  <c r="IH9" i="2"/>
  <c r="IH4" i="2"/>
  <c r="IH2" i="2"/>
  <c r="IK50" i="2" l="1"/>
  <c r="IK49" i="2"/>
  <c r="IK48" i="2"/>
  <c r="IK47" i="2"/>
  <c r="IK45" i="2"/>
  <c r="IK44" i="2"/>
  <c r="IK43" i="2"/>
  <c r="IK42" i="2"/>
  <c r="IK41" i="2"/>
  <c r="IK40" i="2"/>
  <c r="IK39" i="2"/>
  <c r="IK37" i="2"/>
  <c r="IK36" i="2"/>
  <c r="IK35" i="2"/>
  <c r="IK34" i="2"/>
  <c r="IK31" i="2"/>
  <c r="IK30" i="2"/>
  <c r="IK29" i="2"/>
  <c r="IK28" i="2"/>
  <c r="IK25" i="2"/>
  <c r="IK33" i="2"/>
  <c r="IK27" i="2"/>
  <c r="IK24" i="2"/>
  <c r="IK23" i="2"/>
  <c r="IK22" i="2"/>
  <c r="IK21" i="2"/>
  <c r="IK16" i="2"/>
  <c r="IK11" i="2"/>
  <c r="IK10" i="2"/>
  <c r="IK9" i="2"/>
  <c r="IK4" i="2"/>
  <c r="IK2" i="2"/>
  <c r="IP1" i="2"/>
  <c r="IN50" i="2" l="1"/>
  <c r="IN49" i="2"/>
  <c r="IN48" i="2"/>
  <c r="IN47" i="2"/>
  <c r="IN45" i="2"/>
  <c r="IN44" i="2"/>
  <c r="IN43" i="2"/>
  <c r="IN42" i="2"/>
  <c r="IN41" i="2"/>
  <c r="IN40" i="2"/>
  <c r="IN39" i="2"/>
  <c r="IN37" i="2"/>
  <c r="IN36" i="2"/>
  <c r="IN35" i="2"/>
  <c r="IN34" i="2"/>
  <c r="IN33" i="2"/>
  <c r="IN31" i="2"/>
  <c r="IN30" i="2"/>
  <c r="IN29" i="2"/>
  <c r="IN28" i="2"/>
  <c r="IN27" i="2"/>
  <c r="IN25" i="2"/>
  <c r="IN24" i="2"/>
  <c r="IN23" i="2"/>
  <c r="IN22" i="2"/>
  <c r="IN21" i="2"/>
  <c r="IN16" i="2"/>
  <c r="IN11" i="2"/>
  <c r="IS1" i="2"/>
  <c r="IN10" i="2"/>
  <c r="IN9" i="2"/>
  <c r="IN4" i="2"/>
  <c r="IN2" i="2"/>
  <c r="IQ50" i="2" l="1"/>
  <c r="IQ49" i="2"/>
  <c r="IQ48" i="2"/>
  <c r="IQ47" i="2"/>
  <c r="IQ45" i="2"/>
  <c r="IQ44" i="2"/>
  <c r="IQ43" i="2"/>
  <c r="IQ42" i="2"/>
  <c r="IQ41" i="2"/>
  <c r="IQ40" i="2"/>
  <c r="IQ39" i="2"/>
  <c r="IQ37" i="2"/>
  <c r="IQ36" i="2"/>
  <c r="IQ35" i="2"/>
  <c r="IQ34" i="2"/>
  <c r="IQ31" i="2"/>
  <c r="IQ30" i="2"/>
  <c r="IQ29" i="2"/>
  <c r="IQ28" i="2"/>
  <c r="IQ25" i="2"/>
  <c r="IQ33" i="2"/>
  <c r="IQ27" i="2"/>
  <c r="IQ24" i="2"/>
  <c r="IQ23" i="2"/>
  <c r="IQ22" i="2"/>
  <c r="IQ21" i="2"/>
  <c r="IQ16" i="2"/>
  <c r="IQ11" i="2"/>
  <c r="IQ10" i="2"/>
  <c r="IQ9" i="2"/>
  <c r="IQ4" i="2"/>
  <c r="IQ2" i="2"/>
  <c r="IV1" i="2"/>
  <c r="IT50" i="2" l="1"/>
  <c r="IT49" i="2"/>
  <c r="IT48" i="2"/>
  <c r="IT47" i="2"/>
  <c r="IT45" i="2"/>
  <c r="IT44" i="2"/>
  <c r="IT43" i="2"/>
  <c r="IT42" i="2"/>
  <c r="IT41" i="2"/>
  <c r="IT40" i="2"/>
  <c r="IT39" i="2"/>
  <c r="IT37" i="2"/>
  <c r="IT36" i="2"/>
  <c r="IT35" i="2"/>
  <c r="IT34" i="2"/>
  <c r="IT33" i="2"/>
  <c r="IT31" i="2"/>
  <c r="IT30" i="2"/>
  <c r="IT29" i="2"/>
  <c r="IT28" i="2"/>
  <c r="IT27" i="2"/>
  <c r="IT25" i="2"/>
  <c r="IT24" i="2"/>
  <c r="IT23" i="2"/>
  <c r="IT22" i="2"/>
  <c r="IT21" i="2"/>
  <c r="IT16" i="2"/>
  <c r="IT11" i="2"/>
  <c r="IY1" i="2"/>
  <c r="IT10" i="2"/>
  <c r="IT9" i="2"/>
  <c r="IT4" i="2"/>
  <c r="IT2" i="2"/>
  <c r="IW50" i="2" l="1"/>
  <c r="IW49" i="2"/>
  <c r="IW48" i="2"/>
  <c r="IW47" i="2"/>
  <c r="IW45" i="2"/>
  <c r="IW44" i="2"/>
  <c r="IW43" i="2"/>
  <c r="IW42" i="2"/>
  <c r="IW41" i="2"/>
  <c r="IW40" i="2"/>
  <c r="IW39" i="2"/>
  <c r="IW37" i="2"/>
  <c r="IW36" i="2"/>
  <c r="IW35" i="2"/>
  <c r="IW34" i="2"/>
  <c r="IW31" i="2"/>
  <c r="IW30" i="2"/>
  <c r="IW29" i="2"/>
  <c r="IW28" i="2"/>
  <c r="IW25" i="2"/>
  <c r="IW33" i="2"/>
  <c r="IW27" i="2"/>
  <c r="IW24" i="2"/>
  <c r="IW23" i="2"/>
  <c r="IW22" i="2"/>
  <c r="IW21" i="2"/>
  <c r="IW16" i="2"/>
  <c r="IW11" i="2"/>
  <c r="IW10" i="2"/>
  <c r="IW9" i="2"/>
  <c r="IW4" i="2"/>
  <c r="IW2" i="2"/>
  <c r="JB1" i="2"/>
  <c r="IZ50" i="2" l="1"/>
  <c r="IZ49" i="2"/>
  <c r="IZ48" i="2"/>
  <c r="IZ47" i="2"/>
  <c r="IZ45" i="2"/>
  <c r="IZ44" i="2"/>
  <c r="IZ43" i="2"/>
  <c r="IZ42" i="2"/>
  <c r="IZ41" i="2"/>
  <c r="IZ40" i="2"/>
  <c r="IZ39" i="2"/>
  <c r="IZ37" i="2"/>
  <c r="IZ36" i="2"/>
  <c r="IZ35" i="2"/>
  <c r="IZ34" i="2"/>
  <c r="IZ33" i="2"/>
  <c r="IZ31" i="2"/>
  <c r="IZ30" i="2"/>
  <c r="IZ29" i="2"/>
  <c r="IZ28" i="2"/>
  <c r="IZ27" i="2"/>
  <c r="IZ25" i="2"/>
  <c r="IZ24" i="2"/>
  <c r="IZ23" i="2"/>
  <c r="IZ22" i="2"/>
  <c r="IZ21" i="2"/>
  <c r="IZ16" i="2"/>
  <c r="IZ11" i="2"/>
  <c r="JE1" i="2"/>
  <c r="IZ10" i="2"/>
  <c r="IZ9" i="2"/>
  <c r="IZ4" i="2"/>
  <c r="IZ2" i="2"/>
  <c r="JC50" i="2" l="1"/>
  <c r="JC49" i="2"/>
  <c r="JC48" i="2"/>
  <c r="JC47" i="2"/>
  <c r="JC45" i="2"/>
  <c r="JC44" i="2"/>
  <c r="JC43" i="2"/>
  <c r="JC42" i="2"/>
  <c r="JC41" i="2"/>
  <c r="JC40" i="2"/>
  <c r="JC39" i="2"/>
  <c r="JC37" i="2"/>
  <c r="JC36" i="2"/>
  <c r="JC35" i="2"/>
  <c r="JC34" i="2"/>
  <c r="JC31" i="2"/>
  <c r="JC30" i="2"/>
  <c r="JC29" i="2"/>
  <c r="JC28" i="2"/>
  <c r="JC25" i="2"/>
  <c r="JC33" i="2"/>
  <c r="JC27" i="2"/>
  <c r="JC24" i="2"/>
  <c r="JC23" i="2"/>
  <c r="JC22" i="2"/>
  <c r="JC21" i="2"/>
  <c r="JC16" i="2"/>
  <c r="JC11" i="2"/>
  <c r="JC10" i="2"/>
  <c r="JC9" i="2"/>
  <c r="JC4" i="2"/>
  <c r="JC2" i="2"/>
  <c r="JH1" i="2"/>
  <c r="JF50" i="2" l="1"/>
  <c r="JF49" i="2"/>
  <c r="JF48" i="2"/>
  <c r="JF47" i="2"/>
  <c r="JF45" i="2"/>
  <c r="JF44" i="2"/>
  <c r="JF43" i="2"/>
  <c r="JF42" i="2"/>
  <c r="JF41" i="2"/>
  <c r="JF40" i="2"/>
  <c r="JF39" i="2"/>
  <c r="JF37" i="2"/>
  <c r="JF36" i="2"/>
  <c r="JF35" i="2"/>
  <c r="JF34" i="2"/>
  <c r="JF33" i="2"/>
  <c r="JF31" i="2"/>
  <c r="JF30" i="2"/>
  <c r="JF29" i="2"/>
  <c r="JF28" i="2"/>
  <c r="JF27" i="2"/>
  <c r="JF25" i="2"/>
  <c r="JF24" i="2"/>
  <c r="JF23" i="2"/>
  <c r="JF22" i="2"/>
  <c r="JF21" i="2"/>
  <c r="JF16" i="2"/>
  <c r="JF11" i="2"/>
  <c r="JK1" i="2"/>
  <c r="JF10" i="2"/>
  <c r="JF9" i="2"/>
  <c r="JF4" i="2"/>
  <c r="JF2" i="2"/>
  <c r="JI50" i="2" l="1"/>
  <c r="JI49" i="2"/>
  <c r="JI48" i="2"/>
  <c r="JI47" i="2"/>
  <c r="JI45" i="2"/>
  <c r="JI44" i="2"/>
  <c r="JI43" i="2"/>
  <c r="JI42" i="2"/>
  <c r="JI41" i="2"/>
  <c r="JI40" i="2"/>
  <c r="JI39" i="2"/>
  <c r="JI37" i="2"/>
  <c r="JI36" i="2"/>
  <c r="JI35" i="2"/>
  <c r="JI34" i="2"/>
  <c r="JI31" i="2"/>
  <c r="JI30" i="2"/>
  <c r="JI29" i="2"/>
  <c r="JI28" i="2"/>
  <c r="JI25" i="2"/>
  <c r="JI33" i="2"/>
  <c r="JI27" i="2"/>
  <c r="JI24" i="2"/>
  <c r="JI23" i="2"/>
  <c r="JI22" i="2"/>
  <c r="JI21" i="2"/>
  <c r="JI16" i="2"/>
  <c r="JI11" i="2"/>
  <c r="JI10" i="2"/>
  <c r="JI9" i="2"/>
  <c r="JI4" i="2"/>
  <c r="JI2" i="2"/>
  <c r="JN1" i="2"/>
  <c r="JL50" i="2" l="1"/>
  <c r="JL49" i="2"/>
  <c r="JL48" i="2"/>
  <c r="JL47" i="2"/>
  <c r="JL45" i="2"/>
  <c r="JL44" i="2"/>
  <c r="JL43" i="2"/>
  <c r="JL42" i="2"/>
  <c r="JL41" i="2"/>
  <c r="JL40" i="2"/>
  <c r="JL39" i="2"/>
  <c r="JL37" i="2"/>
  <c r="JL36" i="2"/>
  <c r="JL35" i="2"/>
  <c r="JL34" i="2"/>
  <c r="JL33" i="2"/>
  <c r="JL31" i="2"/>
  <c r="JL30" i="2"/>
  <c r="JL29" i="2"/>
  <c r="JL28" i="2"/>
  <c r="JL27" i="2"/>
  <c r="JL25" i="2"/>
  <c r="JL24" i="2"/>
  <c r="JL23" i="2"/>
  <c r="JL22" i="2"/>
  <c r="JL21" i="2"/>
  <c r="JL16" i="2"/>
  <c r="JL11" i="2"/>
  <c r="JQ1" i="2"/>
  <c r="JL10" i="2"/>
  <c r="JL9" i="2"/>
  <c r="JL4" i="2"/>
  <c r="JL2" i="2"/>
  <c r="JO50" i="2" l="1"/>
  <c r="JO49" i="2"/>
  <c r="JO48" i="2"/>
  <c r="JO47" i="2"/>
  <c r="JO45" i="2"/>
  <c r="JO44" i="2"/>
  <c r="JO43" i="2"/>
  <c r="JO42" i="2"/>
  <c r="JO41" i="2"/>
  <c r="JO40" i="2"/>
  <c r="JO39" i="2"/>
  <c r="JO37" i="2"/>
  <c r="JO36" i="2"/>
  <c r="JO35" i="2"/>
  <c r="JO34" i="2"/>
  <c r="JO31" i="2"/>
  <c r="JO30" i="2"/>
  <c r="JO29" i="2"/>
  <c r="JO28" i="2"/>
  <c r="JO25" i="2"/>
  <c r="JO33" i="2"/>
  <c r="JO27" i="2"/>
  <c r="JO24" i="2"/>
  <c r="JO23" i="2"/>
  <c r="JO22" i="2"/>
  <c r="JO21" i="2"/>
  <c r="JO16" i="2"/>
  <c r="JO11" i="2"/>
  <c r="JO10" i="2"/>
  <c r="JO9" i="2"/>
  <c r="JO4" i="2"/>
  <c r="JO2" i="2"/>
  <c r="JT1" i="2"/>
  <c r="JR50" i="2" l="1"/>
  <c r="JR49" i="2"/>
  <c r="JR48" i="2"/>
  <c r="JR47" i="2"/>
  <c r="JR45" i="2"/>
  <c r="JR44" i="2"/>
  <c r="JR43" i="2"/>
  <c r="JR42" i="2"/>
  <c r="JR41" i="2"/>
  <c r="JR40" i="2"/>
  <c r="JR39" i="2"/>
  <c r="JR37" i="2"/>
  <c r="JR36" i="2"/>
  <c r="JR35" i="2"/>
  <c r="JR34" i="2"/>
  <c r="JR33" i="2"/>
  <c r="JR31" i="2"/>
  <c r="JR30" i="2"/>
  <c r="JR29" i="2"/>
  <c r="JR28" i="2"/>
  <c r="JR27" i="2"/>
  <c r="JR25" i="2"/>
  <c r="JR24" i="2"/>
  <c r="JR23" i="2"/>
  <c r="JR22" i="2"/>
  <c r="JR21" i="2"/>
  <c r="JR16" i="2"/>
  <c r="JR11" i="2"/>
  <c r="JW1" i="2"/>
  <c r="JR10" i="2"/>
  <c r="JR9" i="2"/>
  <c r="JR4" i="2"/>
  <c r="JR2" i="2"/>
  <c r="JU50" i="2" l="1"/>
  <c r="JU49" i="2"/>
  <c r="JU48" i="2"/>
  <c r="JU47" i="2"/>
  <c r="JU45" i="2"/>
  <c r="JU44" i="2"/>
  <c r="JU43" i="2"/>
  <c r="JU42" i="2"/>
  <c r="JU41" i="2"/>
  <c r="JU40" i="2"/>
  <c r="JU39" i="2"/>
  <c r="JU37" i="2"/>
  <c r="JU36" i="2"/>
  <c r="JU35" i="2"/>
  <c r="JU34" i="2"/>
  <c r="JU31" i="2"/>
  <c r="JU30" i="2"/>
  <c r="JU29" i="2"/>
  <c r="JU28" i="2"/>
  <c r="JU25" i="2"/>
  <c r="JU33" i="2"/>
  <c r="JU27" i="2"/>
  <c r="JU24" i="2"/>
  <c r="JU23" i="2"/>
  <c r="JU22" i="2"/>
  <c r="JU21" i="2"/>
  <c r="JU16" i="2"/>
  <c r="JU11" i="2"/>
  <c r="JU10" i="2"/>
  <c r="JU9" i="2"/>
  <c r="JU4" i="2"/>
  <c r="JU2" i="2"/>
  <c r="JZ1" i="2"/>
  <c r="JX50" i="2" l="1"/>
  <c r="JX49" i="2"/>
  <c r="JX48" i="2"/>
  <c r="JX47" i="2"/>
  <c r="JX45" i="2"/>
  <c r="JX44" i="2"/>
  <c r="JX43" i="2"/>
  <c r="JX42" i="2"/>
  <c r="JX41" i="2"/>
  <c r="JX40" i="2"/>
  <c r="JX39" i="2"/>
  <c r="JX37" i="2"/>
  <c r="JX36" i="2"/>
  <c r="JX35" i="2"/>
  <c r="JX34" i="2"/>
  <c r="JX33" i="2"/>
  <c r="JX31" i="2"/>
  <c r="JX30" i="2"/>
  <c r="JX29" i="2"/>
  <c r="JX28" i="2"/>
  <c r="JX27" i="2"/>
  <c r="JX25" i="2"/>
  <c r="JX24" i="2"/>
  <c r="JX23" i="2"/>
  <c r="JX22" i="2"/>
  <c r="JX21" i="2"/>
  <c r="JX16" i="2"/>
  <c r="JX11" i="2"/>
  <c r="KC1" i="2"/>
  <c r="JX10" i="2"/>
  <c r="JX9" i="2"/>
  <c r="JX4" i="2"/>
  <c r="JX2" i="2"/>
  <c r="KA50" i="2" l="1"/>
  <c r="KA49" i="2"/>
  <c r="KA48" i="2"/>
  <c r="KA47" i="2"/>
  <c r="KA45" i="2"/>
  <c r="KA44" i="2"/>
  <c r="KA43" i="2"/>
  <c r="KA42" i="2"/>
  <c r="KA41" i="2"/>
  <c r="KA40" i="2"/>
  <c r="KA39" i="2"/>
  <c r="KA37" i="2"/>
  <c r="KA36" i="2"/>
  <c r="KA35" i="2"/>
  <c r="KA34" i="2"/>
  <c r="KA31" i="2"/>
  <c r="KA30" i="2"/>
  <c r="KA29" i="2"/>
  <c r="KA28" i="2"/>
  <c r="KA25" i="2"/>
  <c r="KA33" i="2"/>
  <c r="KA27" i="2"/>
  <c r="KA24" i="2"/>
  <c r="KA23" i="2"/>
  <c r="KA22" i="2"/>
  <c r="KA21" i="2"/>
  <c r="KA16" i="2"/>
  <c r="KA11" i="2"/>
  <c r="KA10" i="2"/>
  <c r="KA9" i="2"/>
  <c r="KA4" i="2"/>
  <c r="KA2" i="2"/>
  <c r="KF1" i="2"/>
  <c r="KD50" i="2" l="1"/>
  <c r="KD49" i="2"/>
  <c r="KD48" i="2"/>
  <c r="KD47" i="2"/>
  <c r="KD45" i="2"/>
  <c r="KD44" i="2"/>
  <c r="KD43" i="2"/>
  <c r="KD42" i="2"/>
  <c r="KD41" i="2"/>
  <c r="KD40" i="2"/>
  <c r="KD39" i="2"/>
  <c r="KD37" i="2"/>
  <c r="KD36" i="2"/>
  <c r="KD35" i="2"/>
  <c r="KD34" i="2"/>
  <c r="KD33" i="2"/>
  <c r="KD31" i="2"/>
  <c r="KD30" i="2"/>
  <c r="KD29" i="2"/>
  <c r="KD28" i="2"/>
  <c r="KD27" i="2"/>
  <c r="KD25" i="2"/>
  <c r="KD24" i="2"/>
  <c r="KD23" i="2"/>
  <c r="KD22" i="2"/>
  <c r="KD21" i="2"/>
  <c r="KD16" i="2"/>
  <c r="KD11" i="2"/>
  <c r="KI1" i="2"/>
  <c r="KD10" i="2"/>
  <c r="KD9" i="2"/>
  <c r="KD4" i="2"/>
  <c r="KD2" i="2"/>
  <c r="KG50" i="2" l="1"/>
  <c r="KG49" i="2"/>
  <c r="KG48" i="2"/>
  <c r="KG47" i="2"/>
  <c r="KG45" i="2"/>
  <c r="KG44" i="2"/>
  <c r="KG43" i="2"/>
  <c r="KG42" i="2"/>
  <c r="KG41" i="2"/>
  <c r="KG40" i="2"/>
  <c r="KG39" i="2"/>
  <c r="KG37" i="2"/>
  <c r="KG36" i="2"/>
  <c r="KG35" i="2"/>
  <c r="KG34" i="2"/>
  <c r="KG31" i="2"/>
  <c r="KG30" i="2"/>
  <c r="KG29" i="2"/>
  <c r="KG28" i="2"/>
  <c r="KG25" i="2"/>
  <c r="KG33" i="2"/>
  <c r="KG27" i="2"/>
  <c r="KG24" i="2"/>
  <c r="KG23" i="2"/>
  <c r="KG22" i="2"/>
  <c r="KG21" i="2"/>
  <c r="KG16" i="2"/>
  <c r="KG11" i="2"/>
  <c r="KG10" i="2"/>
  <c r="KG9" i="2"/>
  <c r="KG4" i="2"/>
  <c r="KG2" i="2"/>
  <c r="KL1" i="2"/>
  <c r="KJ50" i="2" l="1"/>
  <c r="KJ49" i="2"/>
  <c r="KJ48" i="2"/>
  <c r="KJ47" i="2"/>
  <c r="KJ45" i="2"/>
  <c r="KJ44" i="2"/>
  <c r="KJ43" i="2"/>
  <c r="KJ42" i="2"/>
  <c r="KJ41" i="2"/>
  <c r="KJ40" i="2"/>
  <c r="KJ39" i="2"/>
  <c r="KJ37" i="2"/>
  <c r="KJ36" i="2"/>
  <c r="KJ35" i="2"/>
  <c r="KJ34" i="2"/>
  <c r="KJ33" i="2"/>
  <c r="KJ31" i="2"/>
  <c r="KJ30" i="2"/>
  <c r="KJ29" i="2"/>
  <c r="KJ28" i="2"/>
  <c r="KJ27" i="2"/>
  <c r="KJ25" i="2"/>
  <c r="KJ24" i="2"/>
  <c r="KJ23" i="2"/>
  <c r="KJ22" i="2"/>
  <c r="KJ21" i="2"/>
  <c r="KJ16" i="2"/>
  <c r="KJ11" i="2"/>
  <c r="KO1" i="2"/>
  <c r="KJ10" i="2"/>
  <c r="KJ9" i="2"/>
  <c r="KJ4" i="2"/>
  <c r="KJ2" i="2"/>
  <c r="KM50" i="2" l="1"/>
  <c r="KM49" i="2"/>
  <c r="KM48" i="2"/>
  <c r="KM47" i="2"/>
  <c r="KM45" i="2"/>
  <c r="KM44" i="2"/>
  <c r="KM43" i="2"/>
  <c r="KM42" i="2"/>
  <c r="KM41" i="2"/>
  <c r="KM40" i="2"/>
  <c r="KM39" i="2"/>
  <c r="KM37" i="2"/>
  <c r="KM36" i="2"/>
  <c r="KM35" i="2"/>
  <c r="KM34" i="2"/>
  <c r="KM31" i="2"/>
  <c r="KM30" i="2"/>
  <c r="KM29" i="2"/>
  <c r="KM28" i="2"/>
  <c r="KM25" i="2"/>
  <c r="KM33" i="2"/>
  <c r="KM27" i="2"/>
  <c r="KM24" i="2"/>
  <c r="KM23" i="2"/>
  <c r="KM22" i="2"/>
  <c r="KM21" i="2"/>
  <c r="KM16" i="2"/>
  <c r="KM11" i="2"/>
  <c r="KM10" i="2"/>
  <c r="KM9" i="2"/>
  <c r="KM4" i="2"/>
  <c r="KM2" i="2"/>
  <c r="KR1" i="2"/>
  <c r="KP50" i="2" l="1"/>
  <c r="KP49" i="2"/>
  <c r="KP48" i="2"/>
  <c r="KP47" i="2"/>
  <c r="KP45" i="2"/>
  <c r="KP44" i="2"/>
  <c r="KP43" i="2"/>
  <c r="KP42" i="2"/>
  <c r="KP41" i="2"/>
  <c r="KP40" i="2"/>
  <c r="KP39" i="2"/>
  <c r="KP37" i="2"/>
  <c r="KP36" i="2"/>
  <c r="KP35" i="2"/>
  <c r="KP34" i="2"/>
  <c r="KP33" i="2"/>
  <c r="KP31" i="2"/>
  <c r="KP30" i="2"/>
  <c r="KP29" i="2"/>
  <c r="KP28" i="2"/>
  <c r="KP27" i="2"/>
  <c r="KP25" i="2"/>
  <c r="KP24" i="2"/>
  <c r="KP23" i="2"/>
  <c r="KP22" i="2"/>
  <c r="KP21" i="2"/>
  <c r="KP16" i="2"/>
  <c r="KP11" i="2"/>
  <c r="KU1" i="2"/>
  <c r="KP10" i="2"/>
  <c r="KP9" i="2"/>
  <c r="KP4" i="2"/>
  <c r="KP2" i="2"/>
  <c r="KS50" i="2" l="1"/>
  <c r="KS49" i="2"/>
  <c r="KS48" i="2"/>
  <c r="KS47" i="2"/>
  <c r="KS45" i="2"/>
  <c r="KS44" i="2"/>
  <c r="KS43" i="2"/>
  <c r="KS42" i="2"/>
  <c r="KS41" i="2"/>
  <c r="KS40" i="2"/>
  <c r="KS39" i="2"/>
  <c r="KS37" i="2"/>
  <c r="KS36" i="2"/>
  <c r="KS35" i="2"/>
  <c r="KS34" i="2"/>
  <c r="KS31" i="2"/>
  <c r="KS30" i="2"/>
  <c r="KS29" i="2"/>
  <c r="KS28" i="2"/>
  <c r="KS25" i="2"/>
  <c r="KS33" i="2"/>
  <c r="KS27" i="2"/>
  <c r="KS24" i="2"/>
  <c r="KS23" i="2"/>
  <c r="KS22" i="2"/>
  <c r="KS21" i="2"/>
  <c r="KS16" i="2"/>
  <c r="KS11" i="2"/>
  <c r="KS10" i="2"/>
  <c r="KS9" i="2"/>
  <c r="KS4" i="2"/>
  <c r="KS2" i="2"/>
  <c r="KX1" i="2"/>
  <c r="KV50" i="2" l="1"/>
  <c r="KV49" i="2"/>
  <c r="KV48" i="2"/>
  <c r="KV47" i="2"/>
  <c r="KV45" i="2"/>
  <c r="KV44" i="2"/>
  <c r="KV43" i="2"/>
  <c r="KV42" i="2"/>
  <c r="KV41" i="2"/>
  <c r="KV40" i="2"/>
  <c r="KV39" i="2"/>
  <c r="KV37" i="2"/>
  <c r="KV36" i="2"/>
  <c r="KV35" i="2"/>
  <c r="KV34" i="2"/>
  <c r="KV33" i="2"/>
  <c r="KV31" i="2"/>
  <c r="KV30" i="2"/>
  <c r="KV29" i="2"/>
  <c r="KV28" i="2"/>
  <c r="KV27" i="2"/>
  <c r="KV25" i="2"/>
  <c r="KV24" i="2"/>
  <c r="KV23" i="2"/>
  <c r="KV22" i="2"/>
  <c r="KV21" i="2"/>
  <c r="KV16" i="2"/>
  <c r="KV11" i="2"/>
  <c r="LA1" i="2"/>
  <c r="KV10" i="2"/>
  <c r="KV9" i="2"/>
  <c r="KV4" i="2"/>
  <c r="KV2" i="2"/>
  <c r="KY50" i="2" l="1"/>
  <c r="KY49" i="2"/>
  <c r="KY48" i="2"/>
  <c r="KY47" i="2"/>
  <c r="KY45" i="2"/>
  <c r="KY44" i="2"/>
  <c r="KY43" i="2"/>
  <c r="KY42" i="2"/>
  <c r="KY41" i="2"/>
  <c r="KY40" i="2"/>
  <c r="KY39" i="2"/>
  <c r="KY37" i="2"/>
  <c r="KY36" i="2"/>
  <c r="KY35" i="2"/>
  <c r="KY34" i="2"/>
  <c r="KY31" i="2"/>
  <c r="KY30" i="2"/>
  <c r="KY29" i="2"/>
  <c r="KY28" i="2"/>
  <c r="KY25" i="2"/>
  <c r="KY33" i="2"/>
  <c r="KY27" i="2"/>
  <c r="KY24" i="2"/>
  <c r="KY23" i="2"/>
  <c r="KY22" i="2"/>
  <c r="KY21" i="2"/>
  <c r="KY16" i="2"/>
  <c r="KY11" i="2"/>
  <c r="KY10" i="2"/>
  <c r="KY9" i="2"/>
  <c r="KY4" i="2"/>
  <c r="KY2" i="2"/>
  <c r="LD1" i="2"/>
  <c r="LB50" i="2" l="1"/>
  <c r="LB49" i="2"/>
  <c r="LB48" i="2"/>
  <c r="LB47" i="2"/>
  <c r="LB45" i="2"/>
  <c r="LB44" i="2"/>
  <c r="LB43" i="2"/>
  <c r="LB42" i="2"/>
  <c r="LB41" i="2"/>
  <c r="LB40" i="2"/>
  <c r="LB39" i="2"/>
  <c r="LB37" i="2"/>
  <c r="LB36" i="2"/>
  <c r="LB35" i="2"/>
  <c r="LB34" i="2"/>
  <c r="LB33" i="2"/>
  <c r="LB31" i="2"/>
  <c r="LB30" i="2"/>
  <c r="LB29" i="2"/>
  <c r="LB28" i="2"/>
  <c r="LB27" i="2"/>
  <c r="LB25" i="2"/>
  <c r="LB24" i="2"/>
  <c r="LB23" i="2"/>
  <c r="LB22" i="2"/>
  <c r="LB21" i="2"/>
  <c r="LB16" i="2"/>
  <c r="LB11" i="2"/>
  <c r="LG1" i="2"/>
  <c r="LB10" i="2"/>
  <c r="LB9" i="2"/>
  <c r="LB4" i="2"/>
  <c r="LB2" i="2"/>
  <c r="LE50" i="2" l="1"/>
  <c r="LE49" i="2"/>
  <c r="LE48" i="2"/>
  <c r="LE47" i="2"/>
  <c r="LE45" i="2"/>
  <c r="LE44" i="2"/>
  <c r="LE43" i="2"/>
  <c r="LE42" i="2"/>
  <c r="LE41" i="2"/>
  <c r="LE40" i="2"/>
  <c r="LE39" i="2"/>
  <c r="LE37" i="2"/>
  <c r="LE36" i="2"/>
  <c r="LE35" i="2"/>
  <c r="LE34" i="2"/>
  <c r="LE31" i="2"/>
  <c r="LE30" i="2"/>
  <c r="LE29" i="2"/>
  <c r="LE28" i="2"/>
  <c r="LE25" i="2"/>
  <c r="LE33" i="2"/>
  <c r="LE27" i="2"/>
  <c r="LE24" i="2"/>
  <c r="LE23" i="2"/>
  <c r="LE22" i="2"/>
  <c r="LE21" i="2"/>
  <c r="LE16" i="2"/>
  <c r="LE11" i="2"/>
  <c r="LE10" i="2"/>
  <c r="LE9" i="2"/>
  <c r="LE4" i="2"/>
  <c r="LE2" i="2"/>
  <c r="LJ1" i="2"/>
  <c r="LH50" i="2" l="1"/>
  <c r="LH49" i="2"/>
  <c r="LH48" i="2"/>
  <c r="LH47" i="2"/>
  <c r="LH45" i="2"/>
  <c r="LH44" i="2"/>
  <c r="LH43" i="2"/>
  <c r="LH42" i="2"/>
  <c r="LH41" i="2"/>
  <c r="LH40" i="2"/>
  <c r="LH39" i="2"/>
  <c r="LH37" i="2"/>
  <c r="LH36" i="2"/>
  <c r="LH35" i="2"/>
  <c r="LH34" i="2"/>
  <c r="LH33" i="2"/>
  <c r="LH31" i="2"/>
  <c r="LH30" i="2"/>
  <c r="LH29" i="2"/>
  <c r="LH28" i="2"/>
  <c r="LH27" i="2"/>
  <c r="LH25" i="2"/>
  <c r="LH24" i="2"/>
  <c r="LH23" i="2"/>
  <c r="LH22" i="2"/>
  <c r="LH21" i="2"/>
  <c r="LH16" i="2"/>
  <c r="LH11" i="2"/>
  <c r="LM1" i="2"/>
  <c r="LH10" i="2"/>
  <c r="LH9" i="2"/>
  <c r="LH4" i="2"/>
  <c r="LH2" i="2"/>
  <c r="LK50" i="2" l="1"/>
  <c r="LK49" i="2"/>
  <c r="LK48" i="2"/>
  <c r="LK47" i="2"/>
  <c r="LK45" i="2"/>
  <c r="LK44" i="2"/>
  <c r="LK43" i="2"/>
  <c r="LK42" i="2"/>
  <c r="LK41" i="2"/>
  <c r="LK40" i="2"/>
  <c r="LK39" i="2"/>
  <c r="LK37" i="2"/>
  <c r="LK36" i="2"/>
  <c r="LK35" i="2"/>
  <c r="LK34" i="2"/>
  <c r="LK31" i="2"/>
  <c r="LK30" i="2"/>
  <c r="LK29" i="2"/>
  <c r="LK28" i="2"/>
  <c r="LK25" i="2"/>
  <c r="LK33" i="2"/>
  <c r="LK27" i="2"/>
  <c r="LK24" i="2"/>
  <c r="LK23" i="2"/>
  <c r="LK22" i="2"/>
  <c r="LK21" i="2"/>
  <c r="LK16" i="2"/>
  <c r="LK11" i="2"/>
  <c r="LK10" i="2"/>
  <c r="LK9" i="2"/>
  <c r="LK4" i="2"/>
  <c r="LK2" i="2"/>
  <c r="LP1" i="2"/>
  <c r="LN50" i="2" l="1"/>
  <c r="LN49" i="2"/>
  <c r="LN48" i="2"/>
  <c r="LN47" i="2"/>
  <c r="LN45" i="2"/>
  <c r="LN44" i="2"/>
  <c r="LN43" i="2"/>
  <c r="LN42" i="2"/>
  <c r="LN41" i="2"/>
  <c r="LN40" i="2"/>
  <c r="LN39" i="2"/>
  <c r="LN37" i="2"/>
  <c r="LN36" i="2"/>
  <c r="LN35" i="2"/>
  <c r="LN34" i="2"/>
  <c r="LN33" i="2"/>
  <c r="LN31" i="2"/>
  <c r="LN30" i="2"/>
  <c r="LN29" i="2"/>
  <c r="LN28" i="2"/>
  <c r="LN27" i="2"/>
  <c r="LN25" i="2"/>
  <c r="LN24" i="2"/>
  <c r="LN23" i="2"/>
  <c r="LN22" i="2"/>
  <c r="LN21" i="2"/>
  <c r="LN16" i="2"/>
  <c r="LN11" i="2"/>
  <c r="LS1" i="2"/>
  <c r="LN10" i="2"/>
  <c r="LN9" i="2"/>
  <c r="LN4" i="2"/>
  <c r="LN2" i="2"/>
  <c r="LQ50" i="2" l="1"/>
  <c r="LQ49" i="2"/>
  <c r="LQ48" i="2"/>
  <c r="LQ47" i="2"/>
  <c r="LQ45" i="2"/>
  <c r="LQ44" i="2"/>
  <c r="LQ43" i="2"/>
  <c r="LQ42" i="2"/>
  <c r="LQ41" i="2"/>
  <c r="LQ40" i="2"/>
  <c r="LQ39" i="2"/>
  <c r="LQ37" i="2"/>
  <c r="LQ36" i="2"/>
  <c r="LQ35" i="2"/>
  <c r="LQ34" i="2"/>
  <c r="LQ31" i="2"/>
  <c r="LQ30" i="2"/>
  <c r="LQ29" i="2"/>
  <c r="LQ28" i="2"/>
  <c r="LQ25" i="2"/>
  <c r="LQ33" i="2"/>
  <c r="LQ27" i="2"/>
  <c r="LQ24" i="2"/>
  <c r="LQ23" i="2"/>
  <c r="LQ22" i="2"/>
  <c r="LQ10" i="2"/>
  <c r="LQ21" i="2"/>
  <c r="LQ16" i="2"/>
  <c r="LQ11" i="2"/>
  <c r="LQ9" i="2"/>
  <c r="LQ4" i="2"/>
  <c r="LQ2" i="2"/>
  <c r="LV1" i="2"/>
  <c r="LT50" i="2" l="1"/>
  <c r="LT49" i="2"/>
  <c r="LT48" i="2"/>
  <c r="LT47" i="2"/>
  <c r="LT45" i="2"/>
  <c r="LT44" i="2"/>
  <c r="LT43" i="2"/>
  <c r="LT42" i="2"/>
  <c r="LT41" i="2"/>
  <c r="LT40" i="2"/>
  <c r="LT39" i="2"/>
  <c r="LT37" i="2"/>
  <c r="LT36" i="2"/>
  <c r="LT35" i="2"/>
  <c r="LT34" i="2"/>
  <c r="LT33" i="2"/>
  <c r="LT31" i="2"/>
  <c r="LT30" i="2"/>
  <c r="LT29" i="2"/>
  <c r="LT28" i="2"/>
  <c r="LT27" i="2"/>
  <c r="LT25" i="2"/>
  <c r="LT24" i="2"/>
  <c r="LT23" i="2"/>
  <c r="LT22" i="2"/>
  <c r="LT21" i="2"/>
  <c r="LT16" i="2"/>
  <c r="LT11" i="2"/>
  <c r="LT10" i="2"/>
  <c r="LY1" i="2"/>
  <c r="LT9" i="2"/>
  <c r="LT4" i="2"/>
  <c r="LT2" i="2"/>
  <c r="LW50" i="2" l="1"/>
  <c r="LW49" i="2"/>
  <c r="LW48" i="2"/>
  <c r="LW47" i="2"/>
  <c r="LW45" i="2"/>
  <c r="LW44" i="2"/>
  <c r="LW43" i="2"/>
  <c r="LW42" i="2"/>
  <c r="LW41" i="2"/>
  <c r="LW40" i="2"/>
  <c r="LW39" i="2"/>
  <c r="LW37" i="2"/>
  <c r="LW36" i="2"/>
  <c r="LW35" i="2"/>
  <c r="LW34" i="2"/>
  <c r="LW31" i="2"/>
  <c r="LW30" i="2"/>
  <c r="LW29" i="2"/>
  <c r="LW28" i="2"/>
  <c r="LW25" i="2"/>
  <c r="LW33" i="2"/>
  <c r="LW27" i="2"/>
  <c r="LW24" i="2"/>
  <c r="LW23" i="2"/>
  <c r="LW22" i="2"/>
  <c r="LW10" i="2"/>
  <c r="LW21" i="2"/>
  <c r="LW16" i="2"/>
  <c r="LW11" i="2"/>
  <c r="LW9" i="2"/>
  <c r="LW4" i="2"/>
  <c r="LW2" i="2"/>
  <c r="MB1" i="2"/>
  <c r="LZ50" i="2" l="1"/>
  <c r="LZ49" i="2"/>
  <c r="LZ48" i="2"/>
  <c r="LZ47" i="2"/>
  <c r="LZ45" i="2"/>
  <c r="LZ44" i="2"/>
  <c r="LZ43" i="2"/>
  <c r="LZ42" i="2"/>
  <c r="LZ41" i="2"/>
  <c r="LZ40" i="2"/>
  <c r="LZ39" i="2"/>
  <c r="LZ37" i="2"/>
  <c r="LZ36" i="2"/>
  <c r="LZ35" i="2"/>
  <c r="LZ34" i="2"/>
  <c r="LZ33" i="2"/>
  <c r="LZ31" i="2"/>
  <c r="LZ30" i="2"/>
  <c r="LZ29" i="2"/>
  <c r="LZ28" i="2"/>
  <c r="LZ27" i="2"/>
  <c r="LZ25" i="2"/>
  <c r="LZ24" i="2"/>
  <c r="LZ23" i="2"/>
  <c r="LZ22" i="2"/>
  <c r="LZ21" i="2"/>
  <c r="LZ16" i="2"/>
  <c r="LZ11" i="2"/>
  <c r="LZ10" i="2"/>
  <c r="ME1" i="2"/>
  <c r="LZ9" i="2"/>
  <c r="LZ4" i="2"/>
  <c r="LZ2" i="2"/>
  <c r="MC50" i="2" l="1"/>
  <c r="MC49" i="2"/>
  <c r="MC48" i="2"/>
  <c r="MC47" i="2"/>
  <c r="MC45" i="2"/>
  <c r="MC44" i="2"/>
  <c r="MC43" i="2"/>
  <c r="MC42" i="2"/>
  <c r="MC41" i="2"/>
  <c r="MC40" i="2"/>
  <c r="MC39" i="2"/>
  <c r="MC37" i="2"/>
  <c r="MC36" i="2"/>
  <c r="MC35" i="2"/>
  <c r="MC34" i="2"/>
  <c r="MC31" i="2"/>
  <c r="MC30" i="2"/>
  <c r="MC29" i="2"/>
  <c r="MC28" i="2"/>
  <c r="MC25" i="2"/>
  <c r="MC33" i="2"/>
  <c r="MC27" i="2"/>
  <c r="MC24" i="2"/>
  <c r="MC23" i="2"/>
  <c r="MC22" i="2"/>
  <c r="MC10" i="2"/>
  <c r="MC21" i="2"/>
  <c r="MC16" i="2"/>
  <c r="MC11" i="2"/>
  <c r="MC9" i="2"/>
  <c r="MC4" i="2"/>
  <c r="MC2" i="2"/>
  <c r="MH1" i="2"/>
  <c r="MF50" i="2" l="1"/>
  <c r="MF49" i="2"/>
  <c r="MF48" i="2"/>
  <c r="MF47" i="2"/>
  <c r="MF45" i="2"/>
  <c r="MF44" i="2"/>
  <c r="MF43" i="2"/>
  <c r="MF42" i="2"/>
  <c r="MF41" i="2"/>
  <c r="MF40" i="2"/>
  <c r="MF39" i="2"/>
  <c r="MF37" i="2"/>
  <c r="MF36" i="2"/>
  <c r="MF35" i="2"/>
  <c r="MF34" i="2"/>
  <c r="MF33" i="2"/>
  <c r="MF31" i="2"/>
  <c r="MF30" i="2"/>
  <c r="MF29" i="2"/>
  <c r="MF28" i="2"/>
  <c r="MF27" i="2"/>
  <c r="MF25" i="2"/>
  <c r="MF24" i="2"/>
  <c r="MF23" i="2"/>
  <c r="MF22" i="2"/>
  <c r="MF21" i="2"/>
  <c r="MF16" i="2"/>
  <c r="MF11" i="2"/>
  <c r="MF10" i="2"/>
  <c r="MK1" i="2"/>
  <c r="MF9" i="2"/>
  <c r="MF4" i="2"/>
  <c r="MF2" i="2"/>
  <c r="MI50" i="2" l="1"/>
  <c r="MI49" i="2"/>
  <c r="MI48" i="2"/>
  <c r="MI47" i="2"/>
  <c r="MI45" i="2"/>
  <c r="MI44" i="2"/>
  <c r="MI43" i="2"/>
  <c r="MI42" i="2"/>
  <c r="MI41" i="2"/>
  <c r="MI40" i="2"/>
  <c r="MI39" i="2"/>
  <c r="MI37" i="2"/>
  <c r="MI36" i="2"/>
  <c r="MI35" i="2"/>
  <c r="MI34" i="2"/>
  <c r="MI31" i="2"/>
  <c r="MI30" i="2"/>
  <c r="MI29" i="2"/>
  <c r="MI28" i="2"/>
  <c r="MI25" i="2"/>
  <c r="MI33" i="2"/>
  <c r="MI27" i="2"/>
  <c r="MI24" i="2"/>
  <c r="MI23" i="2"/>
  <c r="MI22" i="2"/>
  <c r="MI10" i="2"/>
  <c r="MI21" i="2"/>
  <c r="MI16" i="2"/>
  <c r="MI11" i="2"/>
  <c r="MI9" i="2"/>
  <c r="MI4" i="2"/>
  <c r="MI2" i="2"/>
  <c r="MN1" i="2"/>
  <c r="ML50" i="2" l="1"/>
  <c r="ML49" i="2"/>
  <c r="ML48" i="2"/>
  <c r="ML47" i="2"/>
  <c r="ML45" i="2"/>
  <c r="ML44" i="2"/>
  <c r="ML43" i="2"/>
  <c r="ML42" i="2"/>
  <c r="ML41" i="2"/>
  <c r="ML40" i="2"/>
  <c r="ML39" i="2"/>
  <c r="ML37" i="2"/>
  <c r="ML36" i="2"/>
  <c r="ML35" i="2"/>
  <c r="ML34" i="2"/>
  <c r="ML33" i="2"/>
  <c r="ML31" i="2"/>
  <c r="ML30" i="2"/>
  <c r="ML29" i="2"/>
  <c r="ML28" i="2"/>
  <c r="ML27" i="2"/>
  <c r="ML25" i="2"/>
  <c r="ML24" i="2"/>
  <c r="ML23" i="2"/>
  <c r="ML22" i="2"/>
  <c r="ML21" i="2"/>
  <c r="ML16" i="2"/>
  <c r="ML11" i="2"/>
  <c r="ML10" i="2"/>
  <c r="MQ1" i="2"/>
  <c r="ML9" i="2"/>
  <c r="ML4" i="2"/>
  <c r="ML2" i="2"/>
  <c r="MO50" i="2" l="1"/>
  <c r="MO49" i="2"/>
  <c r="MO48" i="2"/>
  <c r="MO47" i="2"/>
  <c r="MO45" i="2"/>
  <c r="MO44" i="2"/>
  <c r="MO43" i="2"/>
  <c r="MO42" i="2"/>
  <c r="MO41" i="2"/>
  <c r="MO40" i="2"/>
  <c r="MO39" i="2"/>
  <c r="MO37" i="2"/>
  <c r="MO36" i="2"/>
  <c r="MO35" i="2"/>
  <c r="MO34" i="2"/>
  <c r="MO31" i="2"/>
  <c r="MO30" i="2"/>
  <c r="MO29" i="2"/>
  <c r="MO28" i="2"/>
  <c r="MO25" i="2"/>
  <c r="MO33" i="2"/>
  <c r="MO27" i="2"/>
  <c r="MO24" i="2"/>
  <c r="MO23" i="2"/>
  <c r="MO22" i="2"/>
  <c r="MO10" i="2"/>
  <c r="MO21" i="2"/>
  <c r="MO16" i="2"/>
  <c r="MO11" i="2"/>
  <c r="MO9" i="2"/>
  <c r="MO4" i="2"/>
  <c r="MO2" i="2"/>
  <c r="MT1" i="2"/>
  <c r="MR50" i="2" l="1"/>
  <c r="MR49" i="2"/>
  <c r="MR48" i="2"/>
  <c r="MR47" i="2"/>
  <c r="MR45" i="2"/>
  <c r="MR44" i="2"/>
  <c r="MR43" i="2"/>
  <c r="MR42" i="2"/>
  <c r="MR41" i="2"/>
  <c r="MR40" i="2"/>
  <c r="MR39" i="2"/>
  <c r="MR37" i="2"/>
  <c r="MR36" i="2"/>
  <c r="MR35" i="2"/>
  <c r="MR34" i="2"/>
  <c r="MR33" i="2"/>
  <c r="MR31" i="2"/>
  <c r="MR30" i="2"/>
  <c r="MR29" i="2"/>
  <c r="MR28" i="2"/>
  <c r="MR27" i="2"/>
  <c r="MR25" i="2"/>
  <c r="MR24" i="2"/>
  <c r="MR23" i="2"/>
  <c r="MR22" i="2"/>
  <c r="MR21" i="2"/>
  <c r="MR16" i="2"/>
  <c r="MR11" i="2"/>
  <c r="MR10" i="2"/>
  <c r="MW1" i="2"/>
  <c r="MR9" i="2"/>
  <c r="MR4" i="2"/>
  <c r="MR2" i="2"/>
  <c r="MU50" i="2" l="1"/>
  <c r="MU49" i="2"/>
  <c r="MU48" i="2"/>
  <c r="MU47" i="2"/>
  <c r="MU45" i="2"/>
  <c r="MU44" i="2"/>
  <c r="MU43" i="2"/>
  <c r="MU42" i="2"/>
  <c r="MU41" i="2"/>
  <c r="MU40" i="2"/>
  <c r="MU39" i="2"/>
  <c r="MU37" i="2"/>
  <c r="MU36" i="2"/>
  <c r="MU35" i="2"/>
  <c r="MU34" i="2"/>
  <c r="MU31" i="2"/>
  <c r="MU30" i="2"/>
  <c r="MU29" i="2"/>
  <c r="MU28" i="2"/>
  <c r="MU25" i="2"/>
  <c r="MU33" i="2"/>
  <c r="MU27" i="2"/>
  <c r="MU24" i="2"/>
  <c r="MU23" i="2"/>
  <c r="MU22" i="2"/>
  <c r="MU10" i="2"/>
  <c r="MU21" i="2"/>
  <c r="MU16" i="2"/>
  <c r="MU11" i="2"/>
  <c r="MU9" i="2"/>
  <c r="MU4" i="2"/>
  <c r="MU2" i="2"/>
  <c r="MZ1" i="2"/>
  <c r="MX50" i="2" l="1"/>
  <c r="MX49" i="2"/>
  <c r="MX48" i="2"/>
  <c r="MX47" i="2"/>
  <c r="MX45" i="2"/>
  <c r="MX44" i="2"/>
  <c r="MX43" i="2"/>
  <c r="MX42" i="2"/>
  <c r="MX41" i="2"/>
  <c r="MX40" i="2"/>
  <c r="MX39" i="2"/>
  <c r="MX37" i="2"/>
  <c r="MX36" i="2"/>
  <c r="MX35" i="2"/>
  <c r="MX34" i="2"/>
  <c r="MX33" i="2"/>
  <c r="MX31" i="2"/>
  <c r="MX30" i="2"/>
  <c r="MX29" i="2"/>
  <c r="MX28" i="2"/>
  <c r="MX27" i="2"/>
  <c r="MX25" i="2"/>
  <c r="MX24" i="2"/>
  <c r="MX23" i="2"/>
  <c r="MX22" i="2"/>
  <c r="MX21" i="2"/>
  <c r="MX16" i="2"/>
  <c r="MX11" i="2"/>
  <c r="MX10" i="2"/>
  <c r="NC1" i="2"/>
  <c r="MX9" i="2"/>
  <c r="MX4" i="2"/>
  <c r="MX2" i="2"/>
  <c r="NA50" i="2" l="1"/>
  <c r="NA49" i="2"/>
  <c r="NA48" i="2"/>
  <c r="NA47" i="2"/>
  <c r="NA45" i="2"/>
  <c r="NA44" i="2"/>
  <c r="NA43" i="2"/>
  <c r="NA42" i="2"/>
  <c r="NA41" i="2"/>
  <c r="NA40" i="2"/>
  <c r="NA39" i="2"/>
  <c r="NA37" i="2"/>
  <c r="NA36" i="2"/>
  <c r="NA35" i="2"/>
  <c r="NA34" i="2"/>
  <c r="NA31" i="2"/>
  <c r="NA30" i="2"/>
  <c r="NA29" i="2"/>
  <c r="NA28" i="2"/>
  <c r="NA25" i="2"/>
  <c r="NA33" i="2"/>
  <c r="NA27" i="2"/>
  <c r="NA24" i="2"/>
  <c r="NA23" i="2"/>
  <c r="NA22" i="2"/>
  <c r="NA10" i="2"/>
  <c r="NA21" i="2"/>
  <c r="NA16" i="2"/>
  <c r="NA11" i="2"/>
  <c r="NA9" i="2"/>
  <c r="NA4" i="2"/>
  <c r="NA2" i="2"/>
  <c r="NF1" i="2"/>
  <c r="ND50" i="2" l="1"/>
  <c r="ND49" i="2"/>
  <c r="ND48" i="2"/>
  <c r="ND47" i="2"/>
  <c r="ND45" i="2"/>
  <c r="ND44" i="2"/>
  <c r="ND43" i="2"/>
  <c r="ND42" i="2"/>
  <c r="ND41" i="2"/>
  <c r="ND40" i="2"/>
  <c r="ND39" i="2"/>
  <c r="ND37" i="2"/>
  <c r="ND36" i="2"/>
  <c r="ND35" i="2"/>
  <c r="ND34" i="2"/>
  <c r="ND33" i="2"/>
  <c r="ND31" i="2"/>
  <c r="ND30" i="2"/>
  <c r="ND29" i="2"/>
  <c r="ND28" i="2"/>
  <c r="ND27" i="2"/>
  <c r="ND25" i="2"/>
  <c r="ND24" i="2"/>
  <c r="ND23" i="2"/>
  <c r="ND22" i="2"/>
  <c r="ND21" i="2"/>
  <c r="ND16" i="2"/>
  <c r="ND11" i="2"/>
  <c r="ND10" i="2"/>
  <c r="NI1" i="2"/>
  <c r="ND9" i="2"/>
  <c r="ND4" i="2"/>
  <c r="ND2" i="2"/>
  <c r="NG50" i="2" l="1"/>
  <c r="NG49" i="2"/>
  <c r="NG48" i="2"/>
  <c r="NG47" i="2"/>
  <c r="NG45" i="2"/>
  <c r="NG44" i="2"/>
  <c r="NG43" i="2"/>
  <c r="NG42" i="2"/>
  <c r="NG41" i="2"/>
  <c r="NG40" i="2"/>
  <c r="NG39" i="2"/>
  <c r="NG37" i="2"/>
  <c r="NG36" i="2"/>
  <c r="NG35" i="2"/>
  <c r="NG34" i="2"/>
  <c r="NG31" i="2"/>
  <c r="NG30" i="2"/>
  <c r="NG29" i="2"/>
  <c r="NG28" i="2"/>
  <c r="NG25" i="2"/>
  <c r="NG33" i="2"/>
  <c r="NG27" i="2"/>
  <c r="NG24" i="2"/>
  <c r="NG23" i="2"/>
  <c r="NG22" i="2"/>
  <c r="NG10" i="2"/>
  <c r="NG21" i="2"/>
  <c r="NG16" i="2"/>
  <c r="NG11" i="2"/>
  <c r="NG9" i="2"/>
  <c r="NG4" i="2"/>
  <c r="NG2" i="2"/>
  <c r="NL1" i="2"/>
  <c r="NJ50" i="2" l="1"/>
  <c r="NJ49" i="2"/>
  <c r="NJ48" i="2"/>
  <c r="NJ47" i="2"/>
  <c r="NJ45" i="2"/>
  <c r="NJ44" i="2"/>
  <c r="NJ43" i="2"/>
  <c r="NJ42" i="2"/>
  <c r="NJ41" i="2"/>
  <c r="NJ40" i="2"/>
  <c r="NJ39" i="2"/>
  <c r="NJ37" i="2"/>
  <c r="NJ36" i="2"/>
  <c r="NJ35" i="2"/>
  <c r="NJ34" i="2"/>
  <c r="NJ33" i="2"/>
  <c r="NJ31" i="2"/>
  <c r="NJ30" i="2"/>
  <c r="NJ29" i="2"/>
  <c r="NJ28" i="2"/>
  <c r="NJ27" i="2"/>
  <c r="NJ25" i="2"/>
  <c r="NJ24" i="2"/>
  <c r="NJ23" i="2"/>
  <c r="NJ22" i="2"/>
  <c r="NJ21" i="2"/>
  <c r="NJ16" i="2"/>
  <c r="NJ11" i="2"/>
  <c r="NJ10" i="2"/>
  <c r="NO1" i="2"/>
  <c r="NJ9" i="2"/>
  <c r="NJ4" i="2"/>
  <c r="NJ2" i="2"/>
  <c r="NM50" i="2" l="1"/>
  <c r="NM49" i="2"/>
  <c r="NM48" i="2"/>
  <c r="NM47" i="2"/>
  <c r="NM45" i="2"/>
  <c r="NM44" i="2"/>
  <c r="NM43" i="2"/>
  <c r="NM42" i="2"/>
  <c r="NM41" i="2"/>
  <c r="NM40" i="2"/>
  <c r="NM39" i="2"/>
  <c r="NM37" i="2"/>
  <c r="NM36" i="2"/>
  <c r="NM35" i="2"/>
  <c r="NM34" i="2"/>
  <c r="NM31" i="2"/>
  <c r="NM30" i="2"/>
  <c r="NM29" i="2"/>
  <c r="NM28" i="2"/>
  <c r="NM25" i="2"/>
  <c r="NM33" i="2"/>
  <c r="NM27" i="2"/>
  <c r="NM24" i="2"/>
  <c r="NM23" i="2"/>
  <c r="NM22" i="2"/>
  <c r="NM10" i="2"/>
  <c r="NM21" i="2"/>
  <c r="NM16" i="2"/>
  <c r="NM11" i="2"/>
  <c r="NM9" i="2"/>
  <c r="NM4" i="2"/>
  <c r="NM2" i="2"/>
  <c r="NR1" i="2"/>
  <c r="NP50" i="2" l="1"/>
  <c r="NP49" i="2"/>
  <c r="NP48" i="2"/>
  <c r="NP47" i="2"/>
  <c r="NP45" i="2"/>
  <c r="NP44" i="2"/>
  <c r="NP43" i="2"/>
  <c r="NP42" i="2"/>
  <c r="NP41" i="2"/>
  <c r="NP40" i="2"/>
  <c r="NP39" i="2"/>
  <c r="NP37" i="2"/>
  <c r="NP36" i="2"/>
  <c r="NP35" i="2"/>
  <c r="NP34" i="2"/>
  <c r="NP33" i="2"/>
  <c r="NP31" i="2"/>
  <c r="NP30" i="2"/>
  <c r="NP29" i="2"/>
  <c r="NP28" i="2"/>
  <c r="NP27" i="2"/>
  <c r="NP25" i="2"/>
  <c r="NP24" i="2"/>
  <c r="NP23" i="2"/>
  <c r="NP22" i="2"/>
  <c r="NP21" i="2"/>
  <c r="NP16" i="2"/>
  <c r="NP11" i="2"/>
  <c r="NP10" i="2"/>
  <c r="NU1" i="2"/>
  <c r="NP9" i="2"/>
  <c r="NP4" i="2"/>
  <c r="NP2" i="2"/>
  <c r="NS50" i="2" l="1"/>
  <c r="NS49" i="2"/>
  <c r="NS48" i="2"/>
  <c r="NS47" i="2"/>
  <c r="NS45" i="2"/>
  <c r="NS44" i="2"/>
  <c r="NS43" i="2"/>
  <c r="NS42" i="2"/>
  <c r="NS41" i="2"/>
  <c r="NS40" i="2"/>
  <c r="NS39" i="2"/>
  <c r="NS37" i="2"/>
  <c r="NS36" i="2"/>
  <c r="NS35" i="2"/>
  <c r="NS34" i="2"/>
  <c r="NS31" i="2"/>
  <c r="NS30" i="2"/>
  <c r="NS29" i="2"/>
  <c r="NS28" i="2"/>
  <c r="NS25" i="2"/>
  <c r="NS33" i="2"/>
  <c r="NS27" i="2"/>
  <c r="NS24" i="2"/>
  <c r="NS23" i="2"/>
  <c r="NS22" i="2"/>
  <c r="NS10" i="2"/>
  <c r="NS21" i="2"/>
  <c r="NS16" i="2"/>
  <c r="NS11" i="2"/>
  <c r="NS9" i="2"/>
  <c r="NS4" i="2"/>
  <c r="NS2" i="2"/>
  <c r="NX1" i="2"/>
  <c r="NV50" i="2" l="1"/>
  <c r="NV49" i="2"/>
  <c r="NV48" i="2"/>
  <c r="NV47" i="2"/>
  <c r="NV45" i="2"/>
  <c r="NV44" i="2"/>
  <c r="NV43" i="2"/>
  <c r="NV42" i="2"/>
  <c r="NV41" i="2"/>
  <c r="NV40" i="2"/>
  <c r="NV39" i="2"/>
  <c r="NV37" i="2"/>
  <c r="NV36" i="2"/>
  <c r="NV35" i="2"/>
  <c r="NV34" i="2"/>
  <c r="NV33" i="2"/>
  <c r="NV31" i="2"/>
  <c r="NV30" i="2"/>
  <c r="NV29" i="2"/>
  <c r="NV28" i="2"/>
  <c r="NV27" i="2"/>
  <c r="NV25" i="2"/>
  <c r="NV24" i="2"/>
  <c r="NV23" i="2"/>
  <c r="NV22" i="2"/>
  <c r="NV21" i="2"/>
  <c r="NV16" i="2"/>
  <c r="NV11" i="2"/>
  <c r="NV10" i="2"/>
  <c r="OA1" i="2"/>
  <c r="NV9" i="2"/>
  <c r="NV4" i="2"/>
  <c r="NV2" i="2"/>
  <c r="NY50" i="2" l="1"/>
  <c r="NY49" i="2"/>
  <c r="NY48" i="2"/>
  <c r="NY47" i="2"/>
  <c r="NY45" i="2"/>
  <c r="NY44" i="2"/>
  <c r="NY43" i="2"/>
  <c r="NY42" i="2"/>
  <c r="NY41" i="2"/>
  <c r="NY40" i="2"/>
  <c r="NY39" i="2"/>
  <c r="NY37" i="2"/>
  <c r="NY36" i="2"/>
  <c r="NY35" i="2"/>
  <c r="NY34" i="2"/>
  <c r="NY31" i="2"/>
  <c r="NY30" i="2"/>
  <c r="NY29" i="2"/>
  <c r="NY28" i="2"/>
  <c r="NY25" i="2"/>
  <c r="NY33" i="2"/>
  <c r="NY27" i="2"/>
  <c r="NY24" i="2"/>
  <c r="NY23" i="2"/>
  <c r="NY22" i="2"/>
  <c r="NY10" i="2"/>
  <c r="NY21" i="2"/>
  <c r="NY16" i="2"/>
  <c r="NY11" i="2"/>
  <c r="NY9" i="2"/>
  <c r="NY4" i="2"/>
  <c r="NY2" i="2"/>
  <c r="OD1" i="2"/>
  <c r="OB50" i="2" l="1"/>
  <c r="OB49" i="2"/>
  <c r="OB48" i="2"/>
  <c r="OB47" i="2"/>
  <c r="OB45" i="2"/>
  <c r="OB44" i="2"/>
  <c r="OB43" i="2"/>
  <c r="OB42" i="2"/>
  <c r="OB41" i="2"/>
  <c r="OB40" i="2"/>
  <c r="OB39" i="2"/>
  <c r="OB37" i="2"/>
  <c r="OB36" i="2"/>
  <c r="OB35" i="2"/>
  <c r="OB34" i="2"/>
  <c r="OB33" i="2"/>
  <c r="OB31" i="2"/>
  <c r="OB30" i="2"/>
  <c r="OB29" i="2"/>
  <c r="OB28" i="2"/>
  <c r="OB27" i="2"/>
  <c r="OB25" i="2"/>
  <c r="OB24" i="2"/>
  <c r="OB23" i="2"/>
  <c r="OB22" i="2"/>
  <c r="OB21" i="2"/>
  <c r="OB16" i="2"/>
  <c r="OB11" i="2"/>
  <c r="OB10" i="2"/>
  <c r="OG1" i="2"/>
  <c r="OB9" i="2"/>
  <c r="OB4" i="2"/>
  <c r="OB2" i="2"/>
  <c r="OE50" i="2" l="1"/>
  <c r="OE49" i="2"/>
  <c r="OE48" i="2"/>
  <c r="OE47" i="2"/>
  <c r="OE45" i="2"/>
  <c r="OE44" i="2"/>
  <c r="OE43" i="2"/>
  <c r="OE42" i="2"/>
  <c r="OE41" i="2"/>
  <c r="OE40" i="2"/>
  <c r="OE39" i="2"/>
  <c r="OE37" i="2"/>
  <c r="OE36" i="2"/>
  <c r="OE35" i="2"/>
  <c r="OE34" i="2"/>
  <c r="OE31" i="2"/>
  <c r="OE30" i="2"/>
  <c r="OE29" i="2"/>
  <c r="OE28" i="2"/>
  <c r="OE25" i="2"/>
  <c r="OE33" i="2"/>
  <c r="OE27" i="2"/>
  <c r="OE24" i="2"/>
  <c r="OE23" i="2"/>
  <c r="OE22" i="2"/>
  <c r="OE10" i="2"/>
  <c r="OE21" i="2"/>
  <c r="OE16" i="2"/>
  <c r="OE11" i="2"/>
  <c r="OE9" i="2"/>
  <c r="OE4" i="2"/>
  <c r="OE2" i="2"/>
  <c r="OJ1" i="2"/>
  <c r="OH50" i="2" l="1"/>
  <c r="OH49" i="2"/>
  <c r="OH48" i="2"/>
  <c r="OH47" i="2"/>
  <c r="OH45" i="2"/>
  <c r="OH44" i="2"/>
  <c r="OH43" i="2"/>
  <c r="OH42" i="2"/>
  <c r="OH41" i="2"/>
  <c r="OH40" i="2"/>
  <c r="OH39" i="2"/>
  <c r="OH37" i="2"/>
  <c r="OH36" i="2"/>
  <c r="OH35" i="2"/>
  <c r="OH34" i="2"/>
  <c r="OH33" i="2"/>
  <c r="OH31" i="2"/>
  <c r="OH30" i="2"/>
  <c r="OH29" i="2"/>
  <c r="OH28" i="2"/>
  <c r="OH27" i="2"/>
  <c r="OH25" i="2"/>
  <c r="OH24" i="2"/>
  <c r="OH23" i="2"/>
  <c r="OH22" i="2"/>
  <c r="OH21" i="2"/>
  <c r="OH16" i="2"/>
  <c r="OH11" i="2"/>
  <c r="OH10" i="2"/>
  <c r="OM1" i="2"/>
  <c r="OH9" i="2"/>
  <c r="OH4" i="2"/>
  <c r="OH2" i="2"/>
  <c r="OK50" i="2" l="1"/>
  <c r="OK49" i="2"/>
  <c r="OK48" i="2"/>
  <c r="OK47" i="2"/>
  <c r="OK45" i="2"/>
  <c r="OK44" i="2"/>
  <c r="OK43" i="2"/>
  <c r="OK42" i="2"/>
  <c r="OK41" i="2"/>
  <c r="OK40" i="2"/>
  <c r="OK39" i="2"/>
  <c r="OK37" i="2"/>
  <c r="OK36" i="2"/>
  <c r="OK35" i="2"/>
  <c r="OK34" i="2"/>
  <c r="OK31" i="2"/>
  <c r="OK30" i="2"/>
  <c r="OK29" i="2"/>
  <c r="OK28" i="2"/>
  <c r="OK25" i="2"/>
  <c r="OK33" i="2"/>
  <c r="OK27" i="2"/>
  <c r="OK24" i="2"/>
  <c r="OK23" i="2"/>
  <c r="OK22" i="2"/>
  <c r="OK10" i="2"/>
  <c r="OK21" i="2"/>
  <c r="OK16" i="2"/>
  <c r="OK11" i="2"/>
  <c r="OK9" i="2"/>
  <c r="OK4" i="2"/>
  <c r="OK2" i="2"/>
  <c r="OP1" i="2"/>
  <c r="ON50" i="2" l="1"/>
  <c r="ON49" i="2"/>
  <c r="ON48" i="2"/>
  <c r="ON47" i="2"/>
  <c r="ON45" i="2"/>
  <c r="ON44" i="2"/>
  <c r="ON43" i="2"/>
  <c r="ON42" i="2"/>
  <c r="ON41" i="2"/>
  <c r="ON40" i="2"/>
  <c r="ON39" i="2"/>
  <c r="ON37" i="2"/>
  <c r="ON36" i="2"/>
  <c r="ON35" i="2"/>
  <c r="ON34" i="2"/>
  <c r="ON33" i="2"/>
  <c r="ON31" i="2"/>
  <c r="ON30" i="2"/>
  <c r="ON29" i="2"/>
  <c r="ON28" i="2"/>
  <c r="ON27" i="2"/>
  <c r="ON25" i="2"/>
  <c r="ON24" i="2"/>
  <c r="ON23" i="2"/>
  <c r="ON22" i="2"/>
  <c r="ON21" i="2"/>
  <c r="ON16" i="2"/>
  <c r="ON11" i="2"/>
  <c r="ON10" i="2"/>
  <c r="OS1" i="2"/>
  <c r="ON9" i="2"/>
  <c r="ON4" i="2"/>
  <c r="ON2" i="2"/>
  <c r="OQ50" i="2" l="1"/>
  <c r="OQ49" i="2"/>
  <c r="OQ48" i="2"/>
  <c r="OQ47" i="2"/>
  <c r="OQ45" i="2"/>
  <c r="OQ44" i="2"/>
  <c r="OQ43" i="2"/>
  <c r="OQ42" i="2"/>
  <c r="OQ41" i="2"/>
  <c r="OQ40" i="2"/>
  <c r="OQ39" i="2"/>
  <c r="OQ37" i="2"/>
  <c r="OQ36" i="2"/>
  <c r="OQ35" i="2"/>
  <c r="OQ34" i="2"/>
  <c r="OQ31" i="2"/>
  <c r="OQ30" i="2"/>
  <c r="OQ29" i="2"/>
  <c r="OQ28" i="2"/>
  <c r="OQ25" i="2"/>
  <c r="OQ33" i="2"/>
  <c r="OQ27" i="2"/>
  <c r="OQ24" i="2"/>
  <c r="OQ23" i="2"/>
  <c r="OQ22" i="2"/>
  <c r="OQ10" i="2"/>
  <c r="OQ21" i="2"/>
  <c r="OQ16" i="2"/>
  <c r="OQ11" i="2"/>
  <c r="OQ9" i="2"/>
  <c r="OQ4" i="2"/>
  <c r="OQ2" i="2"/>
  <c r="OV1" i="2"/>
  <c r="OT50" i="2" l="1"/>
  <c r="OT49" i="2"/>
  <c r="OT48" i="2"/>
  <c r="OT47" i="2"/>
  <c r="OT45" i="2"/>
  <c r="OT44" i="2"/>
  <c r="OT43" i="2"/>
  <c r="OT42" i="2"/>
  <c r="OT41" i="2"/>
  <c r="OT40" i="2"/>
  <c r="OT39" i="2"/>
  <c r="OT37" i="2"/>
  <c r="OT36" i="2"/>
  <c r="OT35" i="2"/>
  <c r="OT34" i="2"/>
  <c r="OT33" i="2"/>
  <c r="OT31" i="2"/>
  <c r="OT30" i="2"/>
  <c r="OT29" i="2"/>
  <c r="OT28" i="2"/>
  <c r="OT27" i="2"/>
  <c r="OT25" i="2"/>
  <c r="OT24" i="2"/>
  <c r="OT23" i="2"/>
  <c r="OT22" i="2"/>
  <c r="OT21" i="2"/>
  <c r="OT16" i="2"/>
  <c r="OT11" i="2"/>
  <c r="OT10" i="2"/>
  <c r="OY1" i="2"/>
  <c r="OT9" i="2"/>
  <c r="OT4" i="2"/>
  <c r="OT2" i="2"/>
  <c r="OW50" i="2" l="1"/>
  <c r="OW49" i="2"/>
  <c r="OW48" i="2"/>
  <c r="OW47" i="2"/>
  <c r="OW45" i="2"/>
  <c r="OW44" i="2"/>
  <c r="OW43" i="2"/>
  <c r="OW42" i="2"/>
  <c r="OW41" i="2"/>
  <c r="OW40" i="2"/>
  <c r="OW39" i="2"/>
  <c r="OW37" i="2"/>
  <c r="OW36" i="2"/>
  <c r="OW35" i="2"/>
  <c r="OW34" i="2"/>
  <c r="OW31" i="2"/>
  <c r="OW30" i="2"/>
  <c r="OW29" i="2"/>
  <c r="OW28" i="2"/>
  <c r="OW25" i="2"/>
  <c r="OW33" i="2"/>
  <c r="OW27" i="2"/>
  <c r="OW24" i="2"/>
  <c r="OW23" i="2"/>
  <c r="OW22" i="2"/>
  <c r="OW10" i="2"/>
  <c r="OW21" i="2"/>
  <c r="OW16" i="2"/>
  <c r="OW11" i="2"/>
  <c r="OW9" i="2"/>
  <c r="OW4" i="2"/>
  <c r="OW2" i="2"/>
  <c r="PB1" i="2"/>
  <c r="OZ50" i="2" l="1"/>
  <c r="OZ49" i="2"/>
  <c r="OZ48" i="2"/>
  <c r="OZ47" i="2"/>
  <c r="OZ45" i="2"/>
  <c r="OZ44" i="2"/>
  <c r="OZ43" i="2"/>
  <c r="OZ42" i="2"/>
  <c r="OZ41" i="2"/>
  <c r="OZ40" i="2"/>
  <c r="OZ39" i="2"/>
  <c r="OZ37" i="2"/>
  <c r="OZ36" i="2"/>
  <c r="OZ35" i="2"/>
  <c r="OZ34" i="2"/>
  <c r="OZ33" i="2"/>
  <c r="OZ31" i="2"/>
  <c r="OZ30" i="2"/>
  <c r="OZ29" i="2"/>
  <c r="OZ28" i="2"/>
  <c r="OZ27" i="2"/>
  <c r="OZ25" i="2"/>
  <c r="OZ24" i="2"/>
  <c r="OZ23" i="2"/>
  <c r="OZ22" i="2"/>
  <c r="OZ21" i="2"/>
  <c r="OZ16" i="2"/>
  <c r="OZ11" i="2"/>
  <c r="OZ10" i="2"/>
  <c r="PE1" i="2"/>
  <c r="OZ9" i="2"/>
  <c r="OZ4" i="2"/>
  <c r="OZ2" i="2"/>
  <c r="PC50" i="2" l="1"/>
  <c r="PC49" i="2"/>
  <c r="PC48" i="2"/>
  <c r="PC47" i="2"/>
  <c r="PC45" i="2"/>
  <c r="PC44" i="2"/>
  <c r="PC43" i="2"/>
  <c r="PC42" i="2"/>
  <c r="PC41" i="2"/>
  <c r="PC40" i="2"/>
  <c r="PC39" i="2"/>
  <c r="PC37" i="2"/>
  <c r="PC36" i="2"/>
  <c r="PC35" i="2"/>
  <c r="PC34" i="2"/>
  <c r="PC31" i="2"/>
  <c r="PC30" i="2"/>
  <c r="PC29" i="2"/>
  <c r="PC28" i="2"/>
  <c r="PC25" i="2"/>
  <c r="PC33" i="2"/>
  <c r="PC27" i="2"/>
  <c r="PC24" i="2"/>
  <c r="PC23" i="2"/>
  <c r="PC22" i="2"/>
  <c r="PC10" i="2"/>
  <c r="PC21" i="2"/>
  <c r="PC16" i="2"/>
  <c r="PC11" i="2"/>
  <c r="PC9" i="2"/>
  <c r="PC4" i="2"/>
  <c r="PC2" i="2"/>
  <c r="PH1" i="2"/>
  <c r="PF50" i="2" l="1"/>
  <c r="PF49" i="2"/>
  <c r="PF48" i="2"/>
  <c r="PF47" i="2"/>
  <c r="PF45" i="2"/>
  <c r="PF44" i="2"/>
  <c r="PF43" i="2"/>
  <c r="PF42" i="2"/>
  <c r="PF41" i="2"/>
  <c r="PF40" i="2"/>
  <c r="PF39" i="2"/>
  <c r="PF37" i="2"/>
  <c r="PF36" i="2"/>
  <c r="PF35" i="2"/>
  <c r="PF34" i="2"/>
  <c r="PF33" i="2"/>
  <c r="PF31" i="2"/>
  <c r="PF30" i="2"/>
  <c r="PF29" i="2"/>
  <c r="PF28" i="2"/>
  <c r="PF27" i="2"/>
  <c r="PF25" i="2"/>
  <c r="PF24" i="2"/>
  <c r="PF23" i="2"/>
  <c r="PF22" i="2"/>
  <c r="PF21" i="2"/>
  <c r="PF16" i="2"/>
  <c r="PF11" i="2"/>
  <c r="PF10" i="2"/>
  <c r="PK1" i="2"/>
  <c r="PF9" i="2"/>
  <c r="PF4" i="2"/>
  <c r="PF2" i="2"/>
  <c r="PI50" i="2" l="1"/>
  <c r="PI49" i="2"/>
  <c r="PI48" i="2"/>
  <c r="PI47" i="2"/>
  <c r="PI45" i="2"/>
  <c r="PI44" i="2"/>
  <c r="PI43" i="2"/>
  <c r="PI42" i="2"/>
  <c r="PI41" i="2"/>
  <c r="PI40" i="2"/>
  <c r="PI39" i="2"/>
  <c r="PI37" i="2"/>
  <c r="PI36" i="2"/>
  <c r="PI35" i="2"/>
  <c r="PI34" i="2"/>
  <c r="PI31" i="2"/>
  <c r="PI30" i="2"/>
  <c r="PI29" i="2"/>
  <c r="PI28" i="2"/>
  <c r="PI25" i="2"/>
  <c r="PI33" i="2"/>
  <c r="PI27" i="2"/>
  <c r="PI24" i="2"/>
  <c r="PI23" i="2"/>
  <c r="PI22" i="2"/>
  <c r="PI10" i="2"/>
  <c r="PI21" i="2"/>
  <c r="PI16" i="2"/>
  <c r="PI11" i="2"/>
  <c r="PI9" i="2"/>
  <c r="PI4" i="2"/>
  <c r="PI2" i="2"/>
  <c r="PN1" i="2"/>
  <c r="PL50" i="2" l="1"/>
  <c r="PL49" i="2"/>
  <c r="PL48" i="2"/>
  <c r="PL47" i="2"/>
  <c r="PL45" i="2"/>
  <c r="PL44" i="2"/>
  <c r="PL43" i="2"/>
  <c r="PL42" i="2"/>
  <c r="PL41" i="2"/>
  <c r="PL40" i="2"/>
  <c r="PL39" i="2"/>
  <c r="PL37" i="2"/>
  <c r="PL36" i="2"/>
  <c r="PL35" i="2"/>
  <c r="PL34" i="2"/>
  <c r="PL33" i="2"/>
  <c r="PL31" i="2"/>
  <c r="PL30" i="2"/>
  <c r="PL29" i="2"/>
  <c r="PL28" i="2"/>
  <c r="PL27" i="2"/>
  <c r="PL25" i="2"/>
  <c r="PL24" i="2"/>
  <c r="PL23" i="2"/>
  <c r="PL22" i="2"/>
  <c r="PL21" i="2"/>
  <c r="PL16" i="2"/>
  <c r="PL11" i="2"/>
  <c r="PL10" i="2"/>
  <c r="PQ1" i="2"/>
  <c r="PL9" i="2"/>
  <c r="PL4" i="2"/>
  <c r="PL2" i="2"/>
  <c r="PO50" i="2" l="1"/>
  <c r="PO49" i="2"/>
  <c r="PO48" i="2"/>
  <c r="PO47" i="2"/>
  <c r="PO45" i="2"/>
  <c r="PO44" i="2"/>
  <c r="PO43" i="2"/>
  <c r="PO42" i="2"/>
  <c r="PO41" i="2"/>
  <c r="PO40" i="2"/>
  <c r="PO39" i="2"/>
  <c r="PO37" i="2"/>
  <c r="PO36" i="2"/>
  <c r="PO35" i="2"/>
  <c r="PO34" i="2"/>
  <c r="PO31" i="2"/>
  <c r="PO30" i="2"/>
  <c r="PO29" i="2"/>
  <c r="PO28" i="2"/>
  <c r="PO25" i="2"/>
  <c r="PO33" i="2"/>
  <c r="PO27" i="2"/>
  <c r="PO24" i="2"/>
  <c r="PO23" i="2"/>
  <c r="PO22" i="2"/>
  <c r="PO10" i="2"/>
  <c r="PO21" i="2"/>
  <c r="PO16" i="2"/>
  <c r="PO11" i="2"/>
  <c r="PO9" i="2"/>
  <c r="PO4" i="2"/>
  <c r="PO2" i="2"/>
  <c r="PT1" i="2"/>
  <c r="PR50" i="2" l="1"/>
  <c r="PR49" i="2"/>
  <c r="PR48" i="2"/>
  <c r="PR47" i="2"/>
  <c r="PR45" i="2"/>
  <c r="PR44" i="2"/>
  <c r="PR43" i="2"/>
  <c r="PR42" i="2"/>
  <c r="PR41" i="2"/>
  <c r="PR40" i="2"/>
  <c r="PR39" i="2"/>
  <c r="PR37" i="2"/>
  <c r="PR36" i="2"/>
  <c r="PR35" i="2"/>
  <c r="PR34" i="2"/>
  <c r="PR33" i="2"/>
  <c r="PR31" i="2"/>
  <c r="PR30" i="2"/>
  <c r="PR29" i="2"/>
  <c r="PR28" i="2"/>
  <c r="PR27" i="2"/>
  <c r="PR25" i="2"/>
  <c r="PR24" i="2"/>
  <c r="PR23" i="2"/>
  <c r="PR22" i="2"/>
  <c r="PR21" i="2"/>
  <c r="PR16" i="2"/>
  <c r="PR11" i="2"/>
  <c r="PR10" i="2"/>
  <c r="PW1" i="2"/>
  <c r="PR9" i="2"/>
  <c r="PR4" i="2"/>
  <c r="PR2" i="2"/>
  <c r="PU50" i="2" l="1"/>
  <c r="PU49" i="2"/>
  <c r="PU48" i="2"/>
  <c r="PU47" i="2"/>
  <c r="PU45" i="2"/>
  <c r="PU44" i="2"/>
  <c r="PU43" i="2"/>
  <c r="PU42" i="2"/>
  <c r="PU41" i="2"/>
  <c r="PU40" i="2"/>
  <c r="PU39" i="2"/>
  <c r="PU37" i="2"/>
  <c r="PU36" i="2"/>
  <c r="PU35" i="2"/>
  <c r="PU34" i="2"/>
  <c r="PU31" i="2"/>
  <c r="PU30" i="2"/>
  <c r="PU29" i="2"/>
  <c r="PU28" i="2"/>
  <c r="PU25" i="2"/>
  <c r="PU33" i="2"/>
  <c r="PU27" i="2"/>
  <c r="PU24" i="2"/>
  <c r="PU23" i="2"/>
  <c r="PU22" i="2"/>
  <c r="PU10" i="2"/>
  <c r="PU21" i="2"/>
  <c r="PU16" i="2"/>
  <c r="PU11" i="2"/>
  <c r="PU9" i="2"/>
  <c r="PU4" i="2"/>
  <c r="PU2" i="2"/>
  <c r="PZ1" i="2"/>
  <c r="PX50" i="2" l="1"/>
  <c r="PX49" i="2"/>
  <c r="PX48" i="2"/>
  <c r="PX47" i="2"/>
  <c r="PX45" i="2"/>
  <c r="PX44" i="2"/>
  <c r="PX43" i="2"/>
  <c r="PX42" i="2"/>
  <c r="PX41" i="2"/>
  <c r="PX40" i="2"/>
  <c r="PX39" i="2"/>
  <c r="PX37" i="2"/>
  <c r="PX36" i="2"/>
  <c r="PX35" i="2"/>
  <c r="PX34" i="2"/>
  <c r="PX33" i="2"/>
  <c r="PX31" i="2"/>
  <c r="PX30" i="2"/>
  <c r="PX29" i="2"/>
  <c r="PX28" i="2"/>
  <c r="PX27" i="2"/>
  <c r="PX25" i="2"/>
  <c r="PX24" i="2"/>
  <c r="PX23" i="2"/>
  <c r="PX22" i="2"/>
  <c r="PX21" i="2"/>
  <c r="PX16" i="2"/>
  <c r="PX11" i="2"/>
  <c r="PX10" i="2"/>
  <c r="QC1" i="2"/>
  <c r="PX9" i="2"/>
  <c r="PX4" i="2"/>
  <c r="PX2" i="2"/>
  <c r="QA50" i="2" l="1"/>
  <c r="QA49" i="2"/>
  <c r="QA48" i="2"/>
  <c r="QA47" i="2"/>
  <c r="QA45" i="2"/>
  <c r="QA44" i="2"/>
  <c r="QA43" i="2"/>
  <c r="QA42" i="2"/>
  <c r="QA41" i="2"/>
  <c r="QA40" i="2"/>
  <c r="QA39" i="2"/>
  <c r="QA37" i="2"/>
  <c r="QA36" i="2"/>
  <c r="QA35" i="2"/>
  <c r="QA34" i="2"/>
  <c r="QA31" i="2"/>
  <c r="QA30" i="2"/>
  <c r="QA29" i="2"/>
  <c r="QA28" i="2"/>
  <c r="QA25" i="2"/>
  <c r="QA33" i="2"/>
  <c r="QA27" i="2"/>
  <c r="QA24" i="2"/>
  <c r="QA23" i="2"/>
  <c r="QA22" i="2"/>
  <c r="QA10" i="2"/>
  <c r="QA21" i="2"/>
  <c r="QA16" i="2"/>
  <c r="QA11" i="2"/>
  <c r="QA9" i="2"/>
  <c r="QA4" i="2"/>
  <c r="QA2" i="2"/>
  <c r="QF1" i="2"/>
  <c r="QD50" i="2" l="1"/>
  <c r="QD49" i="2"/>
  <c r="QD48" i="2"/>
  <c r="QD47" i="2"/>
  <c r="QD45" i="2"/>
  <c r="QD44" i="2"/>
  <c r="QD43" i="2"/>
  <c r="QD42" i="2"/>
  <c r="QD41" i="2"/>
  <c r="QD40" i="2"/>
  <c r="QD39" i="2"/>
  <c r="QD37" i="2"/>
  <c r="QD36" i="2"/>
  <c r="QD35" i="2"/>
  <c r="QD34" i="2"/>
  <c r="QD33" i="2"/>
  <c r="QD31" i="2"/>
  <c r="QD30" i="2"/>
  <c r="QD29" i="2"/>
  <c r="QD28" i="2"/>
  <c r="QD27" i="2"/>
  <c r="QD25" i="2"/>
  <c r="QD24" i="2"/>
  <c r="QD23" i="2"/>
  <c r="QD22" i="2"/>
  <c r="QD21" i="2"/>
  <c r="QD16" i="2"/>
  <c r="QD11" i="2"/>
  <c r="QD10" i="2"/>
  <c r="QI1" i="2"/>
  <c r="QD9" i="2"/>
  <c r="QD4" i="2"/>
  <c r="QD2" i="2"/>
  <c r="QG50" i="2" l="1"/>
  <c r="QG49" i="2"/>
  <c r="QG48" i="2"/>
  <c r="QG47" i="2"/>
  <c r="QG45" i="2"/>
  <c r="QG44" i="2"/>
  <c r="QG43" i="2"/>
  <c r="QG42" i="2"/>
  <c r="QG41" i="2"/>
  <c r="QG40" i="2"/>
  <c r="QG39" i="2"/>
  <c r="QG37" i="2"/>
  <c r="QG36" i="2"/>
  <c r="QG35" i="2"/>
  <c r="QG34" i="2"/>
  <c r="QG31" i="2"/>
  <c r="QG30" i="2"/>
  <c r="QG29" i="2"/>
  <c r="QG28" i="2"/>
  <c r="QG25" i="2"/>
  <c r="QG33" i="2"/>
  <c r="QG27" i="2"/>
  <c r="QG24" i="2"/>
  <c r="QG23" i="2"/>
  <c r="QG22" i="2"/>
  <c r="QG10" i="2"/>
  <c r="QG21" i="2"/>
  <c r="QG16" i="2"/>
  <c r="QG11" i="2"/>
  <c r="QG9" i="2"/>
  <c r="QG4" i="2"/>
  <c r="QG2" i="2"/>
  <c r="QL1" i="2"/>
  <c r="QJ50" i="2" l="1"/>
  <c r="QJ49" i="2"/>
  <c r="QJ48" i="2"/>
  <c r="QJ47" i="2"/>
  <c r="QJ45" i="2"/>
  <c r="QJ44" i="2"/>
  <c r="QJ43" i="2"/>
  <c r="QJ42" i="2"/>
  <c r="QJ41" i="2"/>
  <c r="QJ40" i="2"/>
  <c r="QJ39" i="2"/>
  <c r="QJ37" i="2"/>
  <c r="QJ36" i="2"/>
  <c r="QJ35" i="2"/>
  <c r="QJ34" i="2"/>
  <c r="QJ33" i="2"/>
  <c r="QJ31" i="2"/>
  <c r="QJ30" i="2"/>
  <c r="QJ29" i="2"/>
  <c r="QJ28" i="2"/>
  <c r="QJ27" i="2"/>
  <c r="QJ25" i="2"/>
  <c r="QJ24" i="2"/>
  <c r="QJ23" i="2"/>
  <c r="QJ22" i="2"/>
  <c r="QJ21" i="2"/>
  <c r="QJ16" i="2"/>
  <c r="QJ11" i="2"/>
  <c r="QJ10" i="2"/>
  <c r="QO1" i="2"/>
  <c r="QJ9" i="2"/>
  <c r="QJ4" i="2"/>
  <c r="QJ2" i="2"/>
  <c r="QM50" i="2" l="1"/>
  <c r="QM49" i="2"/>
  <c r="QM48" i="2"/>
  <c r="QM47" i="2"/>
  <c r="QM45" i="2"/>
  <c r="QM44" i="2"/>
  <c r="QM43" i="2"/>
  <c r="QM42" i="2"/>
  <c r="QM41" i="2"/>
  <c r="QM40" i="2"/>
  <c r="QM39" i="2"/>
  <c r="QM37" i="2"/>
  <c r="QM36" i="2"/>
  <c r="QM35" i="2"/>
  <c r="QM34" i="2"/>
  <c r="QM31" i="2"/>
  <c r="QM30" i="2"/>
  <c r="QM29" i="2"/>
  <c r="QM28" i="2"/>
  <c r="QM25" i="2"/>
  <c r="QM33" i="2"/>
  <c r="QM27" i="2"/>
  <c r="QM24" i="2"/>
  <c r="QM23" i="2"/>
  <c r="QM22" i="2"/>
  <c r="QM10" i="2"/>
  <c r="QM21" i="2"/>
  <c r="QM16" i="2"/>
  <c r="QM11" i="2"/>
  <c r="QM9" i="2"/>
  <c r="QM4" i="2"/>
  <c r="QM2" i="2"/>
  <c r="QR1" i="2"/>
  <c r="QP50" i="2" l="1"/>
  <c r="QP49" i="2"/>
  <c r="QP48" i="2"/>
  <c r="QP47" i="2"/>
  <c r="QP45" i="2"/>
  <c r="QP44" i="2"/>
  <c r="QP43" i="2"/>
  <c r="QP42" i="2"/>
  <c r="QP41" i="2"/>
  <c r="QP40" i="2"/>
  <c r="QP39" i="2"/>
  <c r="QP37" i="2"/>
  <c r="QP36" i="2"/>
  <c r="QP35" i="2"/>
  <c r="QP34" i="2"/>
  <c r="QP33" i="2"/>
  <c r="QP31" i="2"/>
  <c r="QP30" i="2"/>
  <c r="QP29" i="2"/>
  <c r="QP28" i="2"/>
  <c r="QP27" i="2"/>
  <c r="QP25" i="2"/>
  <c r="QP24" i="2"/>
  <c r="QP23" i="2"/>
  <c r="QP22" i="2"/>
  <c r="QP21" i="2"/>
  <c r="QP16" i="2"/>
  <c r="QP11" i="2"/>
  <c r="QP10" i="2"/>
  <c r="QU1" i="2"/>
  <c r="QP9" i="2"/>
  <c r="QP4" i="2"/>
  <c r="QP2" i="2"/>
  <c r="QS50" i="2" l="1"/>
  <c r="QS49" i="2"/>
  <c r="QS48" i="2"/>
  <c r="QS47" i="2"/>
  <c r="QS45" i="2"/>
  <c r="QS44" i="2"/>
  <c r="QS43" i="2"/>
  <c r="QS42" i="2"/>
  <c r="QS41" i="2"/>
  <c r="QS40" i="2"/>
  <c r="QS39" i="2"/>
  <c r="QS37" i="2"/>
  <c r="QS36" i="2"/>
  <c r="QS35" i="2"/>
  <c r="QS34" i="2"/>
  <c r="QS31" i="2"/>
  <c r="QS30" i="2"/>
  <c r="QS29" i="2"/>
  <c r="QS28" i="2"/>
  <c r="QS25" i="2"/>
  <c r="QS33" i="2"/>
  <c r="QS27" i="2"/>
  <c r="QS24" i="2"/>
  <c r="QS23" i="2"/>
  <c r="QS22" i="2"/>
  <c r="QS10" i="2"/>
  <c r="QS21" i="2"/>
  <c r="QS16" i="2"/>
  <c r="QS11" i="2"/>
  <c r="QS9" i="2"/>
  <c r="QS4" i="2"/>
  <c r="QS2" i="2"/>
  <c r="QX1" i="2"/>
  <c r="QV50" i="2" l="1"/>
  <c r="QV49" i="2"/>
  <c r="QV48" i="2"/>
  <c r="QV47" i="2"/>
  <c r="QV45" i="2"/>
  <c r="QV44" i="2"/>
  <c r="QV43" i="2"/>
  <c r="QV42" i="2"/>
  <c r="QV41" i="2"/>
  <c r="QV40" i="2"/>
  <c r="QV39" i="2"/>
  <c r="QV37" i="2"/>
  <c r="QV36" i="2"/>
  <c r="QV35" i="2"/>
  <c r="QV34" i="2"/>
  <c r="QV33" i="2"/>
  <c r="QV31" i="2"/>
  <c r="QV30" i="2"/>
  <c r="QV29" i="2"/>
  <c r="QV28" i="2"/>
  <c r="QV27" i="2"/>
  <c r="QV25" i="2"/>
  <c r="QV24" i="2"/>
  <c r="QV23" i="2"/>
  <c r="QV22" i="2"/>
  <c r="QV21" i="2"/>
  <c r="QV16" i="2"/>
  <c r="QV11" i="2"/>
  <c r="QV10" i="2"/>
  <c r="RA1" i="2"/>
  <c r="QV9" i="2"/>
  <c r="QV4" i="2"/>
  <c r="QV2" i="2"/>
  <c r="QY50" i="2" l="1"/>
  <c r="QY49" i="2"/>
  <c r="QY48" i="2"/>
  <c r="QY47" i="2"/>
  <c r="QY45" i="2"/>
  <c r="QY44" i="2"/>
  <c r="QY43" i="2"/>
  <c r="QY42" i="2"/>
  <c r="QY41" i="2"/>
  <c r="QY40" i="2"/>
  <c r="QY39" i="2"/>
  <c r="QY37" i="2"/>
  <c r="QY36" i="2"/>
  <c r="QY35" i="2"/>
  <c r="QY34" i="2"/>
  <c r="QY31" i="2"/>
  <c r="QY30" i="2"/>
  <c r="QY29" i="2"/>
  <c r="QY28" i="2"/>
  <c r="QY25" i="2"/>
  <c r="QY33" i="2"/>
  <c r="QY27" i="2"/>
  <c r="QY24" i="2"/>
  <c r="QY23" i="2"/>
  <c r="QY22" i="2"/>
  <c r="QY10" i="2"/>
  <c r="QY21" i="2"/>
  <c r="QY16" i="2"/>
  <c r="QY11" i="2"/>
  <c r="QY9" i="2"/>
  <c r="QY4" i="2"/>
  <c r="QY2" i="2"/>
  <c r="RD1" i="2"/>
  <c r="RB50" i="2" l="1"/>
  <c r="RB49" i="2"/>
  <c r="RB48" i="2"/>
  <c r="RB47" i="2"/>
  <c r="RB45" i="2"/>
  <c r="RB44" i="2"/>
  <c r="RB43" i="2"/>
  <c r="RB42" i="2"/>
  <c r="RB41" i="2"/>
  <c r="RB40" i="2"/>
  <c r="RB39" i="2"/>
  <c r="RB37" i="2"/>
  <c r="RB36" i="2"/>
  <c r="RB35" i="2"/>
  <c r="RB34" i="2"/>
  <c r="RB33" i="2"/>
  <c r="RB31" i="2"/>
  <c r="RB30" i="2"/>
  <c r="RB29" i="2"/>
  <c r="RB28" i="2"/>
  <c r="RB27" i="2"/>
  <c r="RB25" i="2"/>
  <c r="RB24" i="2"/>
  <c r="RB23" i="2"/>
  <c r="RB22" i="2"/>
  <c r="RB21" i="2"/>
  <c r="RB16" i="2"/>
  <c r="RB11" i="2"/>
  <c r="RB10" i="2"/>
  <c r="RG1" i="2"/>
  <c r="RB9" i="2"/>
  <c r="RB4" i="2"/>
  <c r="RB2" i="2"/>
  <c r="RE50" i="2" l="1"/>
  <c r="RE49" i="2"/>
  <c r="RE48" i="2"/>
  <c r="RE47" i="2"/>
  <c r="RE45" i="2"/>
  <c r="RE44" i="2"/>
  <c r="RE43" i="2"/>
  <c r="RE42" i="2"/>
  <c r="RE41" i="2"/>
  <c r="RE40" i="2"/>
  <c r="RE39" i="2"/>
  <c r="RE37" i="2"/>
  <c r="RE36" i="2"/>
  <c r="RE35" i="2"/>
  <c r="RE34" i="2"/>
  <c r="RE31" i="2"/>
  <c r="RE30" i="2"/>
  <c r="RE29" i="2"/>
  <c r="RE28" i="2"/>
  <c r="RE25" i="2"/>
  <c r="RE33" i="2"/>
  <c r="RE27" i="2"/>
  <c r="RE24" i="2"/>
  <c r="RE23" i="2"/>
  <c r="RE22" i="2"/>
  <c r="RE10" i="2"/>
  <c r="RE21" i="2"/>
  <c r="RE16" i="2"/>
  <c r="RE11" i="2"/>
  <c r="RE9" i="2"/>
  <c r="RE4" i="2"/>
  <c r="RE2" i="2"/>
  <c r="RJ1" i="2"/>
  <c r="RH50" i="2" l="1"/>
  <c r="RH49" i="2"/>
  <c r="RH48" i="2"/>
  <c r="RH47" i="2"/>
  <c r="RH45" i="2"/>
  <c r="RH44" i="2"/>
  <c r="RH43" i="2"/>
  <c r="RH42" i="2"/>
  <c r="RH41" i="2"/>
  <c r="RH40" i="2"/>
  <c r="RH39" i="2"/>
  <c r="RH37" i="2"/>
  <c r="RH36" i="2"/>
  <c r="RH35" i="2"/>
  <c r="RH34" i="2"/>
  <c r="RH33" i="2"/>
  <c r="RH31" i="2"/>
  <c r="RH30" i="2"/>
  <c r="RH29" i="2"/>
  <c r="RH28" i="2"/>
  <c r="RH27" i="2"/>
  <c r="RH25" i="2"/>
  <c r="RH24" i="2"/>
  <c r="RH23" i="2"/>
  <c r="RH22" i="2"/>
  <c r="RH21" i="2"/>
  <c r="RH16" i="2"/>
  <c r="RH11" i="2"/>
  <c r="RH10" i="2"/>
  <c r="RM1" i="2"/>
  <c r="RH9" i="2"/>
  <c r="RH4" i="2"/>
  <c r="RH2" i="2"/>
  <c r="RK50" i="2" l="1"/>
  <c r="RK49" i="2"/>
  <c r="RK48" i="2"/>
  <c r="RK47" i="2"/>
  <c r="RK45" i="2"/>
  <c r="RK44" i="2"/>
  <c r="RK43" i="2"/>
  <c r="RK42" i="2"/>
  <c r="RK41" i="2"/>
  <c r="RK40" i="2"/>
  <c r="RK39" i="2"/>
  <c r="RK37" i="2"/>
  <c r="RK36" i="2"/>
  <c r="RK35" i="2"/>
  <c r="RK34" i="2"/>
  <c r="RK31" i="2"/>
  <c r="RK30" i="2"/>
  <c r="RK29" i="2"/>
  <c r="RK28" i="2"/>
  <c r="RK25" i="2"/>
  <c r="RK33" i="2"/>
  <c r="RK27" i="2"/>
  <c r="RK24" i="2"/>
  <c r="RK23" i="2"/>
  <c r="RK22" i="2"/>
  <c r="RK10" i="2"/>
  <c r="RK21" i="2"/>
  <c r="RK16" i="2"/>
  <c r="RK11" i="2"/>
  <c r="RK9" i="2"/>
  <c r="RK4" i="2"/>
  <c r="RK2" i="2"/>
  <c r="RP1" i="2"/>
  <c r="RN50" i="2" l="1"/>
  <c r="RN49" i="2"/>
  <c r="RN48" i="2"/>
  <c r="RN47" i="2"/>
  <c r="RN45" i="2"/>
  <c r="RN44" i="2"/>
  <c r="RN43" i="2"/>
  <c r="RN42" i="2"/>
  <c r="RN41" i="2"/>
  <c r="RN40" i="2"/>
  <c r="RN39" i="2"/>
  <c r="RN37" i="2"/>
  <c r="RN36" i="2"/>
  <c r="RN35" i="2"/>
  <c r="RN34" i="2"/>
  <c r="RN33" i="2"/>
  <c r="RN31" i="2"/>
  <c r="RN30" i="2"/>
  <c r="RN29" i="2"/>
  <c r="RN28" i="2"/>
  <c r="RN27" i="2"/>
  <c r="RN25" i="2"/>
  <c r="RN24" i="2"/>
  <c r="RN23" i="2"/>
  <c r="RN22" i="2"/>
  <c r="RN21" i="2"/>
  <c r="RN16" i="2"/>
  <c r="RN11" i="2"/>
  <c r="RN10" i="2"/>
  <c r="RS1" i="2"/>
  <c r="RN9" i="2"/>
  <c r="RN4" i="2"/>
  <c r="RN2" i="2"/>
  <c r="RQ50" i="2" l="1"/>
  <c r="RQ49" i="2"/>
  <c r="RQ48" i="2"/>
  <c r="RQ47" i="2"/>
  <c r="RQ45" i="2"/>
  <c r="RQ44" i="2"/>
  <c r="RQ43" i="2"/>
  <c r="RQ42" i="2"/>
  <c r="RQ41" i="2"/>
  <c r="RQ40" i="2"/>
  <c r="RQ39" i="2"/>
  <c r="RQ37" i="2"/>
  <c r="RQ36" i="2"/>
  <c r="RQ35" i="2"/>
  <c r="RQ34" i="2"/>
  <c r="RQ31" i="2"/>
  <c r="RQ30" i="2"/>
  <c r="RQ29" i="2"/>
  <c r="RQ28" i="2"/>
  <c r="RQ25" i="2"/>
  <c r="RQ33" i="2"/>
  <c r="RQ27" i="2"/>
  <c r="RQ24" i="2"/>
  <c r="RQ23" i="2"/>
  <c r="RQ22" i="2"/>
  <c r="RQ10" i="2"/>
  <c r="RQ21" i="2"/>
  <c r="RQ16" i="2"/>
  <c r="RQ11" i="2"/>
  <c r="RQ9" i="2"/>
  <c r="RQ4" i="2"/>
  <c r="RQ2" i="2"/>
  <c r="RV1" i="2"/>
  <c r="RT50" i="2" l="1"/>
  <c r="RT49" i="2"/>
  <c r="RT48" i="2"/>
  <c r="RT47" i="2"/>
  <c r="RT45" i="2"/>
  <c r="RT44" i="2"/>
  <c r="RT43" i="2"/>
  <c r="RT42" i="2"/>
  <c r="RT41" i="2"/>
  <c r="RT40" i="2"/>
  <c r="RT39" i="2"/>
  <c r="RT37" i="2"/>
  <c r="RT36" i="2"/>
  <c r="RT35" i="2"/>
  <c r="RT34" i="2"/>
  <c r="RT33" i="2"/>
  <c r="RT31" i="2"/>
  <c r="RT30" i="2"/>
  <c r="RT29" i="2"/>
  <c r="RT28" i="2"/>
  <c r="RT27" i="2"/>
  <c r="RT25" i="2"/>
  <c r="RT24" i="2"/>
  <c r="RT23" i="2"/>
  <c r="RT22" i="2"/>
  <c r="RT21" i="2"/>
  <c r="RT16" i="2"/>
  <c r="RT11" i="2"/>
  <c r="RT10" i="2"/>
  <c r="RY1" i="2"/>
  <c r="RT9" i="2"/>
  <c r="RT4" i="2"/>
  <c r="RT2" i="2"/>
  <c r="RW50" i="2" l="1"/>
  <c r="RW49" i="2"/>
  <c r="RW48" i="2"/>
  <c r="RW47" i="2"/>
  <c r="RW45" i="2"/>
  <c r="RW44" i="2"/>
  <c r="RW43" i="2"/>
  <c r="RW42" i="2"/>
  <c r="RW41" i="2"/>
  <c r="RW40" i="2"/>
  <c r="RW39" i="2"/>
  <c r="RW37" i="2"/>
  <c r="RW36" i="2"/>
  <c r="RW35" i="2"/>
  <c r="RW34" i="2"/>
  <c r="RW31" i="2"/>
  <c r="RW30" i="2"/>
  <c r="RW29" i="2"/>
  <c r="RW28" i="2"/>
  <c r="RW25" i="2"/>
  <c r="RW33" i="2"/>
  <c r="RW27" i="2"/>
  <c r="RW24" i="2"/>
  <c r="RW23" i="2"/>
  <c r="RW22" i="2"/>
  <c r="RW10" i="2"/>
  <c r="RW21" i="2"/>
  <c r="RW16" i="2"/>
  <c r="RW11" i="2"/>
  <c r="RW9" i="2"/>
  <c r="RW4" i="2"/>
  <c r="RW2" i="2"/>
  <c r="SB1" i="2"/>
  <c r="RZ50" i="2" l="1"/>
  <c r="RZ49" i="2"/>
  <c r="RZ48" i="2"/>
  <c r="RZ47" i="2"/>
  <c r="RZ45" i="2"/>
  <c r="RZ44" i="2"/>
  <c r="RZ43" i="2"/>
  <c r="RZ42" i="2"/>
  <c r="RZ41" i="2"/>
  <c r="RZ40" i="2"/>
  <c r="RZ39" i="2"/>
  <c r="RZ37" i="2"/>
  <c r="RZ36" i="2"/>
  <c r="RZ35" i="2"/>
  <c r="RZ34" i="2"/>
  <c r="RZ33" i="2"/>
  <c r="RZ31" i="2"/>
  <c r="RZ30" i="2"/>
  <c r="RZ29" i="2"/>
  <c r="RZ28" i="2"/>
  <c r="RZ27" i="2"/>
  <c r="RZ25" i="2"/>
  <c r="RZ24" i="2"/>
  <c r="RZ23" i="2"/>
  <c r="RZ22" i="2"/>
  <c r="RZ21" i="2"/>
  <c r="RZ16" i="2"/>
  <c r="RZ11" i="2"/>
  <c r="RZ10" i="2"/>
  <c r="SE1" i="2"/>
  <c r="RZ9" i="2"/>
  <c r="RZ4" i="2"/>
  <c r="RZ2" i="2"/>
  <c r="SC50" i="2" l="1"/>
  <c r="SC49" i="2"/>
  <c r="SC48" i="2"/>
  <c r="SC47" i="2"/>
  <c r="SC45" i="2"/>
  <c r="SC44" i="2"/>
  <c r="SC43" i="2"/>
  <c r="SC42" i="2"/>
  <c r="SC41" i="2"/>
  <c r="SC40" i="2"/>
  <c r="SC39" i="2"/>
  <c r="SC37" i="2"/>
  <c r="SC36" i="2"/>
  <c r="SC35" i="2"/>
  <c r="SC34" i="2"/>
  <c r="SC31" i="2"/>
  <c r="SC30" i="2"/>
  <c r="SC29" i="2"/>
  <c r="SC28" i="2"/>
  <c r="SC25" i="2"/>
  <c r="SC33" i="2"/>
  <c r="SC27" i="2"/>
  <c r="SC24" i="2"/>
  <c r="SC23" i="2"/>
  <c r="SC22" i="2"/>
  <c r="SC10" i="2"/>
  <c r="SC21" i="2"/>
  <c r="SC16" i="2"/>
  <c r="SC11" i="2"/>
  <c r="SC9" i="2"/>
  <c r="SC4" i="2"/>
  <c r="SC2" i="2"/>
  <c r="SH1" i="2"/>
  <c r="SF50" i="2" l="1"/>
  <c r="SF49" i="2"/>
  <c r="SF48" i="2"/>
  <c r="SF47" i="2"/>
  <c r="SF45" i="2"/>
  <c r="SF44" i="2"/>
  <c r="SF43" i="2"/>
  <c r="SF42" i="2"/>
  <c r="SF41" i="2"/>
  <c r="SF40" i="2"/>
  <c r="SF39" i="2"/>
  <c r="SF37" i="2"/>
  <c r="SF36" i="2"/>
  <c r="SF35" i="2"/>
  <c r="SF34" i="2"/>
  <c r="SF33" i="2"/>
  <c r="SF31" i="2"/>
  <c r="SF30" i="2"/>
  <c r="SF29" i="2"/>
  <c r="SF28" i="2"/>
  <c r="SF27" i="2"/>
  <c r="SF25" i="2"/>
  <c r="SF24" i="2"/>
  <c r="SF23" i="2"/>
  <c r="SF22" i="2"/>
  <c r="SF21" i="2"/>
  <c r="SF16" i="2"/>
  <c r="SF11" i="2"/>
  <c r="SF10" i="2"/>
  <c r="SK1" i="2"/>
  <c r="SF9" i="2"/>
  <c r="SF4" i="2"/>
  <c r="SF2" i="2"/>
  <c r="SI50" i="2" l="1"/>
  <c r="SI49" i="2"/>
  <c r="SI48" i="2"/>
  <c r="SI47" i="2"/>
  <c r="SI45" i="2"/>
  <c r="SI44" i="2"/>
  <c r="SI43" i="2"/>
  <c r="SI42" i="2"/>
  <c r="SI41" i="2"/>
  <c r="SI40" i="2"/>
  <c r="SI39" i="2"/>
  <c r="SI37" i="2"/>
  <c r="SI36" i="2"/>
  <c r="SI35" i="2"/>
  <c r="SI34" i="2"/>
  <c r="SI31" i="2"/>
  <c r="SI30" i="2"/>
  <c r="SI29" i="2"/>
  <c r="SI28" i="2"/>
  <c r="SI25" i="2"/>
  <c r="SI33" i="2"/>
  <c r="SI27" i="2"/>
  <c r="SI24" i="2"/>
  <c r="SI23" i="2"/>
  <c r="SI22" i="2"/>
  <c r="SI10" i="2"/>
  <c r="SI21" i="2"/>
  <c r="SI16" i="2"/>
  <c r="SI11" i="2"/>
  <c r="SI9" i="2"/>
  <c r="SI4" i="2"/>
  <c r="SI2" i="2"/>
  <c r="SN1" i="2"/>
  <c r="SL50" i="2" l="1"/>
  <c r="SL49" i="2"/>
  <c r="SL48" i="2"/>
  <c r="SL47" i="2"/>
  <c r="SL45" i="2"/>
  <c r="SL44" i="2"/>
  <c r="SL43" i="2"/>
  <c r="SL42" i="2"/>
  <c r="SL41" i="2"/>
  <c r="SL40" i="2"/>
  <c r="SL39" i="2"/>
  <c r="SL37" i="2"/>
  <c r="SL36" i="2"/>
  <c r="SL35" i="2"/>
  <c r="SL34" i="2"/>
  <c r="SL33" i="2"/>
  <c r="SL31" i="2"/>
  <c r="SL30" i="2"/>
  <c r="SL29" i="2"/>
  <c r="SL28" i="2"/>
  <c r="SL27" i="2"/>
  <c r="SL25" i="2"/>
  <c r="SL24" i="2"/>
  <c r="SL23" i="2"/>
  <c r="SL22" i="2"/>
  <c r="SL21" i="2"/>
  <c r="SL16" i="2"/>
  <c r="SL11" i="2"/>
  <c r="SL10" i="2"/>
  <c r="SQ1" i="2"/>
  <c r="SL9" i="2"/>
  <c r="SL4" i="2"/>
  <c r="SL2" i="2"/>
  <c r="SO50" i="2" l="1"/>
  <c r="SO49" i="2"/>
  <c r="SO48" i="2"/>
  <c r="SO47" i="2"/>
  <c r="SO45" i="2"/>
  <c r="SO44" i="2"/>
  <c r="SO43" i="2"/>
  <c r="SO42" i="2"/>
  <c r="SO41" i="2"/>
  <c r="SO40" i="2"/>
  <c r="SO39" i="2"/>
  <c r="SO37" i="2"/>
  <c r="SO36" i="2"/>
  <c r="SO35" i="2"/>
  <c r="SO34" i="2"/>
  <c r="SO31" i="2"/>
  <c r="SO30" i="2"/>
  <c r="SO29" i="2"/>
  <c r="SO28" i="2"/>
  <c r="SO25" i="2"/>
  <c r="SO33" i="2"/>
  <c r="SO27" i="2"/>
  <c r="SO24" i="2"/>
  <c r="SO23" i="2"/>
  <c r="SO22" i="2"/>
  <c r="SO10" i="2"/>
  <c r="SO21" i="2"/>
  <c r="SO16" i="2"/>
  <c r="SO11" i="2"/>
  <c r="SO9" i="2"/>
  <c r="SO4" i="2"/>
  <c r="SO2" i="2"/>
  <c r="ST1" i="2"/>
  <c r="SR50" i="2" l="1"/>
  <c r="SR49" i="2"/>
  <c r="SR48" i="2"/>
  <c r="SR47" i="2"/>
  <c r="SR45" i="2"/>
  <c r="SR44" i="2"/>
  <c r="SR43" i="2"/>
  <c r="SR42" i="2"/>
  <c r="SR41" i="2"/>
  <c r="SR40" i="2"/>
  <c r="SR39" i="2"/>
  <c r="SR37" i="2"/>
  <c r="SR36" i="2"/>
  <c r="SR35" i="2"/>
  <c r="SR34" i="2"/>
  <c r="SR33" i="2"/>
  <c r="SR31" i="2"/>
  <c r="SR30" i="2"/>
  <c r="SR29" i="2"/>
  <c r="SR28" i="2"/>
  <c r="SR27" i="2"/>
  <c r="SR25" i="2"/>
  <c r="SR24" i="2"/>
  <c r="SR23" i="2"/>
  <c r="SR22" i="2"/>
  <c r="SR21" i="2"/>
  <c r="SR16" i="2"/>
  <c r="SR11" i="2"/>
  <c r="SR10" i="2"/>
  <c r="SW1" i="2"/>
  <c r="SR9" i="2"/>
  <c r="SR4" i="2"/>
  <c r="SR2" i="2"/>
  <c r="SU50" i="2" l="1"/>
  <c r="SU49" i="2"/>
  <c r="SU48" i="2"/>
  <c r="SU47" i="2"/>
  <c r="SU45" i="2"/>
  <c r="SU44" i="2"/>
  <c r="SU43" i="2"/>
  <c r="SU42" i="2"/>
  <c r="SU41" i="2"/>
  <c r="SU40" i="2"/>
  <c r="SU39" i="2"/>
  <c r="SU37" i="2"/>
  <c r="SU36" i="2"/>
  <c r="SU35" i="2"/>
  <c r="SU34" i="2"/>
  <c r="SU31" i="2"/>
  <c r="SU30" i="2"/>
  <c r="SU29" i="2"/>
  <c r="SU28" i="2"/>
  <c r="SU25" i="2"/>
  <c r="SU33" i="2"/>
  <c r="SU27" i="2"/>
  <c r="SU24" i="2"/>
  <c r="SU23" i="2"/>
  <c r="SU22" i="2"/>
  <c r="SU10" i="2"/>
  <c r="SU21" i="2"/>
  <c r="SU16" i="2"/>
  <c r="SU11" i="2"/>
  <c r="SU9" i="2"/>
  <c r="SU4" i="2"/>
  <c r="SU2" i="2"/>
  <c r="SZ1" i="2"/>
  <c r="SX50" i="2" l="1"/>
  <c r="SX49" i="2"/>
  <c r="SX48" i="2"/>
  <c r="SX47" i="2"/>
  <c r="SX45" i="2"/>
  <c r="SX44" i="2"/>
  <c r="SX43" i="2"/>
  <c r="SX42" i="2"/>
  <c r="SX41" i="2"/>
  <c r="SX40" i="2"/>
  <c r="SX39" i="2"/>
  <c r="SX37" i="2"/>
  <c r="SX36" i="2"/>
  <c r="SX35" i="2"/>
  <c r="SX34" i="2"/>
  <c r="SX33" i="2"/>
  <c r="SX31" i="2"/>
  <c r="SX30" i="2"/>
  <c r="SX29" i="2"/>
  <c r="SX28" i="2"/>
  <c r="SX27" i="2"/>
  <c r="SX25" i="2"/>
  <c r="SX24" i="2"/>
  <c r="SX23" i="2"/>
  <c r="SX22" i="2"/>
  <c r="SX21" i="2"/>
  <c r="SX16" i="2"/>
  <c r="SX11" i="2"/>
  <c r="SX10" i="2"/>
  <c r="TC1" i="2"/>
  <c r="SX9" i="2"/>
  <c r="SX4" i="2"/>
  <c r="SX2" i="2"/>
  <c r="TA50" i="2" l="1"/>
  <c r="TA49" i="2"/>
  <c r="TA48" i="2"/>
  <c r="TA47" i="2"/>
  <c r="TA45" i="2"/>
  <c r="TA44" i="2"/>
  <c r="TA43" i="2"/>
  <c r="TA42" i="2"/>
  <c r="TA41" i="2"/>
  <c r="TA40" i="2"/>
  <c r="TA39" i="2"/>
  <c r="TA37" i="2"/>
  <c r="TA36" i="2"/>
  <c r="TA35" i="2"/>
  <c r="TA34" i="2"/>
  <c r="TA31" i="2"/>
  <c r="TA30" i="2"/>
  <c r="TA29" i="2"/>
  <c r="TA28" i="2"/>
  <c r="TA25" i="2"/>
  <c r="TA33" i="2"/>
  <c r="TA27" i="2"/>
  <c r="TA24" i="2"/>
  <c r="TA23" i="2"/>
  <c r="TA22" i="2"/>
  <c r="TA10" i="2"/>
  <c r="TA21" i="2"/>
  <c r="TA16" i="2"/>
  <c r="TA11" i="2"/>
  <c r="TA9" i="2"/>
  <c r="TA4" i="2"/>
  <c r="TA2" i="2"/>
  <c r="TF1" i="2"/>
  <c r="TD50" i="2" l="1"/>
  <c r="TD49" i="2"/>
  <c r="TD48" i="2"/>
  <c r="TD47" i="2"/>
  <c r="TD45" i="2"/>
  <c r="TD44" i="2"/>
  <c r="TD43" i="2"/>
  <c r="TD42" i="2"/>
  <c r="TD41" i="2"/>
  <c r="TD40" i="2"/>
  <c r="TD39" i="2"/>
  <c r="TD37" i="2"/>
  <c r="TD36" i="2"/>
  <c r="TD35" i="2"/>
  <c r="TD34" i="2"/>
  <c r="TD33" i="2"/>
  <c r="TD31" i="2"/>
  <c r="TD30" i="2"/>
  <c r="TD29" i="2"/>
  <c r="TD28" i="2"/>
  <c r="TD27" i="2"/>
  <c r="TD25" i="2"/>
  <c r="TD24" i="2"/>
  <c r="TD23" i="2"/>
  <c r="TD22" i="2"/>
  <c r="TD21" i="2"/>
  <c r="TD16" i="2"/>
  <c r="TD11" i="2"/>
  <c r="TD10" i="2"/>
  <c r="TI1" i="2"/>
  <c r="TD9" i="2"/>
  <c r="TD4" i="2"/>
  <c r="TD2" i="2"/>
  <c r="TG50" i="2" l="1"/>
  <c r="TG49" i="2"/>
  <c r="TG48" i="2"/>
  <c r="TG47" i="2"/>
  <c r="TG45" i="2"/>
  <c r="TG44" i="2"/>
  <c r="TG43" i="2"/>
  <c r="TG42" i="2"/>
  <c r="TG41" i="2"/>
  <c r="TG40" i="2"/>
  <c r="TG39" i="2"/>
  <c r="TG37" i="2"/>
  <c r="TG36" i="2"/>
  <c r="TG35" i="2"/>
  <c r="TG34" i="2"/>
  <c r="TG31" i="2"/>
  <c r="TG30" i="2"/>
  <c r="TG29" i="2"/>
  <c r="TG28" i="2"/>
  <c r="TG25" i="2"/>
  <c r="TG33" i="2"/>
  <c r="TG27" i="2"/>
  <c r="TG24" i="2"/>
  <c r="TG23" i="2"/>
  <c r="TG22" i="2"/>
  <c r="TG10" i="2"/>
  <c r="TG21" i="2"/>
  <c r="TG16" i="2"/>
  <c r="TG11" i="2"/>
  <c r="TG9" i="2"/>
  <c r="TG4" i="2"/>
  <c r="TG2" i="2"/>
  <c r="TL1" i="2"/>
  <c r="TJ50" i="2" l="1"/>
  <c r="TJ49" i="2"/>
  <c r="TJ48" i="2"/>
  <c r="TJ47" i="2"/>
  <c r="TJ45" i="2"/>
  <c r="TJ44" i="2"/>
  <c r="TJ43" i="2"/>
  <c r="TJ42" i="2"/>
  <c r="TJ41" i="2"/>
  <c r="TJ40" i="2"/>
  <c r="TJ39" i="2"/>
  <c r="TJ37" i="2"/>
  <c r="TJ36" i="2"/>
  <c r="TJ35" i="2"/>
  <c r="TJ34" i="2"/>
  <c r="TJ33" i="2"/>
  <c r="TJ31" i="2"/>
  <c r="TJ30" i="2"/>
  <c r="TJ29" i="2"/>
  <c r="TJ28" i="2"/>
  <c r="TJ27" i="2"/>
  <c r="TJ25" i="2"/>
  <c r="TJ24" i="2"/>
  <c r="TJ23" i="2"/>
  <c r="TJ22" i="2"/>
  <c r="TJ21" i="2"/>
  <c r="TJ16" i="2"/>
  <c r="TJ11" i="2"/>
  <c r="TJ10" i="2"/>
  <c r="TO1" i="2"/>
  <c r="TJ9" i="2"/>
  <c r="TJ4" i="2"/>
  <c r="TJ2" i="2"/>
  <c r="TM50" i="2" l="1"/>
  <c r="TM49" i="2"/>
  <c r="TM48" i="2"/>
  <c r="TM47" i="2"/>
  <c r="TM45" i="2"/>
  <c r="TM44" i="2"/>
  <c r="TM43" i="2"/>
  <c r="TM42" i="2"/>
  <c r="TM41" i="2"/>
  <c r="TM40" i="2"/>
  <c r="TM39" i="2"/>
  <c r="TM37" i="2"/>
  <c r="TM36" i="2"/>
  <c r="TM35" i="2"/>
  <c r="TM34" i="2"/>
  <c r="TM31" i="2"/>
  <c r="TM30" i="2"/>
  <c r="TM29" i="2"/>
  <c r="TM28" i="2"/>
  <c r="TM25" i="2"/>
  <c r="TM33" i="2"/>
  <c r="TM27" i="2"/>
  <c r="TM24" i="2"/>
  <c r="TM23" i="2"/>
  <c r="TM22" i="2"/>
  <c r="TM10" i="2"/>
  <c r="TM21" i="2"/>
  <c r="TM16" i="2"/>
  <c r="TM11" i="2"/>
  <c r="TM9" i="2"/>
  <c r="TM4" i="2"/>
  <c r="TM2" i="2"/>
  <c r="TR1" i="2"/>
  <c r="TP50" i="2" l="1"/>
  <c r="TP49" i="2"/>
  <c r="TP48" i="2"/>
  <c r="TP47" i="2"/>
  <c r="TP45" i="2"/>
  <c r="TP44" i="2"/>
  <c r="TP43" i="2"/>
  <c r="TP42" i="2"/>
  <c r="TP41" i="2"/>
  <c r="TP40" i="2"/>
  <c r="TP39" i="2"/>
  <c r="TP37" i="2"/>
  <c r="TP36" i="2"/>
  <c r="TP35" i="2"/>
  <c r="TP34" i="2"/>
  <c r="TP33" i="2"/>
  <c r="TP31" i="2"/>
  <c r="TP30" i="2"/>
  <c r="TP29" i="2"/>
  <c r="TP28" i="2"/>
  <c r="TP27" i="2"/>
  <c r="TP25" i="2"/>
  <c r="TP24" i="2"/>
  <c r="TP23" i="2"/>
  <c r="TP22" i="2"/>
  <c r="TP21" i="2"/>
  <c r="TP16" i="2"/>
  <c r="TP11" i="2"/>
  <c r="TP10" i="2"/>
  <c r="TU1" i="2"/>
  <c r="TP9" i="2"/>
  <c r="TP4" i="2"/>
  <c r="TP2" i="2"/>
  <c r="TS50" i="2" l="1"/>
  <c r="TS49" i="2"/>
  <c r="TS48" i="2"/>
  <c r="TS47" i="2"/>
  <c r="TS45" i="2"/>
  <c r="TS44" i="2"/>
  <c r="TS43" i="2"/>
  <c r="TS42" i="2"/>
  <c r="TS41" i="2"/>
  <c r="TS40" i="2"/>
  <c r="TS39" i="2"/>
  <c r="TS37" i="2"/>
  <c r="TS36" i="2"/>
  <c r="TS35" i="2"/>
  <c r="TS34" i="2"/>
  <c r="TS31" i="2"/>
  <c r="TS30" i="2"/>
  <c r="TS29" i="2"/>
  <c r="TS28" i="2"/>
  <c r="TS25" i="2"/>
  <c r="TS33" i="2"/>
  <c r="TS27" i="2"/>
  <c r="TS24" i="2"/>
  <c r="TS23" i="2"/>
  <c r="TS22" i="2"/>
  <c r="TS10" i="2"/>
  <c r="TS21" i="2"/>
  <c r="TS16" i="2"/>
  <c r="TS11" i="2"/>
  <c r="TS9" i="2"/>
  <c r="TS4" i="2"/>
  <c r="TS2" i="2"/>
  <c r="TX1" i="2"/>
  <c r="TV50" i="2" l="1"/>
  <c r="TV49" i="2"/>
  <c r="TV48" i="2"/>
  <c r="TV47" i="2"/>
  <c r="TV45" i="2"/>
  <c r="TV44" i="2"/>
  <c r="TV43" i="2"/>
  <c r="TV42" i="2"/>
  <c r="TV41" i="2"/>
  <c r="TV40" i="2"/>
  <c r="TV39" i="2"/>
  <c r="TV37" i="2"/>
  <c r="TV36" i="2"/>
  <c r="TV35" i="2"/>
  <c r="TV34" i="2"/>
  <c r="TV33" i="2"/>
  <c r="TV31" i="2"/>
  <c r="TV30" i="2"/>
  <c r="TV29" i="2"/>
  <c r="TV28" i="2"/>
  <c r="TV27" i="2"/>
  <c r="TV25" i="2"/>
  <c r="TV24" i="2"/>
  <c r="TV23" i="2"/>
  <c r="TV22" i="2"/>
  <c r="TV21" i="2"/>
  <c r="TV16" i="2"/>
  <c r="TV11" i="2"/>
  <c r="TV10" i="2"/>
  <c r="UA1" i="2"/>
  <c r="TV9" i="2"/>
  <c r="TV4" i="2"/>
  <c r="TV2" i="2"/>
  <c r="TY50" i="2" l="1"/>
  <c r="TY49" i="2"/>
  <c r="TY48" i="2"/>
  <c r="TY47" i="2"/>
  <c r="TY45" i="2"/>
  <c r="TY44" i="2"/>
  <c r="TY43" i="2"/>
  <c r="TY42" i="2"/>
  <c r="TY41" i="2"/>
  <c r="TY40" i="2"/>
  <c r="TY39" i="2"/>
  <c r="TY37" i="2"/>
  <c r="TY36" i="2"/>
  <c r="TY35" i="2"/>
  <c r="TY34" i="2"/>
  <c r="TY31" i="2"/>
  <c r="TY30" i="2"/>
  <c r="TY29" i="2"/>
  <c r="TY28" i="2"/>
  <c r="TY25" i="2"/>
  <c r="TY33" i="2"/>
  <c r="TY27" i="2"/>
  <c r="TY24" i="2"/>
  <c r="TY23" i="2"/>
  <c r="TY22" i="2"/>
  <c r="TY10" i="2"/>
  <c r="TY21" i="2"/>
  <c r="TY16" i="2"/>
  <c r="TY11" i="2"/>
  <c r="TY9" i="2"/>
  <c r="TY4" i="2"/>
  <c r="TY2" i="2"/>
  <c r="UD1" i="2"/>
  <c r="UB50" i="2" l="1"/>
  <c r="UB49" i="2"/>
  <c r="UB48" i="2"/>
  <c r="UB47" i="2"/>
  <c r="UB45" i="2"/>
  <c r="UB44" i="2"/>
  <c r="UB43" i="2"/>
  <c r="UB42" i="2"/>
  <c r="UB41" i="2"/>
  <c r="UB40" i="2"/>
  <c r="UB39" i="2"/>
  <c r="UB37" i="2"/>
  <c r="UB36" i="2"/>
  <c r="UB35" i="2"/>
  <c r="UB34" i="2"/>
  <c r="UB33" i="2"/>
  <c r="UB31" i="2"/>
  <c r="UB30" i="2"/>
  <c r="UB29" i="2"/>
  <c r="UB28" i="2"/>
  <c r="UB27" i="2"/>
  <c r="UB25" i="2"/>
  <c r="UB24" i="2"/>
  <c r="UB23" i="2"/>
  <c r="UB22" i="2"/>
  <c r="UB21" i="2"/>
  <c r="UB16" i="2"/>
  <c r="UB11" i="2"/>
  <c r="UB10" i="2"/>
  <c r="UG1" i="2"/>
  <c r="UB9" i="2"/>
  <c r="UB4" i="2"/>
  <c r="UB2" i="2"/>
  <c r="UE50" i="2" l="1"/>
  <c r="UE49" i="2"/>
  <c r="UE48" i="2"/>
  <c r="UE47" i="2"/>
  <c r="UE45" i="2"/>
  <c r="UE44" i="2"/>
  <c r="UE43" i="2"/>
  <c r="UE42" i="2"/>
  <c r="UE41" i="2"/>
  <c r="UE40" i="2"/>
  <c r="UE39" i="2"/>
  <c r="UE37" i="2"/>
  <c r="UE36" i="2"/>
  <c r="UE35" i="2"/>
  <c r="UE34" i="2"/>
  <c r="UE31" i="2"/>
  <c r="UE30" i="2"/>
  <c r="UE29" i="2"/>
  <c r="UE28" i="2"/>
  <c r="UE25" i="2"/>
  <c r="UE33" i="2"/>
  <c r="UE27" i="2"/>
  <c r="UE24" i="2"/>
  <c r="UE23" i="2"/>
  <c r="UE22" i="2"/>
  <c r="UE10" i="2"/>
  <c r="UE21" i="2"/>
  <c r="UE16" i="2"/>
  <c r="UE11" i="2"/>
  <c r="UE9" i="2"/>
  <c r="UE4" i="2"/>
  <c r="UE2" i="2"/>
  <c r="UJ1" i="2"/>
  <c r="UH50" i="2" l="1"/>
  <c r="UH49" i="2"/>
  <c r="UH48" i="2"/>
  <c r="UH47" i="2"/>
  <c r="UH45" i="2"/>
  <c r="UH44" i="2"/>
  <c r="UH43" i="2"/>
  <c r="UH42" i="2"/>
  <c r="UH41" i="2"/>
  <c r="UH40" i="2"/>
  <c r="UH39" i="2"/>
  <c r="UH37" i="2"/>
  <c r="UH36" i="2"/>
  <c r="UH35" i="2"/>
  <c r="UH34" i="2"/>
  <c r="UH33" i="2"/>
  <c r="UH31" i="2"/>
  <c r="UH30" i="2"/>
  <c r="UH29" i="2"/>
  <c r="UH28" i="2"/>
  <c r="UH27" i="2"/>
  <c r="UH25" i="2"/>
  <c r="UH24" i="2"/>
  <c r="UH23" i="2"/>
  <c r="UH22" i="2"/>
  <c r="UH21" i="2"/>
  <c r="UH16" i="2"/>
  <c r="UH11" i="2"/>
  <c r="UH10" i="2"/>
  <c r="UM1" i="2"/>
  <c r="UH9" i="2"/>
  <c r="UH4" i="2"/>
  <c r="UH2" i="2"/>
  <c r="UK50" i="2" l="1"/>
  <c r="UK49" i="2"/>
  <c r="UK48" i="2"/>
  <c r="UK47" i="2"/>
  <c r="UK45" i="2"/>
  <c r="UK44" i="2"/>
  <c r="UK43" i="2"/>
  <c r="UK42" i="2"/>
  <c r="UK41" i="2"/>
  <c r="UK40" i="2"/>
  <c r="UK39" i="2"/>
  <c r="UK37" i="2"/>
  <c r="UK36" i="2"/>
  <c r="UK35" i="2"/>
  <c r="UK34" i="2"/>
  <c r="UK31" i="2"/>
  <c r="UK30" i="2"/>
  <c r="UK29" i="2"/>
  <c r="UK28" i="2"/>
  <c r="UK25" i="2"/>
  <c r="UK33" i="2"/>
  <c r="UK27" i="2"/>
  <c r="UK24" i="2"/>
  <c r="UK23" i="2"/>
  <c r="UK22" i="2"/>
  <c r="UK10" i="2"/>
  <c r="UK21" i="2"/>
  <c r="UK16" i="2"/>
  <c r="UK11" i="2"/>
  <c r="UK9" i="2"/>
  <c r="UK4" i="2"/>
  <c r="UK2" i="2"/>
  <c r="UP1" i="2"/>
  <c r="UN50" i="2" l="1"/>
  <c r="UN49" i="2"/>
  <c r="UN48" i="2"/>
  <c r="UN47" i="2"/>
  <c r="UN45" i="2"/>
  <c r="UN44" i="2"/>
  <c r="UN43" i="2"/>
  <c r="UN42" i="2"/>
  <c r="UN41" i="2"/>
  <c r="UN40" i="2"/>
  <c r="UN39" i="2"/>
  <c r="UN37" i="2"/>
  <c r="UN36" i="2"/>
  <c r="UN35" i="2"/>
  <c r="UN34" i="2"/>
  <c r="UN33" i="2"/>
  <c r="UN31" i="2"/>
  <c r="UN30" i="2"/>
  <c r="UN29" i="2"/>
  <c r="UN28" i="2"/>
  <c r="UN27" i="2"/>
  <c r="UN25" i="2"/>
  <c r="UN24" i="2"/>
  <c r="UN23" i="2"/>
  <c r="UN22" i="2"/>
  <c r="UN21" i="2"/>
  <c r="UN16" i="2"/>
  <c r="UN11" i="2"/>
  <c r="UN10" i="2"/>
  <c r="US1" i="2"/>
  <c r="UN9" i="2"/>
  <c r="UN4" i="2"/>
  <c r="UN2" i="2"/>
  <c r="UQ50" i="2" l="1"/>
  <c r="UQ49" i="2"/>
  <c r="UQ48" i="2"/>
  <c r="UQ47" i="2"/>
  <c r="UQ45" i="2"/>
  <c r="UQ44" i="2"/>
  <c r="UQ43" i="2"/>
  <c r="UQ42" i="2"/>
  <c r="UQ41" i="2"/>
  <c r="UQ40" i="2"/>
  <c r="UQ39" i="2"/>
  <c r="UQ37" i="2"/>
  <c r="UQ36" i="2"/>
  <c r="UQ35" i="2"/>
  <c r="UQ34" i="2"/>
  <c r="UQ31" i="2"/>
  <c r="UQ30" i="2"/>
  <c r="UQ29" i="2"/>
  <c r="UQ28" i="2"/>
  <c r="UQ25" i="2"/>
  <c r="UQ33" i="2"/>
  <c r="UQ27" i="2"/>
  <c r="UQ24" i="2"/>
  <c r="UQ23" i="2"/>
  <c r="UQ22" i="2"/>
  <c r="UQ10" i="2"/>
  <c r="UQ21" i="2"/>
  <c r="UQ16" i="2"/>
  <c r="UQ11" i="2"/>
  <c r="UQ9" i="2"/>
  <c r="UQ4" i="2"/>
  <c r="UQ2" i="2"/>
  <c r="UV1" i="2"/>
  <c r="UT50" i="2" l="1"/>
  <c r="UT49" i="2"/>
  <c r="UT48" i="2"/>
  <c r="UT47" i="2"/>
  <c r="UT45" i="2"/>
  <c r="UT44" i="2"/>
  <c r="UT43" i="2"/>
  <c r="UT42" i="2"/>
  <c r="UT41" i="2"/>
  <c r="UT40" i="2"/>
  <c r="UT39" i="2"/>
  <c r="UT37" i="2"/>
  <c r="UT36" i="2"/>
  <c r="UT35" i="2"/>
  <c r="UT34" i="2"/>
  <c r="UT33" i="2"/>
  <c r="UT31" i="2"/>
  <c r="UT30" i="2"/>
  <c r="UT29" i="2"/>
  <c r="UT28" i="2"/>
  <c r="UT27" i="2"/>
  <c r="UT25" i="2"/>
  <c r="UT24" i="2"/>
  <c r="UT23" i="2"/>
  <c r="UT22" i="2"/>
  <c r="UT21" i="2"/>
  <c r="UT16" i="2"/>
  <c r="UT11" i="2"/>
  <c r="UT10" i="2"/>
  <c r="UY1" i="2"/>
  <c r="UT9" i="2"/>
  <c r="UT4" i="2"/>
  <c r="UT2" i="2"/>
  <c r="UW50" i="2" l="1"/>
  <c r="UW49" i="2"/>
  <c r="UW48" i="2"/>
  <c r="UW47" i="2"/>
  <c r="UW45" i="2"/>
  <c r="UW44" i="2"/>
  <c r="UW43" i="2"/>
  <c r="UW42" i="2"/>
  <c r="UW41" i="2"/>
  <c r="UW40" i="2"/>
  <c r="UW39" i="2"/>
  <c r="UW37" i="2"/>
  <c r="UW36" i="2"/>
  <c r="UW35" i="2"/>
  <c r="UW34" i="2"/>
  <c r="UW31" i="2"/>
  <c r="UW30" i="2"/>
  <c r="UW29" i="2"/>
  <c r="UW28" i="2"/>
  <c r="UW25" i="2"/>
  <c r="UW33" i="2"/>
  <c r="UW27" i="2"/>
  <c r="UW24" i="2"/>
  <c r="UW23" i="2"/>
  <c r="UW22" i="2"/>
  <c r="UW10" i="2"/>
  <c r="UW21" i="2"/>
  <c r="UW16" i="2"/>
  <c r="UW11" i="2"/>
  <c r="UW9" i="2"/>
  <c r="UW4" i="2"/>
  <c r="UW2" i="2"/>
  <c r="VB1" i="2"/>
  <c r="UZ50" i="2" l="1"/>
  <c r="UZ49" i="2"/>
  <c r="UZ48" i="2"/>
  <c r="UZ47" i="2"/>
  <c r="UZ45" i="2"/>
  <c r="UZ44" i="2"/>
  <c r="UZ43" i="2"/>
  <c r="UZ42" i="2"/>
  <c r="UZ41" i="2"/>
  <c r="UZ40" i="2"/>
  <c r="UZ39" i="2"/>
  <c r="UZ37" i="2"/>
  <c r="UZ36" i="2"/>
  <c r="UZ35" i="2"/>
  <c r="UZ34" i="2"/>
  <c r="UZ33" i="2"/>
  <c r="UZ31" i="2"/>
  <c r="UZ30" i="2"/>
  <c r="UZ29" i="2"/>
  <c r="UZ28" i="2"/>
  <c r="UZ27" i="2"/>
  <c r="UZ25" i="2"/>
  <c r="UZ24" i="2"/>
  <c r="UZ23" i="2"/>
  <c r="UZ22" i="2"/>
  <c r="UZ21" i="2"/>
  <c r="UZ16" i="2"/>
  <c r="UZ11" i="2"/>
  <c r="UZ10" i="2"/>
  <c r="VE1" i="2"/>
  <c r="UZ9" i="2"/>
  <c r="UZ4" i="2"/>
  <c r="UZ2" i="2"/>
  <c r="VC50" i="2" l="1"/>
  <c r="VC49" i="2"/>
  <c r="VC48" i="2"/>
  <c r="VC47" i="2"/>
  <c r="VC45" i="2"/>
  <c r="VC44" i="2"/>
  <c r="VC43" i="2"/>
  <c r="VC42" i="2"/>
  <c r="VC41" i="2"/>
  <c r="VC40" i="2"/>
  <c r="VC39" i="2"/>
  <c r="VC37" i="2"/>
  <c r="VC36" i="2"/>
  <c r="VC35" i="2"/>
  <c r="VC34" i="2"/>
  <c r="VC31" i="2"/>
  <c r="VC30" i="2"/>
  <c r="VC29" i="2"/>
  <c r="VC28" i="2"/>
  <c r="VC25" i="2"/>
  <c r="VC33" i="2"/>
  <c r="VC27" i="2"/>
  <c r="VC24" i="2"/>
  <c r="VC23" i="2"/>
  <c r="VC22" i="2"/>
  <c r="VC10" i="2"/>
  <c r="VC21" i="2"/>
  <c r="VC16" i="2"/>
  <c r="VC11" i="2"/>
  <c r="VC9" i="2"/>
  <c r="VC4" i="2"/>
  <c r="VC2" i="2"/>
  <c r="VH1" i="2"/>
  <c r="VF50" i="2" l="1"/>
  <c r="VF49" i="2"/>
  <c r="VF48" i="2"/>
  <c r="VF47" i="2"/>
  <c r="VF45" i="2"/>
  <c r="VF44" i="2"/>
  <c r="VF43" i="2"/>
  <c r="VF42" i="2"/>
  <c r="VF41" i="2"/>
  <c r="VF40" i="2"/>
  <c r="VF39" i="2"/>
  <c r="VF37" i="2"/>
  <c r="VF36" i="2"/>
  <c r="VF35" i="2"/>
  <c r="VF34" i="2"/>
  <c r="VF33" i="2"/>
  <c r="VF31" i="2"/>
  <c r="VF30" i="2"/>
  <c r="VF29" i="2"/>
  <c r="VF28" i="2"/>
  <c r="VF27" i="2"/>
  <c r="VF25" i="2"/>
  <c r="VF24" i="2"/>
  <c r="VF23" i="2"/>
  <c r="VF22" i="2"/>
  <c r="VF21" i="2"/>
  <c r="VF16" i="2"/>
  <c r="VF11" i="2"/>
  <c r="VF10" i="2"/>
  <c r="VK1" i="2"/>
  <c r="VF9" i="2"/>
  <c r="VF4" i="2"/>
  <c r="VF2" i="2"/>
  <c r="VI50" i="2" l="1"/>
  <c r="VI49" i="2"/>
  <c r="VI48" i="2"/>
  <c r="VI47" i="2"/>
  <c r="VI45" i="2"/>
  <c r="VI44" i="2"/>
  <c r="VI43" i="2"/>
  <c r="VI42" i="2"/>
  <c r="VI41" i="2"/>
  <c r="VI40" i="2"/>
  <c r="VI39" i="2"/>
  <c r="VI37" i="2"/>
  <c r="VI36" i="2"/>
  <c r="VI35" i="2"/>
  <c r="VI34" i="2"/>
  <c r="VI31" i="2"/>
  <c r="VI30" i="2"/>
  <c r="VI29" i="2"/>
  <c r="VI28" i="2"/>
  <c r="VI25" i="2"/>
  <c r="VI33" i="2"/>
  <c r="VI27" i="2"/>
  <c r="VI24" i="2"/>
  <c r="VI23" i="2"/>
  <c r="VI22" i="2"/>
  <c r="VI10" i="2"/>
  <c r="VI21" i="2"/>
  <c r="VI16" i="2"/>
  <c r="VI11" i="2"/>
  <c r="VI9" i="2"/>
  <c r="VI4" i="2"/>
  <c r="VI2" i="2"/>
  <c r="VN1" i="2"/>
  <c r="VL50" i="2" l="1"/>
  <c r="VL49" i="2"/>
  <c r="VL48" i="2"/>
  <c r="VL47" i="2"/>
  <c r="VL45" i="2"/>
  <c r="VL44" i="2"/>
  <c r="VL43" i="2"/>
  <c r="VL42" i="2"/>
  <c r="VL41" i="2"/>
  <c r="VL40" i="2"/>
  <c r="VL39" i="2"/>
  <c r="VL37" i="2"/>
  <c r="VL36" i="2"/>
  <c r="VL35" i="2"/>
  <c r="VL34" i="2"/>
  <c r="VL33" i="2"/>
  <c r="VL31" i="2"/>
  <c r="VL30" i="2"/>
  <c r="VL29" i="2"/>
  <c r="VL28" i="2"/>
  <c r="VL27" i="2"/>
  <c r="VL25" i="2"/>
  <c r="VL24" i="2"/>
  <c r="VL23" i="2"/>
  <c r="VL22" i="2"/>
  <c r="VL21" i="2"/>
  <c r="VL16" i="2"/>
  <c r="VL11" i="2"/>
  <c r="VL10" i="2"/>
  <c r="VQ1" i="2"/>
  <c r="VL9" i="2"/>
  <c r="VL4" i="2"/>
  <c r="VL2" i="2"/>
  <c r="VO50" i="2" l="1"/>
  <c r="VO49" i="2"/>
  <c r="VO48" i="2"/>
  <c r="VO47" i="2"/>
  <c r="VO45" i="2"/>
  <c r="VO44" i="2"/>
  <c r="VO43" i="2"/>
  <c r="VO42" i="2"/>
  <c r="VO41" i="2"/>
  <c r="VO40" i="2"/>
  <c r="VO39" i="2"/>
  <c r="VO37" i="2"/>
  <c r="VO36" i="2"/>
  <c r="VO35" i="2"/>
  <c r="VO34" i="2"/>
  <c r="VO31" i="2"/>
  <c r="VO30" i="2"/>
  <c r="VO29" i="2"/>
  <c r="VO28" i="2"/>
  <c r="VO25" i="2"/>
  <c r="VO33" i="2"/>
  <c r="VO27" i="2"/>
  <c r="VO24" i="2"/>
  <c r="VO23" i="2"/>
  <c r="VO22" i="2"/>
  <c r="VO10" i="2"/>
  <c r="VO21" i="2"/>
  <c r="VO16" i="2"/>
  <c r="VO11" i="2"/>
  <c r="VO9" i="2"/>
  <c r="VO4" i="2"/>
  <c r="VO2" i="2"/>
  <c r="VT1" i="2"/>
  <c r="VR50" i="2" l="1"/>
  <c r="VR49" i="2"/>
  <c r="VR48" i="2"/>
  <c r="VR47" i="2"/>
  <c r="VR45" i="2"/>
  <c r="VR44" i="2"/>
  <c r="VR43" i="2"/>
  <c r="VR42" i="2"/>
  <c r="VR41" i="2"/>
  <c r="VR40" i="2"/>
  <c r="VR39" i="2"/>
  <c r="VR37" i="2"/>
  <c r="VR36" i="2"/>
  <c r="VR35" i="2"/>
  <c r="VR34" i="2"/>
  <c r="VR33" i="2"/>
  <c r="VR31" i="2"/>
  <c r="VR30" i="2"/>
  <c r="VR29" i="2"/>
  <c r="VR28" i="2"/>
  <c r="VR27" i="2"/>
  <c r="VR25" i="2"/>
  <c r="VR24" i="2"/>
  <c r="VR23" i="2"/>
  <c r="VR22" i="2"/>
  <c r="VR21" i="2"/>
  <c r="VR16" i="2"/>
  <c r="VR11" i="2"/>
  <c r="VR10" i="2"/>
  <c r="VW1" i="2"/>
  <c r="VR9" i="2"/>
  <c r="VR4" i="2"/>
  <c r="VR2" i="2"/>
  <c r="VU50" i="2" l="1"/>
  <c r="VU49" i="2"/>
  <c r="VU48" i="2"/>
  <c r="VU47" i="2"/>
  <c r="VU45" i="2"/>
  <c r="VU44" i="2"/>
  <c r="VU43" i="2"/>
  <c r="VU42" i="2"/>
  <c r="VU41" i="2"/>
  <c r="VU40" i="2"/>
  <c r="VU39" i="2"/>
  <c r="VU37" i="2"/>
  <c r="VU36" i="2"/>
  <c r="VU35" i="2"/>
  <c r="VU34" i="2"/>
  <c r="VU31" i="2"/>
  <c r="VU30" i="2"/>
  <c r="VU29" i="2"/>
  <c r="VU28" i="2"/>
  <c r="VU25" i="2"/>
  <c r="VU33" i="2"/>
  <c r="VU27" i="2"/>
  <c r="VU24" i="2"/>
  <c r="VU23" i="2"/>
  <c r="VU22" i="2"/>
  <c r="VU10" i="2"/>
  <c r="VU21" i="2"/>
  <c r="VU16" i="2"/>
  <c r="VU11" i="2"/>
  <c r="VU9" i="2"/>
  <c r="VU4" i="2"/>
  <c r="VU2" i="2"/>
  <c r="VZ1" i="2"/>
  <c r="VX50" i="2" l="1"/>
  <c r="VX49" i="2"/>
  <c r="VX48" i="2"/>
  <c r="VX47" i="2"/>
  <c r="VX45" i="2"/>
  <c r="VX44" i="2"/>
  <c r="VX43" i="2"/>
  <c r="VX42" i="2"/>
  <c r="VX41" i="2"/>
  <c r="VX40" i="2"/>
  <c r="VX39" i="2"/>
  <c r="VX37" i="2"/>
  <c r="VX36" i="2"/>
  <c r="VX35" i="2"/>
  <c r="VX34" i="2"/>
  <c r="VX33" i="2"/>
  <c r="VX31" i="2"/>
  <c r="VX30" i="2"/>
  <c r="VX29" i="2"/>
  <c r="VX28" i="2"/>
  <c r="VX27" i="2"/>
  <c r="VX25" i="2"/>
  <c r="VX24" i="2"/>
  <c r="VX23" i="2"/>
  <c r="VX22" i="2"/>
  <c r="VX21" i="2"/>
  <c r="VX16" i="2"/>
  <c r="VX11" i="2"/>
  <c r="VX10" i="2"/>
  <c r="WC1" i="2"/>
  <c r="VX9" i="2"/>
  <c r="VX4" i="2"/>
  <c r="VX2" i="2"/>
  <c r="WA50" i="2" l="1"/>
  <c r="WA49" i="2"/>
  <c r="WA48" i="2"/>
  <c r="WA47" i="2"/>
  <c r="WA45" i="2"/>
  <c r="WA44" i="2"/>
  <c r="WA43" i="2"/>
  <c r="WA42" i="2"/>
  <c r="WA41" i="2"/>
  <c r="WA40" i="2"/>
  <c r="WA39" i="2"/>
  <c r="WA37" i="2"/>
  <c r="WA36" i="2"/>
  <c r="WA35" i="2"/>
  <c r="WA34" i="2"/>
  <c r="WA31" i="2"/>
  <c r="WA30" i="2"/>
  <c r="WA29" i="2"/>
  <c r="WA28" i="2"/>
  <c r="WA25" i="2"/>
  <c r="WA33" i="2"/>
  <c r="WA27" i="2"/>
  <c r="WA24" i="2"/>
  <c r="WA23" i="2"/>
  <c r="WA22" i="2"/>
  <c r="WA10" i="2"/>
  <c r="WA21" i="2"/>
  <c r="WA16" i="2"/>
  <c r="WA11" i="2"/>
  <c r="WA9" i="2"/>
  <c r="WA4" i="2"/>
  <c r="WA2" i="2"/>
  <c r="WF1" i="2"/>
  <c r="WD50" i="2" l="1"/>
  <c r="WD49" i="2"/>
  <c r="WD48" i="2"/>
  <c r="WD47" i="2"/>
  <c r="WD45" i="2"/>
  <c r="WD44" i="2"/>
  <c r="WD43" i="2"/>
  <c r="WD42" i="2"/>
  <c r="WD41" i="2"/>
  <c r="WD40" i="2"/>
  <c r="WD39" i="2"/>
  <c r="WD37" i="2"/>
  <c r="WD36" i="2"/>
  <c r="WD35" i="2"/>
  <c r="WD34" i="2"/>
  <c r="WD33" i="2"/>
  <c r="WD31" i="2"/>
  <c r="WD30" i="2"/>
  <c r="WD29" i="2"/>
  <c r="WD28" i="2"/>
  <c r="WD27" i="2"/>
  <c r="WD25" i="2"/>
  <c r="WD24" i="2"/>
  <c r="WD23" i="2"/>
  <c r="WD22" i="2"/>
  <c r="WD21" i="2"/>
  <c r="WD16" i="2"/>
  <c r="WD11" i="2"/>
  <c r="WD10" i="2"/>
  <c r="WI1" i="2"/>
  <c r="WD9" i="2"/>
  <c r="WD4" i="2"/>
  <c r="WD2" i="2"/>
  <c r="WG50" i="2" l="1"/>
  <c r="WG49" i="2"/>
  <c r="WG48" i="2"/>
  <c r="WG47" i="2"/>
  <c r="WG45" i="2"/>
  <c r="WG44" i="2"/>
  <c r="WG43" i="2"/>
  <c r="WG42" i="2"/>
  <c r="WG41" i="2"/>
  <c r="WG40" i="2"/>
  <c r="WG39" i="2"/>
  <c r="WG37" i="2"/>
  <c r="WG36" i="2"/>
  <c r="WG35" i="2"/>
  <c r="WG34" i="2"/>
  <c r="WG31" i="2"/>
  <c r="WG30" i="2"/>
  <c r="WG29" i="2"/>
  <c r="WG28" i="2"/>
  <c r="WG25" i="2"/>
  <c r="WG33" i="2"/>
  <c r="WG27" i="2"/>
  <c r="WG24" i="2"/>
  <c r="WG23" i="2"/>
  <c r="WG22" i="2"/>
  <c r="WG10" i="2"/>
  <c r="WG21" i="2"/>
  <c r="WG16" i="2"/>
  <c r="WG11" i="2"/>
  <c r="WG9" i="2"/>
  <c r="WG4" i="2"/>
  <c r="WG2" i="2"/>
  <c r="WL1" i="2"/>
  <c r="WJ50" i="2" l="1"/>
  <c r="WJ49" i="2"/>
  <c r="WJ48" i="2"/>
  <c r="WJ47" i="2"/>
  <c r="WJ45" i="2"/>
  <c r="WJ44" i="2"/>
  <c r="WJ43" i="2"/>
  <c r="WJ42" i="2"/>
  <c r="WJ41" i="2"/>
  <c r="WJ40" i="2"/>
  <c r="WJ39" i="2"/>
  <c r="WJ37" i="2"/>
  <c r="WJ36" i="2"/>
  <c r="WJ35" i="2"/>
  <c r="WJ34" i="2"/>
  <c r="WJ33" i="2"/>
  <c r="WJ31" i="2"/>
  <c r="WJ30" i="2"/>
  <c r="WJ29" i="2"/>
  <c r="WJ28" i="2"/>
  <c r="WJ27" i="2"/>
  <c r="WJ25" i="2"/>
  <c r="WJ24" i="2"/>
  <c r="WJ23" i="2"/>
  <c r="WJ22" i="2"/>
  <c r="WJ21" i="2"/>
  <c r="WJ16" i="2"/>
  <c r="WJ11" i="2"/>
  <c r="WJ10" i="2"/>
  <c r="WO1" i="2"/>
  <c r="WJ9" i="2"/>
  <c r="WJ4" i="2"/>
  <c r="WJ2" i="2"/>
  <c r="WM50" i="2" l="1"/>
  <c r="WM49" i="2"/>
  <c r="WM48" i="2"/>
  <c r="WM47" i="2"/>
  <c r="WM45" i="2"/>
  <c r="WM44" i="2"/>
  <c r="WM43" i="2"/>
  <c r="WM42" i="2"/>
  <c r="WM41" i="2"/>
  <c r="WM40" i="2"/>
  <c r="WM39" i="2"/>
  <c r="WM37" i="2"/>
  <c r="WM36" i="2"/>
  <c r="WM35" i="2"/>
  <c r="WM34" i="2"/>
  <c r="WM31" i="2"/>
  <c r="WM30" i="2"/>
  <c r="WM29" i="2"/>
  <c r="WM28" i="2"/>
  <c r="WM25" i="2"/>
  <c r="WM33" i="2"/>
  <c r="WM27" i="2"/>
  <c r="WM24" i="2"/>
  <c r="WM23" i="2"/>
  <c r="WM22" i="2"/>
  <c r="WM10" i="2"/>
  <c r="WM21" i="2"/>
  <c r="WM16" i="2"/>
  <c r="WM11" i="2"/>
  <c r="WM9" i="2"/>
  <c r="WM4" i="2"/>
  <c r="WM2" i="2"/>
  <c r="WR1" i="2"/>
  <c r="WP50" i="2" l="1"/>
  <c r="WP49" i="2"/>
  <c r="WP48" i="2"/>
  <c r="WP47" i="2"/>
  <c r="WP45" i="2"/>
  <c r="WP44" i="2"/>
  <c r="WP43" i="2"/>
  <c r="WP42" i="2"/>
  <c r="WP41" i="2"/>
  <c r="WP40" i="2"/>
  <c r="WP39" i="2"/>
  <c r="WP37" i="2"/>
  <c r="WP36" i="2"/>
  <c r="WP35" i="2"/>
  <c r="WP34" i="2"/>
  <c r="WP33" i="2"/>
  <c r="WP31" i="2"/>
  <c r="WP30" i="2"/>
  <c r="WP29" i="2"/>
  <c r="WP28" i="2"/>
  <c r="WP27" i="2"/>
  <c r="WP25" i="2"/>
  <c r="WP24" i="2"/>
  <c r="WP23" i="2"/>
  <c r="WP22" i="2"/>
  <c r="WP21" i="2"/>
  <c r="WP16" i="2"/>
  <c r="WP11" i="2"/>
  <c r="WP10" i="2"/>
  <c r="WU1" i="2"/>
  <c r="WP9" i="2"/>
  <c r="WP4" i="2"/>
  <c r="WP2" i="2"/>
  <c r="WS50" i="2" l="1"/>
  <c r="WS49" i="2"/>
  <c r="WS48" i="2"/>
  <c r="WS47" i="2"/>
  <c r="WS45" i="2"/>
  <c r="WS44" i="2"/>
  <c r="WS43" i="2"/>
  <c r="WS42" i="2"/>
  <c r="WS41" i="2"/>
  <c r="WS40" i="2"/>
  <c r="WS39" i="2"/>
  <c r="WS37" i="2"/>
  <c r="WS36" i="2"/>
  <c r="WS35" i="2"/>
  <c r="WS34" i="2"/>
  <c r="WS31" i="2"/>
  <c r="WS30" i="2"/>
  <c r="WS29" i="2"/>
  <c r="WS28" i="2"/>
  <c r="WS25" i="2"/>
  <c r="WS33" i="2"/>
  <c r="WS27" i="2"/>
  <c r="WS24" i="2"/>
  <c r="WS23" i="2"/>
  <c r="WS22" i="2"/>
  <c r="WS10" i="2"/>
  <c r="WS21" i="2"/>
  <c r="WS16" i="2"/>
  <c r="WS11" i="2"/>
  <c r="WS9" i="2"/>
  <c r="WS4" i="2"/>
  <c r="WS2" i="2"/>
  <c r="WX1" i="2"/>
  <c r="WV50" i="2" l="1"/>
  <c r="WV49" i="2"/>
  <c r="WV48" i="2"/>
  <c r="WV47" i="2"/>
  <c r="WV45" i="2"/>
  <c r="WV44" i="2"/>
  <c r="WV43" i="2"/>
  <c r="WV42" i="2"/>
  <c r="WV41" i="2"/>
  <c r="WV40" i="2"/>
  <c r="WV39" i="2"/>
  <c r="WV37" i="2"/>
  <c r="WV36" i="2"/>
  <c r="WV35" i="2"/>
  <c r="WV34" i="2"/>
  <c r="WV33" i="2"/>
  <c r="WV31" i="2"/>
  <c r="WV30" i="2"/>
  <c r="WV29" i="2"/>
  <c r="WV28" i="2"/>
  <c r="WV27" i="2"/>
  <c r="WV25" i="2"/>
  <c r="WV24" i="2"/>
  <c r="WV23" i="2"/>
  <c r="WV22" i="2"/>
  <c r="WV21" i="2"/>
  <c r="WV16" i="2"/>
  <c r="WV11" i="2"/>
  <c r="WV10" i="2"/>
  <c r="XA1" i="2"/>
  <c r="WV9" i="2"/>
  <c r="WV4" i="2"/>
  <c r="WV2" i="2"/>
  <c r="WY50" i="2" l="1"/>
  <c r="WY49" i="2"/>
  <c r="WY48" i="2"/>
  <c r="WY47" i="2"/>
  <c r="WY45" i="2"/>
  <c r="WY44" i="2"/>
  <c r="WY43" i="2"/>
  <c r="WY42" i="2"/>
  <c r="WY41" i="2"/>
  <c r="WY40" i="2"/>
  <c r="WY39" i="2"/>
  <c r="WY37" i="2"/>
  <c r="WY36" i="2"/>
  <c r="WY35" i="2"/>
  <c r="WY34" i="2"/>
  <c r="WY31" i="2"/>
  <c r="WY30" i="2"/>
  <c r="WY29" i="2"/>
  <c r="WY28" i="2"/>
  <c r="WY25" i="2"/>
  <c r="WY33" i="2"/>
  <c r="WY27" i="2"/>
  <c r="WY24" i="2"/>
  <c r="WY23" i="2"/>
  <c r="WY22" i="2"/>
  <c r="WY10" i="2"/>
  <c r="WY21" i="2"/>
  <c r="WY16" i="2"/>
  <c r="WY11" i="2"/>
  <c r="WY9" i="2"/>
  <c r="WY4" i="2"/>
  <c r="WY2" i="2"/>
  <c r="XD1" i="2"/>
  <c r="XB50" i="2" l="1"/>
  <c r="XB49" i="2"/>
  <c r="XB48" i="2"/>
  <c r="XB47" i="2"/>
  <c r="XB45" i="2"/>
  <c r="XB44" i="2"/>
  <c r="XB43" i="2"/>
  <c r="XB42" i="2"/>
  <c r="XB41" i="2"/>
  <c r="XB40" i="2"/>
  <c r="XB39" i="2"/>
  <c r="XB37" i="2"/>
  <c r="XB36" i="2"/>
  <c r="XB35" i="2"/>
  <c r="XB34" i="2"/>
  <c r="XB33" i="2"/>
  <c r="XB31" i="2"/>
  <c r="XB30" i="2"/>
  <c r="XB29" i="2"/>
  <c r="XB28" i="2"/>
  <c r="XB27" i="2"/>
  <c r="XB25" i="2"/>
  <c r="XB24" i="2"/>
  <c r="XB23" i="2"/>
  <c r="XB22" i="2"/>
  <c r="XB21" i="2"/>
  <c r="XB16" i="2"/>
  <c r="XB11" i="2"/>
  <c r="XB10" i="2"/>
  <c r="XG1" i="2"/>
  <c r="XB9" i="2"/>
  <c r="XB4" i="2"/>
  <c r="XB2" i="2"/>
  <c r="XE50" i="2" l="1"/>
  <c r="XE49" i="2"/>
  <c r="XE48" i="2"/>
  <c r="XE47" i="2"/>
  <c r="XE45" i="2"/>
  <c r="XE44" i="2"/>
  <c r="XE43" i="2"/>
  <c r="XE42" i="2"/>
  <c r="XE41" i="2"/>
  <c r="XE40" i="2"/>
  <c r="XE39" i="2"/>
  <c r="XE37" i="2"/>
  <c r="XE36" i="2"/>
  <c r="XE35" i="2"/>
  <c r="XE34" i="2"/>
  <c r="XE31" i="2"/>
  <c r="XE30" i="2"/>
  <c r="XE29" i="2"/>
  <c r="XE28" i="2"/>
  <c r="XE25" i="2"/>
  <c r="XE33" i="2"/>
  <c r="XE27" i="2"/>
  <c r="XE24" i="2"/>
  <c r="XE23" i="2"/>
  <c r="XE22" i="2"/>
  <c r="XE10" i="2"/>
  <c r="XE21" i="2"/>
  <c r="XE16" i="2"/>
  <c r="XE11" i="2"/>
  <c r="XE9" i="2"/>
  <c r="XE4" i="2"/>
  <c r="XE2" i="2"/>
  <c r="XJ1" i="2"/>
  <c r="XH50" i="2" l="1"/>
  <c r="XH49" i="2"/>
  <c r="XH48" i="2"/>
  <c r="XH47" i="2"/>
  <c r="XH45" i="2"/>
  <c r="XH44" i="2"/>
  <c r="XH43" i="2"/>
  <c r="XH42" i="2"/>
  <c r="XH41" i="2"/>
  <c r="XH40" i="2"/>
  <c r="XH39" i="2"/>
  <c r="XH37" i="2"/>
  <c r="XH36" i="2"/>
  <c r="XH35" i="2"/>
  <c r="XH34" i="2"/>
  <c r="XH33" i="2"/>
  <c r="XH31" i="2"/>
  <c r="XH30" i="2"/>
  <c r="XH29" i="2"/>
  <c r="XH28" i="2"/>
  <c r="XH27" i="2"/>
  <c r="XH25" i="2"/>
  <c r="XH24" i="2"/>
  <c r="XH23" i="2"/>
  <c r="XH22" i="2"/>
  <c r="XH21" i="2"/>
  <c r="XH16" i="2"/>
  <c r="XH11" i="2"/>
  <c r="XH10" i="2"/>
  <c r="XM1" i="2"/>
  <c r="XH9" i="2"/>
  <c r="XH4" i="2"/>
  <c r="XH2" i="2"/>
  <c r="XK50" i="2" l="1"/>
  <c r="XK49" i="2"/>
  <c r="XK48" i="2"/>
  <c r="XK47" i="2"/>
  <c r="XK45" i="2"/>
  <c r="XK44" i="2"/>
  <c r="XK43" i="2"/>
  <c r="XK42" i="2"/>
  <c r="XK41" i="2"/>
  <c r="XK40" i="2"/>
  <c r="XK39" i="2"/>
  <c r="XK37" i="2"/>
  <c r="XK36" i="2"/>
  <c r="XK35" i="2"/>
  <c r="XK34" i="2"/>
  <c r="XK31" i="2"/>
  <c r="XK30" i="2"/>
  <c r="XK29" i="2"/>
  <c r="XK28" i="2"/>
  <c r="XK25" i="2"/>
  <c r="XK33" i="2"/>
  <c r="XK27" i="2"/>
  <c r="XK24" i="2"/>
  <c r="XK23" i="2"/>
  <c r="XK22" i="2"/>
  <c r="XK10" i="2"/>
  <c r="XK21" i="2"/>
  <c r="XK16" i="2"/>
  <c r="XK11" i="2"/>
  <c r="XK9" i="2"/>
  <c r="XK4" i="2"/>
  <c r="XK2" i="2"/>
  <c r="XP1" i="2"/>
  <c r="XN50" i="2" l="1"/>
  <c r="XN49" i="2"/>
  <c r="XN48" i="2"/>
  <c r="XN47" i="2"/>
  <c r="XN45" i="2"/>
  <c r="XN44" i="2"/>
  <c r="XN43" i="2"/>
  <c r="XN42" i="2"/>
  <c r="XN41" i="2"/>
  <c r="XN40" i="2"/>
  <c r="XN39" i="2"/>
  <c r="XN37" i="2"/>
  <c r="XN36" i="2"/>
  <c r="XN35" i="2"/>
  <c r="XN34" i="2"/>
  <c r="XN33" i="2"/>
  <c r="XN31" i="2"/>
  <c r="XN30" i="2"/>
  <c r="XN29" i="2"/>
  <c r="XN28" i="2"/>
  <c r="XN27" i="2"/>
  <c r="XN25" i="2"/>
  <c r="XN24" i="2"/>
  <c r="XN23" i="2"/>
  <c r="XN22" i="2"/>
  <c r="XN21" i="2"/>
  <c r="XN16" i="2"/>
  <c r="XN11" i="2"/>
  <c r="XN10" i="2"/>
  <c r="XS1" i="2"/>
  <c r="XN9" i="2"/>
  <c r="XN4" i="2"/>
  <c r="XN2" i="2"/>
  <c r="XQ50" i="2" l="1"/>
  <c r="XQ49" i="2"/>
  <c r="XQ48" i="2"/>
  <c r="XQ47" i="2"/>
  <c r="XQ45" i="2"/>
  <c r="XQ44" i="2"/>
  <c r="XQ43" i="2"/>
  <c r="XQ42" i="2"/>
  <c r="XQ41" i="2"/>
  <c r="XQ40" i="2"/>
  <c r="XQ39" i="2"/>
  <c r="XQ37" i="2"/>
  <c r="XQ36" i="2"/>
  <c r="XQ35" i="2"/>
  <c r="XQ34" i="2"/>
  <c r="XQ31" i="2"/>
  <c r="XQ30" i="2"/>
  <c r="XQ29" i="2"/>
  <c r="XQ28" i="2"/>
  <c r="XQ25" i="2"/>
  <c r="XQ33" i="2"/>
  <c r="XQ27" i="2"/>
  <c r="XQ24" i="2"/>
  <c r="XQ23" i="2"/>
  <c r="XQ22" i="2"/>
  <c r="XQ10" i="2"/>
  <c r="XQ21" i="2"/>
  <c r="XQ16" i="2"/>
  <c r="XQ11" i="2"/>
  <c r="XQ9" i="2"/>
  <c r="XQ4" i="2"/>
  <c r="XQ2" i="2"/>
  <c r="XV1" i="2"/>
  <c r="XT50" i="2" l="1"/>
  <c r="XT49" i="2"/>
  <c r="XT48" i="2"/>
  <c r="XT47" i="2"/>
  <c r="XT45" i="2"/>
  <c r="XT44" i="2"/>
  <c r="XT43" i="2"/>
  <c r="XT42" i="2"/>
  <c r="XT41" i="2"/>
  <c r="XT40" i="2"/>
  <c r="XT39" i="2"/>
  <c r="XT37" i="2"/>
  <c r="XT36" i="2"/>
  <c r="XT35" i="2"/>
  <c r="XT34" i="2"/>
  <c r="XT33" i="2"/>
  <c r="XT31" i="2"/>
  <c r="XT30" i="2"/>
  <c r="XT29" i="2"/>
  <c r="XT28" i="2"/>
  <c r="XT27" i="2"/>
  <c r="XT25" i="2"/>
  <c r="XT24" i="2"/>
  <c r="XT23" i="2"/>
  <c r="XT22" i="2"/>
  <c r="XT21" i="2"/>
  <c r="XT16" i="2"/>
  <c r="XT11" i="2"/>
  <c r="XT10" i="2"/>
  <c r="XY1" i="2"/>
  <c r="XT9" i="2"/>
  <c r="XT4" i="2"/>
  <c r="XT2" i="2"/>
  <c r="XW50" i="2" l="1"/>
  <c r="XW49" i="2"/>
  <c r="XW48" i="2"/>
  <c r="XW47" i="2"/>
  <c r="XW45" i="2"/>
  <c r="XW44" i="2"/>
  <c r="XW43" i="2"/>
  <c r="XW42" i="2"/>
  <c r="XW41" i="2"/>
  <c r="XW40" i="2"/>
  <c r="XW39" i="2"/>
  <c r="XW37" i="2"/>
  <c r="XW36" i="2"/>
  <c r="XW35" i="2"/>
  <c r="XW34" i="2"/>
  <c r="XW31" i="2"/>
  <c r="XW30" i="2"/>
  <c r="XW29" i="2"/>
  <c r="XW28" i="2"/>
  <c r="XW25" i="2"/>
  <c r="XW33" i="2"/>
  <c r="XW27" i="2"/>
  <c r="XW24" i="2"/>
  <c r="XW23" i="2"/>
  <c r="XW22" i="2"/>
  <c r="XW10" i="2"/>
  <c r="XW21" i="2"/>
  <c r="XW16" i="2"/>
  <c r="XW11" i="2"/>
  <c r="XW9" i="2"/>
  <c r="XW4" i="2"/>
  <c r="XW2" i="2"/>
  <c r="YB1" i="2"/>
  <c r="XZ50" i="2" l="1"/>
  <c r="XZ49" i="2"/>
  <c r="XZ48" i="2"/>
  <c r="XZ47" i="2"/>
  <c r="XZ45" i="2"/>
  <c r="XZ44" i="2"/>
  <c r="XZ43" i="2"/>
  <c r="XZ42" i="2"/>
  <c r="XZ41" i="2"/>
  <c r="XZ40" i="2"/>
  <c r="XZ39" i="2"/>
  <c r="XZ37" i="2"/>
  <c r="XZ36" i="2"/>
  <c r="XZ35" i="2"/>
  <c r="XZ34" i="2"/>
  <c r="XZ33" i="2"/>
  <c r="XZ31" i="2"/>
  <c r="XZ30" i="2"/>
  <c r="XZ29" i="2"/>
  <c r="XZ28" i="2"/>
  <c r="XZ27" i="2"/>
  <c r="XZ25" i="2"/>
  <c r="XZ24" i="2"/>
  <c r="XZ23" i="2"/>
  <c r="XZ22" i="2"/>
  <c r="XZ21" i="2"/>
  <c r="XZ16" i="2"/>
  <c r="XZ11" i="2"/>
  <c r="XZ10" i="2"/>
  <c r="YE1" i="2"/>
  <c r="XZ9" i="2"/>
  <c r="XZ4" i="2"/>
  <c r="XZ2" i="2"/>
  <c r="YC50" i="2" l="1"/>
  <c r="YC49" i="2"/>
  <c r="YC48" i="2"/>
  <c r="YC47" i="2"/>
  <c r="YC45" i="2"/>
  <c r="YC44" i="2"/>
  <c r="YC43" i="2"/>
  <c r="YC42" i="2"/>
  <c r="YC41" i="2"/>
  <c r="YC40" i="2"/>
  <c r="YC39" i="2"/>
  <c r="YC37" i="2"/>
  <c r="YC36" i="2"/>
  <c r="YC35" i="2"/>
  <c r="YC34" i="2"/>
  <c r="YC31" i="2"/>
  <c r="YC30" i="2"/>
  <c r="YC29" i="2"/>
  <c r="YC28" i="2"/>
  <c r="YC25" i="2"/>
  <c r="YC33" i="2"/>
  <c r="YC27" i="2"/>
  <c r="YC24" i="2"/>
  <c r="YC23" i="2"/>
  <c r="YC22" i="2"/>
  <c r="YC10" i="2"/>
  <c r="YC21" i="2"/>
  <c r="YC16" i="2"/>
  <c r="YC11" i="2"/>
  <c r="YC9" i="2"/>
  <c r="YC4" i="2"/>
  <c r="YC2" i="2"/>
  <c r="YH1" i="2"/>
  <c r="YF50" i="2" l="1"/>
  <c r="YF49" i="2"/>
  <c r="YF48" i="2"/>
  <c r="YF47" i="2"/>
  <c r="YF45" i="2"/>
  <c r="YF44" i="2"/>
  <c r="YF43" i="2"/>
  <c r="YF42" i="2"/>
  <c r="YF41" i="2"/>
  <c r="YF40" i="2"/>
  <c r="YF39" i="2"/>
  <c r="YF37" i="2"/>
  <c r="YF36" i="2"/>
  <c r="YF35" i="2"/>
  <c r="YF34" i="2"/>
  <c r="YF33" i="2"/>
  <c r="YF31" i="2"/>
  <c r="YF30" i="2"/>
  <c r="YF29" i="2"/>
  <c r="YF28" i="2"/>
  <c r="YF27" i="2"/>
  <c r="YF25" i="2"/>
  <c r="YF24" i="2"/>
  <c r="YF23" i="2"/>
  <c r="YF22" i="2"/>
  <c r="YF21" i="2"/>
  <c r="YF16" i="2"/>
  <c r="YF11" i="2"/>
  <c r="YF10" i="2"/>
  <c r="YK1" i="2"/>
  <c r="YF9" i="2"/>
  <c r="YF4" i="2"/>
  <c r="YF2" i="2"/>
  <c r="YI50" i="2" l="1"/>
  <c r="YI49" i="2"/>
  <c r="YI48" i="2"/>
  <c r="YI47" i="2"/>
  <c r="YI45" i="2"/>
  <c r="YI44" i="2"/>
  <c r="YI43" i="2"/>
  <c r="YI42" i="2"/>
  <c r="YI41" i="2"/>
  <c r="YI40" i="2"/>
  <c r="YI39" i="2"/>
  <c r="YI37" i="2"/>
  <c r="YI36" i="2"/>
  <c r="YI35" i="2"/>
  <c r="YI34" i="2"/>
  <c r="YI31" i="2"/>
  <c r="YI30" i="2"/>
  <c r="YI29" i="2"/>
  <c r="YI28" i="2"/>
  <c r="YI25" i="2"/>
  <c r="YI33" i="2"/>
  <c r="YI27" i="2"/>
  <c r="YI24" i="2"/>
  <c r="YI23" i="2"/>
  <c r="YI22" i="2"/>
  <c r="YI10" i="2"/>
  <c r="YI21" i="2"/>
  <c r="YI16" i="2"/>
  <c r="YI11" i="2"/>
  <c r="YI9" i="2"/>
  <c r="YI4" i="2"/>
  <c r="YI2" i="2"/>
  <c r="YN1" i="2"/>
  <c r="YL50" i="2" l="1"/>
  <c r="YL49" i="2"/>
  <c r="YL48" i="2"/>
  <c r="YL47" i="2"/>
  <c r="YL45" i="2"/>
  <c r="YL44" i="2"/>
  <c r="YL43" i="2"/>
  <c r="YL42" i="2"/>
  <c r="YL41" i="2"/>
  <c r="YL40" i="2"/>
  <c r="YL39" i="2"/>
  <c r="YL37" i="2"/>
  <c r="YL36" i="2"/>
  <c r="YL35" i="2"/>
  <c r="YL34" i="2"/>
  <c r="YL33" i="2"/>
  <c r="YL31" i="2"/>
  <c r="YL30" i="2"/>
  <c r="YL29" i="2"/>
  <c r="YL28" i="2"/>
  <c r="YL27" i="2"/>
  <c r="YL25" i="2"/>
  <c r="YL24" i="2"/>
  <c r="YL23" i="2"/>
  <c r="YL22" i="2"/>
  <c r="YL21" i="2"/>
  <c r="YL16" i="2"/>
  <c r="YL11" i="2"/>
  <c r="YL10" i="2"/>
  <c r="YQ1" i="2"/>
  <c r="YL9" i="2"/>
  <c r="YL4" i="2"/>
  <c r="YL2" i="2"/>
  <c r="YO50" i="2" l="1"/>
  <c r="YO49" i="2"/>
  <c r="YO48" i="2"/>
  <c r="YO47" i="2"/>
  <c r="YO45" i="2"/>
  <c r="YO44" i="2"/>
  <c r="YO43" i="2"/>
  <c r="YO42" i="2"/>
  <c r="YO41" i="2"/>
  <c r="YO40" i="2"/>
  <c r="YO39" i="2"/>
  <c r="YO37" i="2"/>
  <c r="YO36" i="2"/>
  <c r="YO35" i="2"/>
  <c r="YO34" i="2"/>
  <c r="YO31" i="2"/>
  <c r="YO30" i="2"/>
  <c r="YO29" i="2"/>
  <c r="YO28" i="2"/>
  <c r="YO25" i="2"/>
  <c r="YO33" i="2"/>
  <c r="YO27" i="2"/>
  <c r="YO24" i="2"/>
  <c r="YO23" i="2"/>
  <c r="YO22" i="2"/>
  <c r="YO10" i="2"/>
  <c r="YO21" i="2"/>
  <c r="YO16" i="2"/>
  <c r="YO11" i="2"/>
  <c r="YO9" i="2"/>
  <c r="YO4" i="2"/>
  <c r="YO2" i="2"/>
  <c r="YT1" i="2"/>
  <c r="YR50" i="2" l="1"/>
  <c r="YR49" i="2"/>
  <c r="YR48" i="2"/>
  <c r="YR47" i="2"/>
  <c r="YR45" i="2"/>
  <c r="YR44" i="2"/>
  <c r="YR43" i="2"/>
  <c r="YR42" i="2"/>
  <c r="YR41" i="2"/>
  <c r="YR40" i="2"/>
  <c r="YR39" i="2"/>
  <c r="YR37" i="2"/>
  <c r="YR36" i="2"/>
  <c r="YR35" i="2"/>
  <c r="YR34" i="2"/>
  <c r="YR33" i="2"/>
  <c r="YR31" i="2"/>
  <c r="YR30" i="2"/>
  <c r="YR29" i="2"/>
  <c r="YR28" i="2"/>
  <c r="YR27" i="2"/>
  <c r="YR25" i="2"/>
  <c r="YR24" i="2"/>
  <c r="YR23" i="2"/>
  <c r="YR22" i="2"/>
  <c r="YR21" i="2"/>
  <c r="YR16" i="2"/>
  <c r="YR11" i="2"/>
  <c r="YR10" i="2"/>
  <c r="YW1" i="2"/>
  <c r="YR9" i="2"/>
  <c r="YR4" i="2"/>
  <c r="YR2" i="2"/>
  <c r="YU50" i="2" l="1"/>
  <c r="YU49" i="2"/>
  <c r="YU48" i="2"/>
  <c r="YU47" i="2"/>
  <c r="YU45" i="2"/>
  <c r="YU44" i="2"/>
  <c r="YU43" i="2"/>
  <c r="YU42" i="2"/>
  <c r="YU41" i="2"/>
  <c r="YU40" i="2"/>
  <c r="YU39" i="2"/>
  <c r="YU37" i="2"/>
  <c r="YU36" i="2"/>
  <c r="YU35" i="2"/>
  <c r="YU34" i="2"/>
  <c r="YU31" i="2"/>
  <c r="YU30" i="2"/>
  <c r="YU29" i="2"/>
  <c r="YU28" i="2"/>
  <c r="YU25" i="2"/>
  <c r="YU33" i="2"/>
  <c r="YU27" i="2"/>
  <c r="YU24" i="2"/>
  <c r="YU23" i="2"/>
  <c r="YU22" i="2"/>
  <c r="YU10" i="2"/>
  <c r="YU21" i="2"/>
  <c r="YU16" i="2"/>
  <c r="YU11" i="2"/>
  <c r="YU9" i="2"/>
  <c r="YU4" i="2"/>
  <c r="YU2" i="2"/>
  <c r="YZ1" i="2"/>
  <c r="YX50" i="2" l="1"/>
  <c r="YX49" i="2"/>
  <c r="YX48" i="2"/>
  <c r="YX47" i="2"/>
  <c r="YX45" i="2"/>
  <c r="YX44" i="2"/>
  <c r="YX43" i="2"/>
  <c r="YX42" i="2"/>
  <c r="YX41" i="2"/>
  <c r="YX40" i="2"/>
  <c r="YX39" i="2"/>
  <c r="YX37" i="2"/>
  <c r="YX36" i="2"/>
  <c r="YX35" i="2"/>
  <c r="YX34" i="2"/>
  <c r="YX33" i="2"/>
  <c r="YX31" i="2"/>
  <c r="YX30" i="2"/>
  <c r="YX29" i="2"/>
  <c r="YX28" i="2"/>
  <c r="YX27" i="2"/>
  <c r="YX25" i="2"/>
  <c r="YX24" i="2"/>
  <c r="YX23" i="2"/>
  <c r="YX22" i="2"/>
  <c r="YX21" i="2"/>
  <c r="YX16" i="2"/>
  <c r="YX11" i="2"/>
  <c r="YX10" i="2"/>
  <c r="ZC1" i="2"/>
  <c r="YX9" i="2"/>
  <c r="YX4" i="2"/>
  <c r="YX2" i="2"/>
  <c r="ZA50" i="2" l="1"/>
  <c r="ZA49" i="2"/>
  <c r="ZA48" i="2"/>
  <c r="ZA47" i="2"/>
  <c r="ZA45" i="2"/>
  <c r="ZA44" i="2"/>
  <c r="ZA43" i="2"/>
  <c r="ZA42" i="2"/>
  <c r="ZA41" i="2"/>
  <c r="ZA40" i="2"/>
  <c r="ZA39" i="2"/>
  <c r="ZA37" i="2"/>
  <c r="ZA36" i="2"/>
  <c r="ZA35" i="2"/>
  <c r="ZA34" i="2"/>
  <c r="ZA31" i="2"/>
  <c r="ZA30" i="2"/>
  <c r="ZA29" i="2"/>
  <c r="ZA28" i="2"/>
  <c r="ZA25" i="2"/>
  <c r="ZA33" i="2"/>
  <c r="ZA27" i="2"/>
  <c r="ZA24" i="2"/>
  <c r="ZA23" i="2"/>
  <c r="ZA22" i="2"/>
  <c r="ZA10" i="2"/>
  <c r="ZA21" i="2"/>
  <c r="ZA16" i="2"/>
  <c r="ZA11" i="2"/>
  <c r="ZA9" i="2"/>
  <c r="ZA4" i="2"/>
  <c r="ZA2" i="2"/>
  <c r="ZF1" i="2"/>
  <c r="ZD50" i="2" l="1"/>
  <c r="ZD49" i="2"/>
  <c r="ZD48" i="2"/>
  <c r="ZD47" i="2"/>
  <c r="ZD45" i="2"/>
  <c r="ZD44" i="2"/>
  <c r="ZD43" i="2"/>
  <c r="ZD42" i="2"/>
  <c r="ZD41" i="2"/>
  <c r="ZD40" i="2"/>
  <c r="ZD39" i="2"/>
  <c r="ZD37" i="2"/>
  <c r="ZD36" i="2"/>
  <c r="ZD35" i="2"/>
  <c r="ZD34" i="2"/>
  <c r="ZD33" i="2"/>
  <c r="ZD31" i="2"/>
  <c r="ZD30" i="2"/>
  <c r="ZD29" i="2"/>
  <c r="ZD28" i="2"/>
  <c r="ZD27" i="2"/>
  <c r="ZD25" i="2"/>
  <c r="ZD24" i="2"/>
  <c r="ZD23" i="2"/>
  <c r="ZD22" i="2"/>
  <c r="ZD21" i="2"/>
  <c r="ZD16" i="2"/>
  <c r="ZD11" i="2"/>
  <c r="ZD10" i="2"/>
  <c r="ZI1" i="2"/>
  <c r="ZD9" i="2"/>
  <c r="ZD4" i="2"/>
  <c r="ZD2" i="2"/>
  <c r="ZG50" i="2" l="1"/>
  <c r="ZG49" i="2"/>
  <c r="ZG48" i="2"/>
  <c r="ZG47" i="2"/>
  <c r="ZG45" i="2"/>
  <c r="ZG44" i="2"/>
  <c r="ZG43" i="2"/>
  <c r="ZG42" i="2"/>
  <c r="ZG41" i="2"/>
  <c r="ZG40" i="2"/>
  <c r="ZG39" i="2"/>
  <c r="ZG37" i="2"/>
  <c r="ZG36" i="2"/>
  <c r="ZG35" i="2"/>
  <c r="ZG34" i="2"/>
  <c r="ZG31" i="2"/>
  <c r="ZG30" i="2"/>
  <c r="ZG29" i="2"/>
  <c r="ZG28" i="2"/>
  <c r="ZG25" i="2"/>
  <c r="ZG33" i="2"/>
  <c r="ZG27" i="2"/>
  <c r="ZG24" i="2"/>
  <c r="ZG23" i="2"/>
  <c r="ZG22" i="2"/>
  <c r="ZG10" i="2"/>
  <c r="ZG21" i="2"/>
  <c r="ZG16" i="2"/>
  <c r="ZG11" i="2"/>
  <c r="ZG9" i="2"/>
  <c r="ZG4" i="2"/>
  <c r="ZG2" i="2"/>
  <c r="ZL1" i="2"/>
  <c r="ZJ50" i="2" l="1"/>
  <c r="ZJ49" i="2"/>
  <c r="ZJ48" i="2"/>
  <c r="ZJ47" i="2"/>
  <c r="ZJ45" i="2"/>
  <c r="ZJ44" i="2"/>
  <c r="ZJ43" i="2"/>
  <c r="ZJ42" i="2"/>
  <c r="ZJ41" i="2"/>
  <c r="ZJ40" i="2"/>
  <c r="ZJ39" i="2"/>
  <c r="ZJ37" i="2"/>
  <c r="ZJ36" i="2"/>
  <c r="ZJ35" i="2"/>
  <c r="ZJ34" i="2"/>
  <c r="ZJ33" i="2"/>
  <c r="ZJ31" i="2"/>
  <c r="ZJ30" i="2"/>
  <c r="ZJ29" i="2"/>
  <c r="ZJ28" i="2"/>
  <c r="ZJ27" i="2"/>
  <c r="ZJ25" i="2"/>
  <c r="ZJ24" i="2"/>
  <c r="ZJ23" i="2"/>
  <c r="ZJ22" i="2"/>
  <c r="ZJ21" i="2"/>
  <c r="ZJ16" i="2"/>
  <c r="ZJ11" i="2"/>
  <c r="ZJ10" i="2"/>
  <c r="ZO1" i="2"/>
  <c r="ZJ9" i="2"/>
  <c r="ZJ4" i="2"/>
  <c r="ZJ2" i="2"/>
  <c r="ZM50" i="2" l="1"/>
  <c r="ZM49" i="2"/>
  <c r="ZM48" i="2"/>
  <c r="ZM47" i="2"/>
  <c r="ZM45" i="2"/>
  <c r="ZM44" i="2"/>
  <c r="ZM43" i="2"/>
  <c r="ZM42" i="2"/>
  <c r="ZM41" i="2"/>
  <c r="ZM40" i="2"/>
  <c r="ZM39" i="2"/>
  <c r="ZM37" i="2"/>
  <c r="ZM36" i="2"/>
  <c r="ZM35" i="2"/>
  <c r="ZM34" i="2"/>
  <c r="ZM31" i="2"/>
  <c r="ZM30" i="2"/>
  <c r="ZM29" i="2"/>
  <c r="ZM28" i="2"/>
  <c r="ZM25" i="2"/>
  <c r="ZM33" i="2"/>
  <c r="ZM27" i="2"/>
  <c r="ZM24" i="2"/>
  <c r="ZM23" i="2"/>
  <c r="ZM22" i="2"/>
  <c r="ZM10" i="2"/>
  <c r="ZM21" i="2"/>
  <c r="ZM16" i="2"/>
  <c r="ZM11" i="2"/>
  <c r="ZM9" i="2"/>
  <c r="ZM4" i="2"/>
  <c r="ZM2" i="2"/>
  <c r="ZR1" i="2"/>
  <c r="ZP50" i="2" l="1"/>
  <c r="ZP49" i="2"/>
  <c r="ZP48" i="2"/>
  <c r="ZP47" i="2"/>
  <c r="ZP45" i="2"/>
  <c r="ZP44" i="2"/>
  <c r="ZP43" i="2"/>
  <c r="ZP42" i="2"/>
  <c r="ZP41" i="2"/>
  <c r="ZP40" i="2"/>
  <c r="ZP39" i="2"/>
  <c r="ZP37" i="2"/>
  <c r="ZP36" i="2"/>
  <c r="ZP35" i="2"/>
  <c r="ZP34" i="2"/>
  <c r="ZP33" i="2"/>
  <c r="ZP31" i="2"/>
  <c r="ZP30" i="2"/>
  <c r="ZP29" i="2"/>
  <c r="ZP28" i="2"/>
  <c r="ZP27" i="2"/>
  <c r="ZP25" i="2"/>
  <c r="ZP24" i="2"/>
  <c r="ZP23" i="2"/>
  <c r="ZP22" i="2"/>
  <c r="ZP21" i="2"/>
  <c r="ZP16" i="2"/>
  <c r="ZP11" i="2"/>
  <c r="ZP10" i="2"/>
  <c r="ZU1" i="2"/>
  <c r="ZP9" i="2"/>
  <c r="ZP4" i="2"/>
  <c r="ZP2" i="2"/>
  <c r="ZS50" i="2" l="1"/>
  <c r="ZS49" i="2"/>
  <c r="ZS48" i="2"/>
  <c r="ZS47" i="2"/>
  <c r="ZS45" i="2"/>
  <c r="ZS44" i="2"/>
  <c r="ZS43" i="2"/>
  <c r="ZS42" i="2"/>
  <c r="ZS41" i="2"/>
  <c r="ZS40" i="2"/>
  <c r="ZS39" i="2"/>
  <c r="ZS37" i="2"/>
  <c r="ZS36" i="2"/>
  <c r="ZS35" i="2"/>
  <c r="ZS34" i="2"/>
  <c r="ZS31" i="2"/>
  <c r="ZS30" i="2"/>
  <c r="ZS29" i="2"/>
  <c r="ZS28" i="2"/>
  <c r="ZS25" i="2"/>
  <c r="ZS33" i="2"/>
  <c r="ZS27" i="2"/>
  <c r="ZS24" i="2"/>
  <c r="ZS23" i="2"/>
  <c r="ZS22" i="2"/>
  <c r="ZS10" i="2"/>
  <c r="ZS21" i="2"/>
  <c r="ZS16" i="2"/>
  <c r="ZS11" i="2"/>
  <c r="ZS9" i="2"/>
  <c r="ZS4" i="2"/>
  <c r="ZS2" i="2"/>
  <c r="ZX1" i="2"/>
  <c r="ZV50" i="2" l="1"/>
  <c r="ZV49" i="2"/>
  <c r="ZV48" i="2"/>
  <c r="ZV47" i="2"/>
  <c r="ZV45" i="2"/>
  <c r="ZV44" i="2"/>
  <c r="ZV43" i="2"/>
  <c r="ZV42" i="2"/>
  <c r="ZV41" i="2"/>
  <c r="ZV40" i="2"/>
  <c r="ZV39" i="2"/>
  <c r="ZV37" i="2"/>
  <c r="ZV36" i="2"/>
  <c r="ZV35" i="2"/>
  <c r="ZV34" i="2"/>
  <c r="ZV33" i="2"/>
  <c r="ZV31" i="2"/>
  <c r="ZV30" i="2"/>
  <c r="ZV29" i="2"/>
  <c r="ZV28" i="2"/>
  <c r="ZV27" i="2"/>
  <c r="ZV25" i="2"/>
  <c r="ZV24" i="2"/>
  <c r="ZV23" i="2"/>
  <c r="ZV22" i="2"/>
  <c r="ZV21" i="2"/>
  <c r="ZV16" i="2"/>
  <c r="ZV11" i="2"/>
  <c r="ZV10" i="2"/>
  <c r="AAA1" i="2"/>
  <c r="ZV9" i="2"/>
  <c r="ZV4" i="2"/>
  <c r="ZV2" i="2"/>
  <c r="ZY50" i="2" l="1"/>
  <c r="ZY49" i="2"/>
  <c r="ZY48" i="2"/>
  <c r="ZY47" i="2"/>
  <c r="ZY45" i="2"/>
  <c r="ZY44" i="2"/>
  <c r="ZY43" i="2"/>
  <c r="ZY42" i="2"/>
  <c r="ZY41" i="2"/>
  <c r="ZY40" i="2"/>
  <c r="ZY39" i="2"/>
  <c r="ZY37" i="2"/>
  <c r="ZY36" i="2"/>
  <c r="ZY35" i="2"/>
  <c r="ZY34" i="2"/>
  <c r="ZY31" i="2"/>
  <c r="ZY30" i="2"/>
  <c r="ZY29" i="2"/>
  <c r="ZY28" i="2"/>
  <c r="ZY25" i="2"/>
  <c r="ZY33" i="2"/>
  <c r="ZY27" i="2"/>
  <c r="ZY24" i="2"/>
  <c r="ZY23" i="2"/>
  <c r="ZY22" i="2"/>
  <c r="ZY10" i="2"/>
  <c r="ZY21" i="2"/>
  <c r="ZY16" i="2"/>
  <c r="ZY11" i="2"/>
  <c r="ZY9" i="2"/>
  <c r="ZY4" i="2"/>
  <c r="ZY2" i="2"/>
  <c r="AAD1" i="2"/>
  <c r="AAB50" i="2" l="1"/>
  <c r="AAB49" i="2"/>
  <c r="AAB48" i="2"/>
  <c r="AAB47" i="2"/>
  <c r="AAB45" i="2"/>
  <c r="AAB44" i="2"/>
  <c r="AAB43" i="2"/>
  <c r="AAB42" i="2"/>
  <c r="AAB41" i="2"/>
  <c r="AAB40" i="2"/>
  <c r="AAB39" i="2"/>
  <c r="AAB37" i="2"/>
  <c r="AAB36" i="2"/>
  <c r="AAB35" i="2"/>
  <c r="AAB34" i="2"/>
  <c r="AAB33" i="2"/>
  <c r="AAB31" i="2"/>
  <c r="AAB30" i="2"/>
  <c r="AAB29" i="2"/>
  <c r="AAB28" i="2"/>
  <c r="AAB27" i="2"/>
  <c r="AAB25" i="2"/>
  <c r="AAB24" i="2"/>
  <c r="AAB23" i="2"/>
  <c r="AAB22" i="2"/>
  <c r="AAB21" i="2"/>
  <c r="AAB16" i="2"/>
  <c r="AAB11" i="2"/>
  <c r="AAB10" i="2"/>
  <c r="AAG1" i="2"/>
  <c r="AAB9" i="2"/>
  <c r="AAB4" i="2"/>
  <c r="AAB2" i="2"/>
  <c r="AAE50" i="2" l="1"/>
  <c r="AAE49" i="2"/>
  <c r="AAE48" i="2"/>
  <c r="AAE47" i="2"/>
  <c r="AAE45" i="2"/>
  <c r="AAE44" i="2"/>
  <c r="AAE43" i="2"/>
  <c r="AAE42" i="2"/>
  <c r="AAE41" i="2"/>
  <c r="AAE40" i="2"/>
  <c r="AAE39" i="2"/>
  <c r="AAE37" i="2"/>
  <c r="AAE36" i="2"/>
  <c r="AAE35" i="2"/>
  <c r="AAE34" i="2"/>
  <c r="AAE31" i="2"/>
  <c r="AAE30" i="2"/>
  <c r="AAE29" i="2"/>
  <c r="AAE28" i="2"/>
  <c r="AAE25" i="2"/>
  <c r="AAE33" i="2"/>
  <c r="AAE27" i="2"/>
  <c r="AAE24" i="2"/>
  <c r="AAE23" i="2"/>
  <c r="AAE22" i="2"/>
  <c r="AAE10" i="2"/>
  <c r="AAE21" i="2"/>
  <c r="AAE16" i="2"/>
  <c r="AAE11" i="2"/>
  <c r="AAE9" i="2"/>
  <c r="AAE4" i="2"/>
  <c r="AAE2" i="2"/>
  <c r="AAJ1" i="2"/>
  <c r="AAH50" i="2" l="1"/>
  <c r="AAH49" i="2"/>
  <c r="AAH48" i="2"/>
  <c r="AAH47" i="2"/>
  <c r="AAH45" i="2"/>
  <c r="AAH44" i="2"/>
  <c r="AAH43" i="2"/>
  <c r="AAH42" i="2"/>
  <c r="AAH41" i="2"/>
  <c r="AAH40" i="2"/>
  <c r="AAH39" i="2"/>
  <c r="AAH37" i="2"/>
  <c r="AAH36" i="2"/>
  <c r="AAH35" i="2"/>
  <c r="AAH34" i="2"/>
  <c r="AAH33" i="2"/>
  <c r="AAH31" i="2"/>
  <c r="AAH30" i="2"/>
  <c r="AAH29" i="2"/>
  <c r="AAH28" i="2"/>
  <c r="AAH27" i="2"/>
  <c r="AAH25" i="2"/>
  <c r="AAH24" i="2"/>
  <c r="AAH23" i="2"/>
  <c r="AAH22" i="2"/>
  <c r="AAH21" i="2"/>
  <c r="AAH16" i="2"/>
  <c r="AAH11" i="2"/>
  <c r="AAH10" i="2"/>
  <c r="AAM1" i="2"/>
  <c r="AAH9" i="2"/>
  <c r="AAH4" i="2"/>
  <c r="AAH2" i="2"/>
  <c r="AAK50" i="2" l="1"/>
  <c r="AAK49" i="2"/>
  <c r="AAK48" i="2"/>
  <c r="AAK47" i="2"/>
  <c r="AAK45" i="2"/>
  <c r="AAK44" i="2"/>
  <c r="AAK43" i="2"/>
  <c r="AAK42" i="2"/>
  <c r="AAK41" i="2"/>
  <c r="AAK40" i="2"/>
  <c r="AAK39" i="2"/>
  <c r="AAK37" i="2"/>
  <c r="AAK36" i="2"/>
  <c r="AAK35" i="2"/>
  <c r="AAK34" i="2"/>
  <c r="AAK31" i="2"/>
  <c r="AAK30" i="2"/>
  <c r="AAK29" i="2"/>
  <c r="AAK28" i="2"/>
  <c r="AAK25" i="2"/>
  <c r="AAK33" i="2"/>
  <c r="AAK27" i="2"/>
  <c r="AAK24" i="2"/>
  <c r="AAK23" i="2"/>
  <c r="AAK22" i="2"/>
  <c r="AAK10" i="2"/>
  <c r="AAK21" i="2"/>
  <c r="AAK16" i="2"/>
  <c r="AAK11" i="2"/>
  <c r="AAK9" i="2"/>
  <c r="AAK4" i="2"/>
  <c r="AAK2" i="2"/>
  <c r="AAP1" i="2"/>
  <c r="AAN50" i="2" l="1"/>
  <c r="AAN49" i="2"/>
  <c r="AAN48" i="2"/>
  <c r="AAN47" i="2"/>
  <c r="AAN45" i="2"/>
  <c r="AAN44" i="2"/>
  <c r="AAN43" i="2"/>
  <c r="AAN42" i="2"/>
  <c r="AAN41" i="2"/>
  <c r="AAN40" i="2"/>
  <c r="AAN39" i="2"/>
  <c r="AAN37" i="2"/>
  <c r="AAN36" i="2"/>
  <c r="AAN35" i="2"/>
  <c r="AAN34" i="2"/>
  <c r="AAN33" i="2"/>
  <c r="AAN31" i="2"/>
  <c r="AAN30" i="2"/>
  <c r="AAN29" i="2"/>
  <c r="AAN28" i="2"/>
  <c r="AAN27" i="2"/>
  <c r="AAN25" i="2"/>
  <c r="AAN24" i="2"/>
  <c r="AAN23" i="2"/>
  <c r="AAN22" i="2"/>
  <c r="AAN21" i="2"/>
  <c r="AAN16" i="2"/>
  <c r="AAN11" i="2"/>
  <c r="AAN10" i="2"/>
  <c r="AAS1" i="2"/>
  <c r="AAN9" i="2"/>
  <c r="AAN4" i="2"/>
  <c r="AAN2" i="2"/>
  <c r="AAQ50" i="2" l="1"/>
  <c r="AAQ49" i="2"/>
  <c r="AAQ48" i="2"/>
  <c r="AAQ47" i="2"/>
  <c r="AAQ45" i="2"/>
  <c r="AAQ44" i="2"/>
  <c r="AAQ43" i="2"/>
  <c r="AAQ42" i="2"/>
  <c r="AAQ41" i="2"/>
  <c r="AAQ40" i="2"/>
  <c r="AAQ39" i="2"/>
  <c r="AAQ37" i="2"/>
  <c r="AAQ36" i="2"/>
  <c r="AAQ35" i="2"/>
  <c r="AAQ34" i="2"/>
  <c r="AAQ31" i="2"/>
  <c r="AAQ30" i="2"/>
  <c r="AAQ29" i="2"/>
  <c r="AAQ28" i="2"/>
  <c r="AAQ25" i="2"/>
  <c r="AAQ33" i="2"/>
  <c r="AAQ27" i="2"/>
  <c r="AAQ24" i="2"/>
  <c r="AAQ23" i="2"/>
  <c r="AAQ22" i="2"/>
  <c r="AAQ10" i="2"/>
  <c r="AAQ21" i="2"/>
  <c r="AAQ16" i="2"/>
  <c r="AAQ11" i="2"/>
  <c r="AAQ9" i="2"/>
  <c r="AAQ4" i="2"/>
  <c r="AAQ2" i="2"/>
  <c r="AAV1" i="2"/>
  <c r="AAT50" i="2" l="1"/>
  <c r="AAT49" i="2"/>
  <c r="AAT48" i="2"/>
  <c r="AAT47" i="2"/>
  <c r="AAT45" i="2"/>
  <c r="AAT44" i="2"/>
  <c r="AAT43" i="2"/>
  <c r="AAT42" i="2"/>
  <c r="AAT41" i="2"/>
  <c r="AAT40" i="2"/>
  <c r="AAT39" i="2"/>
  <c r="AAT37" i="2"/>
  <c r="AAT36" i="2"/>
  <c r="AAT35" i="2"/>
  <c r="AAT34" i="2"/>
  <c r="AAT33" i="2"/>
  <c r="AAT31" i="2"/>
  <c r="AAT30" i="2"/>
  <c r="AAT29" i="2"/>
  <c r="AAT28" i="2"/>
  <c r="AAT27" i="2"/>
  <c r="AAT25" i="2"/>
  <c r="AAT24" i="2"/>
  <c r="AAT23" i="2"/>
  <c r="AAT22" i="2"/>
  <c r="AAT21" i="2"/>
  <c r="AAT16" i="2"/>
  <c r="AAT11" i="2"/>
  <c r="AAT10" i="2"/>
  <c r="AAY1" i="2"/>
  <c r="AAT9" i="2"/>
  <c r="AAT4" i="2"/>
  <c r="AAT2" i="2"/>
  <c r="AAW50" i="2" l="1"/>
  <c r="AAW49" i="2"/>
  <c r="AAW48" i="2"/>
  <c r="AAW47" i="2"/>
  <c r="AAW45" i="2"/>
  <c r="AAW44" i="2"/>
  <c r="AAW43" i="2"/>
  <c r="AAW42" i="2"/>
  <c r="AAW41" i="2"/>
  <c r="AAW40" i="2"/>
  <c r="AAW39" i="2"/>
  <c r="AAW37" i="2"/>
  <c r="AAW36" i="2"/>
  <c r="AAW35" i="2"/>
  <c r="AAW34" i="2"/>
  <c r="AAW31" i="2"/>
  <c r="AAW30" i="2"/>
  <c r="AAW29" i="2"/>
  <c r="AAW28" i="2"/>
  <c r="AAW25" i="2"/>
  <c r="AAW33" i="2"/>
  <c r="AAW27" i="2"/>
  <c r="AAW24" i="2"/>
  <c r="AAW23" i="2"/>
  <c r="AAW22" i="2"/>
  <c r="AAW10" i="2"/>
  <c r="AAW21" i="2"/>
  <c r="AAW16" i="2"/>
  <c r="AAW11" i="2"/>
  <c r="AAW9" i="2"/>
  <c r="AAW4" i="2"/>
  <c r="AAW2" i="2"/>
  <c r="ABB1" i="2"/>
  <c r="AAZ50" i="2" l="1"/>
  <c r="AAZ49" i="2"/>
  <c r="AAZ48" i="2"/>
  <c r="AAZ47" i="2"/>
  <c r="AAZ45" i="2"/>
  <c r="AAZ44" i="2"/>
  <c r="AAZ43" i="2"/>
  <c r="AAZ42" i="2"/>
  <c r="AAZ41" i="2"/>
  <c r="AAZ40" i="2"/>
  <c r="AAZ39" i="2"/>
  <c r="AAZ37" i="2"/>
  <c r="AAZ36" i="2"/>
  <c r="AAZ35" i="2"/>
  <c r="AAZ34" i="2"/>
  <c r="AAZ33" i="2"/>
  <c r="AAZ31" i="2"/>
  <c r="AAZ30" i="2"/>
  <c r="AAZ29" i="2"/>
  <c r="AAZ28" i="2"/>
  <c r="AAZ27" i="2"/>
  <c r="AAZ25" i="2"/>
  <c r="AAZ24" i="2"/>
  <c r="AAZ23" i="2"/>
  <c r="AAZ22" i="2"/>
  <c r="AAZ21" i="2"/>
  <c r="AAZ16" i="2"/>
  <c r="AAZ11" i="2"/>
  <c r="AAZ10" i="2"/>
  <c r="ABE1" i="2"/>
  <c r="AAZ9" i="2"/>
  <c r="AAZ4" i="2"/>
  <c r="AAZ2" i="2"/>
  <c r="ABC50" i="2" l="1"/>
  <c r="ABC49" i="2"/>
  <c r="ABC48" i="2"/>
  <c r="ABC47" i="2"/>
  <c r="ABC45" i="2"/>
  <c r="ABC44" i="2"/>
  <c r="ABC43" i="2"/>
  <c r="ABC42" i="2"/>
  <c r="ABC41" i="2"/>
  <c r="ABC40" i="2"/>
  <c r="ABC39" i="2"/>
  <c r="ABC37" i="2"/>
  <c r="ABC36" i="2"/>
  <c r="ABC35" i="2"/>
  <c r="ABC34" i="2"/>
  <c r="ABC31" i="2"/>
  <c r="ABC30" i="2"/>
  <c r="ABC29" i="2"/>
  <c r="ABC28" i="2"/>
  <c r="ABC25" i="2"/>
  <c r="ABC33" i="2"/>
  <c r="ABC27" i="2"/>
  <c r="ABC24" i="2"/>
  <c r="ABC23" i="2"/>
  <c r="ABC22" i="2"/>
  <c r="ABC10" i="2"/>
  <c r="ABC21" i="2"/>
  <c r="ABC16" i="2"/>
  <c r="ABC11" i="2"/>
  <c r="ABC9" i="2"/>
  <c r="ABC4" i="2"/>
  <c r="ABC2" i="2"/>
  <c r="ABH1" i="2"/>
  <c r="ABF50" i="2" l="1"/>
  <c r="ABF49" i="2"/>
  <c r="ABF48" i="2"/>
  <c r="ABF47" i="2"/>
  <c r="ABF45" i="2"/>
  <c r="ABF44" i="2"/>
  <c r="ABF43" i="2"/>
  <c r="ABF42" i="2"/>
  <c r="ABF41" i="2"/>
  <c r="ABF40" i="2"/>
  <c r="ABF39" i="2"/>
  <c r="ABF37" i="2"/>
  <c r="ABF36" i="2"/>
  <c r="ABF35" i="2"/>
  <c r="ABF34" i="2"/>
  <c r="ABF33" i="2"/>
  <c r="ABF31" i="2"/>
  <c r="ABF30" i="2"/>
  <c r="ABF29" i="2"/>
  <c r="ABF28" i="2"/>
  <c r="ABF27" i="2"/>
  <c r="ABF25" i="2"/>
  <c r="ABF24" i="2"/>
  <c r="ABF23" i="2"/>
  <c r="ABF22" i="2"/>
  <c r="ABF21" i="2"/>
  <c r="ABF16" i="2"/>
  <c r="ABF11" i="2"/>
  <c r="ABF10" i="2"/>
  <c r="ABK1" i="2"/>
  <c r="ABF9" i="2"/>
  <c r="ABF4" i="2"/>
  <c r="ABF2" i="2"/>
  <c r="ABI50" i="2" l="1"/>
  <c r="ABI49" i="2"/>
  <c r="ABI48" i="2"/>
  <c r="ABI47" i="2"/>
  <c r="ABI45" i="2"/>
  <c r="ABI44" i="2"/>
  <c r="ABI43" i="2"/>
  <c r="ABI42" i="2"/>
  <c r="ABI41" i="2"/>
  <c r="ABI40" i="2"/>
  <c r="ABI39" i="2"/>
  <c r="ABI37" i="2"/>
  <c r="ABI36" i="2"/>
  <c r="ABI35" i="2"/>
  <c r="ABI34" i="2"/>
  <c r="ABI31" i="2"/>
  <c r="ABI30" i="2"/>
  <c r="ABI29" i="2"/>
  <c r="ABI28" i="2"/>
  <c r="ABI25" i="2"/>
  <c r="ABI33" i="2"/>
  <c r="ABI27" i="2"/>
  <c r="ABI24" i="2"/>
  <c r="ABI23" i="2"/>
  <c r="ABI22" i="2"/>
  <c r="ABI10" i="2"/>
  <c r="ABI21" i="2"/>
  <c r="ABI16" i="2"/>
  <c r="ABI11" i="2"/>
  <c r="ABI9" i="2"/>
  <c r="ABI4" i="2"/>
  <c r="ABI2" i="2"/>
  <c r="ABN1" i="2"/>
  <c r="ABL50" i="2" l="1"/>
  <c r="ABL49" i="2"/>
  <c r="ABL48" i="2"/>
  <c r="ABL47" i="2"/>
  <c r="ABL45" i="2"/>
  <c r="ABL44" i="2"/>
  <c r="ABL43" i="2"/>
  <c r="ABL42" i="2"/>
  <c r="ABL41" i="2"/>
  <c r="ABL40" i="2"/>
  <c r="ABL39" i="2"/>
  <c r="ABL37" i="2"/>
  <c r="ABL36" i="2"/>
  <c r="ABL35" i="2"/>
  <c r="ABL34" i="2"/>
  <c r="ABL33" i="2"/>
  <c r="ABL31" i="2"/>
  <c r="ABL30" i="2"/>
  <c r="ABL29" i="2"/>
  <c r="ABL28" i="2"/>
  <c r="ABL27" i="2"/>
  <c r="ABL25" i="2"/>
  <c r="ABL24" i="2"/>
  <c r="ABL23" i="2"/>
  <c r="ABL22" i="2"/>
  <c r="ABL21" i="2"/>
  <c r="ABL16" i="2"/>
  <c r="ABL11" i="2"/>
  <c r="ABL10" i="2"/>
  <c r="ABQ1" i="2"/>
  <c r="ABL9" i="2"/>
  <c r="ABL4" i="2"/>
  <c r="ABL2" i="2"/>
  <c r="ABO50" i="2" l="1"/>
  <c r="ABO49" i="2"/>
  <c r="ABO48" i="2"/>
  <c r="ABO47" i="2"/>
  <c r="ABO45" i="2"/>
  <c r="ABO44" i="2"/>
  <c r="ABO43" i="2"/>
  <c r="ABO42" i="2"/>
  <c r="ABO41" i="2"/>
  <c r="ABO40" i="2"/>
  <c r="ABO39" i="2"/>
  <c r="ABO37" i="2"/>
  <c r="ABO36" i="2"/>
  <c r="ABO35" i="2"/>
  <c r="ABO34" i="2"/>
  <c r="ABO31" i="2"/>
  <c r="ABO30" i="2"/>
  <c r="ABO29" i="2"/>
  <c r="ABO28" i="2"/>
  <c r="ABO25" i="2"/>
  <c r="ABO33" i="2"/>
  <c r="ABO27" i="2"/>
  <c r="ABO24" i="2"/>
  <c r="ABO23" i="2"/>
  <c r="ABO22" i="2"/>
  <c r="ABO10" i="2"/>
  <c r="ABO21" i="2"/>
  <c r="ABO16" i="2"/>
  <c r="ABO11" i="2"/>
  <c r="ABO9" i="2"/>
  <c r="ABO4" i="2"/>
  <c r="ABO2" i="2"/>
  <c r="ABT1" i="2"/>
  <c r="ABR50" i="2" l="1"/>
  <c r="ABR49" i="2"/>
  <c r="ABR48" i="2"/>
  <c r="ABR47" i="2"/>
  <c r="ABR45" i="2"/>
  <c r="ABR44" i="2"/>
  <c r="ABR43" i="2"/>
  <c r="ABR42" i="2"/>
  <c r="ABR41" i="2"/>
  <c r="ABR40" i="2"/>
  <c r="ABR39" i="2"/>
  <c r="ABR37" i="2"/>
  <c r="ABR36" i="2"/>
  <c r="ABR35" i="2"/>
  <c r="ABR34" i="2"/>
  <c r="ABR33" i="2"/>
  <c r="ABR31" i="2"/>
  <c r="ABR30" i="2"/>
  <c r="ABR29" i="2"/>
  <c r="ABR28" i="2"/>
  <c r="ABR27" i="2"/>
  <c r="ABR25" i="2"/>
  <c r="ABR24" i="2"/>
  <c r="ABR23" i="2"/>
  <c r="ABR22" i="2"/>
  <c r="ABR21" i="2"/>
  <c r="ABR16" i="2"/>
  <c r="ABR11" i="2"/>
  <c r="ABR10" i="2"/>
  <c r="ABW1" i="2"/>
  <c r="ABR9" i="2"/>
  <c r="ABR4" i="2"/>
  <c r="ABR2" i="2"/>
  <c r="ABU50" i="2" l="1"/>
  <c r="ABU49" i="2"/>
  <c r="ABU48" i="2"/>
  <c r="ABU47" i="2"/>
  <c r="ABU45" i="2"/>
  <c r="ABU44" i="2"/>
  <c r="ABU43" i="2"/>
  <c r="ABU42" i="2"/>
  <c r="ABU41" i="2"/>
  <c r="ABU40" i="2"/>
  <c r="ABU39" i="2"/>
  <c r="ABU37" i="2"/>
  <c r="ABU36" i="2"/>
  <c r="ABU35" i="2"/>
  <c r="ABU34" i="2"/>
  <c r="ABU31" i="2"/>
  <c r="ABU30" i="2"/>
  <c r="ABU29" i="2"/>
  <c r="ABU28" i="2"/>
  <c r="ABU25" i="2"/>
  <c r="ABU33" i="2"/>
  <c r="ABU27" i="2"/>
  <c r="ABU24" i="2"/>
  <c r="ABU23" i="2"/>
  <c r="ABU22" i="2"/>
  <c r="ABU10" i="2"/>
  <c r="ABU21" i="2"/>
  <c r="ABU16" i="2"/>
  <c r="ABU11" i="2"/>
  <c r="ABU9" i="2"/>
  <c r="ABU4" i="2"/>
  <c r="ABU2" i="2"/>
  <c r="ABZ1" i="2"/>
  <c r="ABX50" i="2" l="1"/>
  <c r="ABX49" i="2"/>
  <c r="ABX48" i="2"/>
  <c r="ABX47" i="2"/>
  <c r="ABX45" i="2"/>
  <c r="ABX44" i="2"/>
  <c r="ABX43" i="2"/>
  <c r="ABX42" i="2"/>
  <c r="ABX41" i="2"/>
  <c r="ABX40" i="2"/>
  <c r="ABX39" i="2"/>
  <c r="ABX37" i="2"/>
  <c r="ABX36" i="2"/>
  <c r="ABX35" i="2"/>
  <c r="ABX34" i="2"/>
  <c r="ABX33" i="2"/>
  <c r="ABX31" i="2"/>
  <c r="ABX30" i="2"/>
  <c r="ABX29" i="2"/>
  <c r="ABX28" i="2"/>
  <c r="ABX27" i="2"/>
  <c r="ABX25" i="2"/>
  <c r="ABX24" i="2"/>
  <c r="ABX23" i="2"/>
  <c r="ABX22" i="2"/>
  <c r="ABX21" i="2"/>
  <c r="ABX16" i="2"/>
  <c r="ABX11" i="2"/>
  <c r="ABX10" i="2"/>
  <c r="ACC1" i="2"/>
  <c r="ABX9" i="2"/>
  <c r="ABX4" i="2"/>
  <c r="ABX2" i="2"/>
  <c r="ACA50" i="2" l="1"/>
  <c r="ACA49" i="2"/>
  <c r="ACA48" i="2"/>
  <c r="ACA47" i="2"/>
  <c r="ACA45" i="2"/>
  <c r="ACA44" i="2"/>
  <c r="ACA43" i="2"/>
  <c r="ACA42" i="2"/>
  <c r="ACA41" i="2"/>
  <c r="ACA40" i="2"/>
  <c r="ACA39" i="2"/>
  <c r="ACA37" i="2"/>
  <c r="ACA36" i="2"/>
  <c r="ACA35" i="2"/>
  <c r="ACA34" i="2"/>
  <c r="ACA31" i="2"/>
  <c r="ACA30" i="2"/>
  <c r="ACA29" i="2"/>
  <c r="ACA28" i="2"/>
  <c r="ACA25" i="2"/>
  <c r="ACA33" i="2"/>
  <c r="ACA27" i="2"/>
  <c r="ACA24" i="2"/>
  <c r="ACA23" i="2"/>
  <c r="ACA22" i="2"/>
  <c r="ACA10" i="2"/>
  <c r="ACA21" i="2"/>
  <c r="ACA16" i="2"/>
  <c r="ACA11" i="2"/>
  <c r="ACA9" i="2"/>
  <c r="ACA4" i="2"/>
  <c r="ACA2" i="2"/>
  <c r="ACF1" i="2"/>
  <c r="ACD50" i="2" l="1"/>
  <c r="ACD49" i="2"/>
  <c r="ACD48" i="2"/>
  <c r="ACD47" i="2"/>
  <c r="ACD45" i="2"/>
  <c r="ACD44" i="2"/>
  <c r="ACD43" i="2"/>
  <c r="ACD42" i="2"/>
  <c r="ACD41" i="2"/>
  <c r="ACD40" i="2"/>
  <c r="ACD39" i="2"/>
  <c r="ACD37" i="2"/>
  <c r="ACD36" i="2"/>
  <c r="ACD35" i="2"/>
  <c r="ACD34" i="2"/>
  <c r="ACD33" i="2"/>
  <c r="ACD31" i="2"/>
  <c r="ACD30" i="2"/>
  <c r="ACD29" i="2"/>
  <c r="ACD28" i="2"/>
  <c r="ACD27" i="2"/>
  <c r="ACD25" i="2"/>
  <c r="ACD24" i="2"/>
  <c r="ACD23" i="2"/>
  <c r="ACD22" i="2"/>
  <c r="ACD21" i="2"/>
  <c r="ACD16" i="2"/>
  <c r="ACD11" i="2"/>
  <c r="ACD10" i="2"/>
  <c r="ACI1" i="2"/>
  <c r="ACD9" i="2"/>
  <c r="ACD4" i="2"/>
  <c r="ACD2" i="2"/>
  <c r="ACG50" i="2" l="1"/>
  <c r="ACG49" i="2"/>
  <c r="ACG48" i="2"/>
  <c r="ACG47" i="2"/>
  <c r="ACG45" i="2"/>
  <c r="ACG44" i="2"/>
  <c r="ACG43" i="2"/>
  <c r="ACG42" i="2"/>
  <c r="ACG41" i="2"/>
  <c r="ACG40" i="2"/>
  <c r="ACG39" i="2"/>
  <c r="ACG37" i="2"/>
  <c r="ACG36" i="2"/>
  <c r="ACG35" i="2"/>
  <c r="ACG34" i="2"/>
  <c r="ACG31" i="2"/>
  <c r="ACG30" i="2"/>
  <c r="ACG29" i="2"/>
  <c r="ACG28" i="2"/>
  <c r="ACG25" i="2"/>
  <c r="ACG33" i="2"/>
  <c r="ACG27" i="2"/>
  <c r="ACG24" i="2"/>
  <c r="ACG23" i="2"/>
  <c r="ACG22" i="2"/>
  <c r="ACG10" i="2"/>
  <c r="ACG21" i="2"/>
  <c r="ACG16" i="2"/>
  <c r="ACG11" i="2"/>
  <c r="ACG9" i="2"/>
  <c r="ACG4" i="2"/>
  <c r="ACG2" i="2"/>
  <c r="ACL1" i="2"/>
  <c r="ACJ50" i="2" l="1"/>
  <c r="ACJ49" i="2"/>
  <c r="ACJ48" i="2"/>
  <c r="ACJ47" i="2"/>
  <c r="ACJ45" i="2"/>
  <c r="ACJ44" i="2"/>
  <c r="ACJ43" i="2"/>
  <c r="ACJ42" i="2"/>
  <c r="ACJ41" i="2"/>
  <c r="ACJ40" i="2"/>
  <c r="ACJ39" i="2"/>
  <c r="ACJ37" i="2"/>
  <c r="ACJ36" i="2"/>
  <c r="ACJ35" i="2"/>
  <c r="ACJ34" i="2"/>
  <c r="ACJ33" i="2"/>
  <c r="ACJ31" i="2"/>
  <c r="ACJ30" i="2"/>
  <c r="ACJ29" i="2"/>
  <c r="ACJ28" i="2"/>
  <c r="ACJ27" i="2"/>
  <c r="ACJ25" i="2"/>
  <c r="ACJ24" i="2"/>
  <c r="ACJ23" i="2"/>
  <c r="ACJ22" i="2"/>
  <c r="ACJ21" i="2"/>
  <c r="ACJ16" i="2"/>
  <c r="ACJ11" i="2"/>
  <c r="ACJ10" i="2"/>
  <c r="ACO1" i="2"/>
  <c r="ACJ9" i="2"/>
  <c r="ACJ4" i="2"/>
  <c r="ACJ2" i="2"/>
  <c r="ACM50" i="2" l="1"/>
  <c r="ACM49" i="2"/>
  <c r="ACM48" i="2"/>
  <c r="ACM47" i="2"/>
  <c r="ACM45" i="2"/>
  <c r="ACM44" i="2"/>
  <c r="ACM43" i="2"/>
  <c r="ACM42" i="2"/>
  <c r="ACM41" i="2"/>
  <c r="ACM40" i="2"/>
  <c r="ACM39" i="2"/>
  <c r="ACM37" i="2"/>
  <c r="ACM36" i="2"/>
  <c r="ACM35" i="2"/>
  <c r="ACM34" i="2"/>
  <c r="ACM31" i="2"/>
  <c r="ACM30" i="2"/>
  <c r="ACM29" i="2"/>
  <c r="ACM28" i="2"/>
  <c r="ACM25" i="2"/>
  <c r="ACM33" i="2"/>
  <c r="ACM27" i="2"/>
  <c r="ACM24" i="2"/>
  <c r="ACM23" i="2"/>
  <c r="ACM22" i="2"/>
  <c r="ACM10" i="2"/>
  <c r="ACM21" i="2"/>
  <c r="ACM16" i="2"/>
  <c r="ACM11" i="2"/>
  <c r="ACM9" i="2"/>
  <c r="ACM4" i="2"/>
  <c r="ACM2" i="2"/>
  <c r="ACR1" i="2"/>
  <c r="ACP50" i="2" l="1"/>
  <c r="ACP49" i="2"/>
  <c r="ACP48" i="2"/>
  <c r="ACP47" i="2"/>
  <c r="ACP45" i="2"/>
  <c r="ACP44" i="2"/>
  <c r="ACP43" i="2"/>
  <c r="ACP42" i="2"/>
  <c r="ACP41" i="2"/>
  <c r="ACP40" i="2"/>
  <c r="ACP39" i="2"/>
  <c r="ACP37" i="2"/>
  <c r="ACP36" i="2"/>
  <c r="ACP35" i="2"/>
  <c r="ACP34" i="2"/>
  <c r="ACP33" i="2"/>
  <c r="ACP31" i="2"/>
  <c r="ACP30" i="2"/>
  <c r="ACP29" i="2"/>
  <c r="ACP28" i="2"/>
  <c r="ACP27" i="2"/>
  <c r="ACP25" i="2"/>
  <c r="ACP24" i="2"/>
  <c r="ACP23" i="2"/>
  <c r="ACP22" i="2"/>
  <c r="ACP21" i="2"/>
  <c r="ACP16" i="2"/>
  <c r="ACP11" i="2"/>
  <c r="ACP10" i="2"/>
  <c r="ACU1" i="2"/>
  <c r="ACP9" i="2"/>
  <c r="ACP4" i="2"/>
  <c r="ACP2" i="2"/>
  <c r="ACS50" i="2" l="1"/>
  <c r="ACS49" i="2"/>
  <c r="ACS48" i="2"/>
  <c r="ACS47" i="2"/>
  <c r="ACS45" i="2"/>
  <c r="ACS44" i="2"/>
  <c r="ACS43" i="2"/>
  <c r="ACS42" i="2"/>
  <c r="ACS41" i="2"/>
  <c r="ACS40" i="2"/>
  <c r="ACS39" i="2"/>
  <c r="ACS37" i="2"/>
  <c r="ACS36" i="2"/>
  <c r="ACS35" i="2"/>
  <c r="ACS34" i="2"/>
  <c r="ACS31" i="2"/>
  <c r="ACS30" i="2"/>
  <c r="ACS29" i="2"/>
  <c r="ACS28" i="2"/>
  <c r="ACS25" i="2"/>
  <c r="ACS33" i="2"/>
  <c r="ACS27" i="2"/>
  <c r="ACS24" i="2"/>
  <c r="ACS23" i="2"/>
  <c r="ACS22" i="2"/>
  <c r="ACS10" i="2"/>
  <c r="ACS21" i="2"/>
  <c r="ACS16" i="2"/>
  <c r="ACS11" i="2"/>
  <c r="ACS9" i="2"/>
  <c r="ACS4" i="2"/>
  <c r="ACS2" i="2"/>
  <c r="ACX1" i="2"/>
  <c r="ACV50" i="2" l="1"/>
  <c r="ACV49" i="2"/>
  <c r="ACV48" i="2"/>
  <c r="ACV47" i="2"/>
  <c r="ACV45" i="2"/>
  <c r="ACV44" i="2"/>
  <c r="ACV43" i="2"/>
  <c r="ACV42" i="2"/>
  <c r="ACV41" i="2"/>
  <c r="ACV40" i="2"/>
  <c r="ACV39" i="2"/>
  <c r="ACV37" i="2"/>
  <c r="ACV36" i="2"/>
  <c r="ACV35" i="2"/>
  <c r="ACV34" i="2"/>
  <c r="ACV33" i="2"/>
  <c r="ACV31" i="2"/>
  <c r="ACV30" i="2"/>
  <c r="ACV29" i="2"/>
  <c r="ACV28" i="2"/>
  <c r="ACV27" i="2"/>
  <c r="ACV25" i="2"/>
  <c r="ACV24" i="2"/>
  <c r="ACV23" i="2"/>
  <c r="ACV22" i="2"/>
  <c r="ACV21" i="2"/>
  <c r="ACV16" i="2"/>
  <c r="ACV11" i="2"/>
  <c r="ACV10" i="2"/>
  <c r="ADA1" i="2"/>
  <c r="ACV9" i="2"/>
  <c r="ACV4" i="2"/>
  <c r="ACV2" i="2"/>
  <c r="ACY50" i="2" l="1"/>
  <c r="ACY49" i="2"/>
  <c r="ACY48" i="2"/>
  <c r="ACY47" i="2"/>
  <c r="ACY45" i="2"/>
  <c r="ACY44" i="2"/>
  <c r="ACY43" i="2"/>
  <c r="ACY42" i="2"/>
  <c r="ACY41" i="2"/>
  <c r="ACY40" i="2"/>
  <c r="ACY39" i="2"/>
  <c r="ACY37" i="2"/>
  <c r="ACY36" i="2"/>
  <c r="ACY35" i="2"/>
  <c r="ACY34" i="2"/>
  <c r="ACY31" i="2"/>
  <c r="ACY30" i="2"/>
  <c r="ACY29" i="2"/>
  <c r="ACY28" i="2"/>
  <c r="ACY25" i="2"/>
  <c r="ACY33" i="2"/>
  <c r="ACY27" i="2"/>
  <c r="ACY24" i="2"/>
  <c r="ACY23" i="2"/>
  <c r="ACY22" i="2"/>
  <c r="ACY10" i="2"/>
  <c r="ACY21" i="2"/>
  <c r="ACY16" i="2"/>
  <c r="ACY11" i="2"/>
  <c r="ACY9" i="2"/>
  <c r="ACY4" i="2"/>
  <c r="ACY2" i="2"/>
  <c r="ADD1" i="2"/>
  <c r="ADB50" i="2" l="1"/>
  <c r="ADB49" i="2"/>
  <c r="ADB48" i="2"/>
  <c r="ADB47" i="2"/>
  <c r="ADB45" i="2"/>
  <c r="ADB44" i="2"/>
  <c r="ADB43" i="2"/>
  <c r="ADB42" i="2"/>
  <c r="ADB41" i="2"/>
  <c r="ADB40" i="2"/>
  <c r="ADB39" i="2"/>
  <c r="ADB37" i="2"/>
  <c r="ADB36" i="2"/>
  <c r="ADB35" i="2"/>
  <c r="ADB34" i="2"/>
  <c r="ADB33" i="2"/>
  <c r="ADB31" i="2"/>
  <c r="ADB30" i="2"/>
  <c r="ADB29" i="2"/>
  <c r="ADB28" i="2"/>
  <c r="ADB27" i="2"/>
  <c r="ADB25" i="2"/>
  <c r="ADB24" i="2"/>
  <c r="ADB23" i="2"/>
  <c r="ADB22" i="2"/>
  <c r="ADB21" i="2"/>
  <c r="ADB16" i="2"/>
  <c r="ADB11" i="2"/>
  <c r="ADB10" i="2"/>
  <c r="ADG1" i="2"/>
  <c r="ADB9" i="2"/>
  <c r="ADB4" i="2"/>
  <c r="ADB2" i="2"/>
  <c r="ADE50" i="2" l="1"/>
  <c r="ADE49" i="2"/>
  <c r="ADE48" i="2"/>
  <c r="ADE47" i="2"/>
  <c r="ADE45" i="2"/>
  <c r="ADE44" i="2"/>
  <c r="ADE43" i="2"/>
  <c r="ADE42" i="2"/>
  <c r="ADE41" i="2"/>
  <c r="ADE40" i="2"/>
  <c r="ADE39" i="2"/>
  <c r="ADE37" i="2"/>
  <c r="ADE36" i="2"/>
  <c r="ADE35" i="2"/>
  <c r="ADE34" i="2"/>
  <c r="ADE31" i="2"/>
  <c r="ADE30" i="2"/>
  <c r="ADE29" i="2"/>
  <c r="ADE28" i="2"/>
  <c r="ADE25" i="2"/>
  <c r="ADE33" i="2"/>
  <c r="ADE27" i="2"/>
  <c r="ADE24" i="2"/>
  <c r="ADE23" i="2"/>
  <c r="ADE22" i="2"/>
  <c r="ADE10" i="2"/>
  <c r="ADE21" i="2"/>
  <c r="ADE16" i="2"/>
  <c r="ADE11" i="2"/>
  <c r="ADE9" i="2"/>
  <c r="ADE4" i="2"/>
  <c r="ADE2" i="2"/>
  <c r="ADJ1" i="2"/>
  <c r="ADH50" i="2" l="1"/>
  <c r="ADH49" i="2"/>
  <c r="ADH48" i="2"/>
  <c r="ADH47" i="2"/>
  <c r="ADH45" i="2"/>
  <c r="ADH44" i="2"/>
  <c r="ADH43" i="2"/>
  <c r="ADH42" i="2"/>
  <c r="ADH41" i="2"/>
  <c r="ADH40" i="2"/>
  <c r="ADH39" i="2"/>
  <c r="ADH37" i="2"/>
  <c r="ADH36" i="2"/>
  <c r="ADH35" i="2"/>
  <c r="ADH34" i="2"/>
  <c r="ADH33" i="2"/>
  <c r="ADH31" i="2"/>
  <c r="ADH30" i="2"/>
  <c r="ADH29" i="2"/>
  <c r="ADH28" i="2"/>
  <c r="ADH27" i="2"/>
  <c r="ADH25" i="2"/>
  <c r="ADH24" i="2"/>
  <c r="ADH23" i="2"/>
  <c r="ADH22" i="2"/>
  <c r="ADH21" i="2"/>
  <c r="ADH16" i="2"/>
  <c r="ADH11" i="2"/>
  <c r="ADH10" i="2"/>
  <c r="ADM1" i="2"/>
  <c r="ADH9" i="2"/>
  <c r="ADH4" i="2"/>
  <c r="ADH2" i="2"/>
  <c r="ADK50" i="2" l="1"/>
  <c r="ADK49" i="2"/>
  <c r="ADK48" i="2"/>
  <c r="ADK47" i="2"/>
  <c r="ADK45" i="2"/>
  <c r="ADK44" i="2"/>
  <c r="ADK43" i="2"/>
  <c r="ADK42" i="2"/>
  <c r="ADK41" i="2"/>
  <c r="ADK40" i="2"/>
  <c r="ADK39" i="2"/>
  <c r="ADK37" i="2"/>
  <c r="ADK36" i="2"/>
  <c r="ADK35" i="2"/>
  <c r="ADK34" i="2"/>
  <c r="ADK31" i="2"/>
  <c r="ADK30" i="2"/>
  <c r="ADK29" i="2"/>
  <c r="ADK28" i="2"/>
  <c r="ADK25" i="2"/>
  <c r="ADK33" i="2"/>
  <c r="ADK27" i="2"/>
  <c r="ADK24" i="2"/>
  <c r="ADK23" i="2"/>
  <c r="ADK22" i="2"/>
  <c r="ADK10" i="2"/>
  <c r="ADK21" i="2"/>
  <c r="ADK16" i="2"/>
  <c r="ADK11" i="2"/>
  <c r="ADK9" i="2"/>
  <c r="ADK4" i="2"/>
  <c r="ADK2" i="2"/>
  <c r="ADP1" i="2"/>
  <c r="ADN50" i="2" l="1"/>
  <c r="ADN49" i="2"/>
  <c r="ADN48" i="2"/>
  <c r="ADN47" i="2"/>
  <c r="ADN45" i="2"/>
  <c r="ADN44" i="2"/>
  <c r="ADN43" i="2"/>
  <c r="ADN42" i="2"/>
  <c r="ADN41" i="2"/>
  <c r="ADN40" i="2"/>
  <c r="ADN39" i="2"/>
  <c r="ADN37" i="2"/>
  <c r="ADN36" i="2"/>
  <c r="ADN35" i="2"/>
  <c r="ADN34" i="2"/>
  <c r="ADN33" i="2"/>
  <c r="ADN31" i="2"/>
  <c r="ADN30" i="2"/>
  <c r="ADN29" i="2"/>
  <c r="ADN28" i="2"/>
  <c r="ADN27" i="2"/>
  <c r="ADN25" i="2"/>
  <c r="ADN24" i="2"/>
  <c r="ADN23" i="2"/>
  <c r="ADN22" i="2"/>
  <c r="ADN21" i="2"/>
  <c r="ADN16" i="2"/>
  <c r="ADN11" i="2"/>
  <c r="ADN10" i="2"/>
  <c r="ADS1" i="2"/>
  <c r="ADN9" i="2"/>
  <c r="ADN4" i="2"/>
  <c r="ADN2" i="2"/>
  <c r="ADQ50" i="2" l="1"/>
  <c r="ADQ49" i="2"/>
  <c r="ADQ48" i="2"/>
  <c r="ADQ47" i="2"/>
  <c r="ADQ45" i="2"/>
  <c r="ADQ44" i="2"/>
  <c r="ADQ43" i="2"/>
  <c r="ADQ42" i="2"/>
  <c r="ADQ41" i="2"/>
  <c r="ADQ40" i="2"/>
  <c r="ADQ39" i="2"/>
  <c r="ADQ37" i="2"/>
  <c r="ADQ36" i="2"/>
  <c r="ADQ35" i="2"/>
  <c r="ADQ34" i="2"/>
  <c r="ADQ31" i="2"/>
  <c r="ADQ30" i="2"/>
  <c r="ADQ29" i="2"/>
  <c r="ADQ28" i="2"/>
  <c r="ADQ25" i="2"/>
  <c r="ADQ33" i="2"/>
  <c r="ADQ27" i="2"/>
  <c r="ADQ24" i="2"/>
  <c r="ADQ23" i="2"/>
  <c r="ADQ22" i="2"/>
  <c r="ADQ10" i="2"/>
  <c r="ADQ21" i="2"/>
  <c r="ADQ16" i="2"/>
  <c r="ADQ11" i="2"/>
  <c r="ADQ9" i="2"/>
  <c r="ADQ4" i="2"/>
  <c r="ADQ2" i="2"/>
  <c r="ADV1" i="2"/>
  <c r="ADT50" i="2" l="1"/>
  <c r="ADT49" i="2"/>
  <c r="ADT48" i="2"/>
  <c r="ADT47" i="2"/>
  <c r="ADT45" i="2"/>
  <c r="ADT44" i="2"/>
  <c r="ADT43" i="2"/>
  <c r="ADT42" i="2"/>
  <c r="ADT41" i="2"/>
  <c r="ADT40" i="2"/>
  <c r="ADT39" i="2"/>
  <c r="ADT37" i="2"/>
  <c r="ADT36" i="2"/>
  <c r="ADT35" i="2"/>
  <c r="ADT34" i="2"/>
  <c r="ADT33" i="2"/>
  <c r="ADT31" i="2"/>
  <c r="ADT30" i="2"/>
  <c r="ADT29" i="2"/>
  <c r="ADT28" i="2"/>
  <c r="ADT27" i="2"/>
  <c r="ADT25" i="2"/>
  <c r="ADT24" i="2"/>
  <c r="ADT23" i="2"/>
  <c r="ADT22" i="2"/>
  <c r="ADT21" i="2"/>
  <c r="ADT16" i="2"/>
  <c r="ADT11" i="2"/>
  <c r="ADT10" i="2"/>
  <c r="ADY1" i="2"/>
  <c r="ADT9" i="2"/>
  <c r="ADT4" i="2"/>
  <c r="ADT2" i="2"/>
  <c r="ADW50" i="2" l="1"/>
  <c r="ADW49" i="2"/>
  <c r="ADW48" i="2"/>
  <c r="ADW47" i="2"/>
  <c r="ADW45" i="2"/>
  <c r="ADW44" i="2"/>
  <c r="ADW43" i="2"/>
  <c r="ADW42" i="2"/>
  <c r="ADW41" i="2"/>
  <c r="ADW40" i="2"/>
  <c r="ADW39" i="2"/>
  <c r="ADW37" i="2"/>
  <c r="ADW36" i="2"/>
  <c r="ADW35" i="2"/>
  <c r="ADW34" i="2"/>
  <c r="ADW31" i="2"/>
  <c r="ADW30" i="2"/>
  <c r="ADW29" i="2"/>
  <c r="ADW28" i="2"/>
  <c r="ADW25" i="2"/>
  <c r="ADW33" i="2"/>
  <c r="ADW27" i="2"/>
  <c r="ADW24" i="2"/>
  <c r="ADW23" i="2"/>
  <c r="ADW22" i="2"/>
  <c r="ADW10" i="2"/>
  <c r="ADW21" i="2"/>
  <c r="ADW16" i="2"/>
  <c r="ADW11" i="2"/>
  <c r="ADW9" i="2"/>
  <c r="ADW4" i="2"/>
  <c r="ADW2" i="2"/>
  <c r="AEB1" i="2"/>
  <c r="ADZ50" i="2" l="1"/>
  <c r="ADZ49" i="2"/>
  <c r="ADZ48" i="2"/>
  <c r="ADZ47" i="2"/>
  <c r="ADZ45" i="2"/>
  <c r="ADZ44" i="2"/>
  <c r="ADZ43" i="2"/>
  <c r="ADZ42" i="2"/>
  <c r="ADZ41" i="2"/>
  <c r="ADZ40" i="2"/>
  <c r="ADZ39" i="2"/>
  <c r="ADZ37" i="2"/>
  <c r="ADZ36" i="2"/>
  <c r="ADZ35" i="2"/>
  <c r="ADZ34" i="2"/>
  <c r="ADZ33" i="2"/>
  <c r="ADZ31" i="2"/>
  <c r="ADZ30" i="2"/>
  <c r="ADZ29" i="2"/>
  <c r="ADZ28" i="2"/>
  <c r="ADZ27" i="2"/>
  <c r="ADZ25" i="2"/>
  <c r="ADZ24" i="2"/>
  <c r="ADZ23" i="2"/>
  <c r="ADZ22" i="2"/>
  <c r="ADZ21" i="2"/>
  <c r="ADZ16" i="2"/>
  <c r="ADZ11" i="2"/>
  <c r="ADZ10" i="2"/>
  <c r="AEE1" i="2"/>
  <c r="ADZ9" i="2"/>
  <c r="ADZ4" i="2"/>
  <c r="ADZ2" i="2"/>
  <c r="AEC50" i="2" l="1"/>
  <c r="AEC49" i="2"/>
  <c r="AEC48" i="2"/>
  <c r="AEC47" i="2"/>
  <c r="AEC45" i="2"/>
  <c r="AEC44" i="2"/>
  <c r="AEC43" i="2"/>
  <c r="AEC42" i="2"/>
  <c r="AEC41" i="2"/>
  <c r="AEC40" i="2"/>
  <c r="AEC39" i="2"/>
  <c r="AEC37" i="2"/>
  <c r="AEC36" i="2"/>
  <c r="AEC35" i="2"/>
  <c r="AEC34" i="2"/>
  <c r="AEC31" i="2"/>
  <c r="AEC30" i="2"/>
  <c r="AEC29" i="2"/>
  <c r="AEC28" i="2"/>
  <c r="AEC25" i="2"/>
  <c r="AEC33" i="2"/>
  <c r="AEC27" i="2"/>
  <c r="AEC24" i="2"/>
  <c r="AEC23" i="2"/>
  <c r="AEC22" i="2"/>
  <c r="AEC10" i="2"/>
  <c r="AEC21" i="2"/>
  <c r="AEC16" i="2"/>
  <c r="AEC11" i="2"/>
  <c r="AEC9" i="2"/>
  <c r="AEC4" i="2"/>
  <c r="AEC2" i="2"/>
  <c r="AEH1" i="2"/>
  <c r="AEF50" i="2" l="1"/>
  <c r="AEF49" i="2"/>
  <c r="AEF48" i="2"/>
  <c r="AEF47" i="2"/>
  <c r="AEF45" i="2"/>
  <c r="AEF44" i="2"/>
  <c r="AEF43" i="2"/>
  <c r="AEF42" i="2"/>
  <c r="AEF41" i="2"/>
  <c r="AEF40" i="2"/>
  <c r="AEF39" i="2"/>
  <c r="AEF37" i="2"/>
  <c r="AEF36" i="2"/>
  <c r="AEF35" i="2"/>
  <c r="AEF34" i="2"/>
  <c r="AEF33" i="2"/>
  <c r="AEF31" i="2"/>
  <c r="AEF30" i="2"/>
  <c r="AEF29" i="2"/>
  <c r="AEF28" i="2"/>
  <c r="AEF27" i="2"/>
  <c r="AEF25" i="2"/>
  <c r="AEF24" i="2"/>
  <c r="AEF23" i="2"/>
  <c r="AEF22" i="2"/>
  <c r="AEF21" i="2"/>
  <c r="AEF16" i="2"/>
  <c r="AEF11" i="2"/>
  <c r="AEF10" i="2"/>
  <c r="AEK1" i="2"/>
  <c r="AEF9" i="2"/>
  <c r="AEF4" i="2"/>
  <c r="AEF2" i="2"/>
  <c r="AEI50" i="2" l="1"/>
  <c r="AEI49" i="2"/>
  <c r="AEI48" i="2"/>
  <c r="AEI47" i="2"/>
  <c r="AEI45" i="2"/>
  <c r="AEI44" i="2"/>
  <c r="AEI43" i="2"/>
  <c r="AEI42" i="2"/>
  <c r="AEI41" i="2"/>
  <c r="AEI40" i="2"/>
  <c r="AEI39" i="2"/>
  <c r="AEI37" i="2"/>
  <c r="AEI36" i="2"/>
  <c r="AEI35" i="2"/>
  <c r="AEI34" i="2"/>
  <c r="AEI31" i="2"/>
  <c r="AEI30" i="2"/>
  <c r="AEI29" i="2"/>
  <c r="AEI28" i="2"/>
  <c r="AEI25" i="2"/>
  <c r="AEI33" i="2"/>
  <c r="AEI27" i="2"/>
  <c r="AEI24" i="2"/>
  <c r="AEI23" i="2"/>
  <c r="AEI22" i="2"/>
  <c r="AEI10" i="2"/>
  <c r="AEI21" i="2"/>
  <c r="AEI16" i="2"/>
  <c r="AEI11" i="2"/>
  <c r="AEI9" i="2"/>
  <c r="AEI4" i="2"/>
  <c r="AEI2" i="2"/>
  <c r="AEN1" i="2"/>
  <c r="AEL50" i="2" l="1"/>
  <c r="AEL49" i="2"/>
  <c r="AEL48" i="2"/>
  <c r="AEL47" i="2"/>
  <c r="AEL45" i="2"/>
  <c r="AEL44" i="2"/>
  <c r="AEL43" i="2"/>
  <c r="AEL42" i="2"/>
  <c r="AEL41" i="2"/>
  <c r="AEL40" i="2"/>
  <c r="AEL39" i="2"/>
  <c r="AEL37" i="2"/>
  <c r="AEL36" i="2"/>
  <c r="AEL35" i="2"/>
  <c r="AEL34" i="2"/>
  <c r="AEL33" i="2"/>
  <c r="AEL31" i="2"/>
  <c r="AEL30" i="2"/>
  <c r="AEL29" i="2"/>
  <c r="AEL28" i="2"/>
  <c r="AEL27" i="2"/>
  <c r="AEL25" i="2"/>
  <c r="AEL24" i="2"/>
  <c r="AEL23" i="2"/>
  <c r="AEL22" i="2"/>
  <c r="AEL21" i="2"/>
  <c r="AEL16" i="2"/>
  <c r="AEL11" i="2"/>
  <c r="AEL10" i="2"/>
  <c r="AEQ1" i="2"/>
  <c r="AEL9" i="2"/>
  <c r="AEL4" i="2"/>
  <c r="AEL2" i="2"/>
  <c r="AEO50" i="2" l="1"/>
  <c r="AEO49" i="2"/>
  <c r="AEO48" i="2"/>
  <c r="AEO47" i="2"/>
  <c r="AEO45" i="2"/>
  <c r="AEO44" i="2"/>
  <c r="AEO43" i="2"/>
  <c r="AEO42" i="2"/>
  <c r="AEO41" i="2"/>
  <c r="AEO40" i="2"/>
  <c r="AEO39" i="2"/>
  <c r="AEO37" i="2"/>
  <c r="AEO36" i="2"/>
  <c r="AEO35" i="2"/>
  <c r="AEO34" i="2"/>
  <c r="AEO31" i="2"/>
  <c r="AEO30" i="2"/>
  <c r="AEO29" i="2"/>
  <c r="AEO28" i="2"/>
  <c r="AEO25" i="2"/>
  <c r="AEO33" i="2"/>
  <c r="AEO27" i="2"/>
  <c r="AEO24" i="2"/>
  <c r="AEO23" i="2"/>
  <c r="AEO22" i="2"/>
  <c r="AEO10" i="2"/>
  <c r="AEO21" i="2"/>
  <c r="AEO16" i="2"/>
  <c r="AEO11" i="2"/>
  <c r="AEO9" i="2"/>
  <c r="AEO4" i="2"/>
  <c r="AEO2" i="2"/>
  <c r="AET1" i="2"/>
  <c r="AER50" i="2" l="1"/>
  <c r="AER49" i="2"/>
  <c r="AER48" i="2"/>
  <c r="AER47" i="2"/>
  <c r="AER45" i="2"/>
  <c r="AER44" i="2"/>
  <c r="AER43" i="2"/>
  <c r="AER42" i="2"/>
  <c r="AER41" i="2"/>
  <c r="AER40" i="2"/>
  <c r="AER39" i="2"/>
  <c r="AER37" i="2"/>
  <c r="AER36" i="2"/>
  <c r="AER35" i="2"/>
  <c r="AER34" i="2"/>
  <c r="AER33" i="2"/>
  <c r="AER31" i="2"/>
  <c r="AER30" i="2"/>
  <c r="AER29" i="2"/>
  <c r="AER28" i="2"/>
  <c r="AER27" i="2"/>
  <c r="AER25" i="2"/>
  <c r="AER24" i="2"/>
  <c r="AER23" i="2"/>
  <c r="AER22" i="2"/>
  <c r="AER21" i="2"/>
  <c r="AER16" i="2"/>
  <c r="AER11" i="2"/>
  <c r="AER10" i="2"/>
  <c r="AEW1" i="2"/>
  <c r="AER9" i="2"/>
  <c r="AER4" i="2"/>
  <c r="AER2" i="2"/>
  <c r="AEU50" i="2" l="1"/>
  <c r="AEU49" i="2"/>
  <c r="AEU48" i="2"/>
  <c r="AEU47" i="2"/>
  <c r="AEU45" i="2"/>
  <c r="AEU44" i="2"/>
  <c r="AEU43" i="2"/>
  <c r="AEU42" i="2"/>
  <c r="AEU41" i="2"/>
  <c r="AEU40" i="2"/>
  <c r="AEU39" i="2"/>
  <c r="AEU37" i="2"/>
  <c r="AEU36" i="2"/>
  <c r="AEU35" i="2"/>
  <c r="AEU34" i="2"/>
  <c r="AEU31" i="2"/>
  <c r="AEU30" i="2"/>
  <c r="AEU29" i="2"/>
  <c r="AEU28" i="2"/>
  <c r="AEU25" i="2"/>
  <c r="AEU33" i="2"/>
  <c r="AEU27" i="2"/>
  <c r="AEU24" i="2"/>
  <c r="AEU23" i="2"/>
  <c r="AEU22" i="2"/>
  <c r="AEU10" i="2"/>
  <c r="AEU21" i="2"/>
  <c r="AEU16" i="2"/>
  <c r="AEU11" i="2"/>
  <c r="AEU9" i="2"/>
  <c r="AEU4" i="2"/>
  <c r="AEU2" i="2"/>
  <c r="AEZ1" i="2"/>
  <c r="AEX50" i="2" l="1"/>
  <c r="AEX49" i="2"/>
  <c r="AEX48" i="2"/>
  <c r="AEX47" i="2"/>
  <c r="AEX45" i="2"/>
  <c r="AEX44" i="2"/>
  <c r="AEX43" i="2"/>
  <c r="AEX42" i="2"/>
  <c r="AEX41" i="2"/>
  <c r="AEX40" i="2"/>
  <c r="AEX39" i="2"/>
  <c r="AEX37" i="2"/>
  <c r="AEX36" i="2"/>
  <c r="AEX35" i="2"/>
  <c r="AEX34" i="2"/>
  <c r="AEX33" i="2"/>
  <c r="AEX31" i="2"/>
  <c r="AEX30" i="2"/>
  <c r="AEX29" i="2"/>
  <c r="AEX28" i="2"/>
  <c r="AEX27" i="2"/>
  <c r="AEX25" i="2"/>
  <c r="AEX24" i="2"/>
  <c r="AEX23" i="2"/>
  <c r="AEX22" i="2"/>
  <c r="AEX21" i="2"/>
  <c r="AEX16" i="2"/>
  <c r="AEX11" i="2"/>
  <c r="AEX10" i="2"/>
  <c r="AFC1" i="2"/>
  <c r="AEX9" i="2"/>
  <c r="AEX4" i="2"/>
  <c r="AEX2" i="2"/>
  <c r="AFA50" i="2" l="1"/>
  <c r="AFA49" i="2"/>
  <c r="AFA48" i="2"/>
  <c r="AFA47" i="2"/>
  <c r="AFA45" i="2"/>
  <c r="AFA44" i="2"/>
  <c r="AFA43" i="2"/>
  <c r="AFA42" i="2"/>
  <c r="AFA41" i="2"/>
  <c r="AFA40" i="2"/>
  <c r="AFA39" i="2"/>
  <c r="AFA37" i="2"/>
  <c r="AFA36" i="2"/>
  <c r="AFA35" i="2"/>
  <c r="AFA34" i="2"/>
  <c r="AFA31" i="2"/>
  <c r="AFA30" i="2"/>
  <c r="AFA29" i="2"/>
  <c r="AFA28" i="2"/>
  <c r="AFA25" i="2"/>
  <c r="AFA33" i="2"/>
  <c r="AFA27" i="2"/>
  <c r="AFA24" i="2"/>
  <c r="AFA23" i="2"/>
  <c r="AFA22" i="2"/>
  <c r="AFA10" i="2"/>
  <c r="AFA21" i="2"/>
  <c r="AFA16" i="2"/>
  <c r="AFA11" i="2"/>
  <c r="AFA9" i="2"/>
  <c r="AFA4" i="2"/>
  <c r="AFA2" i="2"/>
  <c r="AFF1" i="2"/>
  <c r="AFD50" i="2" l="1"/>
  <c r="AFD49" i="2"/>
  <c r="AFD48" i="2"/>
  <c r="AFD47" i="2"/>
  <c r="AFD45" i="2"/>
  <c r="AFD44" i="2"/>
  <c r="AFD43" i="2"/>
  <c r="AFD42" i="2"/>
  <c r="AFD41" i="2"/>
  <c r="AFD40" i="2"/>
  <c r="AFD39" i="2"/>
  <c r="AFD37" i="2"/>
  <c r="AFD36" i="2"/>
  <c r="AFD35" i="2"/>
  <c r="AFD34" i="2"/>
  <c r="AFD33" i="2"/>
  <c r="AFD31" i="2"/>
  <c r="AFD30" i="2"/>
  <c r="AFD29" i="2"/>
  <c r="AFD28" i="2"/>
  <c r="AFD27" i="2"/>
  <c r="AFD25" i="2"/>
  <c r="AFD24" i="2"/>
  <c r="AFD23" i="2"/>
  <c r="AFD22" i="2"/>
  <c r="AFD21" i="2"/>
  <c r="AFD16" i="2"/>
  <c r="AFD11" i="2"/>
  <c r="AFD10" i="2"/>
  <c r="AFI1" i="2"/>
  <c r="AFD9" i="2"/>
  <c r="AFD4" i="2"/>
  <c r="AFD2" i="2"/>
  <c r="AFG50" i="2" l="1"/>
  <c r="AFG49" i="2"/>
  <c r="AFG48" i="2"/>
  <c r="AFG47" i="2"/>
  <c r="AFG45" i="2"/>
  <c r="AFG44" i="2"/>
  <c r="AFG43" i="2"/>
  <c r="AFG42" i="2"/>
  <c r="AFG41" i="2"/>
  <c r="AFG40" i="2"/>
  <c r="AFG39" i="2"/>
  <c r="AFG37" i="2"/>
  <c r="AFG36" i="2"/>
  <c r="AFG35" i="2"/>
  <c r="AFG34" i="2"/>
  <c r="AFG31" i="2"/>
  <c r="AFG30" i="2"/>
  <c r="AFG29" i="2"/>
  <c r="AFG28" i="2"/>
  <c r="AFG25" i="2"/>
  <c r="AFG33" i="2"/>
  <c r="AFG27" i="2"/>
  <c r="AFG24" i="2"/>
  <c r="AFG23" i="2"/>
  <c r="AFG22" i="2"/>
  <c r="AFG10" i="2"/>
  <c r="AFG21" i="2"/>
  <c r="AFG16" i="2"/>
  <c r="AFG11" i="2"/>
  <c r="AFG9" i="2"/>
  <c r="AFG4" i="2"/>
  <c r="AFG2" i="2"/>
  <c r="AFL1" i="2"/>
  <c r="AFJ50" i="2" l="1"/>
  <c r="AFJ49" i="2"/>
  <c r="AFJ48" i="2"/>
  <c r="AFJ47" i="2"/>
  <c r="AFJ45" i="2"/>
  <c r="AFJ44" i="2"/>
  <c r="AFJ43" i="2"/>
  <c r="AFJ42" i="2"/>
  <c r="AFJ41" i="2"/>
  <c r="AFJ40" i="2"/>
  <c r="AFJ39" i="2"/>
  <c r="AFJ37" i="2"/>
  <c r="AFJ36" i="2"/>
  <c r="AFJ35" i="2"/>
  <c r="AFJ34" i="2"/>
  <c r="AFJ33" i="2"/>
  <c r="AFJ31" i="2"/>
  <c r="AFJ30" i="2"/>
  <c r="AFJ29" i="2"/>
  <c r="AFJ28" i="2"/>
  <c r="AFJ27" i="2"/>
  <c r="AFJ25" i="2"/>
  <c r="AFJ24" i="2"/>
  <c r="AFJ23" i="2"/>
  <c r="AFJ22" i="2"/>
  <c r="AFJ21" i="2"/>
  <c r="AFJ16" i="2"/>
  <c r="AFJ11" i="2"/>
  <c r="AFJ10" i="2"/>
  <c r="AFO1" i="2"/>
  <c r="AFJ9" i="2"/>
  <c r="AFJ4" i="2"/>
  <c r="AFJ2" i="2"/>
  <c r="AFM50" i="2" l="1"/>
  <c r="AFM49" i="2"/>
  <c r="AFM48" i="2"/>
  <c r="AFM47" i="2"/>
  <c r="AFM45" i="2"/>
  <c r="AFM44" i="2"/>
  <c r="AFM43" i="2"/>
  <c r="AFM42" i="2"/>
  <c r="AFM41" i="2"/>
  <c r="AFM40" i="2"/>
  <c r="AFM39" i="2"/>
  <c r="AFM37" i="2"/>
  <c r="AFM36" i="2"/>
  <c r="AFM35" i="2"/>
  <c r="AFM34" i="2"/>
  <c r="AFM31" i="2"/>
  <c r="AFM30" i="2"/>
  <c r="AFM29" i="2"/>
  <c r="AFM28" i="2"/>
  <c r="AFM25" i="2"/>
  <c r="AFM33" i="2"/>
  <c r="AFM27" i="2"/>
  <c r="AFM24" i="2"/>
  <c r="AFM23" i="2"/>
  <c r="AFM22" i="2"/>
  <c r="AFM10" i="2"/>
  <c r="AFM21" i="2"/>
  <c r="AFM16" i="2"/>
  <c r="AFM11" i="2"/>
  <c r="AFM9" i="2"/>
  <c r="AFM4" i="2"/>
  <c r="AFM2" i="2"/>
  <c r="AFR1" i="2"/>
  <c r="AFP50" i="2" l="1"/>
  <c r="AFP49" i="2"/>
  <c r="AFP48" i="2"/>
  <c r="AFP47" i="2"/>
  <c r="AFP45" i="2"/>
  <c r="AFP44" i="2"/>
  <c r="AFP43" i="2"/>
  <c r="AFP42" i="2"/>
  <c r="AFP41" i="2"/>
  <c r="AFP40" i="2"/>
  <c r="AFP39" i="2"/>
  <c r="AFP37" i="2"/>
  <c r="AFP36" i="2"/>
  <c r="AFP35" i="2"/>
  <c r="AFP34" i="2"/>
  <c r="AFP33" i="2"/>
  <c r="AFP31" i="2"/>
  <c r="AFP30" i="2"/>
  <c r="AFP29" i="2"/>
  <c r="AFP28" i="2"/>
  <c r="AFP27" i="2"/>
  <c r="AFP25" i="2"/>
  <c r="AFP24" i="2"/>
  <c r="AFP23" i="2"/>
  <c r="AFP22" i="2"/>
  <c r="AFP21" i="2"/>
  <c r="AFP16" i="2"/>
  <c r="AFP11" i="2"/>
  <c r="AFP10" i="2"/>
  <c r="AFU1" i="2"/>
  <c r="AFP9" i="2"/>
  <c r="AFP4" i="2"/>
  <c r="AFP2" i="2"/>
  <c r="AFS50" i="2" l="1"/>
  <c r="AFS49" i="2"/>
  <c r="AFS48" i="2"/>
  <c r="AFS47" i="2"/>
  <c r="AFS45" i="2"/>
  <c r="AFS44" i="2"/>
  <c r="AFS43" i="2"/>
  <c r="AFS42" i="2"/>
  <c r="AFS41" i="2"/>
  <c r="AFS40" i="2"/>
  <c r="AFS39" i="2"/>
  <c r="AFS37" i="2"/>
  <c r="AFS36" i="2"/>
  <c r="AFS35" i="2"/>
  <c r="AFS34" i="2"/>
  <c r="AFS31" i="2"/>
  <c r="AFS30" i="2"/>
  <c r="AFS29" i="2"/>
  <c r="AFS28" i="2"/>
  <c r="AFS25" i="2"/>
  <c r="AFS33" i="2"/>
  <c r="AFS27" i="2"/>
  <c r="AFS24" i="2"/>
  <c r="AFS23" i="2"/>
  <c r="AFS22" i="2"/>
  <c r="AFS10" i="2"/>
  <c r="AFS21" i="2"/>
  <c r="AFS16" i="2"/>
  <c r="AFS11" i="2"/>
  <c r="AFS9" i="2"/>
  <c r="AFS4" i="2"/>
  <c r="AFS2" i="2"/>
  <c r="AFX1" i="2"/>
  <c r="AFV50" i="2" l="1"/>
  <c r="AFV49" i="2"/>
  <c r="AFV48" i="2"/>
  <c r="AFV47" i="2"/>
  <c r="AFV45" i="2"/>
  <c r="AFV44" i="2"/>
  <c r="AFV43" i="2"/>
  <c r="AFV42" i="2"/>
  <c r="AFV41" i="2"/>
  <c r="AFV40" i="2"/>
  <c r="AFV39" i="2"/>
  <c r="AFV37" i="2"/>
  <c r="AFV36" i="2"/>
  <c r="AFV35" i="2"/>
  <c r="AFV34" i="2"/>
  <c r="AFV33" i="2"/>
  <c r="AFV31" i="2"/>
  <c r="AFV30" i="2"/>
  <c r="AFV29" i="2"/>
  <c r="AFV28" i="2"/>
  <c r="AFV27" i="2"/>
  <c r="AFV25" i="2"/>
  <c r="AFV24" i="2"/>
  <c r="AFV23" i="2"/>
  <c r="AFV22" i="2"/>
  <c r="AFV21" i="2"/>
  <c r="AFV16" i="2"/>
  <c r="AFV11" i="2"/>
  <c r="AFV10" i="2"/>
  <c r="AGA1" i="2"/>
  <c r="AFV9" i="2"/>
  <c r="AFV4" i="2"/>
  <c r="AFV2" i="2"/>
  <c r="AFY50" i="2" l="1"/>
  <c r="AFY49" i="2"/>
  <c r="AFY48" i="2"/>
  <c r="AFY47" i="2"/>
  <c r="AFY45" i="2"/>
  <c r="AFY44" i="2"/>
  <c r="AFY43" i="2"/>
  <c r="AFY42" i="2"/>
  <c r="AFY41" i="2"/>
  <c r="AFY40" i="2"/>
  <c r="AFY39" i="2"/>
  <c r="AFY37" i="2"/>
  <c r="AFY36" i="2"/>
  <c r="AFY35" i="2"/>
  <c r="AFY34" i="2"/>
  <c r="AFY31" i="2"/>
  <c r="AFY30" i="2"/>
  <c r="AFY29" i="2"/>
  <c r="AFY28" i="2"/>
  <c r="AFY25" i="2"/>
  <c r="AFY33" i="2"/>
  <c r="AFY27" i="2"/>
  <c r="AFY24" i="2"/>
  <c r="AFY23" i="2"/>
  <c r="AFY22" i="2"/>
  <c r="AFY10" i="2"/>
  <c r="AFY21" i="2"/>
  <c r="AFY16" i="2"/>
  <c r="AFY11" i="2"/>
  <c r="AFY9" i="2"/>
  <c r="AFY4" i="2"/>
  <c r="AFY2" i="2"/>
  <c r="AGD1" i="2"/>
  <c r="AGB50" i="2" l="1"/>
  <c r="AGB49" i="2"/>
  <c r="AGB48" i="2"/>
  <c r="AGB47" i="2"/>
  <c r="AGB45" i="2"/>
  <c r="AGB44" i="2"/>
  <c r="AGB43" i="2"/>
  <c r="AGB42" i="2"/>
  <c r="AGB41" i="2"/>
  <c r="AGB40" i="2"/>
  <c r="AGB39" i="2"/>
  <c r="AGB37" i="2"/>
  <c r="AGB36" i="2"/>
  <c r="AGB35" i="2"/>
  <c r="AGB34" i="2"/>
  <c r="AGB33" i="2"/>
  <c r="AGB31" i="2"/>
  <c r="AGB30" i="2"/>
  <c r="AGB29" i="2"/>
  <c r="AGB28" i="2"/>
  <c r="AGB27" i="2"/>
  <c r="AGB25" i="2"/>
  <c r="AGB24" i="2"/>
  <c r="AGB23" i="2"/>
  <c r="AGB22" i="2"/>
  <c r="AGB21" i="2"/>
  <c r="AGB16" i="2"/>
  <c r="AGB11" i="2"/>
  <c r="AGB10" i="2"/>
  <c r="AGG1" i="2"/>
  <c r="AGB9" i="2"/>
  <c r="AGB4" i="2"/>
  <c r="AGB2" i="2"/>
  <c r="AGE50" i="2" l="1"/>
  <c r="AGE49" i="2"/>
  <c r="AGE48" i="2"/>
  <c r="AGE47" i="2"/>
  <c r="AGE45" i="2"/>
  <c r="AGE44" i="2"/>
  <c r="AGE43" i="2"/>
  <c r="AGE42" i="2"/>
  <c r="AGE41" i="2"/>
  <c r="AGE40" i="2"/>
  <c r="AGE39" i="2"/>
  <c r="AGE37" i="2"/>
  <c r="AGE36" i="2"/>
  <c r="AGE35" i="2"/>
  <c r="AGE34" i="2"/>
  <c r="AGE31" i="2"/>
  <c r="AGE30" i="2"/>
  <c r="AGE29" i="2"/>
  <c r="AGE28" i="2"/>
  <c r="AGE25" i="2"/>
  <c r="AGE33" i="2"/>
  <c r="AGE27" i="2"/>
  <c r="AGE24" i="2"/>
  <c r="AGE23" i="2"/>
  <c r="AGE22" i="2"/>
  <c r="AGE10" i="2"/>
  <c r="AGE21" i="2"/>
  <c r="AGE16" i="2"/>
  <c r="AGE11" i="2"/>
  <c r="AGE9" i="2"/>
  <c r="AGE4" i="2"/>
  <c r="AGE2" i="2"/>
  <c r="AGJ1" i="2"/>
  <c r="AGH50" i="2" l="1"/>
  <c r="AGH49" i="2"/>
  <c r="AGH48" i="2"/>
  <c r="AGH47" i="2"/>
  <c r="AGH45" i="2"/>
  <c r="AGH44" i="2"/>
  <c r="AGH43" i="2"/>
  <c r="AGH42" i="2"/>
  <c r="AGH41" i="2"/>
  <c r="AGH40" i="2"/>
  <c r="AGH39" i="2"/>
  <c r="AGH37" i="2"/>
  <c r="AGH36" i="2"/>
  <c r="AGH35" i="2"/>
  <c r="AGH34" i="2"/>
  <c r="AGH33" i="2"/>
  <c r="AGH31" i="2"/>
  <c r="AGH30" i="2"/>
  <c r="AGH29" i="2"/>
  <c r="AGH28" i="2"/>
  <c r="AGH27" i="2"/>
  <c r="AGH25" i="2"/>
  <c r="AGH24" i="2"/>
  <c r="AGH23" i="2"/>
  <c r="AGH22" i="2"/>
  <c r="AGH21" i="2"/>
  <c r="AGH16" i="2"/>
  <c r="AGH11" i="2"/>
  <c r="AGH10" i="2"/>
  <c r="AGM1" i="2"/>
  <c r="AGH9" i="2"/>
  <c r="AGH4" i="2"/>
  <c r="AGH2" i="2"/>
  <c r="AGK50" i="2" l="1"/>
  <c r="AGK49" i="2"/>
  <c r="AGK48" i="2"/>
  <c r="AGK47" i="2"/>
  <c r="AGK45" i="2"/>
  <c r="AGK44" i="2"/>
  <c r="AGK43" i="2"/>
  <c r="AGK42" i="2"/>
  <c r="AGK41" i="2"/>
  <c r="AGK40" i="2"/>
  <c r="AGK39" i="2"/>
  <c r="AGK37" i="2"/>
  <c r="AGK36" i="2"/>
  <c r="AGK35" i="2"/>
  <c r="AGK34" i="2"/>
  <c r="AGK31" i="2"/>
  <c r="AGK30" i="2"/>
  <c r="AGK29" i="2"/>
  <c r="AGK28" i="2"/>
  <c r="AGK25" i="2"/>
  <c r="AGK33" i="2"/>
  <c r="AGK27" i="2"/>
  <c r="AGK24" i="2"/>
  <c r="AGK23" i="2"/>
  <c r="AGK22" i="2"/>
  <c r="AGK10" i="2"/>
  <c r="AGK21" i="2"/>
  <c r="AGK16" i="2"/>
  <c r="AGK11" i="2"/>
  <c r="AGK9" i="2"/>
  <c r="AGK4" i="2"/>
  <c r="AGK2" i="2"/>
  <c r="AGP1" i="2"/>
  <c r="AGN50" i="2" l="1"/>
  <c r="AGN49" i="2"/>
  <c r="AGN48" i="2"/>
  <c r="AGN47" i="2"/>
  <c r="AGN45" i="2"/>
  <c r="AGN44" i="2"/>
  <c r="AGN43" i="2"/>
  <c r="AGN42" i="2"/>
  <c r="AGN41" i="2"/>
  <c r="AGN40" i="2"/>
  <c r="AGN39" i="2"/>
  <c r="AGN37" i="2"/>
  <c r="AGN36" i="2"/>
  <c r="AGN35" i="2"/>
  <c r="AGN34" i="2"/>
  <c r="AGN33" i="2"/>
  <c r="AGN31" i="2"/>
  <c r="AGN30" i="2"/>
  <c r="AGN29" i="2"/>
  <c r="AGN28" i="2"/>
  <c r="AGN27" i="2"/>
  <c r="AGN25" i="2"/>
  <c r="AGN24" i="2"/>
  <c r="AGN23" i="2"/>
  <c r="AGN22" i="2"/>
  <c r="AGN21" i="2"/>
  <c r="AGN16" i="2"/>
  <c r="AGN11" i="2"/>
  <c r="AGN10" i="2"/>
  <c r="AGS1" i="2"/>
  <c r="AGN9" i="2"/>
  <c r="AGN4" i="2"/>
  <c r="AGN2" i="2"/>
  <c r="AGQ50" i="2" l="1"/>
  <c r="AGQ49" i="2"/>
  <c r="AGQ48" i="2"/>
  <c r="AGQ47" i="2"/>
  <c r="AGQ45" i="2"/>
  <c r="AGQ44" i="2"/>
  <c r="AGQ43" i="2"/>
  <c r="AGQ42" i="2"/>
  <c r="AGQ41" i="2"/>
  <c r="AGQ40" i="2"/>
  <c r="AGQ39" i="2"/>
  <c r="AGQ37" i="2"/>
  <c r="AGQ36" i="2"/>
  <c r="AGQ35" i="2"/>
  <c r="AGQ34" i="2"/>
  <c r="AGQ31" i="2"/>
  <c r="AGQ30" i="2"/>
  <c r="AGQ29" i="2"/>
  <c r="AGQ28" i="2"/>
  <c r="AGQ25" i="2"/>
  <c r="AGQ33" i="2"/>
  <c r="AGQ27" i="2"/>
  <c r="AGQ24" i="2"/>
  <c r="AGQ23" i="2"/>
  <c r="AGQ22" i="2"/>
  <c r="AGQ10" i="2"/>
  <c r="AGQ21" i="2"/>
  <c r="AGQ16" i="2"/>
  <c r="AGQ11" i="2"/>
  <c r="AGQ9" i="2"/>
  <c r="AGQ4" i="2"/>
  <c r="AGQ2" i="2"/>
  <c r="AGV1" i="2"/>
  <c r="AGT50" i="2" l="1"/>
  <c r="AGT49" i="2"/>
  <c r="AGT48" i="2"/>
  <c r="AGT47" i="2"/>
  <c r="AGT45" i="2"/>
  <c r="AGT44" i="2"/>
  <c r="AGT43" i="2"/>
  <c r="AGT42" i="2"/>
  <c r="AGT41" i="2"/>
  <c r="AGT40" i="2"/>
  <c r="AGT39" i="2"/>
  <c r="AGT37" i="2"/>
  <c r="AGT36" i="2"/>
  <c r="AGT35" i="2"/>
  <c r="AGT34" i="2"/>
  <c r="AGT33" i="2"/>
  <c r="AGT31" i="2"/>
  <c r="AGT30" i="2"/>
  <c r="AGT29" i="2"/>
  <c r="AGT28" i="2"/>
  <c r="AGT27" i="2"/>
  <c r="AGT25" i="2"/>
  <c r="AGT24" i="2"/>
  <c r="AGT23" i="2"/>
  <c r="AGT22" i="2"/>
  <c r="AGT21" i="2"/>
  <c r="AGT16" i="2"/>
  <c r="AGT11" i="2"/>
  <c r="AGT10" i="2"/>
  <c r="AGY1" i="2"/>
  <c r="AGT9" i="2"/>
  <c r="AGT4" i="2"/>
  <c r="AGT2" i="2"/>
  <c r="AGW50" i="2" l="1"/>
  <c r="AGW49" i="2"/>
  <c r="AGW48" i="2"/>
  <c r="AGW47" i="2"/>
  <c r="AGW45" i="2"/>
  <c r="AGW44" i="2"/>
  <c r="AGW43" i="2"/>
  <c r="AGW42" i="2"/>
  <c r="AGW41" i="2"/>
  <c r="AGW40" i="2"/>
  <c r="AGW39" i="2"/>
  <c r="AGW37" i="2"/>
  <c r="AGW36" i="2"/>
  <c r="AGW35" i="2"/>
  <c r="AGW34" i="2"/>
  <c r="AGW31" i="2"/>
  <c r="AGW30" i="2"/>
  <c r="AGW29" i="2"/>
  <c r="AGW28" i="2"/>
  <c r="AGW25" i="2"/>
  <c r="AGW33" i="2"/>
  <c r="AGW27" i="2"/>
  <c r="AGW24" i="2"/>
  <c r="AGW23" i="2"/>
  <c r="AGW22" i="2"/>
  <c r="AGW10" i="2"/>
  <c r="AGW21" i="2"/>
  <c r="AGW16" i="2"/>
  <c r="AGW11" i="2"/>
  <c r="AGW9" i="2"/>
  <c r="AGW4" i="2"/>
  <c r="AGW2" i="2"/>
  <c r="AHB1" i="2"/>
  <c r="AGZ50" i="2" l="1"/>
  <c r="AGZ49" i="2"/>
  <c r="AGZ48" i="2"/>
  <c r="AGZ47" i="2"/>
  <c r="AGZ45" i="2"/>
  <c r="AGZ44" i="2"/>
  <c r="AGZ43" i="2"/>
  <c r="AGZ42" i="2"/>
  <c r="AGZ41" i="2"/>
  <c r="AGZ40" i="2"/>
  <c r="AGZ39" i="2"/>
  <c r="AGZ37" i="2"/>
  <c r="AGZ36" i="2"/>
  <c r="AGZ35" i="2"/>
  <c r="AGZ34" i="2"/>
  <c r="AGZ33" i="2"/>
  <c r="AGZ31" i="2"/>
  <c r="AGZ30" i="2"/>
  <c r="AGZ29" i="2"/>
  <c r="AGZ28" i="2"/>
  <c r="AGZ27" i="2"/>
  <c r="AGZ25" i="2"/>
  <c r="AGZ24" i="2"/>
  <c r="AGZ23" i="2"/>
  <c r="AGZ22" i="2"/>
  <c r="AGZ21" i="2"/>
  <c r="AGZ16" i="2"/>
  <c r="AGZ11" i="2"/>
  <c r="AGZ10" i="2"/>
  <c r="AHE1" i="2"/>
  <c r="AGZ9" i="2"/>
  <c r="AGZ4" i="2"/>
  <c r="AGZ2" i="2"/>
  <c r="AHC50" i="2" l="1"/>
  <c r="AHC49" i="2"/>
  <c r="AHC48" i="2"/>
  <c r="AHC47" i="2"/>
  <c r="AHC45" i="2"/>
  <c r="AHC44" i="2"/>
  <c r="AHC43" i="2"/>
  <c r="AHC42" i="2"/>
  <c r="AHC41" i="2"/>
  <c r="AHC40" i="2"/>
  <c r="AHC39" i="2"/>
  <c r="AHC37" i="2"/>
  <c r="AHC36" i="2"/>
  <c r="AHC35" i="2"/>
  <c r="AHC34" i="2"/>
  <c r="AHC31" i="2"/>
  <c r="AHC30" i="2"/>
  <c r="AHC29" i="2"/>
  <c r="AHC28" i="2"/>
  <c r="AHC25" i="2"/>
  <c r="AHC33" i="2"/>
  <c r="AHC27" i="2"/>
  <c r="AHC24" i="2"/>
  <c r="AHC23" i="2"/>
  <c r="AHC22" i="2"/>
  <c r="AHC10" i="2"/>
  <c r="AHC21" i="2"/>
  <c r="AHC16" i="2"/>
  <c r="AHC11" i="2"/>
  <c r="AHC9" i="2"/>
  <c r="AHC4" i="2"/>
  <c r="AHC2" i="2"/>
  <c r="AHH1" i="2"/>
  <c r="AHF50" i="2" l="1"/>
  <c r="AHF49" i="2"/>
  <c r="AHF48" i="2"/>
  <c r="AHF47" i="2"/>
  <c r="AHF45" i="2"/>
  <c r="AHF44" i="2"/>
  <c r="AHF43" i="2"/>
  <c r="AHF42" i="2"/>
  <c r="AHF41" i="2"/>
  <c r="AHF40" i="2"/>
  <c r="AHF39" i="2"/>
  <c r="AHF37" i="2"/>
  <c r="AHF36" i="2"/>
  <c r="AHF35" i="2"/>
  <c r="AHF34" i="2"/>
  <c r="AHF33" i="2"/>
  <c r="AHF31" i="2"/>
  <c r="AHF30" i="2"/>
  <c r="AHF29" i="2"/>
  <c r="AHF28" i="2"/>
  <c r="AHF27" i="2"/>
  <c r="AHF25" i="2"/>
  <c r="AHF24" i="2"/>
  <c r="AHF23" i="2"/>
  <c r="AHF22" i="2"/>
  <c r="AHF21" i="2"/>
  <c r="AHF16" i="2"/>
  <c r="AHF11" i="2"/>
  <c r="AHF10" i="2"/>
  <c r="AHK1" i="2"/>
  <c r="AHF9" i="2"/>
  <c r="AHF4" i="2"/>
  <c r="AHF2" i="2"/>
  <c r="AHI50" i="2" l="1"/>
  <c r="AHI49" i="2"/>
  <c r="AHI48" i="2"/>
  <c r="AHI47" i="2"/>
  <c r="AHI45" i="2"/>
  <c r="AHI44" i="2"/>
  <c r="AHI43" i="2"/>
  <c r="AHI42" i="2"/>
  <c r="AHI41" i="2"/>
  <c r="AHI40" i="2"/>
  <c r="AHI39" i="2"/>
  <c r="AHI37" i="2"/>
  <c r="AHI36" i="2"/>
  <c r="AHI35" i="2"/>
  <c r="AHI34" i="2"/>
  <c r="AHI31" i="2"/>
  <c r="AHI30" i="2"/>
  <c r="AHI29" i="2"/>
  <c r="AHI28" i="2"/>
  <c r="AHI25" i="2"/>
  <c r="AHI33" i="2"/>
  <c r="AHI27" i="2"/>
  <c r="AHI24" i="2"/>
  <c r="AHI23" i="2"/>
  <c r="AHI22" i="2"/>
  <c r="AHI10" i="2"/>
  <c r="AHI21" i="2"/>
  <c r="AHI16" i="2"/>
  <c r="AHI11" i="2"/>
  <c r="AHI9" i="2"/>
  <c r="AHI4" i="2"/>
  <c r="AHI2" i="2"/>
  <c r="AHN1" i="2"/>
  <c r="AHL50" i="2" l="1"/>
  <c r="AHL49" i="2"/>
  <c r="AHL48" i="2"/>
  <c r="AHL47" i="2"/>
  <c r="AHL45" i="2"/>
  <c r="AHL44" i="2"/>
  <c r="AHL43" i="2"/>
  <c r="AHL42" i="2"/>
  <c r="AHL41" i="2"/>
  <c r="AHL40" i="2"/>
  <c r="AHL39" i="2"/>
  <c r="AHL37" i="2"/>
  <c r="AHL36" i="2"/>
  <c r="AHL35" i="2"/>
  <c r="AHL34" i="2"/>
  <c r="AHL33" i="2"/>
  <c r="AHL31" i="2"/>
  <c r="AHL30" i="2"/>
  <c r="AHL29" i="2"/>
  <c r="AHL28" i="2"/>
  <c r="AHL27" i="2"/>
  <c r="AHL25" i="2"/>
  <c r="AHL24" i="2"/>
  <c r="AHL23" i="2"/>
  <c r="AHL22" i="2"/>
  <c r="AHL21" i="2"/>
  <c r="AHL16" i="2"/>
  <c r="AHL11" i="2"/>
  <c r="AHL10" i="2"/>
  <c r="AHQ1" i="2"/>
  <c r="AHL9" i="2"/>
  <c r="AHL4" i="2"/>
  <c r="AHL2" i="2"/>
  <c r="AHO50" i="2" l="1"/>
  <c r="AHO49" i="2"/>
  <c r="AHO48" i="2"/>
  <c r="AHO47" i="2"/>
  <c r="AHO45" i="2"/>
  <c r="AHO44" i="2"/>
  <c r="AHO43" i="2"/>
  <c r="AHO42" i="2"/>
  <c r="AHO41" i="2"/>
  <c r="AHO40" i="2"/>
  <c r="AHO39" i="2"/>
  <c r="AHO37" i="2"/>
  <c r="AHO36" i="2"/>
  <c r="AHO35" i="2"/>
  <c r="AHO34" i="2"/>
  <c r="AHO31" i="2"/>
  <c r="AHO30" i="2"/>
  <c r="AHO29" i="2"/>
  <c r="AHO28" i="2"/>
  <c r="AHO25" i="2"/>
  <c r="AHO33" i="2"/>
  <c r="AHO27" i="2"/>
  <c r="AHO24" i="2"/>
  <c r="AHO23" i="2"/>
  <c r="AHO22" i="2"/>
  <c r="AHO10" i="2"/>
  <c r="AHO21" i="2"/>
  <c r="AHO16" i="2"/>
  <c r="AHO11" i="2"/>
  <c r="AHO9" i="2"/>
  <c r="AHO4" i="2"/>
  <c r="AHO2" i="2"/>
  <c r="AHT1" i="2"/>
  <c r="AHR50" i="2" l="1"/>
  <c r="AHR49" i="2"/>
  <c r="AHR48" i="2"/>
  <c r="AHR47" i="2"/>
  <c r="AHR45" i="2"/>
  <c r="AHR44" i="2"/>
  <c r="AHR43" i="2"/>
  <c r="AHR42" i="2"/>
  <c r="AHR41" i="2"/>
  <c r="AHR40" i="2"/>
  <c r="AHR39" i="2"/>
  <c r="AHR37" i="2"/>
  <c r="AHR36" i="2"/>
  <c r="AHR35" i="2"/>
  <c r="AHR34" i="2"/>
  <c r="AHR33" i="2"/>
  <c r="AHR31" i="2"/>
  <c r="AHR30" i="2"/>
  <c r="AHR29" i="2"/>
  <c r="AHR28" i="2"/>
  <c r="AHR27" i="2"/>
  <c r="AHR25" i="2"/>
  <c r="AHR24" i="2"/>
  <c r="AHR23" i="2"/>
  <c r="AHR22" i="2"/>
  <c r="AHR21" i="2"/>
  <c r="AHR16" i="2"/>
  <c r="AHR11" i="2"/>
  <c r="AHR10" i="2"/>
  <c r="AHW1" i="2"/>
  <c r="AHR9" i="2"/>
  <c r="AHR4" i="2"/>
  <c r="AHR2" i="2"/>
  <c r="AHU50" i="2" l="1"/>
  <c r="AHU49" i="2"/>
  <c r="AHU48" i="2"/>
  <c r="AHU47" i="2"/>
  <c r="AHU45" i="2"/>
  <c r="AHU44" i="2"/>
  <c r="AHU43" i="2"/>
  <c r="AHU42" i="2"/>
  <c r="AHU41" i="2"/>
  <c r="AHU40" i="2"/>
  <c r="AHU39" i="2"/>
  <c r="AHU37" i="2"/>
  <c r="AHU36" i="2"/>
  <c r="AHU35" i="2"/>
  <c r="AHU34" i="2"/>
  <c r="AHU31" i="2"/>
  <c r="AHU30" i="2"/>
  <c r="AHU29" i="2"/>
  <c r="AHU28" i="2"/>
  <c r="AHU25" i="2"/>
  <c r="AHU24" i="2"/>
  <c r="AHU33" i="2"/>
  <c r="AHU27" i="2"/>
  <c r="AHU23" i="2"/>
  <c r="AHU22" i="2"/>
  <c r="AHU10" i="2"/>
  <c r="AHU21" i="2"/>
  <c r="AHU16" i="2"/>
  <c r="AHU11" i="2"/>
  <c r="AHU9" i="2"/>
  <c r="AHU4" i="2"/>
  <c r="AHU2" i="2"/>
  <c r="AHZ1" i="2"/>
  <c r="AHX50" i="2" l="1"/>
  <c r="AHX49" i="2"/>
  <c r="AHX48" i="2"/>
  <c r="AHX47" i="2"/>
  <c r="AHX45" i="2"/>
  <c r="AHX44" i="2"/>
  <c r="AHX43" i="2"/>
  <c r="AHX42" i="2"/>
  <c r="AHX41" i="2"/>
  <c r="AHX40" i="2"/>
  <c r="AHX39" i="2"/>
  <c r="AHX37" i="2"/>
  <c r="AHX36" i="2"/>
  <c r="AHX35" i="2"/>
  <c r="AHX34" i="2"/>
  <c r="AHX33" i="2"/>
  <c r="AHX31" i="2"/>
  <c r="AHX30" i="2"/>
  <c r="AHX29" i="2"/>
  <c r="AHX28" i="2"/>
  <c r="AHX27" i="2"/>
  <c r="AHX25" i="2"/>
  <c r="AHX24" i="2"/>
  <c r="AHX23" i="2"/>
  <c r="AHX22" i="2"/>
  <c r="AHX21" i="2"/>
  <c r="AHX16" i="2"/>
  <c r="AHX11" i="2"/>
  <c r="AHX10" i="2"/>
  <c r="AIC1" i="2"/>
  <c r="AHX9" i="2"/>
  <c r="AHX4" i="2"/>
  <c r="AHX2" i="2"/>
  <c r="AIA50" i="2" l="1"/>
  <c r="AIA49" i="2"/>
  <c r="AIA48" i="2"/>
  <c r="AIA47" i="2"/>
  <c r="AIA45" i="2"/>
  <c r="AIA44" i="2"/>
  <c r="AIA43" i="2"/>
  <c r="AIA42" i="2"/>
  <c r="AIA41" i="2"/>
  <c r="AIA40" i="2"/>
  <c r="AIA39" i="2"/>
  <c r="AIA37" i="2"/>
  <c r="AIA36" i="2"/>
  <c r="AIA35" i="2"/>
  <c r="AIA34" i="2"/>
  <c r="AIA31" i="2"/>
  <c r="AIA30" i="2"/>
  <c r="AIA29" i="2"/>
  <c r="AIA28" i="2"/>
  <c r="AIA25" i="2"/>
  <c r="AIA24" i="2"/>
  <c r="AIA33" i="2"/>
  <c r="AIA27" i="2"/>
  <c r="AIA23" i="2"/>
  <c r="AIA22" i="2"/>
  <c r="AIA10" i="2"/>
  <c r="AIA21" i="2"/>
  <c r="AIA16" i="2"/>
  <c r="AIA11" i="2"/>
  <c r="AIA9" i="2"/>
  <c r="AIA4" i="2"/>
  <c r="AIA2" i="2"/>
  <c r="AIF1" i="2"/>
  <c r="AID50" i="2" l="1"/>
  <c r="AID49" i="2"/>
  <c r="AID48" i="2"/>
  <c r="AID47" i="2"/>
  <c r="AID45" i="2"/>
  <c r="AID44" i="2"/>
  <c r="AID43" i="2"/>
  <c r="AID42" i="2"/>
  <c r="AID41" i="2"/>
  <c r="AID40" i="2"/>
  <c r="AID39" i="2"/>
  <c r="AID37" i="2"/>
  <c r="AID36" i="2"/>
  <c r="AID35" i="2"/>
  <c r="AID34" i="2"/>
  <c r="AID33" i="2"/>
  <c r="AID31" i="2"/>
  <c r="AID30" i="2"/>
  <c r="AID29" i="2"/>
  <c r="AID28" i="2"/>
  <c r="AID27" i="2"/>
  <c r="AID25" i="2"/>
  <c r="AID24" i="2"/>
  <c r="AID23" i="2"/>
  <c r="AID22" i="2"/>
  <c r="AID21" i="2"/>
  <c r="AID16" i="2"/>
  <c r="AID11" i="2"/>
  <c r="AID10" i="2"/>
  <c r="AII1" i="2"/>
  <c r="AID9" i="2"/>
  <c r="AID4" i="2"/>
  <c r="AID2" i="2"/>
  <c r="AIG50" i="2" l="1"/>
  <c r="AIG49" i="2"/>
  <c r="AIG48" i="2"/>
  <c r="AIG47" i="2"/>
  <c r="AIG45" i="2"/>
  <c r="AIG44" i="2"/>
  <c r="AIG43" i="2"/>
  <c r="AIG42" i="2"/>
  <c r="AIG41" i="2"/>
  <c r="AIG40" i="2"/>
  <c r="AIG39" i="2"/>
  <c r="AIG37" i="2"/>
  <c r="AIG36" i="2"/>
  <c r="AIG35" i="2"/>
  <c r="AIG34" i="2"/>
  <c r="AIG31" i="2"/>
  <c r="AIG30" i="2"/>
  <c r="AIG29" i="2"/>
  <c r="AIG28" i="2"/>
  <c r="AIG25" i="2"/>
  <c r="AIG24" i="2"/>
  <c r="AIG33" i="2"/>
  <c r="AIG27" i="2"/>
  <c r="AIG23" i="2"/>
  <c r="AIG22" i="2"/>
  <c r="AIG10" i="2"/>
  <c r="AIG21" i="2"/>
  <c r="AIG16" i="2"/>
  <c r="AIG11" i="2"/>
  <c r="AIG9" i="2"/>
  <c r="AIG4" i="2"/>
  <c r="AIG2" i="2"/>
  <c r="AIL1" i="2"/>
  <c r="AIJ50" i="2" l="1"/>
  <c r="AIJ49" i="2"/>
  <c r="AIJ48" i="2"/>
  <c r="AIJ47" i="2"/>
  <c r="AIJ45" i="2"/>
  <c r="AIJ44" i="2"/>
  <c r="AIJ43" i="2"/>
  <c r="AIJ42" i="2"/>
  <c r="AIJ41" i="2"/>
  <c r="AIJ40" i="2"/>
  <c r="AIJ39" i="2"/>
  <c r="AIJ37" i="2"/>
  <c r="AIJ36" i="2"/>
  <c r="AIJ35" i="2"/>
  <c r="AIJ34" i="2"/>
  <c r="AIJ33" i="2"/>
  <c r="AIJ31" i="2"/>
  <c r="AIJ30" i="2"/>
  <c r="AIJ29" i="2"/>
  <c r="AIJ28" i="2"/>
  <c r="AIJ27" i="2"/>
  <c r="AIJ25" i="2"/>
  <c r="AIJ24" i="2"/>
  <c r="AIJ23" i="2"/>
  <c r="AIJ22" i="2"/>
  <c r="AIJ21" i="2"/>
  <c r="AIJ16" i="2"/>
  <c r="AIJ11" i="2"/>
  <c r="AIJ10" i="2"/>
  <c r="AIO1" i="2"/>
  <c r="AIJ9" i="2"/>
  <c r="AIJ4" i="2"/>
  <c r="AIJ2" i="2"/>
  <c r="AIM50" i="2" l="1"/>
  <c r="AIM49" i="2"/>
  <c r="AIM48" i="2"/>
  <c r="AIM47" i="2"/>
  <c r="AIM45" i="2"/>
  <c r="AIM44" i="2"/>
  <c r="AIM43" i="2"/>
  <c r="AIM42" i="2"/>
  <c r="AIM41" i="2"/>
  <c r="AIM40" i="2"/>
  <c r="AIM39" i="2"/>
  <c r="AIM37" i="2"/>
  <c r="AIM36" i="2"/>
  <c r="AIM35" i="2"/>
  <c r="AIM34" i="2"/>
  <c r="AIM31" i="2"/>
  <c r="AIM30" i="2"/>
  <c r="AIM29" i="2"/>
  <c r="AIM28" i="2"/>
  <c r="AIM25" i="2"/>
  <c r="AIM24" i="2"/>
  <c r="AIM33" i="2"/>
  <c r="AIM27" i="2"/>
  <c r="AIM23" i="2"/>
  <c r="AIM22" i="2"/>
  <c r="AIM10" i="2"/>
  <c r="AIM21" i="2"/>
  <c r="AIM16" i="2"/>
  <c r="AIM11" i="2"/>
  <c r="AIM9" i="2"/>
  <c r="AIM4" i="2"/>
  <c r="AIM2" i="2"/>
  <c r="AIR1" i="2"/>
  <c r="AIP50" i="2" l="1"/>
  <c r="AIP49" i="2"/>
  <c r="AIP48" i="2"/>
  <c r="AIP47" i="2"/>
  <c r="AIP45" i="2"/>
  <c r="AIP44" i="2"/>
  <c r="AIP43" i="2"/>
  <c r="AIP42" i="2"/>
  <c r="AIP41" i="2"/>
  <c r="AIP40" i="2"/>
  <c r="AIP39" i="2"/>
  <c r="AIP37" i="2"/>
  <c r="AIP36" i="2"/>
  <c r="AIP35" i="2"/>
  <c r="AIP34" i="2"/>
  <c r="AIP33" i="2"/>
  <c r="AIP31" i="2"/>
  <c r="AIP30" i="2"/>
  <c r="AIP29" i="2"/>
  <c r="AIP28" i="2"/>
  <c r="AIP27" i="2"/>
  <c r="AIP25" i="2"/>
  <c r="AIP24" i="2"/>
  <c r="AIP23" i="2"/>
  <c r="AIP22" i="2"/>
  <c r="AIP21" i="2"/>
  <c r="AIP16" i="2"/>
  <c r="AIP11" i="2"/>
  <c r="AIP10" i="2"/>
  <c r="AIU1" i="2"/>
  <c r="AIP9" i="2"/>
  <c r="AIP4" i="2"/>
  <c r="AIP2" i="2"/>
  <c r="AIS50" i="2" l="1"/>
  <c r="AIS49" i="2"/>
  <c r="AIS48" i="2"/>
  <c r="AIS47" i="2"/>
  <c r="AIS45" i="2"/>
  <c r="AIS44" i="2"/>
  <c r="AIS43" i="2"/>
  <c r="AIS42" i="2"/>
  <c r="AIS41" i="2"/>
  <c r="AIS40" i="2"/>
  <c r="AIS39" i="2"/>
  <c r="AIS37" i="2"/>
  <c r="AIS36" i="2"/>
  <c r="AIS35" i="2"/>
  <c r="AIS34" i="2"/>
  <c r="AIS31" i="2"/>
  <c r="AIS30" i="2"/>
  <c r="AIS29" i="2"/>
  <c r="AIS28" i="2"/>
  <c r="AIS25" i="2"/>
  <c r="AIS24" i="2"/>
  <c r="AIS33" i="2"/>
  <c r="AIS27" i="2"/>
  <c r="AIS23" i="2"/>
  <c r="AIS22" i="2"/>
  <c r="AIS10" i="2"/>
  <c r="AIS21" i="2"/>
  <c r="AIS16" i="2"/>
  <c r="AIS11" i="2"/>
  <c r="AIS9" i="2"/>
  <c r="AIS4" i="2"/>
  <c r="AIS2" i="2"/>
  <c r="AIX1" i="2"/>
  <c r="AIV50" i="2" l="1"/>
  <c r="AIV49" i="2"/>
  <c r="AIV48" i="2"/>
  <c r="AIV47" i="2"/>
  <c r="AIV45" i="2"/>
  <c r="AIV44" i="2"/>
  <c r="AIV43" i="2"/>
  <c r="AIV42" i="2"/>
  <c r="AIV41" i="2"/>
  <c r="AIV40" i="2"/>
  <c r="AIV39" i="2"/>
  <c r="AIV37" i="2"/>
  <c r="AIV36" i="2"/>
  <c r="AIV35" i="2"/>
  <c r="AIV34" i="2"/>
  <c r="AIV33" i="2"/>
  <c r="AIV31" i="2"/>
  <c r="AIV30" i="2"/>
  <c r="AIV29" i="2"/>
  <c r="AIV28" i="2"/>
  <c r="AIV27" i="2"/>
  <c r="AIV25" i="2"/>
  <c r="AIV24" i="2"/>
  <c r="AIV23" i="2"/>
  <c r="AIV22" i="2"/>
  <c r="AIV21" i="2"/>
  <c r="AIV16" i="2"/>
  <c r="AIV11" i="2"/>
  <c r="AIV10" i="2"/>
  <c r="AJA1" i="2"/>
  <c r="AIV9" i="2"/>
  <c r="AIV4" i="2"/>
  <c r="AIV2" i="2"/>
  <c r="AIY50" i="2" l="1"/>
  <c r="AIY49" i="2"/>
  <c r="AIY48" i="2"/>
  <c r="AIY47" i="2"/>
  <c r="AIY45" i="2"/>
  <c r="AIY44" i="2"/>
  <c r="AIY43" i="2"/>
  <c r="AIY42" i="2"/>
  <c r="AIY41" i="2"/>
  <c r="AIY40" i="2"/>
  <c r="AIY39" i="2"/>
  <c r="AIY37" i="2"/>
  <c r="AIY36" i="2"/>
  <c r="AIY35" i="2"/>
  <c r="AIY34" i="2"/>
  <c r="AIY31" i="2"/>
  <c r="AIY30" i="2"/>
  <c r="AIY29" i="2"/>
  <c r="AIY28" i="2"/>
  <c r="AIY25" i="2"/>
  <c r="AIY24" i="2"/>
  <c r="AIY33" i="2"/>
  <c r="AIY27" i="2"/>
  <c r="AIY23" i="2"/>
  <c r="AIY22" i="2"/>
  <c r="AIY10" i="2"/>
  <c r="AIY21" i="2"/>
  <c r="AIY16" i="2"/>
  <c r="AIY11" i="2"/>
  <c r="AIY9" i="2"/>
  <c r="AIY4" i="2"/>
  <c r="AIY2" i="2"/>
  <c r="AJD1" i="2"/>
  <c r="AJB50" i="2" l="1"/>
  <c r="AJB49" i="2"/>
  <c r="AJB48" i="2"/>
  <c r="AJB47" i="2"/>
  <c r="AJB45" i="2"/>
  <c r="AJB44" i="2"/>
  <c r="AJB43" i="2"/>
  <c r="AJB42" i="2"/>
  <c r="AJB41" i="2"/>
  <c r="AJB40" i="2"/>
  <c r="AJB39" i="2"/>
  <c r="AJB37" i="2"/>
  <c r="AJB36" i="2"/>
  <c r="AJB35" i="2"/>
  <c r="AJB34" i="2"/>
  <c r="AJB33" i="2"/>
  <c r="AJB31" i="2"/>
  <c r="AJB30" i="2"/>
  <c r="AJB29" i="2"/>
  <c r="AJB28" i="2"/>
  <c r="AJB27" i="2"/>
  <c r="AJB25" i="2"/>
  <c r="AJB24" i="2"/>
  <c r="AJB23" i="2"/>
  <c r="AJB22" i="2"/>
  <c r="AJB21" i="2"/>
  <c r="AJB16" i="2"/>
  <c r="AJB11" i="2"/>
  <c r="AJB10" i="2"/>
  <c r="AJG1" i="2"/>
  <c r="AJB9" i="2"/>
  <c r="AJB4" i="2"/>
  <c r="AJB2" i="2"/>
  <c r="AJE50" i="2" l="1"/>
  <c r="AJE49" i="2"/>
  <c r="AJE48" i="2"/>
  <c r="AJE47" i="2"/>
  <c r="AJE45" i="2"/>
  <c r="AJE44" i="2"/>
  <c r="AJE43" i="2"/>
  <c r="AJE42" i="2"/>
  <c r="AJE41" i="2"/>
  <c r="AJE40" i="2"/>
  <c r="AJE39" i="2"/>
  <c r="AJE37" i="2"/>
  <c r="AJE36" i="2"/>
  <c r="AJE35" i="2"/>
  <c r="AJE34" i="2"/>
  <c r="AJE31" i="2"/>
  <c r="AJE30" i="2"/>
  <c r="AJE29" i="2"/>
  <c r="AJE28" i="2"/>
  <c r="AJE25" i="2"/>
  <c r="AJE24" i="2"/>
  <c r="AJE33" i="2"/>
  <c r="AJE27" i="2"/>
  <c r="AJE23" i="2"/>
  <c r="AJE22" i="2"/>
  <c r="AJE10" i="2"/>
  <c r="AJE21" i="2"/>
  <c r="AJE16" i="2"/>
  <c r="AJE11" i="2"/>
  <c r="AJE9" i="2"/>
  <c r="AJE4" i="2"/>
  <c r="AJE2" i="2"/>
  <c r="AJJ1" i="2"/>
  <c r="AJH50" i="2" l="1"/>
  <c r="AJH49" i="2"/>
  <c r="AJH48" i="2"/>
  <c r="AJH47" i="2"/>
  <c r="AJH45" i="2"/>
  <c r="AJH44" i="2"/>
  <c r="AJH43" i="2"/>
  <c r="AJH42" i="2"/>
  <c r="AJH41" i="2"/>
  <c r="AJH40" i="2"/>
  <c r="AJH39" i="2"/>
  <c r="AJH37" i="2"/>
  <c r="AJH36" i="2"/>
  <c r="AJH35" i="2"/>
  <c r="AJH34" i="2"/>
  <c r="AJH33" i="2"/>
  <c r="AJH31" i="2"/>
  <c r="AJH30" i="2"/>
  <c r="AJH29" i="2"/>
  <c r="AJH28" i="2"/>
  <c r="AJH27" i="2"/>
  <c r="AJH25" i="2"/>
  <c r="AJH24" i="2"/>
  <c r="AJH23" i="2"/>
  <c r="AJH22" i="2"/>
  <c r="AJH21" i="2"/>
  <c r="AJH16" i="2"/>
  <c r="AJH11" i="2"/>
  <c r="AJH10" i="2"/>
  <c r="AJM1" i="2"/>
  <c r="AJH9" i="2"/>
  <c r="AJH4" i="2"/>
  <c r="AJH2" i="2"/>
  <c r="AJK50" i="2" l="1"/>
  <c r="AJK49" i="2"/>
  <c r="AJK48" i="2"/>
  <c r="AJK47" i="2"/>
  <c r="AJK45" i="2"/>
  <c r="AJK44" i="2"/>
  <c r="AJK43" i="2"/>
  <c r="AJK42" i="2"/>
  <c r="AJK41" i="2"/>
  <c r="AJK40" i="2"/>
  <c r="AJK39" i="2"/>
  <c r="AJK37" i="2"/>
  <c r="AJK36" i="2"/>
  <c r="AJK35" i="2"/>
  <c r="AJK34" i="2"/>
  <c r="AJK31" i="2"/>
  <c r="AJK30" i="2"/>
  <c r="AJK29" i="2"/>
  <c r="AJK28" i="2"/>
  <c r="AJK25" i="2"/>
  <c r="AJK24" i="2"/>
  <c r="AJK33" i="2"/>
  <c r="AJK27" i="2"/>
  <c r="AJK23" i="2"/>
  <c r="AJK22" i="2"/>
  <c r="AJK10" i="2"/>
  <c r="AJK21" i="2"/>
  <c r="AJK16" i="2"/>
  <c r="AJK11" i="2"/>
  <c r="AJK9" i="2"/>
  <c r="AJK4" i="2"/>
  <c r="AJK2" i="2"/>
  <c r="AJP1" i="2"/>
  <c r="AJN50" i="2" l="1"/>
  <c r="AJN49" i="2"/>
  <c r="AJN48" i="2"/>
  <c r="AJN47" i="2"/>
  <c r="AJN45" i="2"/>
  <c r="AJN44" i="2"/>
  <c r="AJN43" i="2"/>
  <c r="AJN42" i="2"/>
  <c r="AJN41" i="2"/>
  <c r="AJN40" i="2"/>
  <c r="AJN39" i="2"/>
  <c r="AJN37" i="2"/>
  <c r="AJN36" i="2"/>
  <c r="AJN35" i="2"/>
  <c r="AJN34" i="2"/>
  <c r="AJN33" i="2"/>
  <c r="AJN31" i="2"/>
  <c r="AJN30" i="2"/>
  <c r="AJN29" i="2"/>
  <c r="AJN28" i="2"/>
  <c r="AJN27" i="2"/>
  <c r="AJN25" i="2"/>
  <c r="AJN24" i="2"/>
  <c r="AJN23" i="2"/>
  <c r="AJN22" i="2"/>
  <c r="AJN21" i="2"/>
  <c r="AJN16" i="2"/>
  <c r="AJN11" i="2"/>
  <c r="AJN10" i="2"/>
  <c r="AJS1" i="2"/>
  <c r="AJN9" i="2"/>
  <c r="AJN4" i="2"/>
  <c r="AJN2" i="2"/>
  <c r="AJQ50" i="2" l="1"/>
  <c r="AJQ49" i="2"/>
  <c r="AJQ48" i="2"/>
  <c r="AJQ47" i="2"/>
  <c r="AJQ45" i="2"/>
  <c r="AJQ44" i="2"/>
  <c r="AJQ43" i="2"/>
  <c r="AJQ42" i="2"/>
  <c r="AJQ41" i="2"/>
  <c r="AJQ40" i="2"/>
  <c r="AJQ39" i="2"/>
  <c r="AJQ37" i="2"/>
  <c r="AJQ36" i="2"/>
  <c r="AJQ35" i="2"/>
  <c r="AJQ34" i="2"/>
  <c r="AJQ31" i="2"/>
  <c r="AJQ30" i="2"/>
  <c r="AJQ29" i="2"/>
  <c r="AJQ28" i="2"/>
  <c r="AJQ25" i="2"/>
  <c r="AJQ24" i="2"/>
  <c r="AJQ33" i="2"/>
  <c r="AJQ27" i="2"/>
  <c r="AJQ23" i="2"/>
  <c r="AJQ22" i="2"/>
  <c r="AJQ10" i="2"/>
  <c r="AJQ21" i="2"/>
  <c r="AJQ16" i="2"/>
  <c r="AJQ11" i="2"/>
  <c r="AJQ9" i="2"/>
  <c r="AJQ4" i="2"/>
  <c r="AJQ2" i="2"/>
  <c r="AJV1" i="2"/>
  <c r="AJT50" i="2" l="1"/>
  <c r="AJT49" i="2"/>
  <c r="AJT48" i="2"/>
  <c r="AJT47" i="2"/>
  <c r="AJT45" i="2"/>
  <c r="AJT44" i="2"/>
  <c r="AJT43" i="2"/>
  <c r="AJT42" i="2"/>
  <c r="AJT41" i="2"/>
  <c r="AJT40" i="2"/>
  <c r="AJT39" i="2"/>
  <c r="AJT37" i="2"/>
  <c r="AJT36" i="2"/>
  <c r="AJT35" i="2"/>
  <c r="AJT34" i="2"/>
  <c r="AJT33" i="2"/>
  <c r="AJT31" i="2"/>
  <c r="AJT30" i="2"/>
  <c r="AJT29" i="2"/>
  <c r="AJT28" i="2"/>
  <c r="AJT27" i="2"/>
  <c r="AJT25" i="2"/>
  <c r="AJT24" i="2"/>
  <c r="AJT23" i="2"/>
  <c r="AJT22" i="2"/>
  <c r="AJT21" i="2"/>
  <c r="AJT16" i="2"/>
  <c r="AJT11" i="2"/>
  <c r="AJT10" i="2"/>
  <c r="AJY1" i="2"/>
  <c r="AJT9" i="2"/>
  <c r="AJT4" i="2"/>
  <c r="AJT2" i="2"/>
  <c r="AJW50" i="2" l="1"/>
  <c r="AJW49" i="2"/>
  <c r="AJW48" i="2"/>
  <c r="AJW47" i="2"/>
  <c r="AJW45" i="2"/>
  <c r="AJW44" i="2"/>
  <c r="AJW43" i="2"/>
  <c r="AJW42" i="2"/>
  <c r="AJW41" i="2"/>
  <c r="AJW40" i="2"/>
  <c r="AJW39" i="2"/>
  <c r="AJW37" i="2"/>
  <c r="AJW36" i="2"/>
  <c r="AJW35" i="2"/>
  <c r="AJW34" i="2"/>
  <c r="AJW31" i="2"/>
  <c r="AJW30" i="2"/>
  <c r="AJW29" i="2"/>
  <c r="AJW28" i="2"/>
  <c r="AJW25" i="2"/>
  <c r="AJW24" i="2"/>
  <c r="AJW33" i="2"/>
  <c r="AJW27" i="2"/>
  <c r="AJW23" i="2"/>
  <c r="AJW22" i="2"/>
  <c r="AJW10" i="2"/>
  <c r="AJW21" i="2"/>
  <c r="AJW16" i="2"/>
  <c r="AJW11" i="2"/>
  <c r="AJW9" i="2"/>
  <c r="AJW4" i="2"/>
  <c r="AJW2" i="2"/>
  <c r="AKB1" i="2"/>
  <c r="AJZ50" i="2" l="1"/>
  <c r="AJZ49" i="2"/>
  <c r="AJZ48" i="2"/>
  <c r="AJZ47" i="2"/>
  <c r="AJZ45" i="2"/>
  <c r="AJZ44" i="2"/>
  <c r="AJZ43" i="2"/>
  <c r="AJZ42" i="2"/>
  <c r="AJZ41" i="2"/>
  <c r="AJZ40" i="2"/>
  <c r="AJZ39" i="2"/>
  <c r="AJZ37" i="2"/>
  <c r="AJZ36" i="2"/>
  <c r="AJZ35" i="2"/>
  <c r="AJZ34" i="2"/>
  <c r="AJZ33" i="2"/>
  <c r="AJZ31" i="2"/>
  <c r="AJZ30" i="2"/>
  <c r="AJZ29" i="2"/>
  <c r="AJZ28" i="2"/>
  <c r="AJZ27" i="2"/>
  <c r="AJZ25" i="2"/>
  <c r="AJZ24" i="2"/>
  <c r="AJZ23" i="2"/>
  <c r="AJZ22" i="2"/>
  <c r="AJZ21" i="2"/>
  <c r="AJZ16" i="2"/>
  <c r="AJZ11" i="2"/>
  <c r="AJZ10" i="2"/>
  <c r="AKE1" i="2"/>
  <c r="AJZ9" i="2"/>
  <c r="AJZ4" i="2"/>
  <c r="AJZ2" i="2"/>
  <c r="AKC50" i="2" l="1"/>
  <c r="AKC49" i="2"/>
  <c r="AKC48" i="2"/>
  <c r="AKC47" i="2"/>
  <c r="AKC45" i="2"/>
  <c r="AKC44" i="2"/>
  <c r="AKC43" i="2"/>
  <c r="AKC42" i="2"/>
  <c r="AKC41" i="2"/>
  <c r="AKC40" i="2"/>
  <c r="AKC39" i="2"/>
  <c r="AKC37" i="2"/>
  <c r="AKC36" i="2"/>
  <c r="AKC35" i="2"/>
  <c r="AKC34" i="2"/>
  <c r="AKC31" i="2"/>
  <c r="AKC30" i="2"/>
  <c r="AKC29" i="2"/>
  <c r="AKC28" i="2"/>
  <c r="AKC25" i="2"/>
  <c r="AKC24" i="2"/>
  <c r="AKC33" i="2"/>
  <c r="AKC27" i="2"/>
  <c r="AKC23" i="2"/>
  <c r="AKC22" i="2"/>
  <c r="AKC10" i="2"/>
  <c r="AKC21" i="2"/>
  <c r="AKC16" i="2"/>
  <c r="AKC11" i="2"/>
  <c r="AKC9" i="2"/>
  <c r="AKC4" i="2"/>
  <c r="AKC2" i="2"/>
  <c r="AKH1" i="2"/>
  <c r="AKF50" i="2" l="1"/>
  <c r="AKF49" i="2"/>
  <c r="AKF48" i="2"/>
  <c r="AKF47" i="2"/>
  <c r="AKF45" i="2"/>
  <c r="AKF44" i="2"/>
  <c r="AKF43" i="2"/>
  <c r="AKF42" i="2"/>
  <c r="AKF41" i="2"/>
  <c r="AKF40" i="2"/>
  <c r="AKF39" i="2"/>
  <c r="AKF37" i="2"/>
  <c r="AKF36" i="2"/>
  <c r="AKF35" i="2"/>
  <c r="AKF34" i="2"/>
  <c r="AKF33" i="2"/>
  <c r="AKF31" i="2"/>
  <c r="AKF30" i="2"/>
  <c r="AKF29" i="2"/>
  <c r="AKF28" i="2"/>
  <c r="AKF27" i="2"/>
  <c r="AKF25" i="2"/>
  <c r="AKF24" i="2"/>
  <c r="AKF23" i="2"/>
  <c r="AKF22" i="2"/>
  <c r="AKF21" i="2"/>
  <c r="AKF16" i="2"/>
  <c r="AKF11" i="2"/>
  <c r="AKF10" i="2"/>
  <c r="AKK1" i="2"/>
  <c r="AKF9" i="2"/>
  <c r="AKF4" i="2"/>
  <c r="AKF2" i="2"/>
  <c r="AKI50" i="2" l="1"/>
  <c r="AKI49" i="2"/>
  <c r="AKI48" i="2"/>
  <c r="AKI47" i="2"/>
  <c r="AKI45" i="2"/>
  <c r="AKI44" i="2"/>
  <c r="AKI43" i="2"/>
  <c r="AKI42" i="2"/>
  <c r="AKI41" i="2"/>
  <c r="AKI40" i="2"/>
  <c r="AKI39" i="2"/>
  <c r="AKI37" i="2"/>
  <c r="AKI36" i="2"/>
  <c r="AKI35" i="2"/>
  <c r="AKI34" i="2"/>
  <c r="AKI31" i="2"/>
  <c r="AKI30" i="2"/>
  <c r="AKI29" i="2"/>
  <c r="AKI28" i="2"/>
  <c r="AKI25" i="2"/>
  <c r="AKI24" i="2"/>
  <c r="AKI33" i="2"/>
  <c r="AKI27" i="2"/>
  <c r="AKI23" i="2"/>
  <c r="AKI22" i="2"/>
  <c r="AKI10" i="2"/>
  <c r="AKI21" i="2"/>
  <c r="AKI16" i="2"/>
  <c r="AKI11" i="2"/>
  <c r="AKI9" i="2"/>
  <c r="AKI4" i="2"/>
  <c r="AKI2" i="2"/>
  <c r="AKN1" i="2"/>
  <c r="AKL50" i="2" l="1"/>
  <c r="AKL49" i="2"/>
  <c r="AKL48" i="2"/>
  <c r="AKL47" i="2"/>
  <c r="AKL45" i="2"/>
  <c r="AKL44" i="2"/>
  <c r="AKL43" i="2"/>
  <c r="AKL42" i="2"/>
  <c r="AKL41" i="2"/>
  <c r="AKL40" i="2"/>
  <c r="AKL39" i="2"/>
  <c r="AKL37" i="2"/>
  <c r="AKL36" i="2"/>
  <c r="AKL35" i="2"/>
  <c r="AKL34" i="2"/>
  <c r="AKL33" i="2"/>
  <c r="AKL31" i="2"/>
  <c r="AKL30" i="2"/>
  <c r="AKL29" i="2"/>
  <c r="AKL28" i="2"/>
  <c r="AKL27" i="2"/>
  <c r="AKL25" i="2"/>
  <c r="AKL24" i="2"/>
  <c r="AKL23" i="2"/>
  <c r="AKL22" i="2"/>
  <c r="AKL21" i="2"/>
  <c r="AKL16" i="2"/>
  <c r="AKL11" i="2"/>
  <c r="AKL10" i="2"/>
  <c r="AKQ1" i="2"/>
  <c r="AKL9" i="2"/>
  <c r="AKL4" i="2"/>
  <c r="AKL2" i="2"/>
  <c r="AKO50" i="2" l="1"/>
  <c r="AKO49" i="2"/>
  <c r="AKO48" i="2"/>
  <c r="AKO47" i="2"/>
  <c r="AKO45" i="2"/>
  <c r="AKO44" i="2"/>
  <c r="AKO43" i="2"/>
  <c r="AKO42" i="2"/>
  <c r="AKO41" i="2"/>
  <c r="AKO40" i="2"/>
  <c r="AKO39" i="2"/>
  <c r="AKO37" i="2"/>
  <c r="AKO36" i="2"/>
  <c r="AKO35" i="2"/>
  <c r="AKO34" i="2"/>
  <c r="AKO31" i="2"/>
  <c r="AKO30" i="2"/>
  <c r="AKO29" i="2"/>
  <c r="AKO28" i="2"/>
  <c r="AKO25" i="2"/>
  <c r="AKO24" i="2"/>
  <c r="AKO33" i="2"/>
  <c r="AKO27" i="2"/>
  <c r="AKO23" i="2"/>
  <c r="AKO22" i="2"/>
  <c r="AKO10" i="2"/>
  <c r="AKO21" i="2"/>
  <c r="AKO16" i="2"/>
  <c r="AKO11" i="2"/>
  <c r="AKO9" i="2"/>
  <c r="AKO4" i="2"/>
  <c r="AKO2" i="2"/>
  <c r="AKT1" i="2"/>
  <c r="AKR50" i="2" l="1"/>
  <c r="AKR49" i="2"/>
  <c r="AKR48" i="2"/>
  <c r="AKR47" i="2"/>
  <c r="AKR45" i="2"/>
  <c r="AKR44" i="2"/>
  <c r="AKR43" i="2"/>
  <c r="AKR42" i="2"/>
  <c r="AKR41" i="2"/>
  <c r="AKR40" i="2"/>
  <c r="AKR39" i="2"/>
  <c r="AKR37" i="2"/>
  <c r="AKR36" i="2"/>
  <c r="AKR35" i="2"/>
  <c r="AKR34" i="2"/>
  <c r="AKR33" i="2"/>
  <c r="AKR31" i="2"/>
  <c r="AKR30" i="2"/>
  <c r="AKR29" i="2"/>
  <c r="AKR28" i="2"/>
  <c r="AKR27" i="2"/>
  <c r="AKR25" i="2"/>
  <c r="AKR24" i="2"/>
  <c r="AKR23" i="2"/>
  <c r="AKR22" i="2"/>
  <c r="AKR21" i="2"/>
  <c r="AKR16" i="2"/>
  <c r="AKR11" i="2"/>
  <c r="AKR10" i="2"/>
  <c r="AKW1" i="2"/>
  <c r="AKR9" i="2"/>
  <c r="AKR4" i="2"/>
  <c r="AKR2" i="2"/>
  <c r="AKU50" i="2" l="1"/>
  <c r="AKU49" i="2"/>
  <c r="AKU48" i="2"/>
  <c r="AKU47" i="2"/>
  <c r="AKU45" i="2"/>
  <c r="AKU44" i="2"/>
  <c r="AKU43" i="2"/>
  <c r="AKU42" i="2"/>
  <c r="AKU41" i="2"/>
  <c r="AKU40" i="2"/>
  <c r="AKU39" i="2"/>
  <c r="AKU37" i="2"/>
  <c r="AKU36" i="2"/>
  <c r="AKU35" i="2"/>
  <c r="AKU34" i="2"/>
  <c r="AKU31" i="2"/>
  <c r="AKU30" i="2"/>
  <c r="AKU29" i="2"/>
  <c r="AKU28" i="2"/>
  <c r="AKU25" i="2"/>
  <c r="AKU24" i="2"/>
  <c r="AKU33" i="2"/>
  <c r="AKU27" i="2"/>
  <c r="AKU23" i="2"/>
  <c r="AKU22" i="2"/>
  <c r="AKU10" i="2"/>
  <c r="AKU21" i="2"/>
  <c r="AKU16" i="2"/>
  <c r="AKU11" i="2"/>
  <c r="AKU9" i="2"/>
  <c r="AKU4" i="2"/>
  <c r="AKU2" i="2"/>
  <c r="AKZ1" i="2"/>
  <c r="AKX50" i="2" l="1"/>
  <c r="AKX49" i="2"/>
  <c r="AKX48" i="2"/>
  <c r="AKX47" i="2"/>
  <c r="AKX45" i="2"/>
  <c r="AKX44" i="2"/>
  <c r="AKX43" i="2"/>
  <c r="AKX42" i="2"/>
  <c r="AKX41" i="2"/>
  <c r="AKX40" i="2"/>
  <c r="AKX39" i="2"/>
  <c r="AKX37" i="2"/>
  <c r="AKX36" i="2"/>
  <c r="AKX35" i="2"/>
  <c r="AKX34" i="2"/>
  <c r="AKX33" i="2"/>
  <c r="AKX31" i="2"/>
  <c r="AKX30" i="2"/>
  <c r="AKX29" i="2"/>
  <c r="AKX28" i="2"/>
  <c r="AKX27" i="2"/>
  <c r="AKX25" i="2"/>
  <c r="AKX24" i="2"/>
  <c r="AKX23" i="2"/>
  <c r="AKX22" i="2"/>
  <c r="AKX21" i="2"/>
  <c r="AKX16" i="2"/>
  <c r="AKX11" i="2"/>
  <c r="AKX10" i="2"/>
  <c r="ALC1" i="2"/>
  <c r="AKX9" i="2"/>
  <c r="AKX4" i="2"/>
  <c r="AKX2" i="2"/>
  <c r="ALA50" i="2" l="1"/>
  <c r="ALA49" i="2"/>
  <c r="ALA48" i="2"/>
  <c r="ALA47" i="2"/>
  <c r="ALA45" i="2"/>
  <c r="ALA44" i="2"/>
  <c r="ALA43" i="2"/>
  <c r="ALA42" i="2"/>
  <c r="ALA41" i="2"/>
  <c r="ALA40" i="2"/>
  <c r="ALA39" i="2"/>
  <c r="ALA37" i="2"/>
  <c r="ALA36" i="2"/>
  <c r="ALA35" i="2"/>
  <c r="ALA34" i="2"/>
  <c r="ALA31" i="2"/>
  <c r="ALA30" i="2"/>
  <c r="ALA29" i="2"/>
  <c r="ALA28" i="2"/>
  <c r="ALA25" i="2"/>
  <c r="ALA24" i="2"/>
  <c r="ALA33" i="2"/>
  <c r="ALA27" i="2"/>
  <c r="ALA23" i="2"/>
  <c r="ALA22" i="2"/>
  <c r="ALA10" i="2"/>
  <c r="ALA21" i="2"/>
  <c r="ALA16" i="2"/>
  <c r="ALA11" i="2"/>
  <c r="ALA9" i="2"/>
  <c r="ALA4" i="2"/>
  <c r="ALA2" i="2"/>
  <c r="ALF1" i="2"/>
  <c r="ALI1" i="2" s="1"/>
  <c r="ALG4" i="2" l="1"/>
  <c r="ALL1" i="2"/>
  <c r="ALG9" i="2"/>
  <c r="ALG11" i="2"/>
  <c r="ALG16" i="2"/>
  <c r="ALG10" i="2"/>
  <c r="ALG2" i="2"/>
  <c r="ALG22" i="2"/>
  <c r="ALG28" i="2"/>
  <c r="ALG24" i="2"/>
  <c r="ALG27" i="2"/>
  <c r="ALG35" i="2"/>
  <c r="ALG36" i="2"/>
  <c r="ALG25" i="2"/>
  <c r="ALG30" i="2"/>
  <c r="ALG37" i="2"/>
  <c r="ALG40" i="2"/>
  <c r="ALG42" i="2"/>
  <c r="ALG44" i="2"/>
  <c r="ALG47" i="2"/>
  <c r="ALG29" i="2"/>
  <c r="ALG33" i="2"/>
  <c r="ALG48" i="2"/>
  <c r="ALG50" i="2"/>
  <c r="ALG49" i="2"/>
  <c r="ALG21" i="2"/>
  <c r="ALG23" i="2"/>
  <c r="ALG41" i="2"/>
  <c r="ALG43" i="2"/>
  <c r="ALG45" i="2"/>
  <c r="ALG31" i="2"/>
  <c r="ALG34" i="2"/>
  <c r="ALG39" i="2"/>
  <c r="ALD50" i="2"/>
  <c r="ALD49" i="2"/>
  <c r="ALD48" i="2"/>
  <c r="ALD47" i="2"/>
  <c r="ALD45" i="2"/>
  <c r="ALD44" i="2"/>
  <c r="ALD43" i="2"/>
  <c r="ALD42" i="2"/>
  <c r="ALD41" i="2"/>
  <c r="ALD40" i="2"/>
  <c r="ALD39" i="2"/>
  <c r="ALD37" i="2"/>
  <c r="ALD36" i="2"/>
  <c r="ALD35" i="2"/>
  <c r="ALD34" i="2"/>
  <c r="ALD33" i="2"/>
  <c r="ALD31" i="2"/>
  <c r="ALD30" i="2"/>
  <c r="ALD29" i="2"/>
  <c r="ALD28" i="2"/>
  <c r="ALD27" i="2"/>
  <c r="ALD25" i="2"/>
  <c r="ALD24" i="2"/>
  <c r="ALD23" i="2"/>
  <c r="ALD22" i="2"/>
  <c r="ALD21" i="2"/>
  <c r="ALD16" i="2"/>
  <c r="ALD11" i="2"/>
  <c r="ALD10" i="2"/>
  <c r="ALD9" i="2"/>
  <c r="ALD4" i="2"/>
  <c r="ALD2" i="2"/>
  <c r="ALJ2" i="2" l="1"/>
  <c r="ALO1" i="2"/>
  <c r="ALJ10" i="2"/>
  <c r="ALJ23" i="2"/>
  <c r="ALJ4" i="2"/>
  <c r="ALJ21" i="2"/>
  <c r="ALJ9" i="2"/>
  <c r="ALJ29" i="2"/>
  <c r="ALJ25" i="2"/>
  <c r="ALJ33" i="2"/>
  <c r="ALJ34" i="2"/>
  <c r="ALJ36" i="2"/>
  <c r="ALJ27" i="2"/>
  <c r="ALJ28" i="2"/>
  <c r="ALJ31" i="2"/>
  <c r="ALJ39" i="2"/>
  <c r="ALJ41" i="2"/>
  <c r="ALJ43" i="2"/>
  <c r="ALJ45" i="2"/>
  <c r="ALJ49" i="2"/>
  <c r="ALJ47" i="2"/>
  <c r="ALJ48" i="2"/>
  <c r="ALJ11" i="2"/>
  <c r="ALJ24" i="2"/>
  <c r="ALJ35" i="2"/>
  <c r="ALJ37" i="2"/>
  <c r="ALJ42" i="2"/>
  <c r="ALJ44" i="2"/>
  <c r="ALJ16" i="2"/>
  <c r="ALJ22" i="2"/>
  <c r="ALJ30" i="2"/>
  <c r="ALJ50" i="2"/>
  <c r="ALJ40" i="2"/>
  <c r="F3" i="2"/>
  <c r="A1085" i="1"/>
  <c r="A1086" i="1" s="1"/>
  <c r="F35" i="2" l="1"/>
  <c r="I31" i="2"/>
  <c r="F24" i="2"/>
  <c r="F48" i="2"/>
  <c r="F37" i="2"/>
  <c r="F44" i="2"/>
  <c r="F43" i="2"/>
  <c r="F22" i="2"/>
  <c r="F40" i="2"/>
  <c r="ALM4" i="2"/>
  <c r="ALR1" i="2"/>
  <c r="ALM2" i="2"/>
  <c r="ALM9" i="2"/>
  <c r="ALM11" i="2"/>
  <c r="ALM16" i="2"/>
  <c r="ALM22" i="2"/>
  <c r="ALM21" i="2"/>
  <c r="ALM28" i="2"/>
  <c r="ALM24" i="2"/>
  <c r="ALM35" i="2"/>
  <c r="ALM10" i="2"/>
  <c r="ALM23" i="2"/>
  <c r="ALM29" i="2"/>
  <c r="ALM30" i="2"/>
  <c r="ALM27" i="2"/>
  <c r="ALM37" i="2"/>
  <c r="ALM40" i="2"/>
  <c r="ALM42" i="2"/>
  <c r="ALM44" i="2"/>
  <c r="ALM47" i="2"/>
  <c r="ALM31" i="2"/>
  <c r="ALM34" i="2"/>
  <c r="ALM43" i="2"/>
  <c r="ALM48" i="2"/>
  <c r="ALM50" i="2"/>
  <c r="ALM25" i="2"/>
  <c r="ALM33" i="2"/>
  <c r="ALM39" i="2"/>
  <c r="ALM45" i="2"/>
  <c r="ALM49" i="2"/>
  <c r="ALM41" i="2"/>
  <c r="ALM36" i="2"/>
  <c r="F23" i="2"/>
  <c r="F41" i="2"/>
  <c r="F13" i="2"/>
  <c r="F39" i="2"/>
  <c r="F7" i="2"/>
  <c r="F14" i="2"/>
  <c r="F5" i="2"/>
  <c r="F12" i="2"/>
  <c r="F25" i="2"/>
  <c r="F6" i="2"/>
  <c r="F49" i="2"/>
  <c r="F50" i="2"/>
  <c r="F18" i="2"/>
  <c r="F31" i="2"/>
  <c r="F34" i="2"/>
  <c r="F29" i="2"/>
  <c r="F45" i="2"/>
  <c r="F19" i="2"/>
  <c r="F28" i="2"/>
  <c r="F36" i="2"/>
  <c r="F9" i="2"/>
  <c r="F10" i="2"/>
  <c r="F47" i="2"/>
  <c r="F17" i="2"/>
  <c r="F2" i="2"/>
  <c r="F8" i="2"/>
  <c r="F4" i="2"/>
  <c r="F42" i="2"/>
  <c r="F30" i="2"/>
  <c r="I23" i="2" l="1"/>
  <c r="L29" i="2"/>
  <c r="I30" i="2"/>
  <c r="I45" i="2"/>
  <c r="I10" i="2"/>
  <c r="I19" i="2"/>
  <c r="I40" i="2"/>
  <c r="I44" i="2"/>
  <c r="I22" i="2"/>
  <c r="I5" i="2"/>
  <c r="I36" i="2"/>
  <c r="I50" i="2"/>
  <c r="I29" i="2"/>
  <c r="I6" i="2"/>
  <c r="I7" i="2"/>
  <c r="I49" i="2"/>
  <c r="I2" i="2"/>
  <c r="I37" i="2"/>
  <c r="I9" i="2"/>
  <c r="I8" i="2"/>
  <c r="I34" i="2"/>
  <c r="I18" i="2"/>
  <c r="I24" i="2"/>
  <c r="I17" i="2"/>
  <c r="I14" i="2"/>
  <c r="I35" i="2"/>
  <c r="I28" i="2"/>
  <c r="I43" i="2"/>
  <c r="I13" i="2"/>
  <c r="I3" i="2"/>
  <c r="I42" i="2"/>
  <c r="I41" i="2"/>
  <c r="I47" i="2"/>
  <c r="I25" i="2"/>
  <c r="I12" i="2"/>
  <c r="I39" i="2"/>
  <c r="I48" i="2"/>
  <c r="I4" i="2"/>
  <c r="ALU1" i="2"/>
  <c r="ALP2" i="2"/>
  <c r="ALP4" i="2"/>
  <c r="ALP10" i="2"/>
  <c r="ALP11" i="2"/>
  <c r="ALP21" i="2"/>
  <c r="ALP23" i="2"/>
  <c r="ALP9" i="2"/>
  <c r="ALP27" i="2"/>
  <c r="ALP29" i="2"/>
  <c r="ALP22" i="2"/>
  <c r="ALP25" i="2"/>
  <c r="ALP34" i="2"/>
  <c r="ALP31" i="2"/>
  <c r="ALP33" i="2"/>
  <c r="ALP24" i="2"/>
  <c r="ALP30" i="2"/>
  <c r="ALP36" i="2"/>
  <c r="ALP39" i="2"/>
  <c r="ALP41" i="2"/>
  <c r="ALP43" i="2"/>
  <c r="ALP45" i="2"/>
  <c r="ALP44" i="2"/>
  <c r="ALP49" i="2"/>
  <c r="ALP50" i="2"/>
  <c r="ALP40" i="2"/>
  <c r="ALP47" i="2"/>
  <c r="ALP28" i="2"/>
  <c r="ALP35" i="2"/>
  <c r="ALP48" i="2"/>
  <c r="ALP16" i="2"/>
  <c r="ALP37" i="2"/>
  <c r="ALP42" i="2"/>
  <c r="L6" i="2"/>
  <c r="L37" i="2"/>
  <c r="L19" i="2" l="1"/>
  <c r="L4" i="2"/>
  <c r="L23" i="2"/>
  <c r="L7" i="2"/>
  <c r="L17" i="2"/>
  <c r="L34" i="2"/>
  <c r="L2" i="2"/>
  <c r="L35" i="2"/>
  <c r="L24" i="2"/>
  <c r="L31" i="2"/>
  <c r="L49" i="2"/>
  <c r="L40" i="2"/>
  <c r="L5" i="2"/>
  <c r="L18" i="2"/>
  <c r="L47" i="2"/>
  <c r="L12" i="2"/>
  <c r="L30" i="2"/>
  <c r="L9" i="2"/>
  <c r="L3" i="2"/>
  <c r="L41" i="2"/>
  <c r="L28" i="2"/>
  <c r="L13" i="2"/>
  <c r="L36" i="2"/>
  <c r="L39" i="2"/>
  <c r="L50" i="2"/>
  <c r="L22" i="2"/>
  <c r="L44" i="2"/>
  <c r="L43" i="2"/>
  <c r="L10" i="2"/>
  <c r="L25" i="2"/>
  <c r="L42" i="2"/>
  <c r="O36" i="2"/>
  <c r="L8" i="2"/>
  <c r="L45" i="2"/>
  <c r="L14" i="2"/>
  <c r="L48" i="2"/>
  <c r="ALX1" i="2"/>
  <c r="ALS9" i="2"/>
  <c r="ALS11" i="2"/>
  <c r="ALS16" i="2"/>
  <c r="ALS4" i="2"/>
  <c r="ALS22" i="2"/>
  <c r="ALS28" i="2"/>
  <c r="ALS21" i="2"/>
  <c r="ALS23" i="2"/>
  <c r="ALS24" i="2"/>
  <c r="ALS27" i="2"/>
  <c r="ALS35" i="2"/>
  <c r="ALS2" i="2"/>
  <c r="ALS10" i="2"/>
  <c r="ALS25" i="2"/>
  <c r="ALS31" i="2"/>
  <c r="ALS33" i="2"/>
  <c r="ALS34" i="2"/>
  <c r="ALS37" i="2"/>
  <c r="ALS40" i="2"/>
  <c r="ALS42" i="2"/>
  <c r="ALS44" i="2"/>
  <c r="ALS47" i="2"/>
  <c r="ALS45" i="2"/>
  <c r="ALS48" i="2"/>
  <c r="ALS50" i="2"/>
  <c r="ALS49" i="2"/>
  <c r="ALS30" i="2"/>
  <c r="ALS36" i="2"/>
  <c r="ALS41" i="2"/>
  <c r="ALS29" i="2"/>
  <c r="ALS43" i="2"/>
  <c r="ALS39" i="2"/>
  <c r="O2" i="2" l="1"/>
  <c r="O7" i="2"/>
  <c r="O4" i="2"/>
  <c r="O45" i="2"/>
  <c r="O5" i="2"/>
  <c r="O43" i="2"/>
  <c r="O49" i="2"/>
  <c r="O47" i="2"/>
  <c r="O40" i="2"/>
  <c r="O48" i="2"/>
  <c r="O35" i="2"/>
  <c r="O13" i="2"/>
  <c r="O8" i="2"/>
  <c r="O19" i="2"/>
  <c r="O44" i="2"/>
  <c r="O34" i="2"/>
  <c r="O12" i="2"/>
  <c r="O41" i="2"/>
  <c r="O25" i="2"/>
  <c r="O9" i="2"/>
  <c r="O18" i="2"/>
  <c r="O39" i="2"/>
  <c r="R6" i="2"/>
  <c r="O31" i="2"/>
  <c r="O30" i="2"/>
  <c r="O37" i="2"/>
  <c r="O24" i="2"/>
  <c r="O29" i="2"/>
  <c r="O14" i="2"/>
  <c r="O42" i="2"/>
  <c r="O22" i="2"/>
  <c r="O23" i="2"/>
  <c r="O3" i="2"/>
  <c r="O50" i="2"/>
  <c r="O10" i="2"/>
  <c r="O28" i="2"/>
  <c r="O6" i="2"/>
  <c r="O17" i="2"/>
  <c r="R25" i="2"/>
  <c r="ALV2" i="2"/>
  <c r="ALV4" i="2"/>
  <c r="ALV10" i="2"/>
  <c r="AMA1" i="2"/>
  <c r="ALV9" i="2"/>
  <c r="ALV23" i="2"/>
  <c r="ALV16" i="2"/>
  <c r="ALV11" i="2"/>
  <c r="ALV22" i="2"/>
  <c r="ALV29" i="2"/>
  <c r="ALV25" i="2"/>
  <c r="ALV33" i="2"/>
  <c r="ALV34" i="2"/>
  <c r="ALV21" i="2"/>
  <c r="ALV28" i="2"/>
  <c r="ALV30" i="2"/>
  <c r="ALV35" i="2"/>
  <c r="ALV36" i="2"/>
  <c r="ALV39" i="2"/>
  <c r="ALV41" i="2"/>
  <c r="ALV43" i="2"/>
  <c r="ALV45" i="2"/>
  <c r="ALV27" i="2"/>
  <c r="ALV47" i="2"/>
  <c r="ALV49" i="2"/>
  <c r="ALV48" i="2"/>
  <c r="ALV37" i="2"/>
  <c r="ALV42" i="2"/>
  <c r="ALV50" i="2"/>
  <c r="ALV40" i="2"/>
  <c r="ALV44" i="2"/>
  <c r="ALV31" i="2"/>
  <c r="ALV24" i="2"/>
  <c r="R35" i="2" l="1"/>
  <c r="R2" i="2"/>
  <c r="R42" i="2"/>
  <c r="R40" i="2"/>
  <c r="R39" i="2"/>
  <c r="R47" i="2"/>
  <c r="R13" i="2"/>
  <c r="R3" i="2"/>
  <c r="R10" i="2"/>
  <c r="R48" i="2"/>
  <c r="R14" i="2"/>
  <c r="R12" i="2"/>
  <c r="R28" i="2"/>
  <c r="R4" i="2"/>
  <c r="R22" i="2"/>
  <c r="R41" i="2"/>
  <c r="R34" i="2"/>
  <c r="R5" i="2"/>
  <c r="R49" i="2"/>
  <c r="R30" i="2"/>
  <c r="R24" i="2"/>
  <c r="R23" i="2"/>
  <c r="R29" i="2"/>
  <c r="R50" i="2"/>
  <c r="R37" i="2"/>
  <c r="R9" i="2"/>
  <c r="R45" i="2"/>
  <c r="R43" i="2"/>
  <c r="R7" i="2"/>
  <c r="R8" i="2"/>
  <c r="R19" i="2"/>
  <c r="R17" i="2"/>
  <c r="R31" i="2"/>
  <c r="R44" i="2"/>
  <c r="R36" i="2"/>
  <c r="R18" i="2"/>
  <c r="ALY2" i="2"/>
  <c r="ALY9" i="2"/>
  <c r="AMD1" i="2"/>
  <c r="ALY10" i="2"/>
  <c r="ALY22" i="2"/>
  <c r="ALY21" i="2"/>
  <c r="ALY16" i="2"/>
  <c r="ALY23" i="2"/>
  <c r="ALY28" i="2"/>
  <c r="ALY11" i="2"/>
  <c r="ALY24" i="2"/>
  <c r="ALY35" i="2"/>
  <c r="ALY29" i="2"/>
  <c r="ALY31" i="2"/>
  <c r="ALY34" i="2"/>
  <c r="ALY37" i="2"/>
  <c r="ALY40" i="2"/>
  <c r="ALY42" i="2"/>
  <c r="ALY44" i="2"/>
  <c r="ALY47" i="2"/>
  <c r="ALY48" i="2"/>
  <c r="ALY50" i="2"/>
  <c r="ALY43" i="2"/>
  <c r="ALY27" i="2"/>
  <c r="ALY39" i="2"/>
  <c r="ALY4" i="2"/>
  <c r="ALY30" i="2"/>
  <c r="ALY33" i="2"/>
  <c r="ALY49" i="2"/>
  <c r="ALY36" i="2"/>
  <c r="ALY41" i="2"/>
  <c r="ALY45" i="2"/>
  <c r="ALY25" i="2"/>
  <c r="AMG1" i="2" l="1"/>
  <c r="AMB2" i="2"/>
  <c r="AMB10" i="2"/>
  <c r="AMB9" i="2"/>
  <c r="AMB11" i="2"/>
  <c r="AMB16" i="2"/>
  <c r="AMB21" i="2"/>
  <c r="AMB23" i="2"/>
  <c r="AMB27" i="2"/>
  <c r="AMB29" i="2"/>
  <c r="AMB25" i="2"/>
  <c r="AMB34" i="2"/>
  <c r="AMB35" i="2"/>
  <c r="AMB24" i="2"/>
  <c r="AMB36" i="2"/>
  <c r="AMB39" i="2"/>
  <c r="AMB41" i="2"/>
  <c r="AMB43" i="2"/>
  <c r="AMB45" i="2"/>
  <c r="AMB28" i="2"/>
  <c r="AMB31" i="2"/>
  <c r="AMB49" i="2"/>
  <c r="AMB50" i="2"/>
  <c r="AMB4" i="2"/>
  <c r="AMB22" i="2"/>
  <c r="AMB40" i="2"/>
  <c r="AMB44" i="2"/>
  <c r="AMB48" i="2"/>
  <c r="AMB33" i="2"/>
  <c r="AMB42" i="2"/>
  <c r="AMB37" i="2"/>
  <c r="AMB47" i="2"/>
  <c r="AMB30" i="2"/>
  <c r="AMJ1" i="2" l="1"/>
  <c r="AME4" i="2"/>
  <c r="AME9" i="2"/>
  <c r="AME11" i="2"/>
  <c r="AME16" i="2"/>
  <c r="AME10" i="2"/>
  <c r="AME2" i="2"/>
  <c r="AME22" i="2"/>
  <c r="AME28" i="2"/>
  <c r="AME24" i="2"/>
  <c r="AME27" i="2"/>
  <c r="AME35" i="2"/>
  <c r="AME33" i="2"/>
  <c r="AME21" i="2"/>
  <c r="AME23" i="2"/>
  <c r="AME25" i="2"/>
  <c r="AME30" i="2"/>
  <c r="AME37" i="2"/>
  <c r="AME40" i="2"/>
  <c r="AME42" i="2"/>
  <c r="AME44" i="2"/>
  <c r="AME47" i="2"/>
  <c r="AME29" i="2"/>
  <c r="AME48" i="2"/>
  <c r="AME50" i="2"/>
  <c r="AME49" i="2"/>
  <c r="AME31" i="2"/>
  <c r="AME34" i="2"/>
  <c r="AME36" i="2"/>
  <c r="AME41" i="2"/>
  <c r="AME43" i="2"/>
  <c r="AME45" i="2"/>
  <c r="AME39" i="2"/>
  <c r="AMH2" i="2" l="1"/>
  <c r="AMM1" i="2"/>
  <c r="AMH10" i="2"/>
  <c r="AMH4" i="2"/>
  <c r="AMH11" i="2"/>
  <c r="AMH23" i="2"/>
  <c r="AMH9" i="2"/>
  <c r="AMH21" i="2"/>
  <c r="AMH29" i="2"/>
  <c r="AMH16" i="2"/>
  <c r="AMH25" i="2"/>
  <c r="AMH33" i="2"/>
  <c r="AMH34" i="2"/>
  <c r="AMH22" i="2"/>
  <c r="AMH27" i="2"/>
  <c r="AMH28" i="2"/>
  <c r="AMH31" i="2"/>
  <c r="AMH36" i="2"/>
  <c r="AMH39" i="2"/>
  <c r="AMH41" i="2"/>
  <c r="AMH43" i="2"/>
  <c r="AMH45" i="2"/>
  <c r="AMH30" i="2"/>
  <c r="AMH49" i="2"/>
  <c r="AMH48" i="2"/>
  <c r="AMH24" i="2"/>
  <c r="AMH37" i="2"/>
  <c r="AMH42" i="2"/>
  <c r="AMH44" i="2"/>
  <c r="AMH47" i="2"/>
  <c r="AMH50" i="2"/>
  <c r="AMH35" i="2"/>
  <c r="AMH40" i="2"/>
  <c r="AMK4" i="2" l="1"/>
  <c r="AMP1" i="2"/>
  <c r="AMK2" i="2"/>
  <c r="AMK9" i="2"/>
  <c r="AMK22" i="2"/>
  <c r="AMK11" i="2"/>
  <c r="AMK28" i="2"/>
  <c r="AMK21" i="2"/>
  <c r="AMK24" i="2"/>
  <c r="AMK35" i="2"/>
  <c r="AMK16" i="2"/>
  <c r="AMK29" i="2"/>
  <c r="AMK30" i="2"/>
  <c r="AMK27" i="2"/>
  <c r="AMK33" i="2"/>
  <c r="AMK37" i="2"/>
  <c r="AMK40" i="2"/>
  <c r="AMK42" i="2"/>
  <c r="AMK44" i="2"/>
  <c r="AMK47" i="2"/>
  <c r="AMK23" i="2"/>
  <c r="AMK43" i="2"/>
  <c r="AMK48" i="2"/>
  <c r="AMK50" i="2"/>
  <c r="AMK10" i="2"/>
  <c r="AMK25" i="2"/>
  <c r="AMK39" i="2"/>
  <c r="AMK45" i="2"/>
  <c r="AMK31" i="2"/>
  <c r="AMK34" i="2"/>
  <c r="AMK49" i="2"/>
  <c r="AMK36" i="2"/>
  <c r="AMK41" i="2"/>
  <c r="AMS1" i="2" l="1"/>
  <c r="AMN2" i="2"/>
  <c r="AMN4" i="2"/>
  <c r="AMN10" i="2"/>
  <c r="AMN21" i="2"/>
  <c r="AMN23" i="2"/>
  <c r="AMN16" i="2"/>
  <c r="AMN27" i="2"/>
  <c r="AMN29" i="2"/>
  <c r="AMN9" i="2"/>
  <c r="AMN22" i="2"/>
  <c r="AMN25" i="2"/>
  <c r="AMN34" i="2"/>
  <c r="AMN11" i="2"/>
  <c r="AMN31" i="2"/>
  <c r="AMN24" i="2"/>
  <c r="AMN30" i="2"/>
  <c r="AMN36" i="2"/>
  <c r="AMN39" i="2"/>
  <c r="AMN41" i="2"/>
  <c r="AMN43" i="2"/>
  <c r="AMN45" i="2"/>
  <c r="AMN33" i="2"/>
  <c r="AMN35" i="2"/>
  <c r="AMN44" i="2"/>
  <c r="AMN49" i="2"/>
  <c r="AMN50" i="2"/>
  <c r="AMN40" i="2"/>
  <c r="AMN47" i="2"/>
  <c r="AMN28" i="2"/>
  <c r="AMN48" i="2"/>
  <c r="AMN37" i="2"/>
  <c r="AMN42" i="2"/>
  <c r="AMV1" i="2" l="1"/>
  <c r="AMQ9" i="2"/>
  <c r="AMQ11" i="2"/>
  <c r="AMQ16" i="2"/>
  <c r="AMQ22" i="2"/>
  <c r="AMQ10" i="2"/>
  <c r="AMQ21" i="2"/>
  <c r="AMQ2" i="2"/>
  <c r="AMQ4" i="2"/>
  <c r="AMQ28" i="2"/>
  <c r="AMQ23" i="2"/>
  <c r="AMQ24" i="2"/>
  <c r="AMQ27" i="2"/>
  <c r="AMQ35" i="2"/>
  <c r="AMQ25" i="2"/>
  <c r="AMQ31" i="2"/>
  <c r="AMQ34" i="2"/>
  <c r="AMQ37" i="2"/>
  <c r="AMQ40" i="2"/>
  <c r="AMQ42" i="2"/>
  <c r="AMQ44" i="2"/>
  <c r="AMQ47" i="2"/>
  <c r="AMQ45" i="2"/>
  <c r="AMQ48" i="2"/>
  <c r="AMQ50" i="2"/>
  <c r="AMQ49" i="2"/>
  <c r="AMQ33" i="2"/>
  <c r="AMQ36" i="2"/>
  <c r="AMQ41" i="2"/>
  <c r="AMQ29" i="2"/>
  <c r="AMQ39" i="2"/>
  <c r="AMQ43" i="2"/>
  <c r="AMQ30" i="2"/>
  <c r="AMT2" i="2" l="1"/>
  <c r="AMT4" i="2"/>
  <c r="AMT10" i="2"/>
  <c r="AMT11" i="2"/>
  <c r="AMT9" i="2"/>
  <c r="AMT16" i="2"/>
  <c r="AMT23" i="2"/>
  <c r="AMY1" i="2"/>
  <c r="AMT22" i="2"/>
  <c r="AMT29" i="2"/>
  <c r="AMT25" i="2"/>
  <c r="AMT33" i="2"/>
  <c r="AMT34" i="2"/>
  <c r="AMT28" i="2"/>
  <c r="AMT30" i="2"/>
  <c r="AMT35" i="2"/>
  <c r="AMT36" i="2"/>
  <c r="AMT39" i="2"/>
  <c r="AMT41" i="2"/>
  <c r="AMT43" i="2"/>
  <c r="AMT45" i="2"/>
  <c r="AMT47" i="2"/>
  <c r="AMT49" i="2"/>
  <c r="AMT48" i="2"/>
  <c r="AMT31" i="2"/>
  <c r="AMT37" i="2"/>
  <c r="AMT42" i="2"/>
  <c r="AMT21" i="2"/>
  <c r="AMT27" i="2"/>
  <c r="AMT50" i="2"/>
  <c r="AMT40" i="2"/>
  <c r="AMT44" i="2"/>
  <c r="AMT24" i="2"/>
  <c r="AMW2" i="2" l="1"/>
  <c r="AMW9" i="2"/>
  <c r="AMW4" i="2"/>
  <c r="AMW10" i="2"/>
  <c r="AMW11" i="2"/>
  <c r="AMW22" i="2"/>
  <c r="ANB1" i="2"/>
  <c r="AMW23" i="2"/>
  <c r="AMW28" i="2"/>
  <c r="AMW24" i="2"/>
  <c r="AMW35" i="2"/>
  <c r="AMW29" i="2"/>
  <c r="AMW31" i="2"/>
  <c r="AMW33" i="2"/>
  <c r="AMW34" i="2"/>
  <c r="AMW16" i="2"/>
  <c r="AMW37" i="2"/>
  <c r="AMW40" i="2"/>
  <c r="AMW42" i="2"/>
  <c r="AMW44" i="2"/>
  <c r="AMW30" i="2"/>
  <c r="AMW48" i="2"/>
  <c r="AMW50" i="2"/>
  <c r="AMW49" i="2"/>
  <c r="AMW39" i="2"/>
  <c r="AMW43" i="2"/>
  <c r="AMW47" i="2"/>
  <c r="AMW25" i="2"/>
  <c r="AMW27" i="2"/>
  <c r="AMW41" i="2"/>
  <c r="AMW21" i="2"/>
  <c r="AMW36" i="2"/>
  <c r="AMW45" i="2"/>
  <c r="ANE1" i="2" l="1"/>
  <c r="AMZ2" i="2"/>
  <c r="AMZ10" i="2"/>
  <c r="AMZ9" i="2"/>
  <c r="AMZ4" i="2"/>
  <c r="AMZ21" i="2"/>
  <c r="AMZ23" i="2"/>
  <c r="AMZ16" i="2"/>
  <c r="AMZ27" i="2"/>
  <c r="AMZ29" i="2"/>
  <c r="AMZ25" i="2"/>
  <c r="AMZ34" i="2"/>
  <c r="AMZ35" i="2"/>
  <c r="AMZ11" i="2"/>
  <c r="AMZ22" i="2"/>
  <c r="AMZ24" i="2"/>
  <c r="AMZ33" i="2"/>
  <c r="AMZ36" i="2"/>
  <c r="AMZ39" i="2"/>
  <c r="AMZ41" i="2"/>
  <c r="AMZ43" i="2"/>
  <c r="AMZ45" i="2"/>
  <c r="AMZ28" i="2"/>
  <c r="AMZ47" i="2"/>
  <c r="AMZ49" i="2"/>
  <c r="AMZ44" i="2"/>
  <c r="AMZ48" i="2"/>
  <c r="AMZ30" i="2"/>
  <c r="AMZ40" i="2"/>
  <c r="AMZ31" i="2"/>
  <c r="AMZ50" i="2"/>
  <c r="AMZ42" i="2"/>
  <c r="AMZ37" i="2"/>
  <c r="ANH1" i="2" l="1"/>
  <c r="ANC4" i="2"/>
  <c r="ANC9" i="2"/>
  <c r="ANC11" i="2"/>
  <c r="ANC16" i="2"/>
  <c r="ANC10" i="2"/>
  <c r="ANC2" i="2"/>
  <c r="ANC22" i="2"/>
  <c r="ANC21" i="2"/>
  <c r="ANC28" i="2"/>
  <c r="ANC24" i="2"/>
  <c r="ANC27" i="2"/>
  <c r="ANC35" i="2"/>
  <c r="ANC25" i="2"/>
  <c r="ANC30" i="2"/>
  <c r="ANC37" i="2"/>
  <c r="ANC40" i="2"/>
  <c r="ANC42" i="2"/>
  <c r="ANC44" i="2"/>
  <c r="ANC29" i="2"/>
  <c r="ANC48" i="2"/>
  <c r="ANC50" i="2"/>
  <c r="ANC45" i="2"/>
  <c r="ANC47" i="2"/>
  <c r="ANC36" i="2"/>
  <c r="ANC41" i="2"/>
  <c r="ANC43" i="2"/>
  <c r="ANC33" i="2"/>
  <c r="ANC49" i="2"/>
  <c r="ANC23" i="2"/>
  <c r="ANC31" i="2"/>
  <c r="ANC39" i="2"/>
  <c r="ANC34" i="2"/>
  <c r="ANF2" i="2" l="1"/>
  <c r="ANK1" i="2"/>
  <c r="ANF10" i="2"/>
  <c r="ANF23" i="2"/>
  <c r="ANF21" i="2"/>
  <c r="ANF11" i="2"/>
  <c r="ANF4" i="2"/>
  <c r="ANF9" i="2"/>
  <c r="ANF16" i="2"/>
  <c r="ANF25" i="2"/>
  <c r="ANF33" i="2"/>
  <c r="ANF34" i="2"/>
  <c r="ANF27" i="2"/>
  <c r="ANF28" i="2"/>
  <c r="ANF29" i="2"/>
  <c r="ANF31" i="2"/>
  <c r="ANF36" i="2"/>
  <c r="ANF39" i="2"/>
  <c r="ANF41" i="2"/>
  <c r="ANF43" i="2"/>
  <c r="ANF45" i="2"/>
  <c r="ANF22" i="2"/>
  <c r="ANF47" i="2"/>
  <c r="ANF49" i="2"/>
  <c r="ANF50" i="2"/>
  <c r="ANF24" i="2"/>
  <c r="ANF35" i="2"/>
  <c r="ANF37" i="2"/>
  <c r="ANF42" i="2"/>
  <c r="ANF44" i="2"/>
  <c r="ANF30" i="2"/>
  <c r="ANF48" i="2"/>
  <c r="ANF40" i="2"/>
  <c r="ANI4" i="2" l="1"/>
  <c r="ANN1" i="2"/>
  <c r="ANI2" i="2"/>
  <c r="ANI9" i="2"/>
  <c r="ANI11" i="2"/>
  <c r="ANI16" i="2"/>
  <c r="ANI22" i="2"/>
  <c r="ANI28" i="2"/>
  <c r="ANI21" i="2"/>
  <c r="ANI24" i="2"/>
  <c r="ANI35" i="2"/>
  <c r="ANI23" i="2"/>
  <c r="ANI30" i="2"/>
  <c r="ANI10" i="2"/>
  <c r="ANI27" i="2"/>
  <c r="ANI29" i="2"/>
  <c r="ANI37" i="2"/>
  <c r="ANI40" i="2"/>
  <c r="ANI42" i="2"/>
  <c r="ANI44" i="2"/>
  <c r="ANI31" i="2"/>
  <c r="ANI34" i="2"/>
  <c r="ANI43" i="2"/>
  <c r="ANI48" i="2"/>
  <c r="ANI50" i="2"/>
  <c r="ANI49" i="2"/>
  <c r="ANI25" i="2"/>
  <c r="ANI39" i="2"/>
  <c r="ANI45" i="2"/>
  <c r="ANI47" i="2"/>
  <c r="ANI36" i="2"/>
  <c r="ANI33" i="2"/>
  <c r="ANI41" i="2"/>
  <c r="ANQ1" i="2" l="1"/>
  <c r="ANL2" i="2"/>
  <c r="ANL4" i="2"/>
  <c r="ANL10" i="2"/>
  <c r="ANL11" i="2"/>
  <c r="ANL21" i="2"/>
  <c r="ANL23" i="2"/>
  <c r="ANL9" i="2"/>
  <c r="ANL16" i="2"/>
  <c r="ANL27" i="2"/>
  <c r="ANL22" i="2"/>
  <c r="ANL25" i="2"/>
  <c r="ANL34" i="2"/>
  <c r="ANL31" i="2"/>
  <c r="ANL33" i="2"/>
  <c r="ANL24" i="2"/>
  <c r="ANL30" i="2"/>
  <c r="ANL36" i="2"/>
  <c r="ANL39" i="2"/>
  <c r="ANL41" i="2"/>
  <c r="ANL43" i="2"/>
  <c r="ANL45" i="2"/>
  <c r="ANL44" i="2"/>
  <c r="ANL47" i="2"/>
  <c r="ANL49" i="2"/>
  <c r="ANL48" i="2"/>
  <c r="ANL40" i="2"/>
  <c r="ANL28" i="2"/>
  <c r="ANL35" i="2"/>
  <c r="ANL50" i="2"/>
  <c r="ANL37" i="2"/>
  <c r="ANL42" i="2"/>
  <c r="ANL29" i="2"/>
  <c r="ANT1" i="2" l="1"/>
  <c r="ANO9" i="2"/>
  <c r="ANO11" i="2"/>
  <c r="ANO16" i="2"/>
  <c r="ANO4" i="2"/>
  <c r="ANO22" i="2"/>
  <c r="ANO10" i="2"/>
  <c r="ANO28" i="2"/>
  <c r="ANO23" i="2"/>
  <c r="ANO24" i="2"/>
  <c r="ANO27" i="2"/>
  <c r="ANO35" i="2"/>
  <c r="ANO21" i="2"/>
  <c r="ANO29" i="2"/>
  <c r="ANO25" i="2"/>
  <c r="ANO31" i="2"/>
  <c r="ANO33" i="2"/>
  <c r="ANO34" i="2"/>
  <c r="ANO37" i="2"/>
  <c r="ANO40" i="2"/>
  <c r="ANO42" i="2"/>
  <c r="ANO44" i="2"/>
  <c r="ANO2" i="2"/>
  <c r="ANO45" i="2"/>
  <c r="ANO48" i="2"/>
  <c r="ANO50" i="2"/>
  <c r="ANO30" i="2"/>
  <c r="ANO36" i="2"/>
  <c r="ANO41" i="2"/>
  <c r="ANO47" i="2"/>
  <c r="ANO49" i="2"/>
  <c r="ANO39" i="2"/>
  <c r="ANO43" i="2"/>
  <c r="ANR2" i="2" l="1"/>
  <c r="ANR4" i="2"/>
  <c r="ANR10" i="2"/>
  <c r="ANW1" i="2"/>
  <c r="ANR9" i="2"/>
  <c r="ANR23" i="2"/>
  <c r="ANR11" i="2"/>
  <c r="ANR22" i="2"/>
  <c r="ANR25" i="2"/>
  <c r="ANR33" i="2"/>
  <c r="ANR34" i="2"/>
  <c r="ANR28" i="2"/>
  <c r="ANR30" i="2"/>
  <c r="ANR21" i="2"/>
  <c r="ANR35" i="2"/>
  <c r="ANR36" i="2"/>
  <c r="ANR39" i="2"/>
  <c r="ANR41" i="2"/>
  <c r="ANR43" i="2"/>
  <c r="ANR45" i="2"/>
  <c r="ANR16" i="2"/>
  <c r="ANR27" i="2"/>
  <c r="ANR29" i="2"/>
  <c r="ANR47" i="2"/>
  <c r="ANR49" i="2"/>
  <c r="ANR50" i="2"/>
  <c r="ANR37" i="2"/>
  <c r="ANR42" i="2"/>
  <c r="ANR48" i="2"/>
  <c r="ANR24" i="2"/>
  <c r="ANR31" i="2"/>
  <c r="ANR40" i="2"/>
  <c r="ANR44" i="2"/>
  <c r="ANU2" i="2" l="1"/>
  <c r="ANU9" i="2"/>
  <c r="ANZ1" i="2"/>
  <c r="ANU10" i="2"/>
  <c r="ANU22" i="2"/>
  <c r="ANU4" i="2"/>
  <c r="ANU21" i="2"/>
  <c r="ANU23" i="2"/>
  <c r="ANU28" i="2"/>
  <c r="ANU11" i="2"/>
  <c r="ANU24" i="2"/>
  <c r="ANU35" i="2"/>
  <c r="ANU31" i="2"/>
  <c r="ANU34" i="2"/>
  <c r="ANU37" i="2"/>
  <c r="ANU40" i="2"/>
  <c r="ANU42" i="2"/>
  <c r="ANU44" i="2"/>
  <c r="ANU33" i="2"/>
  <c r="ANU48" i="2"/>
  <c r="ANU50" i="2"/>
  <c r="ANU43" i="2"/>
  <c r="ANU47" i="2"/>
  <c r="ANU49" i="2"/>
  <c r="ANU16" i="2"/>
  <c r="ANU27" i="2"/>
  <c r="ANU29" i="2"/>
  <c r="ANU39" i="2"/>
  <c r="ANU30" i="2"/>
  <c r="ANU45" i="2"/>
  <c r="ANU41" i="2"/>
  <c r="ANU36" i="2"/>
  <c r="ANU25" i="2"/>
  <c r="AOC1" i="2" l="1"/>
  <c r="ANX2" i="2"/>
  <c r="ANX10" i="2"/>
  <c r="ANX9" i="2"/>
  <c r="ANX11" i="2"/>
  <c r="ANX16" i="2"/>
  <c r="ANX21" i="2"/>
  <c r="ANX23" i="2"/>
  <c r="ANX27" i="2"/>
  <c r="ANX25" i="2"/>
  <c r="ANX34" i="2"/>
  <c r="ANX35" i="2"/>
  <c r="ANX4" i="2"/>
  <c r="ANX24" i="2"/>
  <c r="ANX29" i="2"/>
  <c r="ANX36" i="2"/>
  <c r="ANX39" i="2"/>
  <c r="ANX41" i="2"/>
  <c r="ANX43" i="2"/>
  <c r="ANX45" i="2"/>
  <c r="ANX28" i="2"/>
  <c r="ANX31" i="2"/>
  <c r="ANX47" i="2"/>
  <c r="ANX49" i="2"/>
  <c r="ANX48" i="2"/>
  <c r="ANX33" i="2"/>
  <c r="ANX40" i="2"/>
  <c r="ANX42" i="2"/>
  <c r="ANX44" i="2"/>
  <c r="ANX50" i="2"/>
  <c r="ANX22" i="2"/>
  <c r="ANX30" i="2"/>
  <c r="ANX37" i="2"/>
  <c r="AOF1" i="2" l="1"/>
  <c r="AOA4" i="2"/>
  <c r="AOA9" i="2"/>
  <c r="AOA11" i="2"/>
  <c r="AOA16" i="2"/>
  <c r="AOA10" i="2"/>
  <c r="AOA2" i="2"/>
  <c r="AOA22" i="2"/>
  <c r="AOA21" i="2"/>
  <c r="AOA28" i="2"/>
  <c r="AOA24" i="2"/>
  <c r="AOA27" i="2"/>
  <c r="AOA35" i="2"/>
  <c r="AOA33" i="2"/>
  <c r="AOA23" i="2"/>
  <c r="AOA25" i="2"/>
  <c r="AOA30" i="2"/>
  <c r="AOA37" i="2"/>
  <c r="AOA40" i="2"/>
  <c r="AOA42" i="2"/>
  <c r="AOA44" i="2"/>
  <c r="AOA48" i="2"/>
  <c r="AOA50" i="2"/>
  <c r="AOA47" i="2"/>
  <c r="AOA31" i="2"/>
  <c r="AOA34" i="2"/>
  <c r="AOA36" i="2"/>
  <c r="AOA41" i="2"/>
  <c r="AOA43" i="2"/>
  <c r="AOA29" i="2"/>
  <c r="AOA45" i="2"/>
  <c r="AOA49" i="2"/>
  <c r="AOA39" i="2"/>
  <c r="AOD2" i="2" l="1"/>
  <c r="AOI1" i="2"/>
  <c r="AOD10" i="2"/>
  <c r="AOD4" i="2"/>
  <c r="AOD11" i="2"/>
  <c r="AOD23" i="2"/>
  <c r="AOD16" i="2"/>
  <c r="AOD9" i="2"/>
  <c r="AOD21" i="2"/>
  <c r="AOD25" i="2"/>
  <c r="AOD33" i="2"/>
  <c r="AOD34" i="2"/>
  <c r="AOD22" i="2"/>
  <c r="AOD27" i="2"/>
  <c r="AOD28" i="2"/>
  <c r="AOD29" i="2"/>
  <c r="AOD31" i="2"/>
  <c r="AOD36" i="2"/>
  <c r="AOD39" i="2"/>
  <c r="AOD41" i="2"/>
  <c r="AOD43" i="2"/>
  <c r="AOD45" i="2"/>
  <c r="AOD30" i="2"/>
  <c r="AOD42" i="2"/>
  <c r="AOD47" i="2"/>
  <c r="AOD49" i="2"/>
  <c r="AOD50" i="2"/>
  <c r="AOD24" i="2"/>
  <c r="AOD37" i="2"/>
  <c r="AOD44" i="2"/>
  <c r="AOD48" i="2"/>
  <c r="AOD35" i="2"/>
  <c r="AOD40" i="2"/>
  <c r="AOG4" i="2" l="1"/>
  <c r="AOL1" i="2"/>
  <c r="AOG2" i="2"/>
  <c r="AOG9" i="2"/>
  <c r="AOG22" i="2"/>
  <c r="AOG16" i="2"/>
  <c r="AOG10" i="2"/>
  <c r="AOG28" i="2"/>
  <c r="AOG24" i="2"/>
  <c r="AOG35" i="2"/>
  <c r="AOG30" i="2"/>
  <c r="AOG27" i="2"/>
  <c r="AOG29" i="2"/>
  <c r="AOG33" i="2"/>
  <c r="AOG37" i="2"/>
  <c r="AOG40" i="2"/>
  <c r="AOG42" i="2"/>
  <c r="AOG44" i="2"/>
  <c r="AOG21" i="2"/>
  <c r="AOG43" i="2"/>
  <c r="AOG48" i="2"/>
  <c r="AOG50" i="2"/>
  <c r="AOG47" i="2"/>
  <c r="AOG49" i="2"/>
  <c r="AOG25" i="2"/>
  <c r="AOG39" i="2"/>
  <c r="AOG45" i="2"/>
  <c r="AOG11" i="2"/>
  <c r="AOG23" i="2"/>
  <c r="AOG31" i="2"/>
  <c r="AOG34" i="2"/>
  <c r="AOG36" i="2"/>
  <c r="AOG41" i="2"/>
  <c r="AOO1" i="2" l="1"/>
  <c r="AOJ2" i="2"/>
  <c r="AOJ4" i="2"/>
  <c r="AOJ10" i="2"/>
  <c r="AOJ21" i="2"/>
  <c r="AOJ23" i="2"/>
  <c r="AOJ27" i="2"/>
  <c r="AOJ16" i="2"/>
  <c r="AOJ22" i="2"/>
  <c r="AOJ25" i="2"/>
  <c r="AOJ34" i="2"/>
  <c r="AOJ9" i="2"/>
  <c r="AOJ31" i="2"/>
  <c r="AOJ24" i="2"/>
  <c r="AOJ30" i="2"/>
  <c r="AOJ36" i="2"/>
  <c r="AOJ39" i="2"/>
  <c r="AOJ41" i="2"/>
  <c r="AOJ43" i="2"/>
  <c r="AOJ45" i="2"/>
  <c r="AOJ35" i="2"/>
  <c r="AOJ44" i="2"/>
  <c r="AOJ47" i="2"/>
  <c r="AOJ49" i="2"/>
  <c r="AOJ48" i="2"/>
  <c r="AOJ29" i="2"/>
  <c r="AOJ40" i="2"/>
  <c r="AOJ28" i="2"/>
  <c r="AOJ33" i="2"/>
  <c r="AOJ50" i="2"/>
  <c r="AOJ37" i="2"/>
  <c r="AOJ42" i="2"/>
  <c r="AOJ11" i="2"/>
  <c r="AOR1" i="2" l="1"/>
  <c r="AOM9" i="2"/>
  <c r="AOM11" i="2"/>
  <c r="AOM16" i="2"/>
  <c r="AOM22" i="2"/>
  <c r="AOM10" i="2"/>
  <c r="AOM21" i="2"/>
  <c r="AOM28" i="2"/>
  <c r="AOM4" i="2"/>
  <c r="AOM23" i="2"/>
  <c r="AOM24" i="2"/>
  <c r="AOM27" i="2"/>
  <c r="AOM35" i="2"/>
  <c r="AOM29" i="2"/>
  <c r="AOM25" i="2"/>
  <c r="AOM31" i="2"/>
  <c r="AOM34" i="2"/>
  <c r="AOM37" i="2"/>
  <c r="AOM40" i="2"/>
  <c r="AOM42" i="2"/>
  <c r="AOM44" i="2"/>
  <c r="AOM45" i="2"/>
  <c r="AOM48" i="2"/>
  <c r="AOM50" i="2"/>
  <c r="AOM47" i="2"/>
  <c r="AOM2" i="2"/>
  <c r="AOM36" i="2"/>
  <c r="AOM41" i="2"/>
  <c r="AOM49" i="2"/>
  <c r="AOM39" i="2"/>
  <c r="AOM33" i="2"/>
  <c r="AOM43" i="2"/>
  <c r="AOM30" i="2"/>
  <c r="AOP2" i="2" l="1"/>
  <c r="AOP4" i="2"/>
  <c r="AOP10" i="2"/>
  <c r="AOP11" i="2"/>
  <c r="AOP9" i="2"/>
  <c r="AOP16" i="2"/>
  <c r="AOP23" i="2"/>
  <c r="AOU1" i="2"/>
  <c r="AOP22" i="2"/>
  <c r="AOP25" i="2"/>
  <c r="AOP33" i="2"/>
  <c r="AOP34" i="2"/>
  <c r="AOP28" i="2"/>
  <c r="AOP30" i="2"/>
  <c r="AOP35" i="2"/>
  <c r="AOP36" i="2"/>
  <c r="AOP39" i="2"/>
  <c r="AOP41" i="2"/>
  <c r="AOP43" i="2"/>
  <c r="AOP45" i="2"/>
  <c r="AOP47" i="2"/>
  <c r="AOP49" i="2"/>
  <c r="AOP42" i="2"/>
  <c r="AOP48" i="2"/>
  <c r="AOP50" i="2"/>
  <c r="AOP21" i="2"/>
  <c r="AOP31" i="2"/>
  <c r="AOP37" i="2"/>
  <c r="AOP27" i="2"/>
  <c r="AOP29" i="2"/>
  <c r="AOP44" i="2"/>
  <c r="AOP40" i="2"/>
  <c r="AOP24" i="2"/>
  <c r="AOS2" i="2" l="1"/>
  <c r="AOS9" i="2"/>
  <c r="AOS4" i="2"/>
  <c r="AOS10" i="2"/>
  <c r="AOS11" i="2"/>
  <c r="AOS22" i="2"/>
  <c r="AOS21" i="2"/>
  <c r="AOS23" i="2"/>
  <c r="AOS28" i="2"/>
  <c r="AOX1" i="2"/>
  <c r="AOS24" i="2"/>
  <c r="AOS35" i="2"/>
  <c r="AOS16" i="2"/>
  <c r="AOS31" i="2"/>
  <c r="AOS33" i="2"/>
  <c r="AOS34" i="2"/>
  <c r="AOS37" i="2"/>
  <c r="AOS40" i="2"/>
  <c r="AOS42" i="2"/>
  <c r="AOS44" i="2"/>
  <c r="AOS30" i="2"/>
  <c r="AOS48" i="2"/>
  <c r="AOS50" i="2"/>
  <c r="AOS49" i="2"/>
  <c r="AOS39" i="2"/>
  <c r="AOS43" i="2"/>
  <c r="AOS47" i="2"/>
  <c r="AOS41" i="2"/>
  <c r="AOS29" i="2"/>
  <c r="AOS27" i="2"/>
  <c r="AOS36" i="2"/>
  <c r="AOS25" i="2"/>
  <c r="AOS45" i="2"/>
  <c r="APA1" i="2" l="1"/>
  <c r="AOV2" i="2"/>
  <c r="AOV10" i="2"/>
  <c r="AOV9" i="2"/>
  <c r="AOV4" i="2"/>
  <c r="AOV21" i="2"/>
  <c r="AOV23" i="2"/>
  <c r="AOV11" i="2"/>
  <c r="AOV27" i="2"/>
  <c r="AOV25" i="2"/>
  <c r="AOV34" i="2"/>
  <c r="AOV35" i="2"/>
  <c r="AOV16" i="2"/>
  <c r="AOV22" i="2"/>
  <c r="AOV24" i="2"/>
  <c r="AOV29" i="2"/>
  <c r="AOV33" i="2"/>
  <c r="AOV36" i="2"/>
  <c r="AOV39" i="2"/>
  <c r="AOV41" i="2"/>
  <c r="AOV43" i="2"/>
  <c r="AOV45" i="2"/>
  <c r="AOV28" i="2"/>
  <c r="AOV47" i="2"/>
  <c r="AOV49" i="2"/>
  <c r="AOV44" i="2"/>
  <c r="AOV30" i="2"/>
  <c r="AOV40" i="2"/>
  <c r="AOV42" i="2"/>
  <c r="AOV31" i="2"/>
  <c r="AOV48" i="2"/>
  <c r="AOV50" i="2"/>
  <c r="AOV37" i="2"/>
  <c r="APD1" i="2" l="1"/>
  <c r="AOY4" i="2"/>
  <c r="AOY9" i="2"/>
  <c r="AOY11" i="2"/>
  <c r="AOY16" i="2"/>
  <c r="AOY10" i="2"/>
  <c r="AOY2" i="2"/>
  <c r="AOY22" i="2"/>
  <c r="AOY28" i="2"/>
  <c r="AOY21" i="2"/>
  <c r="AOY24" i="2"/>
  <c r="AOY27" i="2"/>
  <c r="AOY35" i="2"/>
  <c r="AOY25" i="2"/>
  <c r="AOY30" i="2"/>
  <c r="AOY37" i="2"/>
  <c r="AOY40" i="2"/>
  <c r="AOY42" i="2"/>
  <c r="AOY44" i="2"/>
  <c r="AOY29" i="2"/>
  <c r="AOY33" i="2"/>
  <c r="AOY48" i="2"/>
  <c r="AOY50" i="2"/>
  <c r="AOY47" i="2"/>
  <c r="AOY23" i="2"/>
  <c r="AOY36" i="2"/>
  <c r="AOY41" i="2"/>
  <c r="AOY43" i="2"/>
  <c r="AOY45" i="2"/>
  <c r="AOY49" i="2"/>
  <c r="AOY34" i="2"/>
  <c r="AOY39" i="2"/>
  <c r="AOY31" i="2"/>
  <c r="APB2" i="2" l="1"/>
  <c r="APG1" i="2"/>
  <c r="APB10" i="2"/>
  <c r="APB4" i="2"/>
  <c r="APB16" i="2"/>
  <c r="APB21" i="2"/>
  <c r="APB11" i="2"/>
  <c r="APB23" i="2"/>
  <c r="APB25" i="2"/>
  <c r="APB33" i="2"/>
  <c r="APB34" i="2"/>
  <c r="APB27" i="2"/>
  <c r="APB28" i="2"/>
  <c r="APB29" i="2"/>
  <c r="APB31" i="2"/>
  <c r="APB36" i="2"/>
  <c r="APB39" i="2"/>
  <c r="APB41" i="2"/>
  <c r="APB43" i="2"/>
  <c r="APB45" i="2"/>
  <c r="APB42" i="2"/>
  <c r="APB47" i="2"/>
  <c r="APB49" i="2"/>
  <c r="APB48" i="2"/>
  <c r="APB24" i="2"/>
  <c r="APB35" i="2"/>
  <c r="APB37" i="2"/>
  <c r="APB44" i="2"/>
  <c r="APB9" i="2"/>
  <c r="APB22" i="2"/>
  <c r="APB30" i="2"/>
  <c r="APB50" i="2"/>
  <c r="APB40" i="2"/>
  <c r="APE4" i="2" l="1"/>
  <c r="APJ1" i="2"/>
  <c r="APE2" i="2"/>
  <c r="APE9" i="2"/>
  <c r="APE11" i="2"/>
  <c r="APE16" i="2"/>
  <c r="APE22" i="2"/>
  <c r="APE10" i="2"/>
  <c r="APE28" i="2"/>
  <c r="APE24" i="2"/>
  <c r="APE35" i="2"/>
  <c r="APE21" i="2"/>
  <c r="APE30" i="2"/>
  <c r="APE23" i="2"/>
  <c r="APE27" i="2"/>
  <c r="APE29" i="2"/>
  <c r="APE37" i="2"/>
  <c r="APE40" i="2"/>
  <c r="APE42" i="2"/>
  <c r="APE44" i="2"/>
  <c r="APE31" i="2"/>
  <c r="APE34" i="2"/>
  <c r="APE43" i="2"/>
  <c r="APE48" i="2"/>
  <c r="APE50" i="2"/>
  <c r="APE49" i="2"/>
  <c r="APE25" i="2"/>
  <c r="APE33" i="2"/>
  <c r="APE39" i="2"/>
  <c r="APE45" i="2"/>
  <c r="APE47" i="2"/>
  <c r="APE41" i="2"/>
  <c r="APE36" i="2"/>
  <c r="APM1" i="2" l="1"/>
  <c r="APH2" i="2"/>
  <c r="APH4" i="2"/>
  <c r="APH10" i="2"/>
  <c r="APH11" i="2"/>
  <c r="APH21" i="2"/>
  <c r="APH9" i="2"/>
  <c r="APH16" i="2"/>
  <c r="APH27" i="2"/>
  <c r="APH22" i="2"/>
  <c r="APH23" i="2"/>
  <c r="APH25" i="2"/>
  <c r="APH34" i="2"/>
  <c r="APH31" i="2"/>
  <c r="APH33" i="2"/>
  <c r="APH24" i="2"/>
  <c r="APH30" i="2"/>
  <c r="APH36" i="2"/>
  <c r="APH39" i="2"/>
  <c r="APH41" i="2"/>
  <c r="APH43" i="2"/>
  <c r="APH45" i="2"/>
  <c r="APH44" i="2"/>
  <c r="APH47" i="2"/>
  <c r="APH49" i="2"/>
  <c r="APH50" i="2"/>
  <c r="APH40" i="2"/>
  <c r="APH28" i="2"/>
  <c r="APH35" i="2"/>
  <c r="APH48" i="2"/>
  <c r="APH29" i="2"/>
  <c r="APH37" i="2"/>
  <c r="APH42" i="2"/>
  <c r="APP1" i="2" l="1"/>
  <c r="APK9" i="2"/>
  <c r="APK11" i="2"/>
  <c r="APK16" i="2"/>
  <c r="APK4" i="2"/>
  <c r="APK22" i="2"/>
  <c r="APK28" i="2"/>
  <c r="APK2" i="2"/>
  <c r="APK10" i="2"/>
  <c r="APK24" i="2"/>
  <c r="APK27" i="2"/>
  <c r="APK35" i="2"/>
  <c r="APK29" i="2"/>
  <c r="APK21" i="2"/>
  <c r="APK25" i="2"/>
  <c r="APK31" i="2"/>
  <c r="APK33" i="2"/>
  <c r="APK34" i="2"/>
  <c r="APK37" i="2"/>
  <c r="APK40" i="2"/>
  <c r="APK42" i="2"/>
  <c r="APK44" i="2"/>
  <c r="APK45" i="2"/>
  <c r="APK48" i="2"/>
  <c r="APK50" i="2"/>
  <c r="APK47" i="2"/>
  <c r="APK30" i="2"/>
  <c r="APK36" i="2"/>
  <c r="APK41" i="2"/>
  <c r="APK49" i="2"/>
  <c r="APK43" i="2"/>
  <c r="APK23" i="2"/>
  <c r="APK39" i="2"/>
  <c r="APN2" i="2" l="1"/>
  <c r="APN4" i="2"/>
  <c r="APN10" i="2"/>
  <c r="APS1" i="2"/>
  <c r="APN9" i="2"/>
  <c r="APN21" i="2"/>
  <c r="APN22" i="2"/>
  <c r="APN11" i="2"/>
  <c r="APN16" i="2"/>
  <c r="APN23" i="2"/>
  <c r="APN25" i="2"/>
  <c r="APN33" i="2"/>
  <c r="APN34" i="2"/>
  <c r="APN28" i="2"/>
  <c r="APN30" i="2"/>
  <c r="APN35" i="2"/>
  <c r="APN36" i="2"/>
  <c r="APN39" i="2"/>
  <c r="APN41" i="2"/>
  <c r="APN43" i="2"/>
  <c r="APN45" i="2"/>
  <c r="APN27" i="2"/>
  <c r="APN29" i="2"/>
  <c r="APN47" i="2"/>
  <c r="APN49" i="2"/>
  <c r="APN37" i="2"/>
  <c r="APN42" i="2"/>
  <c r="APN48" i="2"/>
  <c r="APN50" i="2"/>
  <c r="APN40" i="2"/>
  <c r="APN31" i="2"/>
  <c r="APN24" i="2"/>
  <c r="APN44" i="2"/>
  <c r="APQ2" i="2" l="1"/>
  <c r="APQ9" i="2"/>
  <c r="APQ10" i="2"/>
  <c r="APQ22" i="2"/>
  <c r="APQ21" i="2"/>
  <c r="APQ28" i="2"/>
  <c r="APQ24" i="2"/>
  <c r="APQ35" i="2"/>
  <c r="APQ11" i="2"/>
  <c r="APQ31" i="2"/>
  <c r="APQ34" i="2"/>
  <c r="APQ23" i="2"/>
  <c r="APQ37" i="2"/>
  <c r="APQ40" i="2"/>
  <c r="APQ42" i="2"/>
  <c r="APQ44" i="2"/>
  <c r="APQ48" i="2"/>
  <c r="APQ50" i="2"/>
  <c r="APQ43" i="2"/>
  <c r="APQ49" i="2"/>
  <c r="APQ4" i="2"/>
  <c r="APQ27" i="2"/>
  <c r="APQ29" i="2"/>
  <c r="APQ39" i="2"/>
  <c r="APQ16" i="2"/>
  <c r="APQ30" i="2"/>
  <c r="APQ33" i="2"/>
  <c r="APQ47" i="2"/>
  <c r="APQ25" i="2"/>
  <c r="APQ36" i="2"/>
  <c r="APQ41" i="2"/>
  <c r="APQ45" i="2"/>
  <c r="U30" i="2" l="1"/>
  <c r="U8" i="2"/>
  <c r="U7" i="2"/>
  <c r="U42" i="2"/>
  <c r="U5" i="2"/>
  <c r="U44" i="2"/>
  <c r="U10" i="2"/>
  <c r="U24" i="2"/>
  <c r="U3" i="2"/>
  <c r="U18" i="2"/>
  <c r="U19" i="2"/>
  <c r="U39" i="2"/>
  <c r="U28" i="2"/>
  <c r="U4" i="2"/>
  <c r="U25" i="2"/>
  <c r="X36" i="2"/>
  <c r="U22" i="2"/>
  <c r="X29" i="2"/>
  <c r="U48" i="2"/>
  <c r="X45" i="2"/>
  <c r="AA10" i="2"/>
  <c r="U43" i="2"/>
  <c r="U36" i="2"/>
  <c r="AA12" i="2"/>
  <c r="U34" i="2"/>
  <c r="U41" i="2"/>
  <c r="U47" i="2"/>
  <c r="U50" i="2"/>
  <c r="U23" i="2"/>
  <c r="U31" i="2"/>
  <c r="X31" i="2"/>
  <c r="U49" i="2"/>
  <c r="U37" i="2"/>
  <c r="AA42" i="2"/>
  <c r="X2" i="2"/>
  <c r="X41" i="2"/>
  <c r="U35" i="2"/>
  <c r="U6" i="2"/>
  <c r="X50" i="2"/>
  <c r="AA39" i="2"/>
  <c r="U2" i="2"/>
  <c r="U40" i="2"/>
  <c r="AA48" i="2"/>
  <c r="X49" i="2"/>
  <c r="X25" i="2"/>
  <c r="X13" i="2"/>
  <c r="X47" i="2"/>
  <c r="AA44" i="2"/>
  <c r="U29" i="2"/>
  <c r="U45" i="2"/>
  <c r="X43" i="2"/>
  <c r="U12" i="2"/>
  <c r="X34" i="2"/>
  <c r="U9" i="2"/>
  <c r="U14" i="2"/>
  <c r="X39" i="2"/>
  <c r="X48" i="2"/>
  <c r="AA45" i="2"/>
  <c r="X24" i="2"/>
  <c r="X9" i="2"/>
  <c r="X30" i="2"/>
  <c r="X44" i="2"/>
  <c r="AA35" i="2"/>
  <c r="X14" i="2"/>
  <c r="AA5" i="2"/>
  <c r="X37" i="2"/>
  <c r="AD37" i="2"/>
  <c r="AA34" i="2"/>
  <c r="AA14" i="2"/>
  <c r="AA19" i="2"/>
  <c r="X7" i="2"/>
  <c r="AA4" i="2"/>
  <c r="X6" i="2"/>
  <c r="AA9" i="2"/>
  <c r="X17" i="2"/>
  <c r="AA3" i="2"/>
  <c r="AA22" i="2"/>
  <c r="X8" i="2"/>
  <c r="U13" i="2"/>
  <c r="AA24" i="2"/>
  <c r="X5" i="2"/>
  <c r="AD19" i="2"/>
  <c r="X4" i="2"/>
  <c r="X22" i="2"/>
  <c r="X12" i="2"/>
  <c r="X3" i="2"/>
  <c r="AJ8" i="2"/>
  <c r="AD13" i="2"/>
  <c r="AG6" i="2"/>
  <c r="AD22" i="2"/>
  <c r="AD6" i="2"/>
  <c r="AA17" i="2"/>
  <c r="X35" i="2"/>
  <c r="AG3" i="2"/>
  <c r="AD28" i="2"/>
  <c r="U17" i="2"/>
  <c r="AA6" i="2"/>
  <c r="AG2" i="2"/>
  <c r="X28" i="2"/>
  <c r="AD34" i="2"/>
  <c r="AG4" i="2"/>
  <c r="AG25" i="2"/>
  <c r="AD23" i="2"/>
  <c r="AD2" i="2"/>
  <c r="AA18" i="2"/>
  <c r="AD14" i="2"/>
  <c r="AD18" i="2"/>
  <c r="AJ17" i="2"/>
  <c r="AA23" i="2"/>
  <c r="AD40" i="2"/>
  <c r="AD7" i="2"/>
  <c r="AG7" i="2"/>
  <c r="AA43" i="2"/>
  <c r="X42" i="2"/>
  <c r="AA28" i="2"/>
  <c r="AD12" i="2"/>
  <c r="AA7" i="2"/>
  <c r="X23" i="2"/>
  <c r="AA8" i="2"/>
  <c r="AD4" i="2"/>
  <c r="AD25" i="2"/>
  <c r="X19" i="2"/>
  <c r="AG18" i="2"/>
  <c r="AD29" i="2"/>
  <c r="AD5" i="2"/>
  <c r="AD49" i="2"/>
  <c r="AG19" i="2"/>
  <c r="AA31" i="2"/>
  <c r="AD30" i="2"/>
  <c r="AD8" i="2"/>
  <c r="AD9" i="2"/>
  <c r="AA2" i="2"/>
  <c r="AA47" i="2"/>
  <c r="AA41" i="2"/>
  <c r="AG50" i="2"/>
  <c r="AD10" i="2"/>
  <c r="AA37" i="2"/>
  <c r="AA49" i="2"/>
  <c r="X18" i="2"/>
  <c r="X40" i="2"/>
  <c r="AG8" i="2"/>
  <c r="AD31" i="2"/>
  <c r="AG47" i="2"/>
  <c r="AA29" i="2"/>
  <c r="AG45" i="2"/>
  <c r="X10" i="2"/>
  <c r="AD36" i="2"/>
  <c r="AG10" i="2"/>
  <c r="AA25" i="2"/>
  <c r="AD35" i="2"/>
  <c r="AD17" i="2"/>
  <c r="AG39" i="2"/>
  <c r="AJ14" i="2"/>
  <c r="AA13" i="2"/>
  <c r="AJ24" i="2"/>
  <c r="AJ31" i="2"/>
  <c r="AG41" i="2"/>
  <c r="AJ7" i="2"/>
  <c r="AG5" i="2"/>
  <c r="AG49" i="2"/>
  <c r="AD48" i="2"/>
  <c r="AG30" i="2"/>
  <c r="AG9" i="2"/>
  <c r="AG22" i="2"/>
  <c r="AG12" i="2"/>
  <c r="AJ2" i="2"/>
  <c r="AG37" i="2"/>
  <c r="AD41" i="2"/>
  <c r="AJ25" i="2"/>
  <c r="AJ28" i="2"/>
  <c r="AA50" i="2"/>
  <c r="AD24" i="2"/>
  <c r="AJ4" i="2"/>
  <c r="AJ18" i="2"/>
  <c r="AJ48" i="2"/>
  <c r="AJ44" i="2"/>
  <c r="AJ39" i="2"/>
  <c r="AD50" i="2"/>
  <c r="AG42" i="2"/>
  <c r="AG28" i="2"/>
  <c r="AJ6" i="2"/>
  <c r="AJ50" i="2"/>
  <c r="AJ36" i="2"/>
  <c r="AJ10" i="2"/>
  <c r="AG43" i="2"/>
  <c r="AD42" i="2"/>
  <c r="AA40" i="2"/>
  <c r="AG34" i="2"/>
  <c r="AM45" i="2"/>
  <c r="AM18" i="2"/>
  <c r="AJ3" i="2"/>
  <c r="AA30" i="2"/>
  <c r="AD3" i="2"/>
  <c r="AM42" i="2"/>
  <c r="AM9" i="2"/>
  <c r="AM22" i="2"/>
  <c r="AG40" i="2"/>
  <c r="AG29" i="2"/>
  <c r="AG23" i="2"/>
  <c r="AG13" i="2"/>
  <c r="AA36" i="2"/>
  <c r="AD47" i="2"/>
  <c r="AM14" i="2"/>
  <c r="AD44" i="2"/>
  <c r="AD39" i="2"/>
  <c r="AM6" i="2"/>
  <c r="AJ5" i="2"/>
  <c r="AG44" i="2"/>
  <c r="AJ47" i="2"/>
  <c r="AG31" i="2"/>
  <c r="AD43" i="2"/>
  <c r="AD45" i="2"/>
  <c r="AJ42" i="2"/>
  <c r="AG14" i="2"/>
  <c r="AJ35" i="2"/>
  <c r="AG36" i="2"/>
  <c r="AM25" i="2"/>
  <c r="AP4" i="2"/>
  <c r="AP47" i="2"/>
  <c r="AP30" i="2"/>
  <c r="AM40" i="2"/>
  <c r="AM5" i="2"/>
  <c r="AJ41" i="2"/>
  <c r="AJ23" i="2"/>
  <c r="AP14" i="2"/>
  <c r="AM4" i="2"/>
  <c r="AM24" i="2"/>
  <c r="AJ29" i="2"/>
  <c r="AM29" i="2"/>
  <c r="AP44" i="2"/>
  <c r="AS4" i="2"/>
  <c r="AJ22" i="2"/>
  <c r="AM41" i="2"/>
  <c r="AJ9" i="2"/>
  <c r="AM39" i="2"/>
  <c r="AP3" i="2"/>
  <c r="AM47" i="2"/>
  <c r="AP8" i="2"/>
  <c r="AJ30" i="2"/>
  <c r="AM17" i="2"/>
  <c r="AJ12" i="2"/>
  <c r="AG35" i="2"/>
  <c r="AP10" i="2"/>
  <c r="AP7" i="2"/>
  <c r="AM3" i="2"/>
  <c r="AG24" i="2"/>
  <c r="AP31" i="2"/>
  <c r="AM49" i="2"/>
  <c r="AP5" i="2"/>
  <c r="AS28" i="2"/>
  <c r="AJ49" i="2"/>
  <c r="AP45" i="2"/>
  <c r="AG48" i="2"/>
  <c r="AS29" i="2"/>
  <c r="AJ13" i="2"/>
  <c r="AP49" i="2"/>
  <c r="AJ19" i="2"/>
  <c r="AJ40" i="2"/>
  <c r="AM34" i="2"/>
  <c r="AP9" i="2"/>
  <c r="AP43" i="2"/>
  <c r="AM12" i="2"/>
  <c r="AM7" i="2"/>
  <c r="AP23" i="2"/>
  <c r="AJ43" i="2"/>
  <c r="AM48" i="2"/>
  <c r="AP37" i="2"/>
  <c r="AS2" i="2"/>
  <c r="AP12" i="2"/>
  <c r="AM35" i="2"/>
  <c r="AP24" i="2"/>
  <c r="AS14" i="2"/>
  <c r="AS17" i="2"/>
  <c r="AM10" i="2"/>
  <c r="AM31" i="2"/>
  <c r="AJ34" i="2"/>
  <c r="AS19" i="2"/>
  <c r="AS37" i="2"/>
  <c r="AP25" i="2"/>
  <c r="AP34" i="2"/>
  <c r="AP19" i="2"/>
  <c r="AV2" i="2"/>
  <c r="AP18" i="2"/>
  <c r="AP28" i="2"/>
  <c r="AP13" i="2"/>
  <c r="AM43" i="2"/>
  <c r="AG17" i="2"/>
  <c r="AS25" i="2"/>
  <c r="AV23" i="2"/>
  <c r="AM37" i="2"/>
  <c r="AV48" i="2"/>
  <c r="AP50" i="2"/>
  <c r="AV14" i="2"/>
  <c r="AV49" i="2"/>
  <c r="AP48" i="2"/>
  <c r="AP2" i="2"/>
  <c r="AM23" i="2"/>
  <c r="AM8" i="2"/>
  <c r="AM2" i="2"/>
  <c r="AJ37" i="2"/>
  <c r="AP36" i="2"/>
  <c r="AV31" i="2"/>
  <c r="AS45" i="2"/>
  <c r="AV19" i="2"/>
  <c r="AM50" i="2"/>
  <c r="AS49" i="2"/>
  <c r="AS18" i="2"/>
  <c r="AP41" i="2"/>
  <c r="AS30" i="2"/>
  <c r="AV50" i="2"/>
  <c r="AS36" i="2"/>
  <c r="AS34" i="2"/>
  <c r="AV9" i="2"/>
  <c r="AV12" i="2"/>
  <c r="AS48" i="2"/>
  <c r="AS23" i="2"/>
  <c r="AJ45" i="2"/>
  <c r="AM44" i="2"/>
  <c r="AM36" i="2"/>
  <c r="AP6" i="2"/>
  <c r="AM13" i="2"/>
  <c r="AP29" i="2"/>
  <c r="AV10" i="2"/>
  <c r="AS8" i="2"/>
  <c r="AS43" i="2"/>
  <c r="AS50" i="2"/>
  <c r="AV47" i="2"/>
  <c r="AV6" i="2"/>
  <c r="AV5" i="2"/>
  <c r="AM19" i="2"/>
  <c r="AP40" i="2"/>
  <c r="AV28" i="2"/>
  <c r="AP35" i="2"/>
  <c r="AS6" i="2"/>
  <c r="AV24" i="2"/>
  <c r="AV25" i="2"/>
  <c r="AP17" i="2"/>
  <c r="AV44" i="2"/>
  <c r="AS47" i="2"/>
  <c r="AS5" i="2"/>
  <c r="AV3" i="2"/>
  <c r="AS3" i="2"/>
  <c r="AS13" i="2"/>
  <c r="AY13" i="2"/>
  <c r="AS40" i="2"/>
  <c r="AS41" i="2"/>
  <c r="AV22" i="2"/>
  <c r="AS22" i="2"/>
  <c r="AV42" i="2"/>
  <c r="AS7" i="2"/>
  <c r="AV8" i="2"/>
  <c r="AP42" i="2"/>
  <c r="AS12" i="2"/>
  <c r="AV30" i="2"/>
  <c r="AY29" i="2"/>
  <c r="AS44" i="2"/>
  <c r="AV18" i="2"/>
  <c r="AV37" i="2"/>
  <c r="AS31" i="2"/>
  <c r="AP22" i="2"/>
  <c r="AV41" i="2"/>
  <c r="AP39" i="2"/>
  <c r="AM28" i="2"/>
  <c r="AY30" i="2"/>
  <c r="AV43" i="2"/>
  <c r="AM30" i="2"/>
  <c r="AV7" i="2"/>
  <c r="AV35" i="2"/>
  <c r="AY25" i="2"/>
  <c r="AY36" i="2"/>
  <c r="BB35" i="2"/>
  <c r="AS39" i="2"/>
  <c r="AS42" i="2"/>
  <c r="AY12" i="2"/>
  <c r="AY44" i="2"/>
  <c r="AY3" i="2"/>
  <c r="BB19" i="2"/>
  <c r="BB47" i="2"/>
  <c r="AV13" i="2"/>
  <c r="AS24" i="2"/>
  <c r="AY31" i="2"/>
  <c r="BB43" i="2"/>
  <c r="AY24" i="2"/>
  <c r="AV45" i="2"/>
  <c r="AV40" i="2"/>
  <c r="AY4" i="2"/>
  <c r="BB17" i="2"/>
  <c r="BB25" i="2"/>
  <c r="BB31" i="2"/>
  <c r="BB49" i="2"/>
  <c r="AY35" i="2"/>
  <c r="AY6" i="2"/>
  <c r="AY48" i="2"/>
  <c r="BB36" i="2"/>
  <c r="AY23" i="2"/>
  <c r="AS35" i="2"/>
  <c r="AY2" i="2"/>
  <c r="AS9" i="2"/>
  <c r="AY17" i="2"/>
  <c r="AY14" i="2"/>
  <c r="AS10" i="2"/>
  <c r="AV39" i="2"/>
  <c r="AY7" i="2"/>
  <c r="BB28" i="2"/>
  <c r="AV34" i="2"/>
  <c r="BB24" i="2"/>
  <c r="AV4" i="2"/>
  <c r="BB9" i="2"/>
  <c r="AY41" i="2"/>
  <c r="AY40" i="2"/>
  <c r="AY39" i="2"/>
  <c r="BB30" i="2"/>
  <c r="BB29" i="2"/>
  <c r="BE45" i="2"/>
  <c r="AY42" i="2"/>
  <c r="BE24" i="2"/>
  <c r="BB48" i="2"/>
  <c r="BE43" i="2"/>
  <c r="AY47" i="2"/>
  <c r="AV17" i="2"/>
  <c r="BB39" i="2"/>
  <c r="BE14" i="2"/>
  <c r="AY5" i="2"/>
  <c r="BE39" i="2"/>
  <c r="BB37" i="2"/>
  <c r="BB3" i="2"/>
  <c r="AY28" i="2"/>
  <c r="BB7" i="2"/>
  <c r="BE28" i="2"/>
  <c r="AY49" i="2"/>
  <c r="BE5" i="2"/>
  <c r="AV36" i="2"/>
  <c r="AY8" i="2"/>
  <c r="BB50" i="2"/>
  <c r="BB40" i="2"/>
  <c r="BE41" i="2"/>
  <c r="BE48" i="2"/>
  <c r="BE2" i="2"/>
  <c r="AY10" i="2"/>
  <c r="AY22" i="2"/>
  <c r="BE22" i="2"/>
  <c r="BB23" i="2"/>
  <c r="AV29" i="2"/>
  <c r="AY9" i="2"/>
  <c r="BB13" i="2"/>
  <c r="BE10" i="2"/>
  <c r="BB4" i="2"/>
  <c r="BB10" i="2"/>
  <c r="BB6" i="2"/>
  <c r="BE50" i="2"/>
  <c r="BE9" i="2"/>
  <c r="AY19" i="2"/>
  <c r="BH50" i="2"/>
  <c r="BE25" i="2"/>
  <c r="BE6" i="2"/>
  <c r="BE7" i="2"/>
  <c r="AY43" i="2"/>
  <c r="AY50" i="2"/>
  <c r="BB42" i="2"/>
  <c r="BE19" i="2"/>
  <c r="BB45" i="2"/>
  <c r="BH5" i="2"/>
  <c r="BH8" i="2"/>
  <c r="BB2" i="2"/>
  <c r="BE47" i="2"/>
  <c r="BE35" i="2"/>
  <c r="AY37" i="2"/>
  <c r="BE13" i="2"/>
  <c r="BB44" i="2"/>
  <c r="BE17" i="2"/>
  <c r="BH4" i="2"/>
  <c r="BB12" i="2"/>
  <c r="BB18" i="2"/>
  <c r="BE44" i="2"/>
  <c r="AY18" i="2"/>
  <c r="AY45" i="2"/>
  <c r="BB34" i="2"/>
  <c r="BE8" i="2"/>
  <c r="BE49" i="2"/>
  <c r="BE40" i="2"/>
  <c r="BE30" i="2"/>
  <c r="BE34" i="2"/>
  <c r="BE23" i="2"/>
  <c r="BH31" i="2"/>
  <c r="BE42" i="2"/>
  <c r="AY34" i="2"/>
  <c r="BB14" i="2"/>
  <c r="BH6" i="2"/>
  <c r="BE12" i="2"/>
  <c r="BH42" i="2"/>
  <c r="BE31" i="2"/>
  <c r="BE29" i="2"/>
  <c r="BK17" i="2"/>
  <c r="BK44" i="2"/>
  <c r="BB8" i="2"/>
  <c r="BH12" i="2"/>
  <c r="BK8" i="2"/>
  <c r="BH36" i="2"/>
  <c r="BH43" i="2"/>
  <c r="BH25" i="2"/>
  <c r="BB41" i="2"/>
  <c r="BK43" i="2"/>
  <c r="BH3" i="2"/>
  <c r="BH22" i="2"/>
  <c r="BE37" i="2"/>
  <c r="BH34" i="2"/>
  <c r="BH29" i="2"/>
  <c r="BH23" i="2"/>
  <c r="BK36" i="2"/>
  <c r="BH28" i="2"/>
  <c r="BH17" i="2"/>
  <c r="BK25" i="2"/>
  <c r="BE36" i="2"/>
  <c r="BK18" i="2"/>
  <c r="BK12" i="2"/>
  <c r="BH24" i="2"/>
  <c r="BK45" i="2"/>
  <c r="BH41" i="2"/>
  <c r="BH19" i="2"/>
  <c r="BK19" i="2"/>
  <c r="BK48" i="2"/>
  <c r="BE4" i="2"/>
  <c r="BH47" i="2"/>
  <c r="BK50" i="2"/>
  <c r="BK40" i="2"/>
  <c r="BK6" i="2"/>
  <c r="BK30" i="2"/>
  <c r="BK7" i="2"/>
  <c r="BH37" i="2"/>
  <c r="BH18" i="2"/>
  <c r="BH35" i="2"/>
  <c r="BK39" i="2"/>
  <c r="BK5" i="2"/>
  <c r="BQ45" i="2"/>
  <c r="BH10" i="2"/>
  <c r="BN6" i="2"/>
  <c r="BQ7" i="2"/>
  <c r="BQ47" i="2"/>
  <c r="BZ44" i="2"/>
  <c r="BQ42" i="2"/>
  <c r="BH9" i="2"/>
  <c r="BZ13" i="2"/>
  <c r="BQ31" i="2"/>
  <c r="BQ35" i="2"/>
  <c r="BN14" i="2"/>
  <c r="BZ3" i="2"/>
  <c r="BT40" i="2"/>
  <c r="BN17" i="2"/>
  <c r="BQ43" i="2"/>
  <c r="BQ40" i="2"/>
  <c r="BH49" i="2"/>
  <c r="BQ18" i="2"/>
  <c r="BK29" i="2"/>
  <c r="BZ25" i="2"/>
  <c r="BZ47" i="2"/>
  <c r="BH45" i="2"/>
  <c r="BQ13" i="2"/>
  <c r="BH39" i="2"/>
  <c r="BW35" i="2"/>
  <c r="BT22" i="2"/>
  <c r="BZ22" i="2"/>
  <c r="BT48" i="2"/>
  <c r="BT23" i="2"/>
  <c r="BT14" i="2"/>
  <c r="BW9" i="2"/>
  <c r="BW36" i="2"/>
  <c r="BQ6" i="2"/>
  <c r="BW42" i="2"/>
  <c r="BT49" i="2"/>
  <c r="BW17" i="2"/>
  <c r="BT2" i="2"/>
  <c r="BN41" i="2"/>
  <c r="BQ49" i="2"/>
  <c r="BT47" i="2"/>
  <c r="BZ9" i="2"/>
  <c r="BW7" i="2"/>
  <c r="BN36" i="2"/>
  <c r="BT30" i="2"/>
  <c r="BW28" i="2"/>
  <c r="BN45" i="2"/>
  <c r="BZ43" i="2"/>
  <c r="BN12" i="2"/>
  <c r="BN42" i="2"/>
  <c r="BN30" i="2"/>
  <c r="BZ29" i="2"/>
  <c r="BZ18" i="2"/>
  <c r="BQ44" i="2"/>
  <c r="BH13" i="2"/>
  <c r="BT7" i="2"/>
  <c r="BW24" i="2"/>
  <c r="BK35" i="2"/>
  <c r="BT28" i="2"/>
  <c r="BQ14" i="2"/>
  <c r="BW8" i="2"/>
  <c r="BZ10" i="2"/>
  <c r="BW40" i="2"/>
  <c r="BW5" i="2"/>
  <c r="BZ42" i="2"/>
  <c r="BK13" i="2"/>
  <c r="BN22" i="2"/>
  <c r="BN3" i="2"/>
  <c r="BQ34" i="2"/>
  <c r="BZ41" i="2"/>
  <c r="BW43" i="2"/>
  <c r="BK34" i="2"/>
  <c r="BQ41" i="2"/>
  <c r="BQ24" i="2"/>
  <c r="BT5" i="2"/>
  <c r="BN2" i="2"/>
  <c r="BQ30" i="2"/>
  <c r="BT29" i="2"/>
  <c r="BZ6" i="2"/>
  <c r="BQ2" i="2"/>
  <c r="BN10" i="2"/>
  <c r="BK42" i="2"/>
  <c r="BN23" i="2"/>
  <c r="BT43" i="2"/>
  <c r="BN13" i="2"/>
  <c r="BK24" i="2"/>
  <c r="BT13" i="2"/>
  <c r="BT31" i="2"/>
  <c r="CC22" i="2"/>
  <c r="CC23" i="2"/>
  <c r="BQ19" i="2"/>
  <c r="BW34" i="2"/>
  <c r="BH30" i="2"/>
  <c r="BZ49" i="2"/>
  <c r="BN40" i="2"/>
  <c r="BT45" i="2"/>
  <c r="BW37" i="2"/>
  <c r="BZ23" i="2"/>
  <c r="BT10" i="2"/>
  <c r="BQ37" i="2"/>
  <c r="CC39" i="2"/>
  <c r="BH2" i="2"/>
  <c r="BW18" i="2"/>
  <c r="BT8" i="2"/>
  <c r="BH14" i="2"/>
  <c r="BN4" i="2"/>
  <c r="BQ29" i="2"/>
  <c r="BN35" i="2"/>
  <c r="BK10" i="2"/>
  <c r="BZ30" i="2"/>
  <c r="BT4" i="2"/>
  <c r="BN34" i="2"/>
  <c r="BZ37" i="2"/>
  <c r="BT37" i="2"/>
  <c r="BN48" i="2"/>
  <c r="BW41" i="2"/>
  <c r="BT36" i="2"/>
  <c r="BK41" i="2"/>
  <c r="BT50" i="2"/>
  <c r="BZ28" i="2"/>
  <c r="BT25" i="2"/>
  <c r="BQ4" i="2"/>
  <c r="BW30" i="2"/>
  <c r="BN18" i="2"/>
  <c r="BN50" i="2"/>
  <c r="BW45" i="2"/>
  <c r="BK22" i="2"/>
  <c r="BK47" i="2"/>
  <c r="BN24" i="2"/>
  <c r="BZ31" i="2"/>
  <c r="BN8" i="2"/>
  <c r="BZ14" i="2"/>
  <c r="CC3" i="2"/>
  <c r="BZ35" i="2"/>
  <c r="BK2" i="2"/>
  <c r="BW4" i="2"/>
  <c r="BT24" i="2"/>
  <c r="CC19" i="2"/>
  <c r="BW29" i="2"/>
  <c r="BN9" i="2"/>
  <c r="BW22" i="2"/>
  <c r="BZ39" i="2"/>
  <c r="BW44" i="2"/>
  <c r="BQ3" i="2"/>
  <c r="BQ10" i="2"/>
  <c r="BH48" i="2"/>
  <c r="BW3" i="2"/>
  <c r="BQ5" i="2"/>
  <c r="BK37" i="2"/>
  <c r="BT17" i="2"/>
  <c r="BQ23" i="2"/>
  <c r="BW2" i="2"/>
  <c r="BW48" i="2"/>
  <c r="BE3" i="2"/>
  <c r="BN29" i="2"/>
  <c r="BQ12" i="2"/>
  <c r="BZ40" i="2"/>
  <c r="BN31" i="2"/>
  <c r="BT42" i="2"/>
  <c r="BW13" i="2"/>
  <c r="BT44" i="2"/>
  <c r="BN49" i="2"/>
  <c r="CC30" i="2"/>
  <c r="CC18" i="2"/>
  <c r="BB5" i="2"/>
  <c r="BZ19" i="2"/>
  <c r="BZ50" i="2"/>
  <c r="BQ50" i="2"/>
  <c r="BH44" i="2"/>
  <c r="BZ24" i="2"/>
  <c r="BZ7" i="2"/>
  <c r="BT19" i="2"/>
  <c r="BT18" i="2"/>
  <c r="BK23" i="2"/>
  <c r="BN43" i="2"/>
  <c r="CC43" i="2"/>
  <c r="BZ36" i="2"/>
  <c r="BT41" i="2"/>
  <c r="BQ25" i="2"/>
  <c r="BK14" i="2"/>
  <c r="CC8" i="2"/>
  <c r="BQ22" i="2"/>
  <c r="BW49" i="2"/>
  <c r="BT3" i="2"/>
  <c r="CC10" i="2"/>
  <c r="BT35" i="2"/>
  <c r="BN19" i="2"/>
  <c r="BZ8" i="2"/>
  <c r="BK3" i="2"/>
  <c r="BK49" i="2"/>
  <c r="BW6" i="2"/>
  <c r="BW50" i="2"/>
  <c r="BW47" i="2"/>
  <c r="BK31" i="2"/>
  <c r="BN28" i="2"/>
  <c r="BN44" i="2"/>
  <c r="BN47" i="2"/>
  <c r="BE18" i="2"/>
  <c r="BW31" i="2"/>
  <c r="BN25" i="2"/>
  <c r="BT9" i="2"/>
  <c r="BZ4" i="2"/>
  <c r="BN7" i="2"/>
  <c r="BW25" i="2"/>
  <c r="BW19" i="2"/>
  <c r="BN5" i="2"/>
  <c r="BQ8" i="2"/>
  <c r="BQ36" i="2"/>
  <c r="CF28" i="2"/>
  <c r="BW12" i="2"/>
  <c r="BT12" i="2"/>
  <c r="CC49" i="2"/>
  <c r="CC45" i="2"/>
  <c r="CC35" i="2"/>
  <c r="CC28" i="2"/>
  <c r="BQ17" i="2"/>
  <c r="BZ2" i="2"/>
  <c r="CC25" i="2"/>
  <c r="CF40" i="2"/>
  <c r="BH7" i="2"/>
  <c r="BZ17" i="2"/>
  <c r="BK4" i="2"/>
  <c r="CF13" i="2"/>
  <c r="BH40" i="2"/>
  <c r="BB22" i="2"/>
  <c r="BW14" i="2"/>
  <c r="BK28" i="2"/>
  <c r="CF41" i="2"/>
  <c r="BZ34" i="2"/>
  <c r="CC7" i="2"/>
  <c r="CC48" i="2"/>
  <c r="BN39" i="2"/>
  <c r="BW23" i="2"/>
  <c r="BQ48" i="2"/>
  <c r="BZ45" i="2"/>
  <c r="CF8" i="2"/>
  <c r="BQ9" i="2"/>
  <c r="CC36" i="2"/>
  <c r="BQ28" i="2"/>
  <c r="CC42" i="2"/>
  <c r="BQ39" i="2"/>
  <c r="CC9" i="2"/>
  <c r="BN37" i="2"/>
  <c r="CC29" i="2"/>
  <c r="BT6" i="2"/>
  <c r="BZ5" i="2"/>
  <c r="BT39" i="2"/>
  <c r="CC37" i="2"/>
  <c r="CC2" i="2"/>
  <c r="BT34" i="2"/>
  <c r="CC5" i="2"/>
  <c r="BW10" i="2"/>
  <c r="CF7" i="2"/>
  <c r="BZ12" i="2"/>
  <c r="CC31" i="2"/>
  <c r="CC34" i="2"/>
  <c r="CC17" i="2"/>
  <c r="BZ48" i="2"/>
  <c r="BW39" i="2"/>
  <c r="CC24" i="2"/>
  <c r="CC50" i="2"/>
  <c r="BK9" i="2"/>
  <c r="CC40" i="2"/>
  <c r="CF45" i="2"/>
  <c r="CI35" i="2"/>
  <c r="CI6" i="2"/>
  <c r="CC14" i="2"/>
  <c r="CI49" i="2"/>
  <c r="CC13" i="2"/>
  <c r="CI18" i="2"/>
  <c r="CF12" i="2"/>
  <c r="CC6" i="2"/>
  <c r="CF43" i="2"/>
  <c r="CF6" i="2"/>
  <c r="CF22" i="2"/>
  <c r="CC47" i="2"/>
  <c r="CF29" i="2"/>
  <c r="CC12" i="2"/>
  <c r="CF49" i="2"/>
  <c r="CI30" i="2"/>
  <c r="CF34" i="2"/>
  <c r="CF17" i="2"/>
  <c r="CI43" i="2"/>
  <c r="CC44" i="2"/>
  <c r="CI2" i="2"/>
  <c r="CI3" i="2"/>
  <c r="CF37" i="2"/>
  <c r="CF50" i="2"/>
  <c r="CI8" i="2"/>
  <c r="CI14" i="2"/>
  <c r="CF35" i="2"/>
  <c r="CF30" i="2"/>
  <c r="CI45" i="2"/>
  <c r="CF44" i="2"/>
  <c r="CF42" i="2"/>
  <c r="CF9" i="2"/>
  <c r="CF25" i="2"/>
  <c r="CF18" i="2"/>
  <c r="CL29" i="2"/>
  <c r="CC41" i="2"/>
  <c r="CL13" i="2"/>
  <c r="CI24" i="2"/>
  <c r="CI17" i="2"/>
  <c r="CL30" i="2"/>
  <c r="CL8" i="2"/>
  <c r="CI42" i="2"/>
  <c r="CI10" i="2"/>
  <c r="CL36" i="2"/>
  <c r="CL4" i="2"/>
  <c r="CC4" i="2"/>
  <c r="CF4" i="2"/>
  <c r="CF48" i="2"/>
  <c r="CI12" i="2"/>
  <c r="CL10" i="2"/>
  <c r="CF39" i="2"/>
  <c r="CI25" i="2"/>
  <c r="CL31" i="2"/>
  <c r="CF10" i="2"/>
  <c r="CI13" i="2"/>
  <c r="CF14" i="2"/>
  <c r="CL39" i="2"/>
  <c r="CI34" i="2"/>
  <c r="CF24" i="2"/>
  <c r="CF2" i="2"/>
  <c r="CF47" i="2"/>
  <c r="CL28" i="2"/>
  <c r="CI37" i="2"/>
  <c r="CF19" i="2"/>
  <c r="CF31" i="2"/>
  <c r="CF36" i="2"/>
  <c r="CL5" i="2"/>
  <c r="CI19" i="2"/>
  <c r="CI41" i="2"/>
  <c r="CI39" i="2"/>
  <c r="CL18" i="2"/>
  <c r="CF3" i="2"/>
  <c r="CL37" i="2"/>
  <c r="CI48" i="2"/>
  <c r="CL47" i="2"/>
  <c r="CI7" i="2"/>
  <c r="CL48" i="2"/>
  <c r="CF23" i="2"/>
  <c r="CI23" i="2"/>
  <c r="CL34" i="2"/>
  <c r="CI9" i="2"/>
  <c r="CL41" i="2"/>
  <c r="CI47" i="2"/>
  <c r="CL40" i="2"/>
  <c r="CI22" i="2"/>
  <c r="CL2" i="2"/>
  <c r="CF5" i="2"/>
  <c r="CL6" i="2"/>
  <c r="CI29" i="2"/>
  <c r="CL19" i="2"/>
  <c r="CL3" i="2"/>
  <c r="CI40" i="2"/>
  <c r="CI44" i="2"/>
  <c r="CL23" i="2"/>
  <c r="CL49" i="2"/>
  <c r="CL42" i="2"/>
  <c r="CI28" i="2"/>
  <c r="CL43" i="2"/>
  <c r="CI5" i="2"/>
  <c r="CL24" i="2"/>
  <c r="CI36" i="2"/>
  <c r="CL25" i="2"/>
  <c r="CI31" i="2"/>
  <c r="CL7" i="2"/>
  <c r="CL50" i="2"/>
  <c r="CL12" i="2"/>
  <c r="CL22" i="2"/>
  <c r="CI4" i="2"/>
  <c r="CL14" i="2"/>
  <c r="CL17" i="2"/>
  <c r="CL44" i="2"/>
  <c r="CL35" i="2"/>
  <c r="CL45" i="2"/>
  <c r="CL9" i="2"/>
  <c r="CI50" i="2"/>
  <c r="CR28" i="2" l="1"/>
  <c r="CR19" i="2"/>
  <c r="CR22" i="2"/>
  <c r="CO10" i="2"/>
  <c r="CO45" i="2"/>
  <c r="CR8" i="2"/>
  <c r="CO43" i="2"/>
  <c r="CO5" i="2"/>
  <c r="CR12" i="2"/>
  <c r="CR44" i="2"/>
  <c r="CO13" i="2"/>
  <c r="CR31" i="2"/>
  <c r="CO47" i="2"/>
  <c r="CO7" i="2"/>
  <c r="CO44" i="2"/>
  <c r="CR48" i="2"/>
  <c r="CR49" i="2"/>
  <c r="CR9" i="2"/>
  <c r="CR29" i="2"/>
  <c r="CO18" i="2"/>
  <c r="CR40" i="2"/>
  <c r="CO19" i="2"/>
  <c r="CO41" i="2"/>
  <c r="CO48" i="2"/>
  <c r="CO8" i="2"/>
  <c r="CO17" i="2"/>
  <c r="CR2" i="2"/>
  <c r="CR36" i="2"/>
  <c r="CR10" i="2"/>
  <c r="CO23" i="2"/>
  <c r="CO34" i="2"/>
  <c r="CO37" i="2"/>
  <c r="CR6" i="2"/>
  <c r="CR43" i="2"/>
  <c r="CO50" i="2"/>
  <c r="CO30" i="2"/>
  <c r="CO28" i="2"/>
  <c r="CR13" i="2"/>
  <c r="CO35" i="2"/>
  <c r="CO24" i="2"/>
  <c r="CR30" i="2"/>
  <c r="CR23" i="2"/>
  <c r="CO4" i="2"/>
  <c r="CR39" i="2"/>
  <c r="CR4" i="2"/>
  <c r="CR42" i="2"/>
  <c r="CR45" i="2"/>
  <c r="CO12" i="2"/>
  <c r="CO3" i="2"/>
  <c r="CR5" i="2"/>
  <c r="CO6" i="2"/>
  <c r="CR7" i="2"/>
  <c r="CR14" i="2"/>
  <c r="CR37" i="2"/>
  <c r="CR34" i="2"/>
  <c r="CO29" i="2"/>
  <c r="CO42" i="2"/>
  <c r="CO22" i="2"/>
  <c r="CO36" i="2"/>
  <c r="CO2" i="2"/>
  <c r="CR18" i="2"/>
  <c r="CO9" i="2"/>
  <c r="CR47" i="2"/>
  <c r="CR25" i="2"/>
  <c r="CR50" i="2"/>
  <c r="CO49" i="2"/>
  <c r="CR24" i="2"/>
  <c r="CO39" i="2"/>
  <c r="CO40" i="2"/>
  <c r="CO14" i="2"/>
  <c r="CO25" i="2"/>
  <c r="CR41" i="2"/>
  <c r="CR17" i="2"/>
  <c r="CR3" i="2"/>
  <c r="CO31" i="2"/>
  <c r="CR35" i="2"/>
  <c r="CU23" i="2" l="1"/>
  <c r="CU17" i="2"/>
  <c r="CU40" i="2"/>
  <c r="CU31" i="2"/>
  <c r="CU34" i="2"/>
  <c r="CU44" i="2"/>
  <c r="CU37" i="2"/>
  <c r="CU19" i="2"/>
  <c r="CU25" i="2"/>
  <c r="CU28" i="2"/>
  <c r="CU12" i="2"/>
  <c r="CU14" i="2"/>
  <c r="CU24" i="2"/>
  <c r="CU47" i="2"/>
  <c r="CU48" i="2"/>
  <c r="CU36" i="2"/>
  <c r="CU39" i="2"/>
  <c r="CU41" i="2"/>
  <c r="CU30" i="2"/>
  <c r="CU29" i="2"/>
  <c r="CU3" i="2"/>
  <c r="CU18" i="2"/>
  <c r="CU4" i="2"/>
  <c r="CU10" i="2"/>
  <c r="CU22" i="2"/>
  <c r="CU7" i="2"/>
  <c r="CU6" i="2"/>
  <c r="CU5" i="2"/>
  <c r="CU35" i="2"/>
  <c r="CU50" i="2"/>
  <c r="CU45" i="2"/>
  <c r="CU43" i="2"/>
  <c r="CU8" i="2"/>
  <c r="CU2" i="2"/>
  <c r="CU13" i="2"/>
  <c r="CU49" i="2"/>
  <c r="CU9" i="2"/>
  <c r="CU42" i="2"/>
  <c r="CX5" i="2" l="1"/>
  <c r="CX28" i="2"/>
  <c r="CX10" i="2"/>
  <c r="CX24" i="2"/>
  <c r="CX19" i="2"/>
  <c r="CX3" i="2"/>
  <c r="CX6" i="2"/>
  <c r="CX35" i="2"/>
  <c r="CX31" i="2"/>
  <c r="DD31" i="2"/>
  <c r="CX43" i="2"/>
  <c r="CX7" i="2"/>
  <c r="CX48" i="2"/>
  <c r="CX17" i="2"/>
  <c r="CX9" i="2"/>
  <c r="CX39" i="2"/>
  <c r="CX29" i="2"/>
  <c r="CX12" i="2"/>
  <c r="DD36" i="2"/>
  <c r="DD35" i="2"/>
  <c r="CX8" i="2"/>
  <c r="CX44" i="2"/>
  <c r="DD7" i="2"/>
  <c r="CX40" i="2"/>
  <c r="CX23" i="2"/>
  <c r="CX18" i="2"/>
  <c r="CX49" i="2"/>
  <c r="CX30" i="2"/>
  <c r="CX42" i="2"/>
  <c r="CX13" i="2"/>
  <c r="CX36" i="2"/>
  <c r="CX25" i="2"/>
  <c r="DD23" i="2"/>
  <c r="DD47" i="2"/>
  <c r="DA30" i="2"/>
  <c r="DD5" i="2"/>
  <c r="CX41" i="2"/>
  <c r="DA48" i="2"/>
  <c r="DA2" i="2"/>
  <c r="CX14" i="2"/>
  <c r="DA9" i="2"/>
  <c r="DD28" i="2"/>
  <c r="CX22" i="2"/>
  <c r="CX2" i="2"/>
  <c r="DD37" i="2"/>
  <c r="CX34" i="2"/>
  <c r="CX4" i="2"/>
  <c r="DD9" i="2"/>
  <c r="DA4" i="2"/>
  <c r="DD2" i="2"/>
  <c r="DA17" i="2"/>
  <c r="CX45" i="2"/>
  <c r="DD10" i="2"/>
  <c r="DA29" i="2"/>
  <c r="DA12" i="2"/>
  <c r="DA36" i="2"/>
  <c r="DA25" i="2"/>
  <c r="DD40" i="2"/>
  <c r="DD25" i="2"/>
  <c r="DA13" i="2"/>
  <c r="CX47" i="2"/>
  <c r="DD14" i="2"/>
  <c r="DD45" i="2"/>
  <c r="DD41" i="2"/>
  <c r="DA5" i="2"/>
  <c r="DD42" i="2"/>
  <c r="DD22" i="2"/>
  <c r="DD43" i="2"/>
  <c r="DA42" i="2"/>
  <c r="DA47" i="2"/>
  <c r="DD24" i="2"/>
  <c r="DA18" i="2"/>
  <c r="DA24" i="2"/>
  <c r="DD12" i="2"/>
  <c r="DD34" i="2"/>
  <c r="CX37" i="2"/>
  <c r="DA7" i="2"/>
  <c r="DD49" i="2"/>
  <c r="DA43" i="2"/>
  <c r="DA22" i="2"/>
  <c r="DD18" i="2"/>
  <c r="DA23" i="2"/>
  <c r="DA10" i="2"/>
  <c r="DD3" i="2"/>
  <c r="DD4" i="2"/>
  <c r="DA28" i="2"/>
  <c r="DD50" i="2"/>
  <c r="DD17" i="2"/>
  <c r="CX50" i="2"/>
  <c r="DD8" i="2"/>
  <c r="DD30" i="2"/>
  <c r="DD44" i="2"/>
  <c r="DA8" i="2"/>
  <c r="DD19" i="2"/>
  <c r="DA50" i="2"/>
  <c r="DA37" i="2"/>
  <c r="DA3" i="2"/>
  <c r="DA19" i="2"/>
  <c r="DA41" i="2"/>
  <c r="DD6" i="2"/>
  <c r="DA14" i="2"/>
  <c r="DA49" i="2"/>
  <c r="DD39" i="2"/>
  <c r="DA6" i="2"/>
  <c r="DG13" i="2"/>
  <c r="DD13" i="2"/>
  <c r="DG49" i="2"/>
  <c r="DJ49" i="2"/>
  <c r="DA34" i="2"/>
  <c r="DJ39" i="2"/>
  <c r="DG34" i="2"/>
  <c r="DG12" i="2"/>
  <c r="DG5" i="2"/>
  <c r="DD29" i="2"/>
  <c r="DA35" i="2"/>
  <c r="DG10" i="2"/>
  <c r="DG22" i="2"/>
  <c r="DJ36" i="2"/>
  <c r="DJ12" i="2"/>
  <c r="DJ42" i="2"/>
  <c r="DJ5" i="2"/>
  <c r="DJ40" i="2"/>
  <c r="DA44" i="2"/>
  <c r="DJ9" i="2"/>
  <c r="DG17" i="2"/>
  <c r="DG23" i="2"/>
  <c r="DJ22" i="2"/>
  <c r="DJ10" i="2"/>
  <c r="DG3" i="2"/>
  <c r="DJ17" i="2"/>
  <c r="DJ47" i="2"/>
  <c r="DG24" i="2"/>
  <c r="DG44" i="2"/>
  <c r="DG14" i="2"/>
  <c r="DA39" i="2"/>
  <c r="DJ28" i="2"/>
  <c r="DG35" i="2"/>
  <c r="DJ45" i="2"/>
  <c r="DG30" i="2"/>
  <c r="DJ34" i="2"/>
  <c r="DJ41" i="2"/>
  <c r="DJ35" i="2"/>
  <c r="DD48" i="2"/>
  <c r="DJ23" i="2"/>
  <c r="DG40" i="2"/>
  <c r="DA40" i="2"/>
  <c r="DA45" i="2"/>
  <c r="DJ4" i="2"/>
  <c r="DJ29" i="2"/>
  <c r="DA31" i="2"/>
  <c r="DG8" i="2"/>
  <c r="DG4" i="2"/>
  <c r="DG48" i="2"/>
  <c r="DJ48" i="2"/>
  <c r="DG25" i="2"/>
  <c r="DG7" i="2"/>
  <c r="DJ19" i="2"/>
  <c r="DG45" i="2"/>
  <c r="DG43" i="2"/>
  <c r="DJ7" i="2"/>
  <c r="DG50" i="2"/>
  <c r="DJ3" i="2"/>
  <c r="DG19" i="2"/>
  <c r="DG31" i="2"/>
  <c r="DJ31" i="2"/>
  <c r="DG42" i="2"/>
  <c r="DJ44" i="2"/>
  <c r="DJ13" i="2"/>
  <c r="DJ6" i="2"/>
  <c r="DJ14" i="2"/>
  <c r="DJ50" i="2"/>
  <c r="DG6" i="2"/>
  <c r="DJ24" i="2"/>
  <c r="DJ18" i="2"/>
  <c r="DM12" i="2"/>
  <c r="DG47" i="2"/>
  <c r="DM10" i="2"/>
  <c r="DP37" i="2"/>
  <c r="DM48" i="2"/>
  <c r="DJ8" i="2"/>
  <c r="DP42" i="2"/>
  <c r="DM34" i="2"/>
  <c r="DG41" i="2"/>
  <c r="DP41" i="2"/>
  <c r="DP39" i="2"/>
  <c r="DP50" i="2"/>
  <c r="DG37" i="2"/>
  <c r="DM50" i="2"/>
  <c r="DM31" i="2"/>
  <c r="DG29" i="2"/>
  <c r="DP3" i="2"/>
  <c r="DG18" i="2"/>
  <c r="DJ37" i="2"/>
  <c r="DP48" i="2"/>
  <c r="DM49" i="2"/>
  <c r="DM23" i="2"/>
  <c r="DP45" i="2"/>
  <c r="DG36" i="2"/>
  <c r="DJ43" i="2"/>
  <c r="DM30" i="2"/>
  <c r="DM43" i="2"/>
  <c r="DJ2" i="2"/>
  <c r="DG39" i="2"/>
  <c r="DG2" i="2"/>
  <c r="DG9" i="2"/>
  <c r="DJ30" i="2"/>
  <c r="DM29" i="2"/>
  <c r="DP5" i="2"/>
  <c r="DP10" i="2"/>
  <c r="DM17" i="2"/>
  <c r="DM25" i="2"/>
  <c r="DM4" i="2"/>
  <c r="DP22" i="2"/>
  <c r="DP17" i="2"/>
  <c r="DJ25" i="2"/>
  <c r="DM40" i="2"/>
  <c r="DP6" i="2"/>
  <c r="DP36" i="2"/>
  <c r="DM36" i="2"/>
  <c r="DM2" i="2"/>
  <c r="DP18" i="2"/>
  <c r="DG28" i="2"/>
  <c r="DP12" i="2"/>
  <c r="DP35" i="2"/>
  <c r="DP40" i="2"/>
  <c r="DM18" i="2"/>
  <c r="DM37" i="2"/>
  <c r="DP14" i="2"/>
  <c r="DM6" i="2"/>
  <c r="HH24" i="2"/>
  <c r="DM3" i="2"/>
  <c r="DM14" i="2"/>
  <c r="KK4" i="2"/>
  <c r="HH43" i="2"/>
  <c r="DP30" i="2"/>
  <c r="DM24" i="2"/>
  <c r="DP29" i="2"/>
  <c r="DP7" i="2"/>
  <c r="IF13" i="2"/>
  <c r="DP25" i="2"/>
  <c r="IF5" i="2"/>
  <c r="DP34" i="2"/>
  <c r="DM35" i="2"/>
  <c r="DM8" i="2"/>
  <c r="DM41" i="2"/>
  <c r="DM5" i="2"/>
  <c r="FR4" i="2"/>
  <c r="GA40" i="2"/>
  <c r="DP24" i="2"/>
  <c r="DP2" i="2"/>
  <c r="IU12" i="2"/>
  <c r="GD2" i="2"/>
  <c r="DP31" i="2"/>
  <c r="DP4" i="2"/>
  <c r="DP9" i="2"/>
  <c r="FI17" i="2"/>
  <c r="GS9" i="2"/>
  <c r="HQ50" i="2"/>
  <c r="DM47" i="2"/>
  <c r="GP5" i="2"/>
  <c r="HB13" i="2"/>
  <c r="IR12" i="2"/>
  <c r="DP28" i="2"/>
  <c r="DP13" i="2"/>
  <c r="DM42" i="2"/>
  <c r="DP8" i="2"/>
  <c r="EB8" i="2"/>
  <c r="DP49" i="2"/>
  <c r="DP43" i="2"/>
  <c r="DM9" i="2"/>
  <c r="DM19" i="2"/>
  <c r="DP23" i="2"/>
  <c r="EB48" i="2"/>
  <c r="DM45" i="2"/>
  <c r="DM22" i="2"/>
  <c r="DP19" i="2"/>
  <c r="DM39" i="2"/>
  <c r="HW35" i="2"/>
  <c r="DM7" i="2"/>
  <c r="FR31" i="2"/>
  <c r="HN23" i="2"/>
  <c r="GG39" i="2"/>
  <c r="DP44" i="2"/>
  <c r="DM44" i="2"/>
  <c r="IR10" i="2"/>
  <c r="II41" i="2"/>
  <c r="KH37" i="2"/>
  <c r="DM28" i="2"/>
  <c r="KE36" i="2"/>
  <c r="HN19" i="2"/>
  <c r="IC9" i="2"/>
  <c r="DM13" i="2"/>
  <c r="KB48" i="2"/>
  <c r="JS42" i="2"/>
  <c r="ET43" i="2"/>
  <c r="KE9" i="2"/>
  <c r="KB31" i="2"/>
  <c r="DV39" i="2"/>
  <c r="HW48" i="2"/>
  <c r="GD19" i="2"/>
  <c r="HB35" i="2"/>
  <c r="JS2" i="2"/>
  <c r="IO49" i="2"/>
  <c r="KE40" i="2"/>
  <c r="ET34" i="2"/>
  <c r="IC2" i="2"/>
  <c r="JA31" i="2"/>
  <c r="GM31" i="2"/>
  <c r="FX22" i="2"/>
  <c r="EE29" i="2"/>
  <c r="GS47" i="2"/>
  <c r="HN5" i="2"/>
  <c r="ET42" i="2"/>
  <c r="DV7" i="2"/>
  <c r="GV18" i="2"/>
  <c r="DV42" i="2"/>
  <c r="KB22" i="2"/>
  <c r="JA50" i="2"/>
  <c r="GJ31" i="2"/>
  <c r="HW3" i="2"/>
  <c r="GV23" i="2"/>
  <c r="HT42" i="2"/>
  <c r="IU31" i="2"/>
  <c r="FC13" i="2"/>
  <c r="GY17" i="2"/>
  <c r="GS25" i="2"/>
  <c r="KH34" i="2"/>
  <c r="HN39" i="2"/>
  <c r="JG18" i="2"/>
  <c r="EB25" i="2"/>
  <c r="HQ6" i="2"/>
  <c r="DY6" i="2"/>
  <c r="HE29" i="2"/>
  <c r="JA41" i="2"/>
  <c r="JG37" i="2"/>
  <c r="FU31" i="2"/>
  <c r="EN13" i="2"/>
  <c r="FO31" i="2"/>
  <c r="EK37" i="2"/>
  <c r="FU25" i="2"/>
  <c r="KH24" i="2"/>
  <c r="DV37" i="2"/>
  <c r="GS50" i="2"/>
  <c r="KK28" i="2"/>
  <c r="DY34" i="2"/>
  <c r="HZ28" i="2"/>
  <c r="GM17" i="2"/>
  <c r="JG17" i="2"/>
  <c r="IR40" i="2"/>
  <c r="IU39" i="2"/>
  <c r="JY28" i="2"/>
  <c r="GM42" i="2"/>
  <c r="DS35" i="2"/>
  <c r="EB6" i="2"/>
  <c r="JY29" i="2"/>
  <c r="FR17" i="2"/>
  <c r="KN36" i="2"/>
  <c r="FF31" i="2"/>
  <c r="EZ34" i="2"/>
  <c r="GP44" i="2"/>
  <c r="GG30" i="2"/>
  <c r="DS4" i="2"/>
  <c r="IX8" i="2"/>
  <c r="HZ30" i="2"/>
  <c r="KK49" i="2"/>
  <c r="IC30" i="2"/>
  <c r="JA2" i="2"/>
  <c r="HT24" i="2"/>
  <c r="GM6" i="2"/>
  <c r="KK39" i="2"/>
  <c r="EZ40" i="2"/>
  <c r="JG45" i="2"/>
  <c r="HK36" i="2"/>
  <c r="KN12" i="2"/>
  <c r="KB49" i="2"/>
  <c r="II10" i="2"/>
  <c r="JP8" i="2"/>
  <c r="JM50" i="2"/>
  <c r="FO45" i="2"/>
  <c r="DY10" i="2"/>
  <c r="JA4" i="2"/>
  <c r="DV6" i="2"/>
  <c r="EQ19" i="2"/>
  <c r="DS48" i="2"/>
  <c r="IU41" i="2"/>
  <c r="GJ24" i="2"/>
  <c r="EW5" i="2"/>
  <c r="EB9" i="2"/>
  <c r="GA39" i="2"/>
  <c r="HH47" i="2"/>
  <c r="EE41" i="2"/>
  <c r="DS9" i="2"/>
  <c r="HB18" i="2"/>
  <c r="FR25" i="2"/>
  <c r="GV5" i="2"/>
  <c r="GJ34" i="2"/>
  <c r="FO29" i="2"/>
  <c r="KE31" i="2"/>
  <c r="KK36" i="2"/>
  <c r="JD42" i="2"/>
  <c r="FC49" i="2"/>
  <c r="HT34" i="2"/>
  <c r="IC42" i="2"/>
  <c r="JS13" i="2"/>
  <c r="FU49" i="2"/>
  <c r="HZ19" i="2"/>
  <c r="JM42" i="2"/>
  <c r="HZ6" i="2"/>
  <c r="EH22" i="2"/>
  <c r="JJ12" i="2"/>
  <c r="DY14" i="2"/>
  <c r="EK36" i="2"/>
  <c r="FL25" i="2"/>
  <c r="IO14" i="2"/>
  <c r="JJ49" i="2"/>
  <c r="HB17" i="2"/>
  <c r="KE28" i="2"/>
  <c r="GD40" i="2"/>
  <c r="HH23" i="2"/>
  <c r="EQ30" i="2"/>
  <c r="JA25" i="2"/>
  <c r="EW13" i="2"/>
  <c r="JP6" i="2"/>
  <c r="KE49" i="2"/>
  <c r="FO7" i="2"/>
  <c r="JS22" i="2"/>
  <c r="EQ44" i="2"/>
  <c r="GD18" i="2"/>
  <c r="HN8" i="2"/>
  <c r="JV34" i="2"/>
  <c r="FF30" i="2"/>
  <c r="GS30" i="2"/>
  <c r="HW5" i="2"/>
  <c r="HW14" i="2"/>
  <c r="HN4" i="2"/>
  <c r="HQ17" i="2"/>
  <c r="HT31" i="2"/>
  <c r="KH41" i="2"/>
  <c r="JV9" i="2"/>
  <c r="KE50" i="2"/>
  <c r="GJ10" i="2"/>
  <c r="GG44" i="2"/>
  <c r="JP42" i="2"/>
  <c r="HW24" i="2"/>
  <c r="EW47" i="2"/>
  <c r="FF19" i="2"/>
  <c r="DY2" i="2"/>
  <c r="FC2" i="2"/>
  <c r="GA31" i="2"/>
  <c r="HW42" i="2"/>
  <c r="II36" i="2"/>
  <c r="EN35" i="2"/>
  <c r="FI28" i="2"/>
  <c r="EB22" i="2"/>
  <c r="FI24" i="2"/>
  <c r="FI48" i="2"/>
  <c r="HW31" i="2"/>
  <c r="GA5" i="2"/>
  <c r="JG31" i="2"/>
  <c r="GY13" i="2"/>
  <c r="GD29" i="2"/>
  <c r="EH43" i="2"/>
  <c r="KB4" i="2"/>
  <c r="GJ29" i="2"/>
  <c r="GY49" i="2"/>
  <c r="KK2" i="2"/>
  <c r="IF31" i="2"/>
  <c r="FI5" i="2"/>
  <c r="EB14" i="2"/>
  <c r="JJ8" i="2"/>
  <c r="II14" i="2"/>
  <c r="GD45" i="2"/>
  <c r="ET36" i="2"/>
  <c r="IL28" i="2"/>
  <c r="KB14" i="2"/>
  <c r="EH47" i="2"/>
  <c r="FO39" i="2"/>
  <c r="JM6" i="2"/>
  <c r="EW6" i="2"/>
  <c r="FI31" i="2"/>
  <c r="GG6" i="2"/>
  <c r="IL29" i="2"/>
  <c r="HE23" i="2"/>
  <c r="HE49" i="2"/>
  <c r="JV43" i="2"/>
  <c r="GP18" i="2"/>
  <c r="KE17" i="2"/>
  <c r="FC29" i="2"/>
  <c r="KE42" i="2"/>
  <c r="FO4" i="2"/>
  <c r="FR12" i="2"/>
  <c r="EH34" i="2"/>
  <c r="JD17" i="2"/>
  <c r="KH9" i="2"/>
  <c r="ET39" i="2"/>
  <c r="HZ8" i="2"/>
  <c r="HB42" i="2"/>
  <c r="HH45" i="2"/>
  <c r="IC39" i="2"/>
  <c r="EZ13" i="2"/>
  <c r="HQ28" i="2"/>
  <c r="GA45" i="2"/>
  <c r="IU43" i="2"/>
  <c r="KH35" i="2"/>
  <c r="JY9" i="2"/>
  <c r="ET7" i="2"/>
  <c r="KB8" i="2"/>
  <c r="DY7" i="2"/>
  <c r="GP13" i="2"/>
  <c r="HE22" i="2"/>
  <c r="FX45" i="2"/>
  <c r="GG8" i="2"/>
  <c r="FC48" i="2"/>
  <c r="HT41" i="2"/>
  <c r="EH5" i="2"/>
  <c r="EH4" i="2"/>
  <c r="HT22" i="2"/>
  <c r="HT49" i="2"/>
  <c r="FU23" i="2"/>
  <c r="IF10" i="2"/>
  <c r="HN28" i="2"/>
  <c r="HH17" i="2"/>
  <c r="HQ24" i="2"/>
  <c r="HW9" i="2"/>
  <c r="FX34" i="2"/>
  <c r="KN18" i="2"/>
  <c r="JG30" i="2"/>
  <c r="EE44" i="2"/>
  <c r="DS40" i="2"/>
  <c r="HT13" i="2"/>
  <c r="FR43" i="2"/>
  <c r="FX47" i="2"/>
  <c r="EQ24" i="2"/>
  <c r="II34" i="2"/>
  <c r="KH50" i="2"/>
  <c r="DY5" i="2"/>
  <c r="HN2" i="2"/>
  <c r="JA30" i="2"/>
  <c r="GV22" i="2"/>
  <c r="GS44" i="2"/>
  <c r="HE18" i="2"/>
  <c r="GM24" i="2"/>
  <c r="GV49" i="2"/>
  <c r="KN5" i="2"/>
  <c r="JV2" i="2"/>
  <c r="JM24" i="2"/>
  <c r="IO24" i="2"/>
  <c r="JD34" i="2"/>
  <c r="HZ39" i="2"/>
  <c r="FX18" i="2"/>
  <c r="JY12" i="2"/>
  <c r="FU8" i="2"/>
  <c r="HE50" i="2"/>
  <c r="DY50" i="2"/>
  <c r="DY47" i="2"/>
  <c r="GD47" i="2"/>
  <c r="JP39" i="2"/>
  <c r="EQ45" i="2"/>
  <c r="JJ14" i="2"/>
  <c r="JD14" i="2"/>
  <c r="FI6" i="2"/>
  <c r="FO2" i="2"/>
  <c r="GS13" i="2"/>
  <c r="HK37" i="2"/>
  <c r="HQ3" i="2"/>
  <c r="HB37" i="2"/>
  <c r="FU10" i="2"/>
  <c r="EZ12" i="2"/>
  <c r="FU34" i="2"/>
  <c r="DY39" i="2"/>
  <c r="GP50" i="2"/>
  <c r="FR7" i="2"/>
  <c r="KH42" i="2"/>
  <c r="JS29" i="2"/>
  <c r="FO9" i="2"/>
  <c r="HK40" i="2"/>
  <c r="FL36" i="2"/>
  <c r="HT14" i="2"/>
  <c r="IL41" i="2"/>
  <c r="HW43" i="2"/>
  <c r="IF35" i="2"/>
  <c r="FU4" i="2"/>
  <c r="KH40" i="2"/>
  <c r="KN8" i="2"/>
  <c r="FI14" i="2"/>
  <c r="FI25" i="2"/>
  <c r="DY40" i="2"/>
  <c r="GD7" i="2"/>
  <c r="HT4" i="2"/>
  <c r="HE28" i="2"/>
  <c r="IX12" i="2"/>
  <c r="ET19" i="2"/>
  <c r="FX42" i="2"/>
  <c r="HZ25" i="2"/>
  <c r="FF48" i="2"/>
  <c r="IF41" i="2"/>
  <c r="FX43" i="2"/>
  <c r="FO40" i="2"/>
  <c r="KK24" i="2"/>
  <c r="HK28" i="2"/>
  <c r="JY4" i="2"/>
  <c r="JD48" i="2"/>
  <c r="JM30" i="2"/>
  <c r="EK31" i="2"/>
  <c r="KN29" i="2"/>
  <c r="IX23" i="2"/>
  <c r="HH18" i="2"/>
  <c r="GM22" i="2"/>
  <c r="FO47" i="2"/>
  <c r="JP17" i="2"/>
  <c r="JA18" i="2"/>
  <c r="DV10" i="2"/>
  <c r="HK34" i="2"/>
  <c r="DV31" i="2"/>
  <c r="GP4" i="2"/>
  <c r="JG8" i="2"/>
  <c r="EZ3" i="2"/>
  <c r="IX6" i="2"/>
  <c r="IX7" i="2"/>
  <c r="HH3" i="2"/>
  <c r="GA22" i="2"/>
  <c r="EB39" i="2"/>
  <c r="IR17" i="2"/>
  <c r="JJ18" i="2"/>
  <c r="EN47" i="2"/>
  <c r="IO44" i="2"/>
  <c r="DS5" i="2"/>
  <c r="GY31" i="2"/>
  <c r="KN43" i="2"/>
  <c r="JV28" i="2"/>
  <c r="EH29" i="2"/>
  <c r="KH23" i="2"/>
  <c r="II50" i="2"/>
  <c r="DV14" i="2"/>
  <c r="JV30" i="2"/>
  <c r="GD36" i="2"/>
  <c r="HT36" i="2"/>
  <c r="JP50" i="2"/>
  <c r="IO5" i="2"/>
  <c r="FL12" i="2"/>
  <c r="DS39" i="2"/>
  <c r="HE19" i="2"/>
  <c r="JJ35" i="2"/>
  <c r="HT37" i="2"/>
  <c r="HB22" i="2"/>
  <c r="HN40" i="2"/>
  <c r="DS47" i="2"/>
  <c r="FR24" i="2"/>
  <c r="FI35" i="2"/>
  <c r="FC12" i="2"/>
  <c r="GP49" i="2"/>
  <c r="FC14" i="2"/>
  <c r="GP43" i="2"/>
  <c r="II2" i="2"/>
  <c r="FR49" i="2"/>
  <c r="FX19" i="2"/>
  <c r="JJ37" i="2"/>
  <c r="GP6" i="2"/>
  <c r="EN3" i="2"/>
  <c r="HZ9" i="2"/>
  <c r="JD31" i="2"/>
  <c r="JM28" i="2"/>
  <c r="JJ29" i="2"/>
  <c r="KN17" i="2"/>
  <c r="IF3" i="2"/>
  <c r="EK22" i="2"/>
  <c r="FU35" i="2"/>
  <c r="EK34" i="2"/>
  <c r="HQ19" i="2"/>
  <c r="JG6" i="2"/>
  <c r="EE35" i="2"/>
  <c r="GY36" i="2"/>
  <c r="DY12" i="2"/>
  <c r="HN42" i="2"/>
  <c r="JP19" i="2"/>
  <c r="HW18" i="2"/>
  <c r="KK10" i="2"/>
  <c r="GG12" i="2"/>
  <c r="GA8" i="2"/>
  <c r="HK6" i="2"/>
  <c r="HN44" i="2"/>
  <c r="EN36" i="2"/>
  <c r="EW23" i="2"/>
  <c r="GG42" i="2"/>
  <c r="GP48" i="2"/>
  <c r="GA48" i="2"/>
  <c r="GM3" i="2"/>
  <c r="DY9" i="2"/>
  <c r="JA37" i="2"/>
  <c r="EN43" i="2"/>
  <c r="GJ41" i="2"/>
  <c r="HN49" i="2"/>
  <c r="GG37" i="2"/>
  <c r="JS28" i="2"/>
  <c r="JY25" i="2"/>
  <c r="FR29" i="2"/>
  <c r="IU6" i="2"/>
  <c r="FL28" i="2"/>
  <c r="JP47" i="2"/>
  <c r="KB30" i="2"/>
  <c r="EZ35" i="2"/>
  <c r="EQ48" i="2"/>
  <c r="GP17" i="2"/>
  <c r="EZ44" i="2"/>
  <c r="EW36" i="2"/>
  <c r="HQ37" i="2"/>
  <c r="FX37" i="2"/>
  <c r="HT43" i="2"/>
  <c r="FF6" i="2"/>
  <c r="EE47" i="2"/>
  <c r="FF5" i="2"/>
  <c r="EQ6" i="2"/>
  <c r="DY42" i="2"/>
  <c r="IF14" i="2"/>
  <c r="HN48" i="2"/>
  <c r="FU41" i="2"/>
  <c r="JG40" i="2"/>
  <c r="HZ5" i="2"/>
  <c r="HB12" i="2"/>
  <c r="GY9" i="2"/>
  <c r="II9" i="2"/>
  <c r="JS12" i="2"/>
  <c r="HW45" i="2"/>
  <c r="GD25" i="2"/>
  <c r="FO28" i="2"/>
  <c r="GM7" i="2"/>
  <c r="GG35" i="2"/>
  <c r="EB50" i="2"/>
  <c r="JG41" i="2"/>
  <c r="GS37" i="2"/>
  <c r="KE8" i="2"/>
  <c r="FF39" i="2"/>
  <c r="FC39" i="2"/>
  <c r="EZ45" i="2"/>
  <c r="JD24" i="2"/>
  <c r="GV28" i="2"/>
  <c r="IX9" i="2"/>
  <c r="HZ17" i="2"/>
  <c r="FL23" i="2"/>
  <c r="FI37" i="2"/>
  <c r="HW34" i="2"/>
  <c r="HH10" i="2"/>
  <c r="HH35" i="2"/>
  <c r="IF8" i="2"/>
  <c r="EE45" i="2"/>
  <c r="DS31" i="2"/>
  <c r="FO12" i="2"/>
  <c r="GG34" i="2"/>
  <c r="KK35" i="2"/>
  <c r="GP41" i="2"/>
  <c r="HK30" i="2"/>
  <c r="HW36" i="2"/>
  <c r="IF6" i="2"/>
  <c r="KN4" i="2"/>
  <c r="GP30" i="2"/>
  <c r="IL12" i="2"/>
  <c r="JP28" i="2"/>
  <c r="HB8" i="2"/>
  <c r="JD28" i="2"/>
  <c r="DS17" i="2"/>
  <c r="GM8" i="2"/>
  <c r="GJ23" i="2"/>
  <c r="HQ34" i="2"/>
  <c r="EK12" i="2"/>
  <c r="HK23" i="2"/>
  <c r="FR48" i="2"/>
  <c r="IU7" i="2"/>
  <c r="JP22" i="2"/>
  <c r="FR35" i="2"/>
  <c r="GA49" i="2"/>
  <c r="FU13" i="2"/>
  <c r="DV28" i="2"/>
  <c r="II13" i="2"/>
  <c r="EZ4" i="2"/>
  <c r="JJ30" i="2"/>
  <c r="IX49" i="2"/>
  <c r="EK30" i="2"/>
  <c r="GY28" i="2"/>
  <c r="FU48" i="2"/>
  <c r="EN23" i="2"/>
  <c r="EQ22" i="2"/>
  <c r="HT30" i="2"/>
  <c r="FR13" i="2"/>
  <c r="EK3" i="2"/>
  <c r="IL14" i="2"/>
  <c r="JP43" i="2"/>
  <c r="KN40" i="2"/>
  <c r="FF4" i="2"/>
  <c r="JV10" i="2"/>
  <c r="JV35" i="2"/>
  <c r="IF30" i="2"/>
  <c r="EZ43" i="2"/>
  <c r="EK7" i="2"/>
  <c r="DY25" i="2"/>
  <c r="EQ34" i="2"/>
  <c r="HB43" i="2"/>
  <c r="FC23" i="2"/>
  <c r="FU24" i="2"/>
  <c r="GA3" i="2"/>
  <c r="KE3" i="2"/>
  <c r="JA29" i="2"/>
  <c r="FL10" i="2"/>
  <c r="KE7" i="2"/>
  <c r="IU3" i="2"/>
  <c r="JD10" i="2"/>
  <c r="DV34" i="2"/>
  <c r="JJ24" i="2"/>
  <c r="EB43" i="2"/>
  <c r="GV6" i="2"/>
  <c r="EQ40" i="2"/>
  <c r="JD49" i="2"/>
  <c r="KB19" i="2"/>
  <c r="GV3" i="2"/>
  <c r="JV41" i="2"/>
  <c r="ET17" i="2"/>
  <c r="HT3" i="2"/>
  <c r="GA41" i="2"/>
  <c r="KB6" i="2"/>
  <c r="KK13" i="2"/>
  <c r="KK14" i="2"/>
  <c r="JJ39" i="2"/>
  <c r="EE28" i="2"/>
  <c r="FX35" i="2"/>
  <c r="JM19" i="2"/>
  <c r="KK44" i="2"/>
  <c r="JS37" i="2"/>
  <c r="KN13" i="2"/>
  <c r="EB40" i="2"/>
  <c r="FC28" i="2"/>
  <c r="II37" i="2"/>
  <c r="JM40" i="2"/>
  <c r="HQ30" i="2"/>
  <c r="HN9" i="2"/>
  <c r="JM43" i="2"/>
  <c r="GA9" i="2"/>
  <c r="HQ5" i="2"/>
  <c r="IX10" i="2"/>
  <c r="JJ10" i="2"/>
  <c r="JJ2" i="2"/>
  <c r="EH14" i="2"/>
  <c r="FI36" i="2"/>
  <c r="EN4" i="2"/>
  <c r="IR3" i="2"/>
  <c r="HE35" i="2"/>
  <c r="JV44" i="2"/>
  <c r="IX45" i="2"/>
  <c r="IC48" i="2"/>
  <c r="II28" i="2"/>
  <c r="GP36" i="2"/>
  <c r="EZ6" i="2"/>
  <c r="HZ29" i="2"/>
  <c r="IX24" i="2"/>
  <c r="EB4" i="2"/>
  <c r="IC8" i="2"/>
  <c r="EN22" i="2"/>
  <c r="IL2" i="2"/>
  <c r="JM39" i="2"/>
  <c r="IO35" i="2"/>
  <c r="DV43" i="2"/>
  <c r="EZ22" i="2"/>
  <c r="HQ29" i="2"/>
  <c r="EN48" i="2"/>
  <c r="DS6" i="2"/>
  <c r="II17" i="2"/>
  <c r="JD7" i="2"/>
  <c r="GA24" i="2"/>
  <c r="GS2" i="2"/>
  <c r="JV47" i="2"/>
  <c r="DY43" i="2"/>
  <c r="FR39" i="2"/>
  <c r="EH44" i="2"/>
  <c r="II6" i="2"/>
  <c r="HN35" i="2"/>
  <c r="FC50" i="2"/>
  <c r="EH8" i="2"/>
  <c r="II39" i="2"/>
  <c r="GS49" i="2"/>
  <c r="FR34" i="2"/>
  <c r="JD45" i="2"/>
  <c r="FL6" i="2"/>
  <c r="HH30" i="2"/>
  <c r="HH29" i="2"/>
  <c r="EE12" i="2"/>
  <c r="GM25" i="2"/>
  <c r="EE5" i="2"/>
  <c r="GG5" i="2"/>
  <c r="GG14" i="2"/>
  <c r="JS8" i="2"/>
  <c r="GM40" i="2"/>
  <c r="IC3" i="2"/>
  <c r="EK14" i="2"/>
  <c r="KB43" i="2"/>
  <c r="IR6" i="2"/>
  <c r="GD42" i="2"/>
  <c r="FL50" i="2"/>
  <c r="KN30" i="2"/>
  <c r="FC5" i="2"/>
  <c r="FL39" i="2"/>
  <c r="EE39" i="2"/>
  <c r="HH37" i="2"/>
  <c r="GA35" i="2"/>
  <c r="GM2" i="2"/>
  <c r="GD35" i="2"/>
  <c r="JV22" i="2"/>
  <c r="FO22" i="2"/>
  <c r="GM4" i="2"/>
  <c r="FX24" i="2"/>
  <c r="JG44" i="2"/>
  <c r="GM19" i="2"/>
  <c r="HK12" i="2"/>
  <c r="JM7" i="2"/>
  <c r="EN49" i="2"/>
  <c r="ET30" i="2"/>
  <c r="JY50" i="2"/>
  <c r="HZ50" i="2"/>
  <c r="GM28" i="2"/>
  <c r="GS18" i="2"/>
  <c r="GM35" i="2"/>
  <c r="EE31" i="2"/>
  <c r="JY47" i="2"/>
  <c r="EK23" i="2"/>
  <c r="GY10" i="2"/>
  <c r="HE36" i="2"/>
  <c r="II45" i="2"/>
  <c r="IO19" i="2"/>
  <c r="GJ5" i="2"/>
  <c r="KE18" i="2"/>
  <c r="IX4" i="2"/>
  <c r="DS18" i="2"/>
  <c r="GP37" i="2"/>
  <c r="GM30" i="2"/>
  <c r="IL22" i="2"/>
  <c r="EW24" i="2"/>
  <c r="JA22" i="2"/>
  <c r="FI29" i="2"/>
  <c r="JS40" i="2"/>
  <c r="IO4" i="2"/>
  <c r="HZ2" i="2"/>
  <c r="EW18" i="2"/>
  <c r="FI34" i="2"/>
  <c r="KB7" i="2"/>
  <c r="GG17" i="2"/>
  <c r="JS30" i="2"/>
  <c r="II43" i="2"/>
  <c r="FR37" i="2"/>
  <c r="HW13" i="2"/>
  <c r="KK47" i="2"/>
  <c r="JV36" i="2"/>
  <c r="GS39" i="2"/>
  <c r="IL36" i="2"/>
  <c r="KH5" i="2"/>
  <c r="GD10" i="2"/>
  <c r="EK13" i="2"/>
  <c r="FI19" i="2"/>
  <c r="FL17" i="2"/>
  <c r="KN24" i="2"/>
  <c r="FI42" i="2"/>
  <c r="HK50" i="2"/>
  <c r="FF3" i="2"/>
  <c r="DV35" i="2"/>
  <c r="IC13" i="2"/>
  <c r="GM29" i="2"/>
  <c r="FR45" i="2"/>
  <c r="EE50" i="2"/>
  <c r="FX17" i="2"/>
  <c r="KK18" i="2"/>
  <c r="EK40" i="2"/>
  <c r="EW44" i="2"/>
  <c r="FF18" i="2"/>
  <c r="KB10" i="2"/>
  <c r="FR22" i="2"/>
  <c r="GV42" i="2"/>
  <c r="JM45" i="2"/>
  <c r="JS7" i="2"/>
  <c r="HB50" i="2"/>
  <c r="FX10" i="2"/>
  <c r="EK10" i="2"/>
  <c r="HH5" i="2"/>
  <c r="JM49" i="2"/>
  <c r="JP34" i="2"/>
  <c r="JP49" i="2"/>
  <c r="HT45" i="2"/>
  <c r="DY35" i="2"/>
  <c r="ET50" i="2"/>
  <c r="HW22" i="2"/>
  <c r="IL8" i="2"/>
  <c r="KH28" i="2"/>
  <c r="FX49" i="2"/>
  <c r="IF50" i="2"/>
  <c r="HE12" i="2"/>
  <c r="HE9" i="2"/>
  <c r="JJ45" i="2"/>
  <c r="II49" i="2"/>
  <c r="EK5" i="2"/>
  <c r="JS6" i="2"/>
  <c r="EQ28" i="2"/>
  <c r="JJ42" i="2"/>
  <c r="EB7" i="2"/>
  <c r="GS17" i="2"/>
  <c r="JJ13" i="2"/>
  <c r="JY24" i="2"/>
  <c r="II19" i="2"/>
  <c r="IX34" i="2"/>
  <c r="II48" i="2"/>
  <c r="HK24" i="2"/>
  <c r="HW47" i="2"/>
  <c r="IX14" i="2"/>
  <c r="JS3" i="2"/>
  <c r="II3" i="2"/>
  <c r="HN34" i="2"/>
  <c r="GG23" i="2"/>
  <c r="GS8" i="2"/>
  <c r="KN49" i="2"/>
  <c r="IU9" i="2"/>
  <c r="KN34" i="2"/>
  <c r="FR23" i="2"/>
  <c r="IF23" i="2"/>
  <c r="DV5" i="2"/>
  <c r="EK19" i="2"/>
  <c r="EH10" i="2"/>
  <c r="KB12" i="2"/>
  <c r="JA43" i="2"/>
  <c r="GM47" i="2"/>
  <c r="IU18" i="2"/>
  <c r="JD6" i="2"/>
  <c r="HE43" i="2"/>
  <c r="HW7" i="2"/>
  <c r="GD23" i="2"/>
  <c r="EB17" i="2"/>
  <c r="IX28" i="2"/>
  <c r="EN7" i="2"/>
  <c r="EW12" i="2"/>
  <c r="JY23" i="2"/>
  <c r="GD31" i="2"/>
  <c r="EQ49" i="2"/>
  <c r="JJ43" i="2"/>
  <c r="IF42" i="2"/>
  <c r="JS10" i="2"/>
  <c r="DS37" i="2"/>
  <c r="EZ41" i="2"/>
  <c r="IR14" i="2"/>
  <c r="IR49" i="2"/>
  <c r="FX12" i="2"/>
  <c r="IR18" i="2"/>
  <c r="HQ2" i="2"/>
  <c r="HE6" i="2"/>
  <c r="GP25" i="2"/>
  <c r="IO37" i="2"/>
  <c r="FI22" i="2"/>
  <c r="HB41" i="2"/>
  <c r="HN10" i="2"/>
  <c r="KK30" i="2"/>
  <c r="EQ3" i="2"/>
  <c r="IF47" i="2"/>
  <c r="GA13" i="2"/>
  <c r="KH30" i="2"/>
  <c r="KB41" i="2"/>
  <c r="EZ30" i="2"/>
  <c r="ET49" i="2"/>
  <c r="GS29" i="2"/>
  <c r="JP44" i="2"/>
  <c r="FU17" i="2"/>
  <c r="EQ50" i="2"/>
  <c r="HN7" i="2"/>
  <c r="HZ23" i="2"/>
  <c r="HK17" i="2"/>
  <c r="ET45" i="2"/>
  <c r="GG3" i="2"/>
  <c r="HN29" i="2"/>
  <c r="KK6" i="2"/>
  <c r="JV6" i="2"/>
  <c r="GD39" i="2"/>
  <c r="HN30" i="2"/>
  <c r="GV2" i="2"/>
  <c r="HW23" i="2"/>
  <c r="HH44" i="2"/>
  <c r="IO48" i="2"/>
  <c r="FU22" i="2"/>
  <c r="JM13" i="2"/>
  <c r="GD22" i="2"/>
  <c r="GS24" i="2"/>
  <c r="IL42" i="2"/>
  <c r="IR31" i="2"/>
  <c r="JJ47" i="2"/>
  <c r="ET22" i="2"/>
  <c r="JJ7" i="2"/>
  <c r="EH13" i="2"/>
  <c r="EB10" i="2"/>
  <c r="DV24" i="2"/>
  <c r="IX18" i="2"/>
  <c r="KH6" i="2"/>
  <c r="GS35" i="2"/>
  <c r="GY25" i="2"/>
  <c r="IO23" i="2"/>
  <c r="EQ17" i="2"/>
  <c r="EZ2" i="2"/>
  <c r="EE6" i="2"/>
  <c r="IO2" i="2"/>
  <c r="EQ41" i="2"/>
  <c r="IR4" i="2"/>
  <c r="HK3" i="2"/>
  <c r="FU5" i="2"/>
  <c r="EW14" i="2"/>
  <c r="IC47" i="2"/>
  <c r="IC37" i="2"/>
  <c r="KK5" i="2"/>
  <c r="JV49" i="2"/>
  <c r="EH40" i="2"/>
  <c r="KH19" i="2"/>
  <c r="HK7" i="2"/>
  <c r="GM5" i="2"/>
  <c r="IU8" i="2"/>
  <c r="KN48" i="2"/>
  <c r="JP24" i="2"/>
  <c r="HK14" i="2"/>
  <c r="EW40" i="2"/>
  <c r="IO8" i="2"/>
  <c r="JV39" i="2"/>
  <c r="FX50" i="2"/>
  <c r="JG42" i="2"/>
  <c r="FC24" i="2"/>
  <c r="GY29" i="2"/>
  <c r="JG4" i="2"/>
  <c r="EH36" i="2"/>
  <c r="KB36" i="2"/>
  <c r="GJ22" i="2"/>
  <c r="HQ42" i="2"/>
  <c r="GA29" i="2"/>
  <c r="IO28" i="2"/>
  <c r="FF44" i="2"/>
  <c r="FU6" i="2"/>
  <c r="EN40" i="2"/>
  <c r="KK12" i="2"/>
  <c r="KK9" i="2"/>
  <c r="EE49" i="2"/>
  <c r="GY4" i="2"/>
  <c r="JP35" i="2"/>
  <c r="GP2" i="2"/>
  <c r="GY34" i="2"/>
  <c r="JG48" i="2"/>
  <c r="IU49" i="2"/>
  <c r="GD49" i="2"/>
  <c r="HB25" i="2"/>
  <c r="JY10" i="2"/>
  <c r="FI13" i="2"/>
  <c r="EK29" i="2"/>
  <c r="GD44" i="2"/>
  <c r="JY34" i="2"/>
  <c r="JY42" i="2"/>
  <c r="EW29" i="2"/>
  <c r="GS10" i="2"/>
  <c r="IL9" i="2"/>
  <c r="GP24" i="2"/>
  <c r="DV45" i="2"/>
  <c r="HK39" i="2"/>
  <c r="HZ14" i="2"/>
  <c r="GA37" i="2"/>
  <c r="IO42" i="2"/>
  <c r="GP8" i="2"/>
  <c r="HK18" i="2"/>
  <c r="JJ22" i="2"/>
  <c r="HE4" i="2"/>
  <c r="JM9" i="2"/>
  <c r="EB37" i="2"/>
  <c r="JG3" i="2"/>
  <c r="JJ25" i="2"/>
  <c r="GJ18" i="2"/>
  <c r="IO31" i="2"/>
  <c r="KN28" i="2"/>
  <c r="KH2" i="2"/>
  <c r="HZ24" i="2"/>
  <c r="GM36" i="2"/>
  <c r="ET6" i="2"/>
  <c r="GD4" i="2"/>
  <c r="FO30" i="2"/>
  <c r="HB29" i="2"/>
  <c r="EH28" i="2"/>
  <c r="GD14" i="2"/>
  <c r="FC42" i="2"/>
  <c r="EQ13" i="2"/>
  <c r="JG39" i="2"/>
  <c r="IR35" i="2"/>
  <c r="IL4" i="2"/>
  <c r="EQ35" i="2"/>
  <c r="JD44" i="2"/>
  <c r="FR18" i="2"/>
  <c r="JS44" i="2"/>
  <c r="JV29" i="2"/>
  <c r="JY45" i="2"/>
  <c r="GG49" i="2"/>
  <c r="KH31" i="2"/>
  <c r="FL31" i="2"/>
  <c r="EQ43" i="2"/>
  <c r="EZ42" i="2"/>
  <c r="JG36" i="2"/>
  <c r="HK25" i="2"/>
  <c r="GY40" i="2"/>
  <c r="GV44" i="2"/>
  <c r="KB17" i="2"/>
  <c r="FF29" i="2"/>
  <c r="JM29" i="2"/>
  <c r="GJ48" i="2"/>
  <c r="IL6" i="2"/>
  <c r="EQ31" i="2"/>
  <c r="KB39" i="2"/>
  <c r="EW43" i="2"/>
  <c r="IC14" i="2"/>
  <c r="DS22" i="2"/>
  <c r="IX44" i="2"/>
  <c r="JY6" i="2"/>
  <c r="IR7" i="2"/>
  <c r="II18" i="2"/>
  <c r="JD3" i="2"/>
  <c r="IL31" i="2"/>
  <c r="HH39" i="2"/>
  <c r="IO40" i="2"/>
  <c r="IR39" i="2"/>
  <c r="HB36" i="2"/>
  <c r="HE14" i="2"/>
  <c r="FO34" i="2"/>
  <c r="HH36" i="2"/>
  <c r="JS17" i="2"/>
  <c r="GP7" i="2"/>
  <c r="JV13" i="2"/>
  <c r="KE22" i="2"/>
  <c r="EH3" i="2"/>
  <c r="FX48" i="2"/>
  <c r="JG10" i="2"/>
  <c r="IR37" i="2"/>
  <c r="GY35" i="2"/>
  <c r="II7" i="2"/>
  <c r="JY2" i="2"/>
  <c r="DV30" i="2"/>
  <c r="II25" i="2"/>
  <c r="FF47" i="2"/>
  <c r="FL14" i="2"/>
  <c r="FO6" i="2"/>
  <c r="GD48" i="2"/>
  <c r="HH22" i="2"/>
  <c r="FR28" i="2"/>
  <c r="HQ8" i="2"/>
  <c r="DY23" i="2"/>
  <c r="IF18" i="2"/>
  <c r="IO39" i="2"/>
  <c r="FC47" i="2"/>
  <c r="II24" i="2"/>
  <c r="HT25" i="2"/>
  <c r="HK48" i="2"/>
  <c r="FX14" i="2"/>
  <c r="FU39" i="2"/>
  <c r="JG28" i="2"/>
  <c r="HQ48" i="2"/>
  <c r="HN31" i="2"/>
  <c r="IU40" i="2"/>
  <c r="EQ47" i="2"/>
  <c r="KN45" i="2"/>
  <c r="EB42" i="2"/>
  <c r="FO17" i="2"/>
  <c r="FF34" i="2"/>
  <c r="FI10" i="2"/>
  <c r="EZ39" i="2"/>
  <c r="HB3" i="2"/>
  <c r="IC45" i="2"/>
  <c r="HQ41" i="2"/>
  <c r="KN44" i="2"/>
  <c r="DY49" i="2"/>
  <c r="HH13" i="2"/>
  <c r="EN8" i="2"/>
  <c r="FR2" i="2"/>
  <c r="EK50" i="2"/>
  <c r="HE47" i="2"/>
  <c r="FO13" i="2"/>
  <c r="EB28" i="2"/>
  <c r="IR29" i="2"/>
  <c r="EQ37" i="2"/>
  <c r="FC40" i="2"/>
  <c r="DS44" i="2"/>
  <c r="EH25" i="2"/>
  <c r="JP40" i="2"/>
  <c r="DV29" i="2"/>
  <c r="GV43" i="2"/>
  <c r="EK41" i="2"/>
  <c r="IX41" i="2"/>
  <c r="GJ6" i="2"/>
  <c r="FR47" i="2"/>
  <c r="DV8" i="2"/>
  <c r="FC17" i="2"/>
  <c r="IU17" i="2"/>
  <c r="GV17" i="2"/>
  <c r="JA19" i="2"/>
  <c r="KB44" i="2"/>
  <c r="FL7" i="2"/>
  <c r="IU25" i="2"/>
  <c r="KH13" i="2"/>
  <c r="JV3" i="2"/>
  <c r="JV42" i="2"/>
  <c r="JS24" i="2"/>
  <c r="HT6" i="2"/>
  <c r="GM12" i="2"/>
  <c r="EZ8" i="2"/>
  <c r="EQ10" i="2"/>
  <c r="JA34" i="2"/>
  <c r="JY36" i="2"/>
  <c r="DS14" i="2"/>
  <c r="EZ37" i="2"/>
  <c r="EN9" i="2"/>
  <c r="FX4" i="2"/>
  <c r="HW29" i="2"/>
  <c r="KE25" i="2"/>
  <c r="GV12" i="2"/>
  <c r="GJ3" i="2"/>
  <c r="KN37" i="2"/>
  <c r="GS7" i="2"/>
  <c r="IX29" i="2"/>
  <c r="FX3" i="2"/>
  <c r="GS6" i="2"/>
  <c r="HE8" i="2"/>
  <c r="GP47" i="2"/>
  <c r="EZ28" i="2"/>
  <c r="DP47" i="2"/>
  <c r="GP35" i="2"/>
  <c r="GG47" i="2"/>
  <c r="EN29" i="2"/>
  <c r="II35" i="2"/>
  <c r="GP23" i="2"/>
  <c r="GG25" i="2"/>
  <c r="ET29" i="2"/>
  <c r="HE45" i="2"/>
  <c r="GY50" i="2"/>
  <c r="JV25" i="2"/>
  <c r="GG4" i="2"/>
  <c r="FL5" i="2"/>
  <c r="GV9" i="2"/>
  <c r="IL17" i="2"/>
  <c r="II47" i="2"/>
  <c r="GM37" i="2"/>
  <c r="IL40" i="2"/>
  <c r="EW50" i="2"/>
  <c r="FX31" i="2"/>
  <c r="IF12" i="2"/>
  <c r="GV40" i="2"/>
  <c r="HB39" i="2"/>
  <c r="DV4" i="2"/>
  <c r="EQ18" i="2"/>
  <c r="HQ10" i="2"/>
  <c r="KB35" i="2"/>
  <c r="GS5" i="2"/>
  <c r="EN31" i="2"/>
  <c r="EK47" i="2"/>
  <c r="IL5" i="2"/>
  <c r="JG35" i="2"/>
  <c r="EH6" i="2"/>
  <c r="IU34" i="2"/>
  <c r="JJ9" i="2"/>
  <c r="KB24" i="2"/>
  <c r="IL10" i="2"/>
  <c r="FL8" i="2"/>
  <c r="HZ44" i="2"/>
  <c r="HN45" i="2"/>
  <c r="FU18" i="2"/>
  <c r="HZ47" i="2"/>
  <c r="HQ35" i="2"/>
  <c r="HT18" i="2"/>
  <c r="HB48" i="2"/>
  <c r="HQ14" i="2"/>
  <c r="IC10" i="2"/>
  <c r="GP42" i="2"/>
  <c r="IU35" i="2"/>
  <c r="EQ12" i="2"/>
  <c r="IX22" i="2"/>
  <c r="EQ9" i="2"/>
  <c r="JG29" i="2"/>
  <c r="FX36" i="2"/>
  <c r="HQ7" i="2"/>
  <c r="JM8" i="2"/>
  <c r="GS28" i="2"/>
  <c r="KB37" i="2"/>
  <c r="GD34" i="2"/>
  <c r="EE18" i="2"/>
  <c r="JD25" i="2"/>
  <c r="KB13" i="2"/>
  <c r="IC25" i="2"/>
  <c r="HH19" i="2"/>
  <c r="GA34" i="2"/>
  <c r="EE43" i="2"/>
  <c r="IF22" i="2"/>
  <c r="JV18" i="2"/>
  <c r="KE4" i="2"/>
  <c r="GY12" i="2"/>
  <c r="FO8" i="2"/>
  <c r="IF37" i="2"/>
  <c r="HN25" i="2"/>
  <c r="FF42" i="2"/>
  <c r="HH8" i="2"/>
  <c r="EH50" i="2"/>
  <c r="JP31" i="2"/>
  <c r="GM10" i="2"/>
  <c r="GM41" i="2"/>
  <c r="KE43" i="2"/>
  <c r="GG28" i="2"/>
  <c r="HN22" i="2"/>
  <c r="FF28" i="2"/>
  <c r="FF12" i="2"/>
  <c r="HQ22" i="2"/>
  <c r="KB9" i="2"/>
  <c r="IL25" i="2"/>
  <c r="HT48" i="2"/>
  <c r="JP7" i="2"/>
  <c r="EH41" i="2"/>
  <c r="EK39" i="2"/>
  <c r="EZ49" i="2"/>
  <c r="ET40" i="2"/>
  <c r="JG7" i="2"/>
  <c r="FO3" i="2"/>
  <c r="JG47" i="2"/>
  <c r="JD9" i="2"/>
  <c r="FU2" i="2"/>
  <c r="JM41" i="2"/>
  <c r="HK31" i="2"/>
  <c r="KH29" i="2"/>
  <c r="GD6" i="2"/>
  <c r="GS19" i="2"/>
  <c r="EN39" i="2"/>
  <c r="HH49" i="2"/>
  <c r="EN12" i="2"/>
  <c r="FL19" i="2"/>
  <c r="IO41" i="2"/>
  <c r="GY7" i="2"/>
  <c r="GG24" i="2"/>
  <c r="KE44" i="2"/>
  <c r="GY24" i="2"/>
  <c r="IX13" i="2"/>
  <c r="HE24" i="2"/>
  <c r="DY19" i="2"/>
  <c r="KE48" i="2"/>
  <c r="IX2" i="2"/>
  <c r="IL43" i="2"/>
  <c r="JY43" i="2"/>
  <c r="FF43" i="2"/>
  <c r="EH17" i="2"/>
  <c r="HT17" i="2"/>
  <c r="GV13" i="2"/>
  <c r="IR41" i="2"/>
  <c r="KH39" i="2"/>
  <c r="KN14" i="2"/>
  <c r="HW41" i="2"/>
  <c r="FI23" i="2"/>
  <c r="JJ34" i="2"/>
  <c r="KK31" i="2"/>
  <c r="GY42" i="2"/>
  <c r="EK4" i="2"/>
  <c r="FL24" i="2"/>
  <c r="HN18" i="2"/>
  <c r="FI41" i="2"/>
  <c r="GJ19" i="2"/>
  <c r="GS42" i="2"/>
  <c r="KE13" i="2"/>
  <c r="IC18" i="2"/>
  <c r="KK48" i="2"/>
  <c r="GP40" i="2"/>
  <c r="HK22" i="2"/>
  <c r="KN50" i="2"/>
  <c r="KK8" i="2"/>
  <c r="GV36" i="2"/>
  <c r="KN22" i="2"/>
  <c r="FO41" i="2"/>
  <c r="JA13" i="2"/>
  <c r="KK40" i="2"/>
  <c r="IC6" i="2"/>
  <c r="JG43" i="2"/>
  <c r="GD37" i="2"/>
  <c r="KH12" i="2"/>
  <c r="IR42" i="2"/>
  <c r="GY8" i="2"/>
  <c r="GM34" i="2"/>
  <c r="HW28" i="2"/>
  <c r="FL41" i="2"/>
  <c r="JY41" i="2"/>
  <c r="HE31" i="2"/>
  <c r="HQ45" i="2"/>
  <c r="HK41" i="2"/>
  <c r="EZ25" i="2"/>
  <c r="GV50" i="2"/>
  <c r="HB40" i="2"/>
  <c r="GY19" i="2"/>
  <c r="GJ47" i="2"/>
  <c r="JY39" i="2"/>
  <c r="FO14" i="2"/>
  <c r="HH42" i="2"/>
  <c r="GD43" i="2"/>
  <c r="JS5" i="2"/>
  <c r="IR48" i="2"/>
  <c r="DS42" i="2"/>
  <c r="KN9" i="2"/>
  <c r="FC10" i="2"/>
  <c r="FL22" i="2"/>
  <c r="DV18" i="2"/>
  <c r="EB49" i="2"/>
  <c r="JV19" i="2"/>
  <c r="EW42" i="2"/>
  <c r="EN6" i="2"/>
  <c r="GP31" i="2"/>
  <c r="JJ36" i="2"/>
  <c r="IO12" i="2"/>
  <c r="FO35" i="2"/>
  <c r="FL35" i="2"/>
  <c r="HZ10" i="2"/>
  <c r="FO48" i="2"/>
  <c r="HZ4" i="2"/>
  <c r="HE40" i="2"/>
  <c r="KN10" i="2"/>
  <c r="EB29" i="2"/>
  <c r="FF22" i="2"/>
  <c r="II31" i="2"/>
  <c r="GJ7" i="2"/>
  <c r="IR5" i="2"/>
  <c r="GP12" i="2"/>
  <c r="DV44" i="2"/>
  <c r="HW10" i="2"/>
  <c r="GS41" i="2"/>
  <c r="GA4" i="2"/>
  <c r="DY22" i="2"/>
  <c r="HW50" i="2"/>
  <c r="HK2" i="2"/>
  <c r="DS36" i="2"/>
  <c r="GS34" i="2"/>
  <c r="GD13" i="2"/>
  <c r="FX28" i="2"/>
  <c r="KH10" i="2"/>
  <c r="GV41" i="2"/>
  <c r="GV14" i="2"/>
  <c r="EN42" i="2"/>
  <c r="IF4" i="2"/>
  <c r="FR40" i="2"/>
  <c r="EQ7" i="2"/>
  <c r="EW22" i="2"/>
  <c r="IL47" i="2"/>
  <c r="EB44" i="2"/>
  <c r="EH49" i="2"/>
  <c r="EW41" i="2"/>
  <c r="HT7" i="2"/>
  <c r="IR8" i="2"/>
  <c r="ET13" i="2"/>
  <c r="JJ19" i="2"/>
  <c r="FR14" i="2"/>
  <c r="GJ8" i="2"/>
  <c r="FR41" i="2"/>
  <c r="FR42" i="2"/>
  <c r="II5" i="2"/>
  <c r="GV29" i="2"/>
  <c r="KE34" i="2"/>
  <c r="ET10" i="2"/>
  <c r="HT39" i="2"/>
  <c r="GM45" i="2"/>
  <c r="FC8" i="2"/>
  <c r="EQ8" i="2"/>
  <c r="FU50" i="2"/>
  <c r="IU36" i="2"/>
  <c r="GA36" i="2"/>
  <c r="GV10" i="2"/>
  <c r="HQ12" i="2"/>
  <c r="HH6" i="2"/>
  <c r="GM13" i="2"/>
  <c r="EB30" i="2"/>
  <c r="KE23" i="2"/>
  <c r="FC3" i="2"/>
  <c r="EW8" i="2"/>
  <c r="JM35" i="2"/>
  <c r="FU3" i="2"/>
  <c r="EQ5" i="2"/>
  <c r="KN41" i="2"/>
  <c r="JV50" i="2"/>
  <c r="HK4" i="2"/>
  <c r="GY37" i="2"/>
  <c r="JD8" i="2"/>
  <c r="GP34" i="2"/>
  <c r="JY30" i="2"/>
  <c r="EW49" i="2"/>
  <c r="HQ18" i="2"/>
  <c r="JM44" i="2"/>
  <c r="HK49" i="2"/>
  <c r="HB45" i="2"/>
  <c r="DS24" i="2"/>
  <c r="KH43" i="2"/>
  <c r="KH3" i="2"/>
  <c r="JG19" i="2"/>
  <c r="IR2" i="2"/>
  <c r="EK48" i="2"/>
  <c r="IX39" i="2"/>
  <c r="JA24" i="2"/>
  <c r="JP9" i="2"/>
  <c r="JM14" i="2"/>
  <c r="GV7" i="2"/>
  <c r="HT35" i="2"/>
  <c r="JV37" i="2"/>
  <c r="JM36" i="2"/>
  <c r="IU48" i="2"/>
  <c r="HZ40" i="2"/>
  <c r="II23" i="2"/>
  <c r="KK34" i="2"/>
  <c r="HT40" i="2"/>
  <c r="HZ43" i="2"/>
  <c r="JY3" i="2"/>
  <c r="EE37" i="2"/>
  <c r="EN25" i="2"/>
  <c r="FI3" i="2"/>
  <c r="KH4" i="2"/>
  <c r="GD5" i="2"/>
  <c r="JD29" i="2"/>
  <c r="IX5" i="2"/>
  <c r="EH39" i="2"/>
  <c r="EE13" i="2"/>
  <c r="IR28" i="2"/>
  <c r="JJ4" i="2"/>
  <c r="EK2" i="2"/>
  <c r="IX25" i="2"/>
  <c r="JD41" i="2"/>
  <c r="EB34" i="2"/>
  <c r="IX30" i="2"/>
  <c r="GG50" i="2"/>
  <c r="HB5" i="2"/>
  <c r="FL47" i="2"/>
  <c r="EE48" i="2"/>
  <c r="II22" i="2"/>
  <c r="DS10" i="2"/>
  <c r="JA35" i="2"/>
  <c r="KN31" i="2"/>
  <c r="EB23" i="2"/>
  <c r="HE5" i="2"/>
  <c r="GV25" i="2"/>
  <c r="IL3" i="2"/>
  <c r="HK44" i="2"/>
  <c r="IO36" i="2"/>
  <c r="ET31" i="2"/>
  <c r="GY45" i="2"/>
  <c r="JM25" i="2"/>
  <c r="HQ13" i="2"/>
  <c r="GP29" i="2"/>
  <c r="HB4" i="2"/>
  <c r="JV48" i="2"/>
  <c r="ET37" i="2"/>
  <c r="JJ48" i="2"/>
  <c r="FR8" i="2"/>
  <c r="EH45" i="2"/>
  <c r="JJ41" i="2"/>
  <c r="GM49" i="2"/>
  <c r="FC37" i="2"/>
  <c r="ET41" i="2"/>
  <c r="JD43" i="2"/>
  <c r="GA47" i="2"/>
  <c r="HH31" i="2"/>
  <c r="KB42" i="2"/>
  <c r="JM2" i="2"/>
  <c r="HW12" i="2"/>
  <c r="GD8" i="2"/>
  <c r="HH14" i="2"/>
  <c r="JS9" i="2"/>
  <c r="DY36" i="2"/>
  <c r="IU2" i="2"/>
  <c r="HB9" i="2"/>
  <c r="FL42" i="2"/>
  <c r="JS34" i="2"/>
  <c r="HB23" i="2"/>
  <c r="IF40" i="2"/>
  <c r="FC41" i="2"/>
  <c r="HK35" i="2"/>
  <c r="HH34" i="2"/>
  <c r="JY44" i="2"/>
  <c r="JG23" i="2"/>
  <c r="EH7" i="2"/>
  <c r="EW28" i="2"/>
  <c r="JJ23" i="2"/>
  <c r="JD18" i="2"/>
  <c r="HB44" i="2"/>
  <c r="IX19" i="2"/>
  <c r="JV4" i="2"/>
  <c r="GP9" i="2"/>
  <c r="EE42" i="2"/>
  <c r="HK42" i="2"/>
  <c r="HE25" i="2"/>
  <c r="GS45" i="2"/>
  <c r="GA28" i="2"/>
  <c r="FL9" i="2"/>
  <c r="GJ12" i="2"/>
  <c r="HT5" i="2"/>
  <c r="JP13" i="2"/>
  <c r="KB34" i="2"/>
  <c r="HQ39" i="2"/>
  <c r="DV36" i="2"/>
  <c r="IL19" i="2"/>
  <c r="KK19" i="2"/>
  <c r="EB47" i="2"/>
  <c r="GD30" i="2"/>
  <c r="EH18" i="2"/>
  <c r="II4" i="2"/>
  <c r="JS36" i="2"/>
  <c r="EW48" i="2"/>
  <c r="HB47" i="2"/>
  <c r="DV48" i="2"/>
  <c r="GJ28" i="2"/>
  <c r="IR50" i="2"/>
  <c r="EH19" i="2"/>
  <c r="FR6" i="2"/>
  <c r="KH14" i="2"/>
  <c r="ET18" i="2"/>
  <c r="DS3" i="2"/>
  <c r="GV37" i="2"/>
  <c r="FC19" i="2"/>
  <c r="HK13" i="2"/>
  <c r="FL13" i="2"/>
  <c r="GM43" i="2"/>
  <c r="EW9" i="2"/>
  <c r="IR44" i="2"/>
  <c r="EK17" i="2"/>
  <c r="GS43" i="2"/>
  <c r="IC35" i="2"/>
  <c r="GD9" i="2"/>
  <c r="FR3" i="2"/>
  <c r="FO23" i="2"/>
  <c r="GJ4" i="2"/>
  <c r="IC12" i="2"/>
  <c r="KK37" i="2"/>
  <c r="EN37" i="2"/>
  <c r="GP22" i="2"/>
  <c r="KB18" i="2"/>
  <c r="KK25" i="2"/>
  <c r="DY3" i="2"/>
  <c r="HK9" i="2"/>
  <c r="DV3" i="2"/>
  <c r="JP23" i="2"/>
  <c r="EE36" i="2"/>
  <c r="FL48" i="2"/>
  <c r="HE10" i="2"/>
  <c r="IU42" i="2"/>
  <c r="IO50" i="2"/>
  <c r="GY3" i="2"/>
  <c r="KH7" i="2"/>
  <c r="DV2" i="2"/>
  <c r="JV14" i="2"/>
  <c r="EN28" i="2"/>
  <c r="KN42" i="2"/>
  <c r="HZ12" i="2"/>
  <c r="IO10" i="2"/>
  <c r="EW19" i="2"/>
  <c r="HH2" i="2"/>
  <c r="KB28" i="2"/>
  <c r="FU47" i="2"/>
  <c r="GG40" i="2"/>
  <c r="FX5" i="2"/>
  <c r="KE45" i="2"/>
  <c r="DV22" i="2"/>
  <c r="JS48" i="2"/>
  <c r="EW25" i="2"/>
  <c r="ET4" i="2"/>
  <c r="JM48" i="2"/>
  <c r="FI50" i="2"/>
  <c r="EK43" i="2"/>
  <c r="JA48" i="2"/>
  <c r="JY19" i="2"/>
  <c r="ET44" i="2"/>
  <c r="JD36" i="2"/>
  <c r="JS45" i="2"/>
  <c r="EB35" i="2"/>
  <c r="FR44" i="2"/>
  <c r="JY7" i="2"/>
  <c r="ET28" i="2"/>
  <c r="EW37" i="2"/>
  <c r="EB36" i="2"/>
  <c r="DV41" i="2"/>
  <c r="FF14" i="2"/>
  <c r="GA17" i="2"/>
  <c r="KB45" i="2"/>
  <c r="GP10" i="2"/>
  <c r="DS34" i="2"/>
  <c r="EH23" i="2"/>
  <c r="JD40" i="2"/>
  <c r="IC28" i="2"/>
  <c r="JA14" i="2"/>
  <c r="JV12" i="2"/>
  <c r="HE42" i="2"/>
  <c r="EK9" i="2"/>
  <c r="EH30" i="2"/>
  <c r="DY18" i="2"/>
  <c r="JJ5" i="2"/>
  <c r="GM18" i="2"/>
  <c r="DY17" i="2"/>
  <c r="JG24" i="2"/>
  <c r="EZ23" i="2"/>
  <c r="FI40" i="2"/>
  <c r="IC24" i="2"/>
  <c r="FI39" i="2"/>
  <c r="HW44" i="2"/>
  <c r="HE7" i="2"/>
  <c r="EK18" i="2"/>
  <c r="HN41" i="2"/>
  <c r="GS4" i="2"/>
  <c r="II44" i="2"/>
  <c r="HB31" i="2"/>
  <c r="IL39" i="2"/>
  <c r="JS50" i="2"/>
  <c r="IU37" i="2"/>
  <c r="EH31" i="2"/>
  <c r="EH37" i="2"/>
  <c r="GA19" i="2"/>
  <c r="HH25" i="2"/>
  <c r="JJ28" i="2"/>
  <c r="IO9" i="2"/>
  <c r="EE7" i="2"/>
  <c r="GP14" i="2"/>
  <c r="GY48" i="2"/>
  <c r="GY44" i="2"/>
  <c r="KE5" i="2"/>
  <c r="JP48" i="2"/>
  <c r="GY6" i="2"/>
  <c r="IX47" i="2"/>
  <c r="DY45" i="2"/>
  <c r="DS23" i="2"/>
  <c r="GJ50" i="2"/>
  <c r="II42" i="2"/>
  <c r="HT28" i="2"/>
  <c r="KN6" i="2"/>
  <c r="JS18" i="2"/>
  <c r="FL44" i="2"/>
  <c r="DY13" i="2"/>
  <c r="II8" i="2"/>
  <c r="EN41" i="2"/>
  <c r="IC23" i="2"/>
  <c r="FX13" i="2"/>
  <c r="DV19" i="2"/>
  <c r="KE47" i="2"/>
  <c r="HW2" i="2"/>
  <c r="JS31" i="2"/>
  <c r="DY41" i="2"/>
  <c r="FI7" i="2"/>
  <c r="HH4" i="2"/>
  <c r="GJ14" i="2"/>
  <c r="FI49" i="2"/>
  <c r="DS29" i="2"/>
  <c r="DY8" i="2"/>
  <c r="HN47" i="2"/>
  <c r="GP19" i="2"/>
  <c r="HN37" i="2"/>
  <c r="KB5" i="2"/>
  <c r="IX36" i="2"/>
  <c r="FF7" i="2"/>
  <c r="KE41" i="2"/>
  <c r="IO6" i="2"/>
  <c r="HH40" i="2"/>
  <c r="IC49" i="2"/>
  <c r="IR45" i="2"/>
  <c r="JS49" i="2"/>
  <c r="EQ4" i="2"/>
  <c r="IU13" i="2"/>
  <c r="EN10" i="2"/>
  <c r="EH9" i="2"/>
  <c r="ET3" i="2"/>
  <c r="KB2" i="2"/>
  <c r="GS12" i="2"/>
  <c r="IX40" i="2"/>
  <c r="DS43" i="2"/>
  <c r="FI4" i="2"/>
  <c r="IO34" i="2"/>
  <c r="IU4" i="2"/>
  <c r="HQ23" i="2"/>
  <c r="GG29" i="2"/>
  <c r="FU44" i="2"/>
  <c r="EQ25" i="2"/>
  <c r="IL50" i="2"/>
  <c r="IO25" i="2"/>
  <c r="EZ48" i="2"/>
  <c r="FX41" i="2"/>
  <c r="GA12" i="2"/>
  <c r="JG49" i="2"/>
  <c r="KH44" i="2"/>
  <c r="GA14" i="2"/>
  <c r="KK42" i="2"/>
  <c r="HB30" i="2"/>
  <c r="GJ39" i="2"/>
  <c r="GA23" i="2"/>
  <c r="EN2" i="2"/>
  <c r="HQ47" i="2"/>
  <c r="FX9" i="2"/>
  <c r="FI9" i="2"/>
  <c r="IF49" i="2"/>
  <c r="KE37" i="2"/>
  <c r="DV9" i="2"/>
  <c r="EW2" i="2"/>
  <c r="FC45" i="2"/>
  <c r="GJ2" i="2"/>
  <c r="FX40" i="2"/>
  <c r="HK19" i="2"/>
  <c r="KH47" i="2"/>
  <c r="GM23" i="2"/>
  <c r="IC50" i="2"/>
  <c r="FX23" i="2"/>
  <c r="JG13" i="2"/>
  <c r="HW25" i="2"/>
  <c r="KK50" i="2"/>
  <c r="FC22" i="2"/>
  <c r="EH42" i="2"/>
  <c r="FF36" i="2"/>
  <c r="IO22" i="2"/>
  <c r="JG5" i="2"/>
  <c r="FU9" i="2"/>
  <c r="EN24" i="2"/>
  <c r="JM31" i="2"/>
  <c r="GM39" i="2"/>
  <c r="HZ41" i="2"/>
  <c r="EQ42" i="2"/>
  <c r="HN14" i="2"/>
  <c r="EZ31" i="2"/>
  <c r="FC35" i="2"/>
  <c r="EQ39" i="2"/>
  <c r="GJ45" i="2"/>
  <c r="GA2" i="2"/>
  <c r="IR23" i="2"/>
  <c r="KE10" i="2"/>
  <c r="GM9" i="2"/>
  <c r="EZ7" i="2"/>
  <c r="JM18" i="2"/>
  <c r="IX31" i="2"/>
  <c r="HH7" i="2"/>
  <c r="JP5" i="2"/>
  <c r="EE23" i="2"/>
  <c r="JA49" i="2"/>
  <c r="FL43" i="2"/>
  <c r="ET9" i="2"/>
  <c r="IL37" i="2"/>
  <c r="HN12" i="2"/>
  <c r="GY5" i="2"/>
  <c r="FL45" i="2"/>
  <c r="IF7" i="2"/>
  <c r="II40" i="2"/>
  <c r="FU19" i="2"/>
  <c r="KB3" i="2"/>
  <c r="GG22" i="2"/>
  <c r="JG25" i="2"/>
  <c r="KH45" i="2"/>
  <c r="GD17" i="2"/>
  <c r="HZ13" i="2"/>
  <c r="DS25" i="2"/>
  <c r="JV17" i="2"/>
  <c r="FR19" i="2"/>
  <c r="JP30" i="2"/>
  <c r="KE2" i="2"/>
  <c r="FL40" i="2"/>
  <c r="JY13" i="2"/>
  <c r="EZ10" i="2"/>
  <c r="HH12" i="2"/>
  <c r="JY31" i="2"/>
  <c r="IL7" i="2"/>
  <c r="FU37" i="2"/>
  <c r="GG9" i="2"/>
  <c r="JA10" i="2"/>
  <c r="EH48" i="2"/>
  <c r="EE24" i="2"/>
  <c r="GV8" i="2"/>
  <c r="JJ44" i="2"/>
  <c r="GP39" i="2"/>
  <c r="GJ35" i="2"/>
  <c r="HZ35" i="2"/>
  <c r="FR9" i="2"/>
  <c r="IC31" i="2"/>
  <c r="HE13" i="2"/>
  <c r="FL29" i="2"/>
  <c r="KK43" i="2"/>
  <c r="DV23" i="2"/>
  <c r="GJ25" i="2"/>
  <c r="FI43" i="2"/>
  <c r="JJ3" i="2"/>
  <c r="EW45" i="2"/>
  <c r="DS7" i="2"/>
  <c r="GP3" i="2"/>
  <c r="FU28" i="2"/>
  <c r="JM4" i="2"/>
  <c r="HZ45" i="2"/>
  <c r="JS47" i="2"/>
  <c r="HW37" i="2"/>
  <c r="IL30" i="2"/>
  <c r="GG2" i="2"/>
  <c r="DV49" i="2"/>
  <c r="HQ9" i="2"/>
  <c r="HB6" i="2"/>
  <c r="GY43" i="2"/>
  <c r="IC43" i="2"/>
  <c r="GA30" i="2"/>
  <c r="IU30" i="2"/>
  <c r="GY39" i="2"/>
  <c r="EK44" i="2"/>
  <c r="EW7" i="2"/>
  <c r="HN43" i="2"/>
  <c r="IR9" i="2"/>
  <c r="EN44" i="2"/>
  <c r="DV17" i="2"/>
  <c r="EW4" i="2"/>
  <c r="EZ9" i="2"/>
  <c r="GV39" i="2"/>
  <c r="IR25" i="2"/>
  <c r="JV31" i="2"/>
  <c r="HZ3" i="2"/>
  <c r="IX43" i="2"/>
  <c r="EB2" i="2"/>
  <c r="IC17" i="2"/>
  <c r="KN19" i="2"/>
  <c r="JY8" i="2"/>
  <c r="GY2" i="2"/>
  <c r="KB47" i="2"/>
  <c r="GY41" i="2"/>
  <c r="JG9" i="2"/>
  <c r="DY37" i="2"/>
  <c r="GJ13" i="2"/>
  <c r="DV47" i="2"/>
  <c r="FC6" i="2"/>
  <c r="EN45" i="2"/>
  <c r="FF24" i="2"/>
  <c r="KB50" i="2"/>
  <c r="GV30" i="2"/>
  <c r="JD2" i="2"/>
  <c r="HQ40" i="2"/>
  <c r="GD3" i="2"/>
  <c r="KK7" i="2"/>
  <c r="EW31" i="2"/>
  <c r="FI44" i="2"/>
  <c r="FL30" i="2"/>
  <c r="JP25" i="2"/>
  <c r="IC19" i="2"/>
  <c r="KN7" i="2"/>
  <c r="HW40" i="2"/>
  <c r="HB2" i="2"/>
  <c r="IR43" i="2"/>
  <c r="EB18" i="2"/>
  <c r="DY31" i="2"/>
  <c r="FU40" i="2"/>
  <c r="IU10" i="2"/>
  <c r="JM17" i="2"/>
  <c r="HW30" i="2"/>
  <c r="HZ7" i="2"/>
  <c r="HZ18" i="2"/>
  <c r="JG34" i="2"/>
  <c r="EN5" i="2"/>
  <c r="IL13" i="2"/>
  <c r="IC29" i="2"/>
  <c r="ET25" i="2"/>
  <c r="EB19" i="2"/>
  <c r="FF8" i="2"/>
  <c r="GV4" i="2"/>
  <c r="EW3" i="2"/>
  <c r="HK8" i="2"/>
  <c r="DV25" i="2"/>
  <c r="FF10" i="2"/>
  <c r="EN30" i="2"/>
  <c r="IX48" i="2"/>
  <c r="EE22" i="2"/>
  <c r="HN50" i="2"/>
  <c r="HW6" i="2"/>
  <c r="EE34" i="2"/>
  <c r="FR50" i="2"/>
  <c r="JM22" i="2"/>
  <c r="HB28" i="2"/>
  <c r="FF49" i="2"/>
  <c r="EW30" i="2"/>
  <c r="IF2" i="2"/>
  <c r="HE30" i="2"/>
  <c r="JA39" i="2"/>
  <c r="JD19" i="2"/>
  <c r="FX25" i="2"/>
  <c r="JD13" i="2"/>
  <c r="ET12" i="2"/>
  <c r="DY28" i="2"/>
  <c r="JD39" i="2"/>
  <c r="JS19" i="2"/>
  <c r="KN47" i="2"/>
  <c r="IU5" i="2"/>
  <c r="IR19" i="2"/>
  <c r="JD22" i="2"/>
  <c r="JJ31" i="2"/>
  <c r="FC18" i="2"/>
  <c r="KN35" i="2"/>
  <c r="EZ29" i="2"/>
  <c r="KE19" i="2"/>
  <c r="IR34" i="2"/>
  <c r="DS45" i="2"/>
  <c r="GM48" i="2"/>
  <c r="EH12" i="2"/>
  <c r="DS50" i="2"/>
  <c r="GP28" i="2"/>
  <c r="IO13" i="2"/>
  <c r="FC34" i="2"/>
  <c r="GS23" i="2"/>
  <c r="JD23" i="2"/>
  <c r="HN24" i="2"/>
  <c r="HT9" i="2"/>
  <c r="EE2" i="2"/>
  <c r="JA12" i="2"/>
  <c r="JA23" i="2"/>
  <c r="JP18" i="2"/>
  <c r="KK22" i="2"/>
  <c r="IC5" i="2"/>
  <c r="FF50" i="2"/>
  <c r="FF23" i="2"/>
  <c r="KE14" i="2"/>
  <c r="FC36" i="2"/>
  <c r="JP2" i="2"/>
  <c r="HH41" i="2"/>
  <c r="GP45" i="2"/>
  <c r="HE34" i="2"/>
  <c r="JA5" i="2"/>
  <c r="IU14" i="2"/>
  <c r="KH8" i="2"/>
  <c r="GV31" i="2"/>
  <c r="JV40" i="2"/>
  <c r="JA9" i="2"/>
  <c r="FX6" i="2"/>
  <c r="FU36" i="2"/>
  <c r="GV35" i="2"/>
  <c r="GV24" i="2"/>
  <c r="GV34" i="2"/>
  <c r="EK49" i="2"/>
  <c r="HB19" i="2"/>
  <c r="IF48" i="2"/>
  <c r="FX2" i="2"/>
  <c r="KK3" i="2"/>
  <c r="DV13" i="2"/>
  <c r="FL49" i="2"/>
  <c r="ET2" i="2"/>
  <c r="IF39" i="2"/>
  <c r="GA18" i="2"/>
  <c r="EB41" i="2"/>
  <c r="JV5" i="2"/>
  <c r="JP12" i="2"/>
  <c r="FX44" i="2"/>
  <c r="GS22" i="2"/>
  <c r="EE19" i="2"/>
  <c r="FU30" i="2"/>
  <c r="FX39" i="2"/>
  <c r="HB49" i="2"/>
  <c r="HT23" i="2"/>
  <c r="IO30" i="2"/>
  <c r="IL35" i="2"/>
  <c r="FC31" i="2"/>
  <c r="JA7" i="2"/>
  <c r="HT10" i="2"/>
  <c r="HT50" i="2"/>
  <c r="EK35" i="2"/>
  <c r="GJ40" i="2"/>
  <c r="IO29" i="2"/>
  <c r="EB3" i="2"/>
  <c r="EW17" i="2"/>
  <c r="GG18" i="2"/>
  <c r="EQ2" i="2"/>
  <c r="EE40" i="2"/>
  <c r="JA6" i="2"/>
  <c r="JS39" i="2"/>
  <c r="JA47" i="2"/>
  <c r="FR36" i="2"/>
  <c r="DY44" i="2"/>
  <c r="FI12" i="2"/>
  <c r="GS36" i="2"/>
  <c r="GG36" i="2"/>
  <c r="HT44" i="2"/>
  <c r="EZ5" i="2"/>
  <c r="FL34" i="2"/>
  <c r="DV12" i="2"/>
  <c r="JS43" i="2"/>
  <c r="HB7" i="2"/>
  <c r="ET14" i="2"/>
  <c r="EE17" i="2"/>
  <c r="EQ29" i="2"/>
  <c r="DS30" i="2"/>
  <c r="EB5" i="2"/>
  <c r="GJ17" i="2"/>
  <c r="GJ44" i="2"/>
  <c r="HH28" i="2"/>
  <c r="GA43" i="2"/>
  <c r="JG50" i="2"/>
  <c r="GV19" i="2"/>
  <c r="IC40" i="2"/>
  <c r="DS28" i="2"/>
  <c r="FF17" i="2"/>
  <c r="HB24" i="2"/>
  <c r="GG48" i="2"/>
  <c r="HN13" i="2"/>
  <c r="JD5" i="2"/>
  <c r="JS14" i="2"/>
  <c r="EN19" i="2"/>
  <c r="IR30" i="2"/>
  <c r="IL49" i="2"/>
  <c r="II29" i="2"/>
  <c r="IF9" i="2"/>
  <c r="IC4" i="2"/>
  <c r="IX17" i="2"/>
  <c r="IF24" i="2"/>
  <c r="EK6" i="2"/>
  <c r="GA50" i="2"/>
  <c r="ET23" i="2"/>
  <c r="ET24" i="2"/>
  <c r="EW34" i="2"/>
  <c r="IR24" i="2"/>
  <c r="JP29" i="2"/>
  <c r="FL18" i="2"/>
  <c r="FO43" i="2"/>
  <c r="FO19" i="2"/>
  <c r="FF25" i="2"/>
  <c r="HE17" i="2"/>
  <c r="DY24" i="2"/>
  <c r="IU45" i="2"/>
  <c r="IU19" i="2"/>
  <c r="FF40" i="2"/>
  <c r="IR47" i="2"/>
  <c r="FX8" i="2"/>
  <c r="IU29" i="2"/>
  <c r="HN6" i="2"/>
  <c r="IL44" i="2"/>
  <c r="JM37" i="2"/>
  <c r="GG13" i="2"/>
  <c r="FU12" i="2"/>
  <c r="JJ6" i="2"/>
  <c r="IX35" i="2"/>
  <c r="GG45" i="2"/>
  <c r="KH22" i="2"/>
  <c r="GS40" i="2"/>
  <c r="IL23" i="2"/>
  <c r="FF13" i="2"/>
  <c r="IR22" i="2"/>
  <c r="GA10" i="2"/>
  <c r="JD35" i="2"/>
  <c r="FO44" i="2"/>
  <c r="HQ25" i="2"/>
  <c r="JD37" i="2"/>
  <c r="FL37" i="2"/>
  <c r="FC7" i="2"/>
  <c r="GS3" i="2"/>
  <c r="IC44" i="2"/>
  <c r="IL34" i="2"/>
  <c r="JS41" i="2"/>
  <c r="GY18" i="2"/>
  <c r="IF29" i="2"/>
  <c r="JP41" i="2"/>
  <c r="GA42" i="2"/>
  <c r="HK43" i="2"/>
  <c r="DV40" i="2"/>
  <c r="IO17" i="2"/>
  <c r="FC4" i="2"/>
  <c r="EE9" i="2"/>
  <c r="HQ4" i="2"/>
  <c r="GG7" i="2"/>
  <c r="FI2" i="2"/>
  <c r="GA7" i="2"/>
  <c r="JA40" i="2"/>
  <c r="JA45" i="2"/>
  <c r="JY48" i="2"/>
  <c r="EK45" i="2"/>
  <c r="FR5" i="2"/>
  <c r="GJ9" i="2"/>
  <c r="EK8" i="2"/>
  <c r="KK41" i="2"/>
  <c r="DS8" i="2"/>
  <c r="IC7" i="2"/>
  <c r="HN36" i="2"/>
  <c r="ET8" i="2"/>
  <c r="GA6" i="2"/>
  <c r="JJ50" i="2"/>
  <c r="JA36" i="2"/>
  <c r="JM23" i="2"/>
  <c r="GD24" i="2"/>
  <c r="JP4" i="2"/>
  <c r="JG12" i="2"/>
  <c r="EZ36" i="2"/>
  <c r="FO24" i="2"/>
  <c r="EK28" i="2"/>
  <c r="FI45" i="2"/>
  <c r="JM47" i="2"/>
  <c r="EH35" i="2"/>
  <c r="HE2" i="2"/>
  <c r="EZ18" i="2"/>
  <c r="FX7" i="2"/>
  <c r="JM10" i="2"/>
  <c r="HQ31" i="2"/>
  <c r="HH48" i="2"/>
  <c r="EZ17" i="2"/>
  <c r="HT2" i="2"/>
  <c r="KE35" i="2"/>
  <c r="JV8" i="2"/>
  <c r="KH36" i="2"/>
  <c r="FR30" i="2"/>
  <c r="EH2" i="2"/>
  <c r="EZ14" i="2"/>
  <c r="JD30" i="2"/>
  <c r="IX37" i="2"/>
  <c r="HE48" i="2"/>
  <c r="IF45" i="2"/>
  <c r="EE10" i="2"/>
  <c r="JA28" i="2"/>
  <c r="GJ36" i="2"/>
  <c r="FO49" i="2"/>
  <c r="KK45" i="2"/>
  <c r="EK24" i="2"/>
  <c r="IF34" i="2"/>
  <c r="DY4" i="2"/>
  <c r="JA8" i="2"/>
  <c r="ET48" i="2"/>
  <c r="FO50" i="2"/>
  <c r="HE39" i="2"/>
  <c r="KE12" i="2"/>
  <c r="HK47" i="2"/>
  <c r="KB25" i="2"/>
  <c r="DY48" i="2"/>
  <c r="HK5" i="2"/>
  <c r="GV47" i="2"/>
  <c r="GG10" i="2"/>
  <c r="IU47" i="2"/>
  <c r="IF25" i="2"/>
  <c r="FL3" i="2"/>
  <c r="FO5" i="2"/>
  <c r="EZ47" i="2"/>
  <c r="HW49" i="2"/>
  <c r="JD50" i="2"/>
  <c r="GY14" i="2"/>
  <c r="FC25" i="2"/>
  <c r="IF43" i="2"/>
  <c r="II12" i="2"/>
  <c r="FO36" i="2"/>
  <c r="EQ36" i="2"/>
  <c r="HT19" i="2"/>
  <c r="GG43" i="2"/>
  <c r="HW19" i="2"/>
  <c r="IC22" i="2"/>
  <c r="IC34" i="2"/>
  <c r="DY29" i="2"/>
  <c r="GD50" i="2"/>
  <c r="KN23" i="2"/>
  <c r="EB12" i="2"/>
  <c r="HN17" i="2"/>
  <c r="IF28" i="2"/>
  <c r="FX29" i="2"/>
  <c r="JA17" i="2"/>
  <c r="HQ43" i="2"/>
  <c r="GY30" i="2"/>
  <c r="DY30" i="2"/>
  <c r="KE29" i="2"/>
  <c r="FI8" i="2"/>
  <c r="GA44" i="2"/>
  <c r="KN25" i="2"/>
  <c r="EN34" i="2"/>
  <c r="FF41" i="2"/>
  <c r="KN3" i="2"/>
  <c r="HN3" i="2"/>
  <c r="HZ37" i="2"/>
  <c r="ET35" i="2"/>
  <c r="JY49" i="2"/>
  <c r="GS48" i="2"/>
  <c r="IO47" i="2"/>
  <c r="FL2" i="2"/>
  <c r="JP37" i="2"/>
  <c r="IO18" i="2"/>
  <c r="FI18" i="2"/>
  <c r="EB45" i="2"/>
  <c r="EW35" i="2"/>
  <c r="GY23" i="2"/>
  <c r="HQ44" i="2"/>
  <c r="JS23" i="2"/>
  <c r="FC30" i="2"/>
  <c r="JY35" i="2"/>
  <c r="EZ50" i="2"/>
  <c r="EB24" i="2"/>
  <c r="EE25" i="2"/>
  <c r="JY22" i="2"/>
  <c r="IX50" i="2"/>
  <c r="JA42" i="2"/>
  <c r="KE30" i="2"/>
  <c r="JD47" i="2"/>
  <c r="JG22" i="2"/>
  <c r="FC44" i="2"/>
  <c r="KH25" i="2"/>
  <c r="GS14" i="2"/>
  <c r="JP14" i="2"/>
  <c r="JP3" i="2"/>
  <c r="GM50" i="2"/>
  <c r="IF44" i="2"/>
  <c r="FC9" i="2"/>
  <c r="IU28" i="2"/>
  <c r="FF35" i="2"/>
  <c r="FO18" i="2"/>
  <c r="HW39" i="2"/>
  <c r="FU43" i="2"/>
  <c r="GY47" i="2"/>
  <c r="DS49" i="2"/>
  <c r="HZ42" i="2"/>
  <c r="GJ30" i="2"/>
  <c r="HZ34" i="2"/>
  <c r="JV24" i="2"/>
  <c r="KH49" i="2"/>
  <c r="FF37" i="2"/>
  <c r="JY5" i="2"/>
  <c r="FO25" i="2"/>
  <c r="EB31" i="2"/>
  <c r="HW4" i="2"/>
  <c r="DV50" i="2"/>
  <c r="EN18" i="2"/>
  <c r="KN39" i="2"/>
  <c r="JA44" i="2"/>
  <c r="IF19" i="2"/>
  <c r="JV23" i="2"/>
  <c r="HE37" i="2"/>
  <c r="JM34" i="2"/>
  <c r="EH24" i="2"/>
  <c r="FU45" i="2"/>
  <c r="JD12" i="2"/>
  <c r="GG41" i="2"/>
  <c r="FF45" i="2"/>
  <c r="JP10" i="2"/>
  <c r="GJ43" i="2"/>
  <c r="EK42" i="2"/>
  <c r="GJ42" i="2"/>
  <c r="FI30" i="2"/>
  <c r="GM44" i="2"/>
  <c r="KB29" i="2"/>
  <c r="KB40" i="2"/>
  <c r="HZ48" i="2"/>
  <c r="FR10" i="2"/>
  <c r="FI47" i="2"/>
  <c r="EZ19" i="2"/>
  <c r="GY22" i="2"/>
  <c r="FU14" i="2"/>
  <c r="HZ49" i="2"/>
  <c r="EE8" i="2"/>
  <c r="IX42" i="2"/>
  <c r="KB23" i="2"/>
  <c r="FC43" i="2"/>
  <c r="JV7" i="2"/>
  <c r="GD28" i="2"/>
  <c r="IL18" i="2"/>
  <c r="IO7" i="2"/>
  <c r="IR13" i="2"/>
  <c r="HH50" i="2"/>
  <c r="HT47" i="2"/>
  <c r="FF9" i="2"/>
  <c r="JM5" i="2"/>
  <c r="HE3" i="2"/>
  <c r="DS12" i="2"/>
  <c r="HZ36" i="2"/>
  <c r="FX30" i="2"/>
  <c r="HK29" i="2"/>
  <c r="JM3" i="2"/>
  <c r="JY14" i="2"/>
  <c r="IL45" i="2"/>
  <c r="KE24" i="2"/>
  <c r="DS2" i="2"/>
  <c r="FO42" i="2"/>
  <c r="EW10" i="2"/>
  <c r="EQ23" i="2"/>
  <c r="EN50" i="2"/>
  <c r="JJ40" i="2"/>
  <c r="HQ49" i="2"/>
  <c r="EE4" i="2"/>
  <c r="EQ14" i="2"/>
  <c r="JM12" i="2"/>
  <c r="IU22" i="2"/>
  <c r="EE30" i="2"/>
  <c r="FU7" i="2"/>
  <c r="GJ49" i="2"/>
  <c r="GJ37" i="2"/>
  <c r="ET47" i="2"/>
  <c r="FO10" i="2"/>
  <c r="HE44" i="2"/>
  <c r="DS19" i="2"/>
  <c r="KH18" i="2"/>
  <c r="KK29" i="2"/>
  <c r="HT12" i="2"/>
  <c r="DS13" i="2"/>
  <c r="GS31" i="2"/>
  <c r="DS41" i="2"/>
  <c r="KE39" i="2"/>
  <c r="JP45" i="2"/>
  <c r="FO37" i="2"/>
  <c r="GM14" i="2"/>
  <c r="FL4" i="2"/>
  <c r="KH48" i="2"/>
  <c r="HB14" i="2"/>
  <c r="HT29" i="2"/>
  <c r="EE14" i="2"/>
  <c r="EW39" i="2"/>
  <c r="FU29" i="2"/>
  <c r="GV45" i="2"/>
  <c r="IF36" i="2"/>
  <c r="EN14" i="2"/>
  <c r="HB34" i="2"/>
  <c r="GA25" i="2"/>
  <c r="IO43" i="2"/>
  <c r="GD12" i="2"/>
  <c r="JG14" i="2"/>
  <c r="EK25" i="2"/>
  <c r="KK17" i="2"/>
  <c r="HQ36" i="2"/>
  <c r="EN17" i="2"/>
  <c r="ET5" i="2"/>
  <c r="HZ31" i="2"/>
  <c r="JG2" i="2"/>
  <c r="FF2" i="2"/>
  <c r="IL48" i="2"/>
  <c r="IR36" i="2"/>
  <c r="GG19" i="2"/>
  <c r="FU42" i="2"/>
  <c r="JP36" i="2"/>
  <c r="EB13" i="2"/>
  <c r="JY37" i="2"/>
  <c r="HK45" i="2"/>
  <c r="JY40" i="2"/>
  <c r="JA3" i="2"/>
  <c r="HZ22" i="2"/>
  <c r="JV45" i="2"/>
  <c r="GG31" i="2"/>
  <c r="IO3" i="2"/>
  <c r="KH17" i="2"/>
  <c r="HW17" i="2"/>
  <c r="HE41" i="2"/>
  <c r="JS35" i="2"/>
  <c r="IC36" i="2"/>
  <c r="JJ17" i="2"/>
  <c r="IL24" i="2"/>
  <c r="IF17" i="2"/>
  <c r="JY17" i="2"/>
  <c r="EZ24" i="2"/>
  <c r="JD4" i="2"/>
  <c r="HK10" i="2"/>
  <c r="HB10" i="2"/>
  <c r="EE3" i="2"/>
  <c r="IU50" i="2"/>
  <c r="IC41" i="2"/>
  <c r="KE6" i="2"/>
  <c r="JS25" i="2"/>
  <c r="KN2" i="2"/>
  <c r="IU44" i="2"/>
  <c r="GD41" i="2"/>
  <c r="IX3" i="2"/>
  <c r="IO45" i="2"/>
  <c r="HH9" i="2"/>
  <c r="JS4" i="2"/>
  <c r="JY18" i="2"/>
  <c r="IU24" i="2"/>
  <c r="KK23" i="2"/>
  <c r="GV48" i="2"/>
  <c r="IU23" i="2"/>
  <c r="II30" i="2"/>
  <c r="LL48" i="2" l="1"/>
  <c r="MA45" i="2"/>
  <c r="AMX14" i="2"/>
  <c r="LF37" i="2"/>
  <c r="NE19" i="2"/>
  <c r="ANJ28" i="2"/>
  <c r="LL50" i="2"/>
  <c r="OF49" i="2"/>
  <c r="AMU36" i="2"/>
  <c r="ALZ45" i="2"/>
  <c r="LC45" i="2"/>
  <c r="AND47" i="2"/>
  <c r="ANS42" i="2"/>
  <c r="KQ10" i="2"/>
  <c r="AED28" i="2"/>
  <c r="KT19" i="2"/>
  <c r="MV14" i="2"/>
  <c r="SM50" i="2"/>
  <c r="RU14" i="2"/>
  <c r="YD24" i="2"/>
  <c r="NN48" i="2"/>
  <c r="MA40" i="2"/>
  <c r="AOE47" i="2"/>
  <c r="LC25" i="2"/>
  <c r="ALN43" i="2"/>
  <c r="AOT25" i="2"/>
  <c r="MV41" i="2"/>
  <c r="KW6" i="2"/>
  <c r="NE24" i="2"/>
  <c r="MD8" i="2"/>
  <c r="LX31" i="2"/>
  <c r="RL48" i="2"/>
  <c r="LR45" i="2"/>
  <c r="KW13" i="2"/>
  <c r="PV49" i="2"/>
  <c r="MD48" i="2"/>
  <c r="LI40" i="2"/>
  <c r="TB23" i="2"/>
  <c r="PG29" i="2"/>
  <c r="APC41" i="2"/>
  <c r="KW23" i="2"/>
  <c r="PY40" i="2"/>
  <c r="PY25" i="2"/>
  <c r="ALE5" i="2"/>
  <c r="PA42" i="2"/>
  <c r="LI7" i="2"/>
  <c r="ALQ12" i="2"/>
  <c r="KQ31" i="2"/>
  <c r="AMI24" i="2"/>
  <c r="KW39" i="2"/>
  <c r="RU18" i="2"/>
  <c r="ALZ31" i="2"/>
  <c r="KW50" i="2"/>
  <c r="LL47" i="2"/>
  <c r="KT48" i="2"/>
  <c r="AOH25" i="2"/>
  <c r="ALT47" i="2"/>
  <c r="LC22" i="2"/>
  <c r="SY50" i="2"/>
  <c r="KT14" i="2"/>
  <c r="KQ49" i="2"/>
  <c r="ANJ44" i="2"/>
  <c r="MD31" i="2"/>
  <c r="LO22" i="2"/>
  <c r="ALQ5" i="2"/>
  <c r="PS41" i="2"/>
  <c r="QW6" i="2"/>
  <c r="AMC28" i="2"/>
  <c r="ALQ31" i="2"/>
  <c r="APF28" i="2"/>
  <c r="LO3" i="2"/>
  <c r="RF18" i="2"/>
  <c r="UF24" i="2"/>
  <c r="OL28" i="2"/>
  <c r="UC34" i="2"/>
  <c r="SV10" i="2"/>
  <c r="TQ28" i="2"/>
  <c r="API2" i="2"/>
  <c r="NQ5" i="2"/>
  <c r="OR12" i="2"/>
  <c r="QH14" i="2"/>
  <c r="RU34" i="2"/>
  <c r="RX8" i="2"/>
  <c r="TN36" i="2"/>
  <c r="AOB13" i="2"/>
  <c r="ANJ19" i="2"/>
  <c r="MY34" i="2"/>
  <c r="PG3" i="2"/>
  <c r="SM12" i="2"/>
  <c r="NK34" i="2"/>
  <c r="NN40" i="2"/>
  <c r="SG13" i="2"/>
  <c r="QT23" i="2"/>
  <c r="UI36" i="2"/>
  <c r="PV42" i="2"/>
  <c r="TN9" i="2"/>
  <c r="OI24" i="2"/>
  <c r="PV23" i="2"/>
  <c r="MV12" i="2"/>
  <c r="OC43" i="2"/>
  <c r="APR23" i="2"/>
  <c r="RL17" i="2"/>
  <c r="RF23" i="2"/>
  <c r="OI23" i="2"/>
  <c r="QW47" i="2"/>
  <c r="NN45" i="2"/>
  <c r="RI25" i="2"/>
  <c r="OL29" i="2"/>
  <c r="MV45" i="2"/>
  <c r="PG8" i="2"/>
  <c r="QW5" i="2"/>
  <c r="MJ35" i="2"/>
  <c r="OL7" i="2"/>
  <c r="SS34" i="2"/>
  <c r="NT47" i="2"/>
  <c r="SD17" i="2"/>
  <c r="PV8" i="2"/>
  <c r="KW44" i="2"/>
  <c r="OC8" i="2"/>
  <c r="RL6" i="2"/>
  <c r="SY34" i="2"/>
  <c r="RU28" i="2"/>
  <c r="TN4" i="2"/>
  <c r="RU2" i="2"/>
  <c r="MG2" i="2"/>
  <c r="TT23" i="2"/>
  <c r="AOZ4" i="2"/>
  <c r="MV42" i="2"/>
  <c r="KT41" i="2"/>
  <c r="OI5" i="2"/>
  <c r="QK41" i="2"/>
  <c r="SS44" i="2"/>
  <c r="MS10" i="2"/>
  <c r="NN18" i="2"/>
  <c r="PD34" i="2"/>
  <c r="UC19" i="2"/>
  <c r="QQ40" i="2"/>
  <c r="PM25" i="2"/>
  <c r="RI24" i="2"/>
  <c r="MM4" i="2"/>
  <c r="KQ2" i="2"/>
  <c r="ANM12" i="2"/>
  <c r="MA7" i="2"/>
  <c r="LL37" i="2"/>
  <c r="KZ18" i="2"/>
  <c r="AOB25" i="2"/>
  <c r="LX18" i="2"/>
  <c r="OF4" i="2"/>
  <c r="TT8" i="2"/>
  <c r="AMU47" i="2"/>
  <c r="ANP45" i="2"/>
  <c r="KQ5" i="2"/>
  <c r="LX36" i="2"/>
  <c r="LX3" i="2"/>
  <c r="OF17" i="2"/>
  <c r="RX45" i="2"/>
  <c r="QZ31" i="2"/>
  <c r="ANG31" i="2"/>
  <c r="AMC49" i="2"/>
  <c r="SD31" i="2"/>
  <c r="AMI28" i="2"/>
  <c r="APL41" i="2"/>
  <c r="KZ10" i="2"/>
  <c r="LX2" i="2"/>
  <c r="LO48" i="2"/>
  <c r="AOW13" i="2"/>
  <c r="SV17" i="2"/>
  <c r="SM34" i="2"/>
  <c r="AJR14" i="2"/>
  <c r="MA2" i="2"/>
  <c r="APC10" i="2"/>
  <c r="LL31" i="2"/>
  <c r="AND22" i="2"/>
  <c r="KZ35" i="2"/>
  <c r="ALT13" i="2"/>
  <c r="MM12" i="2"/>
  <c r="KZ2" i="2"/>
  <c r="ALB25" i="2"/>
  <c r="KT36" i="2"/>
  <c r="PP43" i="2"/>
  <c r="ALN19" i="2"/>
  <c r="TK6" i="2"/>
  <c r="NK36" i="2"/>
  <c r="RO41" i="2"/>
  <c r="ABV49" i="2"/>
  <c r="AMI40" i="2"/>
  <c r="ALH29" i="2"/>
  <c r="PP9" i="2"/>
  <c r="KW40" i="2"/>
  <c r="AML49" i="2"/>
  <c r="AOT50" i="2"/>
  <c r="LR10" i="2"/>
  <c r="AML31" i="2"/>
  <c r="LC10" i="2"/>
  <c r="AMX10" i="2"/>
  <c r="APO44" i="2"/>
  <c r="LC40" i="2"/>
  <c r="LC14" i="2"/>
  <c r="TT39" i="2"/>
  <c r="OI28" i="2"/>
  <c r="VS22" i="2"/>
  <c r="AND36" i="2"/>
  <c r="MD43" i="2"/>
  <c r="ALH10" i="2"/>
  <c r="LL5" i="2"/>
  <c r="QN31" i="2"/>
  <c r="LR30" i="2"/>
  <c r="APC43" i="2"/>
  <c r="LC48" i="2"/>
  <c r="AOZ5" i="2"/>
  <c r="ANS48" i="2"/>
  <c r="LX42" i="2"/>
  <c r="LX6" i="2"/>
  <c r="APR37" i="2"/>
  <c r="LO6" i="2"/>
  <c r="KQ47" i="2"/>
  <c r="NE44" i="2"/>
  <c r="SM19" i="2"/>
  <c r="MD7" i="2"/>
  <c r="RF2" i="2"/>
  <c r="KZ12" i="2"/>
  <c r="AMR14" i="2"/>
  <c r="KZ47" i="2"/>
  <c r="OX44" i="2"/>
  <c r="ANM44" i="2"/>
  <c r="LR31" i="2"/>
  <c r="PD25" i="2"/>
  <c r="ALH42" i="2"/>
  <c r="ALB35" i="2"/>
  <c r="MA3" i="2"/>
  <c r="VS47" i="2"/>
  <c r="ANS35" i="2"/>
  <c r="AOH12" i="2"/>
  <c r="AOZ24" i="2"/>
  <c r="APC7" i="2"/>
  <c r="LC24" i="2"/>
  <c r="AOH24" i="2"/>
  <c r="ALN29" i="2"/>
  <c r="LL39" i="2"/>
  <c r="UF47" i="2"/>
  <c r="AML18" i="2"/>
  <c r="AOZ49" i="2"/>
  <c r="KW7" i="2"/>
  <c r="ALB28" i="2"/>
  <c r="KT2" i="2"/>
  <c r="SA5" i="2"/>
  <c r="RU49" i="2"/>
  <c r="SJ17" i="2"/>
  <c r="PY31" i="2"/>
  <c r="SG4" i="2"/>
  <c r="NK47" i="2"/>
  <c r="QQ8" i="2"/>
  <c r="UF31" i="2"/>
  <c r="TE13" i="2"/>
  <c r="QN2" i="2"/>
  <c r="AML47" i="2"/>
  <c r="SA19" i="2"/>
  <c r="LL13" i="2"/>
  <c r="NB2" i="2"/>
  <c r="LX7" i="2"/>
  <c r="TB31" i="2"/>
  <c r="NQ36" i="2"/>
  <c r="TH48" i="2"/>
  <c r="RF39" i="2"/>
  <c r="SP8" i="2"/>
  <c r="MJ41" i="2"/>
  <c r="NE34" i="2"/>
  <c r="MP25" i="2"/>
  <c r="RO25" i="2"/>
  <c r="SS24" i="2"/>
  <c r="OX12" i="2"/>
  <c r="SY40" i="2"/>
  <c r="PV22" i="2"/>
  <c r="OO28" i="2"/>
  <c r="SA9" i="2"/>
  <c r="NB5" i="2"/>
  <c r="OI45" i="2"/>
  <c r="SY7" i="2"/>
  <c r="NB35" i="2"/>
  <c r="RF50" i="2"/>
  <c r="AML5" i="2"/>
  <c r="AON4" i="2"/>
  <c r="NQ17" i="2"/>
  <c r="AOH9" i="2"/>
  <c r="AON23" i="2"/>
  <c r="SJ36" i="2"/>
  <c r="OC42" i="2"/>
  <c r="APO24" i="2"/>
  <c r="LO18" i="2"/>
  <c r="NE47" i="2"/>
  <c r="SP2" i="2"/>
  <c r="SJ3" i="2"/>
  <c r="QB18" i="2"/>
  <c r="RR9" i="2"/>
  <c r="SM43" i="2"/>
  <c r="SM37" i="2"/>
  <c r="OI39" i="2"/>
  <c r="MS17" i="2"/>
  <c r="SP35" i="2"/>
  <c r="QK28" i="2"/>
  <c r="NQ6" i="2"/>
  <c r="SS50" i="2"/>
  <c r="NK13" i="2"/>
  <c r="RL13" i="2"/>
  <c r="OC44" i="2"/>
  <c r="RC49" i="2"/>
  <c r="QB47" i="2"/>
  <c r="QN4" i="2"/>
  <c r="OF24" i="2"/>
  <c r="PS12" i="2"/>
  <c r="PJ30" i="2"/>
  <c r="UF28" i="2"/>
  <c r="TQ13" i="2"/>
  <c r="OC2" i="2"/>
  <c r="QT5" i="2"/>
  <c r="RO36" i="2"/>
  <c r="OO30" i="2"/>
  <c r="UI42" i="2"/>
  <c r="SG31" i="2"/>
  <c r="SP28" i="2"/>
  <c r="SJ31" i="2"/>
  <c r="SA39" i="2"/>
  <c r="AML25" i="2"/>
  <c r="NB3" i="2"/>
  <c r="ANJ14" i="2"/>
  <c r="APL18" i="2"/>
  <c r="NK45" i="2"/>
  <c r="PY48" i="2"/>
  <c r="AMI44" i="2"/>
  <c r="RU24" i="2"/>
  <c r="NE42" i="2"/>
  <c r="MS12" i="2"/>
  <c r="TQ3" i="2"/>
  <c r="AND18" i="2"/>
  <c r="TE17" i="2"/>
  <c r="NE31" i="2"/>
  <c r="RX2" i="2"/>
  <c r="OI31" i="2"/>
  <c r="MJ6" i="2"/>
  <c r="SG18" i="2"/>
  <c r="APC47" i="2"/>
  <c r="QQ45" i="2"/>
  <c r="OR19" i="2"/>
  <c r="NH49" i="2"/>
  <c r="UC14" i="2"/>
  <c r="OF3" i="2"/>
  <c r="SY5" i="2"/>
  <c r="RL40" i="2"/>
  <c r="NH10" i="2"/>
  <c r="PY8" i="2"/>
  <c r="NH22" i="2"/>
  <c r="SD25" i="2"/>
  <c r="MY7" i="2"/>
  <c r="QE3" i="2"/>
  <c r="QB30" i="2"/>
  <c r="NW5" i="2"/>
  <c r="APF50" i="2"/>
  <c r="RC29" i="2"/>
  <c r="SP49" i="2"/>
  <c r="LO13" i="2"/>
  <c r="OR34" i="2"/>
  <c r="SV30" i="2"/>
  <c r="QZ23" i="2"/>
  <c r="TK2" i="2"/>
  <c r="SP48" i="2"/>
  <c r="PD22" i="2"/>
  <c r="KQ8" i="2"/>
  <c r="OU17" i="2"/>
  <c r="TK18" i="2"/>
  <c r="NE35" i="2"/>
  <c r="RO37" i="2"/>
  <c r="AOQ14" i="2"/>
  <c r="TN19" i="2"/>
  <c r="AND19" i="2"/>
  <c r="OC22" i="2"/>
  <c r="SV25" i="2"/>
  <c r="QZ44" i="2"/>
  <c r="UI5" i="2"/>
  <c r="QB37" i="2"/>
  <c r="QK50" i="2"/>
  <c r="RR40" i="2"/>
  <c r="QE13" i="2"/>
  <c r="UC47" i="2"/>
  <c r="QE45" i="2"/>
  <c r="PP44" i="2"/>
  <c r="QQ42" i="2"/>
  <c r="PJ13" i="2"/>
  <c r="QZ2" i="2"/>
  <c r="RF5" i="2"/>
  <c r="QZ35" i="2"/>
  <c r="NZ45" i="2"/>
  <c r="OR29" i="2"/>
  <c r="NE29" i="2"/>
  <c r="RI18" i="2"/>
  <c r="ANV2" i="2"/>
  <c r="AML10" i="2"/>
  <c r="RI8" i="2"/>
  <c r="TW24" i="2"/>
  <c r="ANY30" i="2"/>
  <c r="OF40" i="2"/>
  <c r="SV24" i="2"/>
  <c r="ANY7" i="2"/>
  <c r="QB19" i="2"/>
  <c r="TW25" i="2"/>
  <c r="ANS31" i="2"/>
  <c r="MP7" i="2"/>
  <c r="SJ24" i="2"/>
  <c r="APC34" i="2"/>
  <c r="MD50" i="2"/>
  <c r="NK29" i="2"/>
  <c r="TN29" i="2"/>
  <c r="OO29" i="2"/>
  <c r="OR47" i="2"/>
  <c r="RR6" i="2"/>
  <c r="SD19" i="2"/>
  <c r="NE6" i="2"/>
  <c r="TK34" i="2"/>
  <c r="UF23" i="2"/>
  <c r="PM4" i="2"/>
  <c r="QB24" i="2"/>
  <c r="QK23" i="2"/>
  <c r="TK47" i="2"/>
  <c r="NB42" i="2"/>
  <c r="ALB30" i="2"/>
  <c r="LO5" i="2"/>
  <c r="OL31" i="2"/>
  <c r="LU7" i="2"/>
  <c r="ANY50" i="2"/>
  <c r="AMF45" i="2"/>
  <c r="LL2" i="2"/>
  <c r="MG4" i="2"/>
  <c r="ANV44" i="2"/>
  <c r="KZ40" i="2"/>
  <c r="APL44" i="2"/>
  <c r="LU47" i="2"/>
  <c r="AML36" i="2"/>
  <c r="KW22" i="2"/>
  <c r="TW29" i="2"/>
  <c r="KT34" i="2"/>
  <c r="AMO4" i="2"/>
  <c r="ANS4" i="2"/>
  <c r="RR23" i="2"/>
  <c r="PD41" i="2"/>
  <c r="NK5" i="2"/>
  <c r="SA34" i="2"/>
  <c r="AMO2" i="2"/>
  <c r="LF36" i="2"/>
  <c r="AMF42" i="2"/>
  <c r="LU4" i="2"/>
  <c r="AOQ3" i="2"/>
  <c r="APL30" i="2"/>
  <c r="KW49" i="2"/>
  <c r="ANJ42" i="2"/>
  <c r="AOZ22" i="2"/>
  <c r="KW47" i="2"/>
  <c r="OI13" i="2"/>
  <c r="KZ48" i="2"/>
  <c r="AMU7" i="2"/>
  <c r="KZ9" i="2"/>
  <c r="NQ44" i="2"/>
  <c r="LF17" i="2"/>
  <c r="AMR39" i="2"/>
  <c r="LX22" i="2"/>
  <c r="QE4" i="2"/>
  <c r="QN47" i="2"/>
  <c r="PG40" i="2"/>
  <c r="AJC30" i="2"/>
  <c r="APF34" i="2"/>
  <c r="LO4" i="2"/>
  <c r="AMF9" i="2"/>
  <c r="LR3" i="2"/>
  <c r="ANP10" i="2"/>
  <c r="ALZ48" i="2"/>
  <c r="KZ4" i="2"/>
  <c r="OC45" i="2"/>
  <c r="ALW39" i="2"/>
  <c r="MA47" i="2"/>
  <c r="AMO41" i="2"/>
  <c r="LO28" i="2"/>
  <c r="AOZ19" i="2"/>
  <c r="LU30" i="2"/>
  <c r="APC44" i="2"/>
  <c r="LC23" i="2"/>
  <c r="ALZ8" i="2"/>
  <c r="PS3" i="2"/>
  <c r="UC5" i="2"/>
  <c r="TQ29" i="2"/>
  <c r="MG29" i="2"/>
  <c r="ANG37" i="2"/>
  <c r="LL36" i="2"/>
  <c r="SG50" i="2"/>
  <c r="LI37" i="2"/>
  <c r="QZ24" i="2"/>
  <c r="AOW6" i="2"/>
  <c r="LR25" i="2"/>
  <c r="MY8" i="2"/>
  <c r="ANP8" i="2"/>
  <c r="LI12" i="2"/>
  <c r="NQ43" i="2"/>
  <c r="LC4" i="2"/>
  <c r="AOQ44" i="2"/>
  <c r="LI17" i="2"/>
  <c r="SS13" i="2"/>
  <c r="LC44" i="2"/>
  <c r="ALZ44" i="2"/>
  <c r="KZ19" i="2"/>
  <c r="OL13" i="2"/>
  <c r="OC49" i="2"/>
  <c r="PY9" i="2"/>
  <c r="YD28" i="2"/>
  <c r="ZN22" i="2"/>
  <c r="AOH17" i="2"/>
  <c r="APR24" i="2"/>
  <c r="LX29" i="2"/>
  <c r="TT10" i="2"/>
  <c r="LF28" i="2"/>
  <c r="API37" i="2"/>
  <c r="ALB40" i="2"/>
  <c r="LR41" i="2"/>
  <c r="QT30" i="2"/>
  <c r="APL5" i="2"/>
  <c r="AMI18" i="2"/>
  <c r="KW24" i="2"/>
  <c r="AON48" i="2"/>
  <c r="ALH28" i="2"/>
  <c r="ALN23" i="2"/>
  <c r="LC9" i="2"/>
  <c r="QZ36" i="2"/>
  <c r="RX36" i="2"/>
  <c r="SS19" i="2"/>
  <c r="RX35" i="2"/>
  <c r="APC37" i="2"/>
  <c r="ALB29" i="2"/>
  <c r="LO2" i="2"/>
  <c r="ALW48" i="2"/>
  <c r="LI30" i="2"/>
  <c r="SS2" i="2"/>
  <c r="LU39" i="2"/>
  <c r="MA13" i="2"/>
  <c r="APL47" i="2"/>
  <c r="LF2" i="2"/>
  <c r="SG29" i="2"/>
  <c r="AND24" i="2"/>
  <c r="AOH7" i="2"/>
  <c r="LI6" i="2"/>
  <c r="ANM39" i="2"/>
  <c r="AMF18" i="2"/>
  <c r="AMO40" i="2"/>
  <c r="KW45" i="2"/>
  <c r="SJ19" i="2"/>
  <c r="NZ35" i="2"/>
  <c r="MA4" i="2"/>
  <c r="NN34" i="2"/>
  <c r="ALB41" i="2"/>
  <c r="MD13" i="2"/>
  <c r="ALN31" i="2"/>
  <c r="LF40" i="2"/>
  <c r="SV34" i="2"/>
  <c r="AMO29" i="2"/>
  <c r="MA19" i="2"/>
  <c r="ALW24" i="2"/>
  <c r="LU2" i="2"/>
  <c r="NB14" i="2"/>
  <c r="ALB47" i="2"/>
  <c r="LR28" i="2"/>
  <c r="LO30" i="2"/>
  <c r="AMC6" i="2"/>
  <c r="AMX19" i="2"/>
  <c r="AOQ22" i="2"/>
  <c r="KW43" i="2"/>
  <c r="AMU31" i="2"/>
  <c r="KQ34" i="2"/>
  <c r="ANM6" i="2"/>
  <c r="AOK49" i="2"/>
  <c r="KT25" i="2"/>
  <c r="SJ41" i="2"/>
  <c r="LR18" i="2"/>
  <c r="MA14" i="2"/>
  <c r="ANY28" i="2"/>
  <c r="KQ43" i="2"/>
  <c r="AOW7" i="2"/>
  <c r="LL17" i="2"/>
  <c r="KW12" i="2"/>
  <c r="NZ41" i="2"/>
  <c r="SM4" i="2"/>
  <c r="SD23" i="2"/>
  <c r="MM29" i="2"/>
  <c r="MJ24" i="2"/>
  <c r="RC4" i="2"/>
  <c r="SV7" i="2"/>
  <c r="QB39" i="2"/>
  <c r="OO45" i="2"/>
  <c r="TB17" i="2"/>
  <c r="QW35" i="2"/>
  <c r="NQ37" i="2"/>
  <c r="TB18" i="2"/>
  <c r="AMU43" i="2"/>
  <c r="OO42" i="2"/>
  <c r="PV45" i="2"/>
  <c r="OR23" i="2"/>
  <c r="OO9" i="2"/>
  <c r="SD37" i="2"/>
  <c r="TT4" i="2"/>
  <c r="NW49" i="2"/>
  <c r="SA48" i="2"/>
  <c r="UI34" i="2"/>
  <c r="MM18" i="2"/>
  <c r="PD6" i="2"/>
  <c r="RL34" i="2"/>
  <c r="RC5" i="2"/>
  <c r="QT7" i="2"/>
  <c r="SS37" i="2"/>
  <c r="TQ7" i="2"/>
  <c r="SS12" i="2"/>
  <c r="PP34" i="2"/>
  <c r="UC24" i="2"/>
  <c r="OL41" i="2"/>
  <c r="AMU44" i="2"/>
  <c r="ANV47" i="2"/>
  <c r="RR8" i="2"/>
  <c r="OU13" i="2"/>
  <c r="ANY12" i="2"/>
  <c r="RR5" i="2"/>
  <c r="NT14" i="2"/>
  <c r="ANY18" i="2"/>
  <c r="SS22" i="2"/>
  <c r="PY34" i="2"/>
  <c r="QB14" i="2"/>
  <c r="TH30" i="2"/>
  <c r="LI4" i="2"/>
  <c r="TK42" i="2"/>
  <c r="UF2" i="2"/>
  <c r="RC24" i="2"/>
  <c r="PP22" i="2"/>
  <c r="SD3" i="2"/>
  <c r="SV47" i="2"/>
  <c r="TZ12" i="2"/>
  <c r="NZ24" i="2"/>
  <c r="TW47" i="2"/>
  <c r="OU50" i="2"/>
  <c r="SV18" i="2"/>
  <c r="MJ22" i="2"/>
  <c r="OR14" i="2"/>
  <c r="QQ48" i="2"/>
  <c r="PA19" i="2"/>
  <c r="SJ8" i="2"/>
  <c r="SV31" i="2"/>
  <c r="MM30" i="2"/>
  <c r="PJ29" i="2"/>
  <c r="TK30" i="2"/>
  <c r="SV28" i="2"/>
  <c r="QE39" i="2"/>
  <c r="SM49" i="2"/>
  <c r="QH22" i="2"/>
  <c r="MP23" i="2"/>
  <c r="RL42" i="2"/>
  <c r="TB34" i="2"/>
  <c r="TW36" i="2"/>
  <c r="TK37" i="2"/>
  <c r="AOT12" i="2"/>
  <c r="PA25" i="2"/>
  <c r="APF10" i="2"/>
  <c r="ANG28" i="2"/>
  <c r="RO29" i="2"/>
  <c r="SD43" i="2"/>
  <c r="APR3" i="2"/>
  <c r="TT31" i="2"/>
  <c r="AMX29" i="2"/>
  <c r="PV35" i="2"/>
  <c r="OI8" i="2"/>
  <c r="QH30" i="2"/>
  <c r="PY43" i="2"/>
  <c r="TW43" i="2"/>
  <c r="SD47" i="2"/>
  <c r="RO5" i="2"/>
  <c r="NB18" i="2"/>
  <c r="QB7" i="2"/>
  <c r="AOB39" i="2"/>
  <c r="QT44" i="2"/>
  <c r="LX13" i="2"/>
  <c r="PS10" i="2"/>
  <c r="LR17" i="2"/>
  <c r="PA40" i="2"/>
  <c r="QW18" i="2"/>
  <c r="MJ37" i="2"/>
  <c r="QW37" i="2"/>
  <c r="SG23" i="2"/>
  <c r="NW47" i="2"/>
  <c r="SD30" i="2"/>
  <c r="RR36" i="2"/>
  <c r="NE39" i="2"/>
  <c r="PV5" i="2"/>
  <c r="PV48" i="2"/>
  <c r="QN48" i="2"/>
  <c r="RO24" i="2"/>
  <c r="PJ34" i="2"/>
  <c r="AMX35" i="2"/>
  <c r="OU28" i="2"/>
  <c r="SS9" i="2"/>
  <c r="TW10" i="2"/>
  <c r="PG50" i="2"/>
  <c r="RU41" i="2"/>
  <c r="MJ14" i="2"/>
  <c r="LR23" i="2"/>
  <c r="OU43" i="2"/>
  <c r="QQ18" i="2"/>
  <c r="OL49" i="2"/>
  <c r="QQ37" i="2"/>
  <c r="MP10" i="2"/>
  <c r="TW44" i="2"/>
  <c r="TN3" i="2"/>
  <c r="OC10" i="2"/>
  <c r="SY24" i="2"/>
  <c r="OX49" i="2"/>
  <c r="MP34" i="2"/>
  <c r="MP4" i="2"/>
  <c r="OC6" i="2"/>
  <c r="NB22" i="2"/>
  <c r="TK5" i="2"/>
  <c r="MS7" i="2"/>
  <c r="NE36" i="2"/>
  <c r="MM50" i="2"/>
  <c r="QN22" i="2"/>
  <c r="NH23" i="2"/>
  <c r="RF7" i="2"/>
  <c r="OF43" i="2"/>
  <c r="OI41" i="2"/>
  <c r="RR22" i="2"/>
  <c r="SJ45" i="2"/>
  <c r="PV10" i="2"/>
  <c r="QK3" i="2"/>
  <c r="PS2" i="2"/>
  <c r="ANA24" i="2"/>
  <c r="QK19" i="2"/>
  <c r="PS6" i="2"/>
  <c r="AMI43" i="2"/>
  <c r="ANV45" i="2"/>
  <c r="TH17" i="2"/>
  <c r="LI28" i="2"/>
  <c r="SS49" i="2"/>
  <c r="PV6" i="2"/>
  <c r="MG23" i="2"/>
  <c r="RL44" i="2"/>
  <c r="SD24" i="2"/>
  <c r="OF8" i="2"/>
  <c r="AND2" i="2"/>
  <c r="PP5" i="2"/>
  <c r="OL12" i="2"/>
  <c r="TK3" i="2"/>
  <c r="TW39" i="2"/>
  <c r="SG45" i="2"/>
  <c r="QE49" i="2"/>
  <c r="NH37" i="2"/>
  <c r="NE12" i="2"/>
  <c r="QE42" i="2"/>
  <c r="RI23" i="2"/>
  <c r="AMR12" i="2"/>
  <c r="TE12" i="2"/>
  <c r="RO39" i="2"/>
  <c r="TH2" i="2"/>
  <c r="MP17" i="2"/>
  <c r="NN23" i="2"/>
  <c r="LU13" i="2"/>
  <c r="ANP3" i="2"/>
  <c r="APR42" i="2"/>
  <c r="KT43" i="2"/>
  <c r="OU37" i="2"/>
  <c r="AMI25" i="2"/>
  <c r="MD42" i="2"/>
  <c r="ANA39" i="2"/>
  <c r="KW18" i="2"/>
  <c r="AMR49" i="2"/>
  <c r="KT3" i="2"/>
  <c r="NK9" i="2"/>
  <c r="KW3" i="2"/>
  <c r="AMU35" i="2"/>
  <c r="QH6" i="2"/>
  <c r="TQ48" i="2"/>
  <c r="RF37" i="2"/>
  <c r="OF23" i="2"/>
  <c r="SP34" i="2"/>
  <c r="ALB22" i="2"/>
  <c r="KT7" i="2"/>
  <c r="OX6" i="2"/>
  <c r="LL44" i="2"/>
  <c r="SG19" i="2"/>
  <c r="AOH40" i="2"/>
  <c r="KT6" i="2"/>
  <c r="OL45" i="2"/>
  <c r="AOT41" i="2"/>
  <c r="LU40" i="2"/>
  <c r="AOQ41" i="2"/>
  <c r="LL14" i="2"/>
  <c r="ANP49" i="2"/>
  <c r="LR9" i="2"/>
  <c r="UF6" i="2"/>
  <c r="LI31" i="2"/>
  <c r="APR13" i="2"/>
  <c r="AOB24" i="2"/>
  <c r="SM18" i="2"/>
  <c r="TT7" i="2"/>
  <c r="QB4" i="2"/>
  <c r="AOB50" i="2"/>
  <c r="AOH4" i="2"/>
  <c r="LR29" i="2"/>
  <c r="ANM8" i="2"/>
  <c r="KT39" i="2"/>
  <c r="QE9" i="2"/>
  <c r="AOT7" i="2"/>
  <c r="LU9" i="2"/>
  <c r="NQ4" i="2"/>
  <c r="LX4" i="2"/>
  <c r="AMF7" i="2"/>
  <c r="ANA6" i="2"/>
  <c r="LC28" i="2"/>
  <c r="AMX42" i="2"/>
  <c r="ANG39" i="2"/>
  <c r="ALW28" i="2"/>
  <c r="KW19" i="2"/>
  <c r="LC36" i="2"/>
  <c r="OF9" i="2"/>
  <c r="QT28" i="2"/>
  <c r="NK23" i="2"/>
  <c r="RC19" i="2"/>
  <c r="ANY8" i="2"/>
  <c r="LO34" i="2"/>
  <c r="SY37" i="2"/>
  <c r="LC17" i="2"/>
  <c r="APL10" i="2"/>
  <c r="AMF31" i="2"/>
  <c r="KQ40" i="2"/>
  <c r="NB8" i="2"/>
  <c r="AMF3" i="2"/>
  <c r="KT45" i="2"/>
  <c r="ANY45" i="2"/>
  <c r="LI19" i="2"/>
  <c r="AMU42" i="2"/>
  <c r="LR50" i="2"/>
  <c r="MY22" i="2"/>
  <c r="LU5" i="2"/>
  <c r="ANV19" i="2"/>
  <c r="APL34" i="2"/>
  <c r="RC44" i="2"/>
  <c r="QW10" i="2"/>
  <c r="TT28" i="2"/>
  <c r="APF29" i="2"/>
  <c r="KQ19" i="2"/>
  <c r="ALK47" i="2"/>
  <c r="APF36" i="2"/>
  <c r="LI39" i="2"/>
  <c r="AOK10" i="2"/>
  <c r="LX12" i="2"/>
  <c r="MD5" i="2"/>
  <c r="AOK6" i="2"/>
  <c r="LO23" i="2"/>
  <c r="SA29" i="2"/>
  <c r="KZ42" i="2"/>
  <c r="AMO9" i="2"/>
  <c r="LL34" i="2"/>
  <c r="TZ6" i="2"/>
  <c r="ALE43" i="2"/>
  <c r="AOT3" i="2"/>
  <c r="KT44" i="2"/>
  <c r="TW2" i="2"/>
  <c r="PM12" i="2"/>
  <c r="RO44" i="2"/>
  <c r="TH14" i="2"/>
  <c r="AEY41" i="2"/>
  <c r="LX37" i="2"/>
  <c r="MA37" i="2"/>
  <c r="ANS30" i="2"/>
  <c r="LL29" i="2"/>
  <c r="NE37" i="2"/>
  <c r="KQ12" i="2"/>
  <c r="MD45" i="2"/>
  <c r="ALQ30" i="2"/>
  <c r="KW4" i="2"/>
  <c r="NB47" i="2"/>
  <c r="API12" i="2"/>
  <c r="AMO14" i="2"/>
  <c r="LF13" i="2"/>
  <c r="TE39" i="2"/>
  <c r="AON7" i="2"/>
  <c r="ALE31" i="2"/>
  <c r="KQ7" i="2"/>
  <c r="QZ45" i="2"/>
  <c r="TB8" i="2"/>
  <c r="RI17" i="2"/>
  <c r="QE37" i="2"/>
  <c r="ANA17" i="2"/>
  <c r="AMO24" i="2"/>
  <c r="APR48" i="2"/>
  <c r="LI13" i="2"/>
  <c r="SP24" i="2"/>
  <c r="LF4" i="2"/>
  <c r="AMU24" i="2"/>
  <c r="ALN18" i="2"/>
  <c r="LX5" i="2"/>
  <c r="PJ49" i="2"/>
  <c r="ANM29" i="2"/>
  <c r="AMX43" i="2"/>
  <c r="LO36" i="2"/>
  <c r="AMC45" i="2"/>
  <c r="ALQ49" i="2"/>
  <c r="ANY36" i="2"/>
  <c r="LX40" i="2"/>
  <c r="ANG9" i="2"/>
  <c r="LU10" i="2"/>
  <c r="TQ18" i="2"/>
  <c r="AML17" i="2"/>
  <c r="LO45" i="2"/>
  <c r="AMO18" i="2"/>
  <c r="LF25" i="2"/>
  <c r="ANA5" i="2"/>
  <c r="ALT44" i="2"/>
  <c r="LL45" i="2"/>
  <c r="KW41" i="2"/>
  <c r="AOZ40" i="2"/>
  <c r="ALZ3" i="2"/>
  <c r="AOK23" i="2"/>
  <c r="MJ18" i="2"/>
  <c r="NN22" i="2"/>
  <c r="PV40" i="2"/>
  <c r="PG48" i="2"/>
  <c r="RR25" i="2"/>
  <c r="LR7" i="2"/>
  <c r="PY12" i="2"/>
  <c r="MV4" i="2"/>
  <c r="TE23" i="2"/>
  <c r="OU22" i="2"/>
  <c r="OR30" i="2"/>
  <c r="QH44" i="2"/>
  <c r="RR12" i="2"/>
  <c r="SY17" i="2"/>
  <c r="NZ43" i="2"/>
  <c r="TE42" i="2"/>
  <c r="UF34" i="2"/>
  <c r="RF36" i="2"/>
  <c r="NB37" i="2"/>
  <c r="OU3" i="2"/>
  <c r="PA35" i="2"/>
  <c r="OC14" i="2"/>
  <c r="NW35" i="2"/>
  <c r="RU29" i="2"/>
  <c r="SM2" i="2"/>
  <c r="TE37" i="2"/>
  <c r="NW14" i="2"/>
  <c r="OF50" i="2"/>
  <c r="UI3" i="2"/>
  <c r="NQ34" i="2"/>
  <c r="OF44" i="2"/>
  <c r="QN41" i="2"/>
  <c r="UC9" i="2"/>
  <c r="SV48" i="2"/>
  <c r="API4" i="2"/>
  <c r="QE50" i="2"/>
  <c r="QH48" i="2"/>
  <c r="API22" i="2"/>
  <c r="ANV23" i="2"/>
  <c r="NE17" i="2"/>
  <c r="AOK45" i="2"/>
  <c r="SY25" i="2"/>
  <c r="TT30" i="2"/>
  <c r="LR36" i="2"/>
  <c r="SS6" i="2"/>
  <c r="MD25" i="2"/>
  <c r="RI12" i="2"/>
  <c r="NB23" i="2"/>
  <c r="TB45" i="2"/>
  <c r="SM36" i="2"/>
  <c r="QH40" i="2"/>
  <c r="PA28" i="2"/>
  <c r="RX30" i="2"/>
  <c r="TH31" i="2"/>
  <c r="SA25" i="2"/>
  <c r="MP3" i="2"/>
  <c r="NQ48" i="2"/>
  <c r="QH39" i="2"/>
  <c r="UI37" i="2"/>
  <c r="OX39" i="2"/>
  <c r="PJ19" i="2"/>
  <c r="NT10" i="2"/>
  <c r="OR42" i="2"/>
  <c r="QH5" i="2"/>
  <c r="TQ9" i="2"/>
  <c r="NK41" i="2"/>
  <c r="NW4" i="2"/>
  <c r="RX31" i="2"/>
  <c r="TW6" i="2"/>
  <c r="SG25" i="2"/>
  <c r="SY14" i="2"/>
  <c r="RX22" i="2"/>
  <c r="UF42" i="2"/>
  <c r="QN24" i="2"/>
  <c r="RR42" i="2"/>
  <c r="ANP41" i="2"/>
  <c r="PA48" i="2"/>
  <c r="PA12" i="2"/>
  <c r="AOW3" i="2"/>
  <c r="QW4" i="2"/>
  <c r="TN8" i="2"/>
  <c r="ANG12" i="2"/>
  <c r="ANG35" i="2"/>
  <c r="KW28" i="2"/>
  <c r="NW9" i="2"/>
  <c r="UI39" i="2"/>
  <c r="OI49" i="2"/>
  <c r="OC40" i="2"/>
  <c r="MP48" i="2"/>
  <c r="QW41" i="2"/>
  <c r="LI29" i="2"/>
  <c r="OL8" i="2"/>
  <c r="UF10" i="2"/>
  <c r="SM39" i="2"/>
  <c r="SP29" i="2"/>
  <c r="MD28" i="2"/>
  <c r="RL2" i="2"/>
  <c r="AOE25" i="2"/>
  <c r="UC25" i="2"/>
  <c r="PG13" i="2"/>
  <c r="TN22" i="2"/>
  <c r="PV44" i="2"/>
  <c r="QT17" i="2"/>
  <c r="RI22" i="2"/>
  <c r="RL47" i="2"/>
  <c r="PS40" i="2"/>
  <c r="OI30" i="2"/>
  <c r="MG12" i="2"/>
  <c r="TE24" i="2"/>
  <c r="OO2" i="2"/>
  <c r="SP43" i="2"/>
  <c r="PA43" i="2"/>
  <c r="KW37" i="2"/>
  <c r="QT43" i="2"/>
  <c r="MS43" i="2"/>
  <c r="QW36" i="2"/>
  <c r="TN12" i="2"/>
  <c r="UF7" i="2"/>
  <c r="NE45" i="2"/>
  <c r="AKY28" i="2"/>
  <c r="PS42" i="2"/>
  <c r="QW22" i="2"/>
  <c r="OO14" i="2"/>
  <c r="QB9" i="2"/>
  <c r="RL37" i="2"/>
  <c r="QN35" i="2"/>
  <c r="QN8" i="2"/>
  <c r="TZ5" i="2"/>
  <c r="TN49" i="2"/>
  <c r="RF10" i="2"/>
  <c r="TN45" i="2"/>
  <c r="QQ19" i="2"/>
  <c r="TQ42" i="2"/>
  <c r="QK31" i="2"/>
  <c r="PA45" i="2"/>
  <c r="NT37" i="2"/>
  <c r="TQ43" i="2"/>
  <c r="OF45" i="2"/>
  <c r="SD28" i="2"/>
  <c r="OU8" i="2"/>
  <c r="QN44" i="2"/>
  <c r="RI3" i="2"/>
  <c r="PJ48" i="2"/>
  <c r="QH2" i="2"/>
  <c r="SV36" i="2"/>
  <c r="TK14" i="2"/>
  <c r="NQ9" i="2"/>
  <c r="NH34" i="2"/>
  <c r="ALT49" i="2"/>
  <c r="AON37" i="2"/>
  <c r="PD35" i="2"/>
  <c r="AMI23" i="2"/>
  <c r="AOB35" i="2"/>
  <c r="UC8" i="2"/>
  <c r="KQ36" i="2"/>
  <c r="MP2" i="2"/>
  <c r="RX29" i="2"/>
  <c r="UC18" i="2"/>
  <c r="TK44" i="2"/>
  <c r="NN9" i="2"/>
  <c r="OI3" i="2"/>
  <c r="VM39" i="2"/>
  <c r="AMU8" i="2"/>
  <c r="KQ18" i="2"/>
  <c r="AOT31" i="2"/>
  <c r="KZ34" i="2"/>
  <c r="MA25" i="2"/>
  <c r="AMU28" i="2"/>
  <c r="MD41" i="2"/>
  <c r="OO36" i="2"/>
  <c r="LR14" i="2"/>
  <c r="APF13" i="2"/>
  <c r="AOK48" i="2"/>
  <c r="KT29" i="2"/>
  <c r="AOE40" i="2"/>
  <c r="KQ44" i="2"/>
  <c r="ANP50" i="2"/>
  <c r="LX47" i="2"/>
  <c r="AOZ17" i="2"/>
  <c r="OU2" i="2"/>
  <c r="NB36" i="2"/>
  <c r="QE43" i="2"/>
  <c r="QH28" i="2"/>
  <c r="AOW41" i="2"/>
  <c r="ANS2" i="2"/>
  <c r="KW36" i="2"/>
  <c r="ALH23" i="2"/>
  <c r="KQ24" i="2"/>
  <c r="MD36" i="2"/>
  <c r="ALN14" i="2"/>
  <c r="KW30" i="2"/>
  <c r="RX23" i="2"/>
  <c r="ALT36" i="2"/>
  <c r="ANV28" i="2"/>
  <c r="AOQ12" i="2"/>
  <c r="LO17" i="2"/>
  <c r="AOZ41" i="2"/>
  <c r="LU41" i="2"/>
  <c r="ALW13" i="2"/>
  <c r="KZ5" i="2"/>
  <c r="API13" i="2"/>
  <c r="RC9" i="2"/>
  <c r="RO10" i="2"/>
  <c r="PA7" i="2"/>
  <c r="PV18" i="2"/>
  <c r="ADO17" i="2"/>
  <c r="ANS36" i="2"/>
  <c r="LF45" i="2"/>
  <c r="ALH35" i="2"/>
  <c r="LF39" i="2"/>
  <c r="RF30" i="2"/>
  <c r="ANG30" i="2"/>
  <c r="LO31" i="2"/>
  <c r="AMF10" i="2"/>
  <c r="LX10" i="2"/>
  <c r="MD23" i="2"/>
  <c r="AOW43" i="2"/>
  <c r="KQ50" i="2"/>
  <c r="LR37" i="2"/>
  <c r="MD9" i="2"/>
  <c r="AMU22" i="2"/>
  <c r="LF14" i="2"/>
  <c r="KW48" i="2"/>
  <c r="TT36" i="2"/>
  <c r="QK14" i="2"/>
  <c r="SY44" i="2"/>
  <c r="AJX17" i="2"/>
  <c r="AOH8" i="2"/>
  <c r="LC41" i="2"/>
  <c r="ALW31" i="2"/>
  <c r="LL22" i="2"/>
  <c r="MD34" i="2"/>
  <c r="AMX13" i="2"/>
  <c r="KT28" i="2"/>
  <c r="NB19" i="2"/>
  <c r="ADL30" i="2"/>
  <c r="MA30" i="2"/>
  <c r="ALK30" i="2"/>
  <c r="LO14" i="2"/>
  <c r="ANG4" i="2"/>
  <c r="MA5" i="2"/>
  <c r="APC42" i="2"/>
  <c r="LF8" i="2"/>
  <c r="AOZ37" i="2"/>
  <c r="RO30" i="2"/>
  <c r="TT18" i="2"/>
  <c r="MG44" i="2"/>
  <c r="RF24" i="2"/>
  <c r="AOE18" i="2"/>
  <c r="LO44" i="2"/>
  <c r="APC6" i="2"/>
  <c r="LI50" i="2"/>
  <c r="AOQ6" i="2"/>
  <c r="ALQ37" i="2"/>
  <c r="KT4" i="2"/>
  <c r="RI10" i="2"/>
  <c r="ALK8" i="2"/>
  <c r="LL23" i="2"/>
  <c r="AMR19" i="2"/>
  <c r="KZ29" i="2"/>
  <c r="AOE49" i="2"/>
  <c r="LC43" i="2"/>
  <c r="UC28" i="2"/>
  <c r="LI22" i="2"/>
  <c r="AMC43" i="2"/>
  <c r="MD12" i="2"/>
  <c r="SJ18" i="2"/>
  <c r="SS36" i="2"/>
  <c r="MP50" i="2"/>
  <c r="QW25" i="2"/>
  <c r="ANM10" i="2"/>
  <c r="LL19" i="2"/>
  <c r="AMX7" i="2"/>
  <c r="ANV43" i="2"/>
  <c r="LF50" i="2"/>
  <c r="AOT13" i="2"/>
  <c r="LX25" i="2"/>
  <c r="ANP30" i="2"/>
  <c r="ALZ36" i="2"/>
  <c r="KQ4" i="2"/>
  <c r="RC6" i="2"/>
  <c r="LI35" i="2"/>
  <c r="AOK8" i="2"/>
  <c r="KZ6" i="2"/>
  <c r="SA4" i="2"/>
  <c r="ABS34" i="2"/>
  <c r="ALB31" i="2"/>
  <c r="LL25" i="2"/>
  <c r="TK23" i="2"/>
  <c r="NN29" i="2"/>
  <c r="RC8" i="2"/>
  <c r="RR48" i="2"/>
  <c r="KQ13" i="2"/>
  <c r="APF48" i="2"/>
  <c r="AMF43" i="2"/>
  <c r="LU24" i="2"/>
  <c r="APL3" i="2"/>
  <c r="LC37" i="2"/>
  <c r="APC30" i="2"/>
  <c r="API48" i="2"/>
  <c r="LO9" i="2"/>
  <c r="PM48" i="2"/>
  <c r="ALQ47" i="2"/>
  <c r="ALE8" i="2"/>
  <c r="LU17" i="2"/>
  <c r="MY29" i="2"/>
  <c r="ALE14" i="2"/>
  <c r="AOH37" i="2"/>
  <c r="KW14" i="2"/>
  <c r="ALN10" i="2"/>
  <c r="APO18" i="2"/>
  <c r="TT3" i="2"/>
  <c r="APC12" i="2"/>
  <c r="KQ28" i="2"/>
  <c r="AOT44" i="2"/>
  <c r="LR40" i="2"/>
  <c r="PM31" i="2"/>
  <c r="AMF14" i="2"/>
  <c r="LU50" i="2"/>
  <c r="LR22" i="2"/>
  <c r="AOZ28" i="2"/>
  <c r="APR29" i="2"/>
  <c r="QT36" i="2"/>
  <c r="MY4" i="2"/>
  <c r="TK28" i="2"/>
  <c r="UC42" i="2"/>
  <c r="PG36" i="2"/>
  <c r="SM3" i="2"/>
  <c r="ANJ30" i="2"/>
  <c r="MM13" i="2"/>
  <c r="NH29" i="2"/>
  <c r="UF41" i="2"/>
  <c r="PV29" i="2"/>
  <c r="MY10" i="2"/>
  <c r="PY5" i="2"/>
  <c r="QN36" i="2"/>
  <c r="RU44" i="2"/>
  <c r="NZ48" i="2"/>
  <c r="RL9" i="2"/>
  <c r="TK40" i="2"/>
  <c r="NQ22" i="2"/>
  <c r="PG39" i="2"/>
  <c r="OU44" i="2"/>
  <c r="PD13" i="2"/>
  <c r="RR34" i="2"/>
  <c r="NZ30" i="2"/>
  <c r="TW37" i="2"/>
  <c r="QK34" i="2"/>
  <c r="RF28" i="2"/>
  <c r="PA23" i="2"/>
  <c r="SY35" i="2"/>
  <c r="QK29" i="2"/>
  <c r="NK3" i="2"/>
  <c r="MM40" i="2"/>
  <c r="OC9" i="2"/>
  <c r="SV41" i="2"/>
  <c r="QE2" i="2"/>
  <c r="APR12" i="2"/>
  <c r="SA50" i="2"/>
  <c r="TZ10" i="2"/>
  <c r="APC5" i="2"/>
  <c r="AON9" i="2"/>
  <c r="MG3" i="2"/>
  <c r="AOE4" i="2"/>
  <c r="NE2" i="2"/>
  <c r="OL22" i="2"/>
  <c r="AOT18" i="2"/>
  <c r="PP39" i="2"/>
  <c r="SP14" i="2"/>
  <c r="MP8" i="2"/>
  <c r="NK37" i="2"/>
  <c r="NQ29" i="2"/>
  <c r="SG9" i="2"/>
  <c r="AOH19" i="2"/>
  <c r="SM23" i="2"/>
  <c r="RR29" i="2"/>
  <c r="OR41" i="2"/>
  <c r="NB9" i="2"/>
  <c r="SV12" i="2"/>
  <c r="OX17" i="2"/>
  <c r="PD3" i="2"/>
  <c r="PJ35" i="2"/>
  <c r="PS24" i="2"/>
  <c r="UC50" i="2"/>
  <c r="UF5" i="2"/>
  <c r="PY30" i="2"/>
  <c r="NN42" i="2"/>
  <c r="QH13" i="2"/>
  <c r="MJ25" i="2"/>
  <c r="TQ14" i="2"/>
  <c r="PY10" i="2"/>
  <c r="PM13" i="2"/>
  <c r="RU31" i="2"/>
  <c r="TE14" i="2"/>
  <c r="TE43" i="2"/>
  <c r="NK4" i="2"/>
  <c r="PD14" i="2"/>
  <c r="OR4" i="2"/>
  <c r="ALZ37" i="2"/>
  <c r="PJ14" i="2"/>
  <c r="PJ36" i="2"/>
  <c r="ANG19" i="2"/>
  <c r="ANA37" i="2"/>
  <c r="RO7" i="2"/>
  <c r="ALT42" i="2"/>
  <c r="ANM4" i="2"/>
  <c r="AMC29" i="2"/>
  <c r="TQ41" i="2"/>
  <c r="TB37" i="2"/>
  <c r="RX48" i="2"/>
  <c r="PP23" i="2"/>
  <c r="NQ14" i="2"/>
  <c r="TN2" i="2"/>
  <c r="KT47" i="2"/>
  <c r="SA31" i="2"/>
  <c r="OR37" i="2"/>
  <c r="NE28" i="2"/>
  <c r="UI23" i="2"/>
  <c r="MP6" i="2"/>
  <c r="RU35" i="2"/>
  <c r="QK13" i="2"/>
  <c r="TW22" i="2"/>
  <c r="TK10" i="2"/>
  <c r="MM43" i="2"/>
  <c r="QZ6" i="2"/>
  <c r="RF31" i="2"/>
  <c r="PP7" i="2"/>
  <c r="NE22" i="2"/>
  <c r="RO28" i="2"/>
  <c r="TE48" i="2"/>
  <c r="TQ47" i="2"/>
  <c r="TT48" i="2"/>
  <c r="NT50" i="2"/>
  <c r="MG49" i="2"/>
  <c r="TH7" i="2"/>
  <c r="KT35" i="2"/>
  <c r="SD35" i="2"/>
  <c r="OC19" i="2"/>
  <c r="NE49" i="2"/>
  <c r="NH7" i="2"/>
  <c r="UC7" i="2"/>
  <c r="AOH45" i="2"/>
  <c r="QH31" i="2"/>
  <c r="MS18" i="2"/>
  <c r="QK7" i="2"/>
  <c r="QE31" i="2"/>
  <c r="QK37" i="2"/>
  <c r="OR22" i="2"/>
  <c r="PA30" i="2"/>
  <c r="TT14" i="2"/>
  <c r="RO13" i="2"/>
  <c r="TW9" i="2"/>
  <c r="QW7" i="2"/>
  <c r="NZ9" i="2"/>
  <c r="OF5" i="2"/>
  <c r="TE47" i="2"/>
  <c r="MY5" i="2"/>
  <c r="TE22" i="2"/>
  <c r="QN5" i="2"/>
  <c r="OC31" i="2"/>
  <c r="SP12" i="2"/>
  <c r="PS34" i="2"/>
  <c r="QW13" i="2"/>
  <c r="NB7" i="2"/>
  <c r="TH10" i="2"/>
  <c r="OX3" i="2"/>
  <c r="OC39" i="2"/>
  <c r="TB49" i="2"/>
  <c r="OR17" i="2"/>
  <c r="ALE44" i="2"/>
  <c r="NT48" i="2"/>
  <c r="ANM34" i="2"/>
  <c r="ANJ22" i="2"/>
  <c r="PV2" i="2"/>
  <c r="PS22" i="2"/>
  <c r="APL48" i="2"/>
  <c r="TZ30" i="2"/>
  <c r="NE18" i="2"/>
  <c r="TH12" i="2"/>
  <c r="OL47" i="2"/>
  <c r="QQ6" i="2"/>
  <c r="MD30" i="2"/>
  <c r="SJ48" i="2"/>
  <c r="SP44" i="2"/>
  <c r="RX4" i="2"/>
  <c r="OU35" i="2"/>
  <c r="RO17" i="2"/>
  <c r="UI47" i="2"/>
  <c r="NK18" i="2"/>
  <c r="RI44" i="2"/>
  <c r="NN35" i="2"/>
  <c r="TW34" i="2"/>
  <c r="OF6" i="2"/>
  <c r="OR31" i="2"/>
  <c r="QT37" i="2"/>
  <c r="QZ13" i="2"/>
  <c r="MJ12" i="2"/>
  <c r="RX7" i="2"/>
  <c r="RC41" i="2"/>
  <c r="MM41" i="2"/>
  <c r="TE6" i="2"/>
  <c r="PV12" i="2"/>
  <c r="OR50" i="2"/>
  <c r="TE5" i="2"/>
  <c r="OR7" i="2"/>
  <c r="PA6" i="2"/>
  <c r="MY28" i="2"/>
  <c r="API44" i="2"/>
  <c r="LL7" i="2"/>
  <c r="AOW44" i="2"/>
  <c r="LI49" i="2"/>
  <c r="ANG25" i="2"/>
  <c r="AMU18" i="2"/>
  <c r="LO10" i="2"/>
  <c r="LC18" i="2"/>
  <c r="MD35" i="2"/>
  <c r="AON3" i="2"/>
  <c r="KQ17" i="2"/>
  <c r="LI43" i="2"/>
  <c r="NT36" i="2"/>
  <c r="NE41" i="2"/>
  <c r="SY3" i="2"/>
  <c r="OI29" i="2"/>
  <c r="APF12" i="2"/>
  <c r="ALQ29" i="2"/>
  <c r="MD2" i="2"/>
  <c r="AMO48" i="2"/>
  <c r="LC19" i="2"/>
  <c r="MY37" i="2"/>
  <c r="AMX9" i="2"/>
  <c r="KZ14" i="2"/>
  <c r="TW40" i="2"/>
  <c r="LI2" i="2"/>
  <c r="MD47" i="2"/>
  <c r="ANM31" i="2"/>
  <c r="LL18" i="2"/>
  <c r="AMF48" i="2"/>
  <c r="ANY35" i="2"/>
  <c r="ANA48" i="2"/>
  <c r="LU12" i="2"/>
  <c r="ACN37" i="2"/>
  <c r="PY7" i="2"/>
  <c r="SP30" i="2"/>
  <c r="QZ28" i="2"/>
  <c r="RF17" i="2"/>
  <c r="AAL45" i="2"/>
  <c r="AOB4" i="2"/>
  <c r="LU8" i="2"/>
  <c r="ALK14" i="2"/>
  <c r="LX35" i="2"/>
  <c r="NT3" i="2"/>
  <c r="APO30" i="2"/>
  <c r="AMC4" i="2"/>
  <c r="AMF44" i="2"/>
  <c r="KZ49" i="2"/>
  <c r="OC7" i="2"/>
  <c r="ALE37" i="2"/>
  <c r="AOW29" i="2"/>
  <c r="LF29" i="2"/>
  <c r="ALK35" i="2"/>
  <c r="ANA41" i="2"/>
  <c r="KQ37" i="2"/>
  <c r="KZ31" i="2"/>
  <c r="NN47" i="2"/>
  <c r="SV6" i="2"/>
  <c r="MD37" i="2"/>
  <c r="AKP43" i="2"/>
  <c r="ANJ18" i="2"/>
  <c r="KZ45" i="2"/>
  <c r="AML42" i="2"/>
  <c r="LC29" i="2"/>
  <c r="UI25" i="2"/>
  <c r="ANY2" i="2"/>
  <c r="LC3" i="2"/>
  <c r="RU17" i="2"/>
  <c r="LU25" i="2"/>
  <c r="APO6" i="2"/>
  <c r="AOQ43" i="2"/>
  <c r="LF19" i="2"/>
  <c r="ALT14" i="2"/>
  <c r="AMU50" i="2"/>
  <c r="ALK6" i="2"/>
  <c r="KT23" i="2"/>
  <c r="KZ37" i="2"/>
  <c r="TZ14" i="2"/>
  <c r="MM49" i="2"/>
  <c r="NT22" i="2"/>
  <c r="SG43" i="2"/>
  <c r="ALZ29" i="2"/>
  <c r="LL40" i="2"/>
  <c r="AMX2" i="2"/>
  <c r="LU29" i="2"/>
  <c r="APR30" i="2"/>
  <c r="ANV49" i="2"/>
  <c r="LX50" i="2"/>
  <c r="PY13" i="2"/>
  <c r="AOE42" i="2"/>
  <c r="OC30" i="2"/>
  <c r="ALW18" i="2"/>
  <c r="LX8" i="2"/>
  <c r="ANJ24" i="2"/>
  <c r="MD39" i="2"/>
  <c r="RL35" i="2"/>
  <c r="LI3" i="2"/>
  <c r="AON25" i="2"/>
  <c r="APC17" i="2"/>
  <c r="TN37" i="2"/>
  <c r="RR3" i="2"/>
  <c r="TZ48" i="2"/>
  <c r="MS45" i="2"/>
  <c r="AMC10" i="2"/>
  <c r="KQ6" i="2"/>
  <c r="OF30" i="2"/>
  <c r="LO43" i="2"/>
  <c r="ALE18" i="2"/>
  <c r="AON2" i="2"/>
  <c r="LU3" i="2"/>
  <c r="UC48" i="2"/>
  <c r="AOQ7" i="2"/>
  <c r="LU31" i="2"/>
  <c r="ANY29" i="2"/>
  <c r="LX24" i="2"/>
  <c r="APF31" i="2"/>
  <c r="KT31" i="2"/>
  <c r="UF37" i="2"/>
  <c r="LO19" i="2"/>
  <c r="ALQ9" i="2"/>
  <c r="AOH31" i="2"/>
  <c r="TQ22" i="2"/>
  <c r="OO12" i="2"/>
  <c r="NT35" i="2"/>
  <c r="AML4" i="2"/>
  <c r="LO42" i="2"/>
  <c r="ANM41" i="2"/>
  <c r="APR41" i="2"/>
  <c r="KW17" i="2"/>
  <c r="API25" i="2"/>
  <c r="LL43" i="2"/>
  <c r="AOH47" i="2"/>
  <c r="AML30" i="2"/>
  <c r="KZ13" i="2"/>
  <c r="UF29" i="2"/>
  <c r="LL12" i="2"/>
  <c r="AMR43" i="2"/>
  <c r="LR47" i="2"/>
  <c r="QQ24" i="2"/>
  <c r="LX49" i="2"/>
  <c r="ALE10" i="2"/>
  <c r="QW40" i="2"/>
  <c r="ALN37" i="2"/>
  <c r="LR24" i="2"/>
  <c r="TE2" i="2"/>
  <c r="LU28" i="2"/>
  <c r="APO45" i="2"/>
  <c r="API28" i="2"/>
  <c r="LF22" i="2"/>
  <c r="NH41" i="2"/>
  <c r="APO39" i="2"/>
  <c r="AMF24" i="2"/>
  <c r="LL6" i="2"/>
  <c r="MD17" i="2"/>
  <c r="LO25" i="2"/>
  <c r="SA45" i="2"/>
  <c r="PM8" i="2"/>
  <c r="TZ31" i="2"/>
  <c r="MY41" i="2"/>
  <c r="OO37" i="2"/>
  <c r="PV41" i="2"/>
  <c r="NE30" i="2"/>
  <c r="SG44" i="2"/>
  <c r="UF22" i="2"/>
  <c r="RF44" i="2"/>
  <c r="MP24" i="2"/>
  <c r="MM47" i="2"/>
  <c r="PA13" i="2"/>
  <c r="SJ25" i="2"/>
  <c r="SG35" i="2"/>
  <c r="TZ25" i="2"/>
  <c r="TT40" i="2"/>
  <c r="SS8" i="2"/>
  <c r="TB6" i="2"/>
  <c r="SJ14" i="2"/>
  <c r="QH49" i="2"/>
  <c r="NZ4" i="2"/>
  <c r="SV23" i="2"/>
  <c r="NH14" i="2"/>
  <c r="RF43" i="2"/>
  <c r="SM35" i="2"/>
  <c r="OO40" i="2"/>
  <c r="SA35" i="2"/>
  <c r="TK29" i="2"/>
  <c r="NW12" i="2"/>
  <c r="OC13" i="2"/>
  <c r="QK44" i="2"/>
  <c r="TE9" i="2"/>
  <c r="TE45" i="2"/>
  <c r="SJ44" i="2"/>
  <c r="ANA18" i="2"/>
  <c r="AOB8" i="2"/>
  <c r="UF13" i="2"/>
  <c r="NZ12" i="2"/>
  <c r="AOQ18" i="2"/>
  <c r="MM44" i="2"/>
  <c r="ALH49" i="2"/>
  <c r="KQ48" i="2"/>
  <c r="RX19" i="2"/>
  <c r="ANG14" i="2"/>
  <c r="KW10" i="2"/>
  <c r="LX39" i="2"/>
  <c r="AOW4" i="2"/>
  <c r="AML19" i="2"/>
  <c r="LI45" i="2"/>
  <c r="LC35" i="2"/>
  <c r="SJ9" i="2"/>
  <c r="NB25" i="2"/>
  <c r="MA48" i="2"/>
  <c r="MJ17" i="2"/>
  <c r="ACW3" i="2"/>
  <c r="ALH47" i="2"/>
  <c r="LX14" i="2"/>
  <c r="ALK45" i="2"/>
  <c r="LO50" i="2"/>
  <c r="NQ24" i="2"/>
  <c r="AON50" i="2"/>
  <c r="LU35" i="2"/>
  <c r="ALB18" i="2"/>
  <c r="KT24" i="2"/>
  <c r="APC19" i="2"/>
  <c r="ALN12" i="2"/>
  <c r="KT18" i="2"/>
  <c r="KQ23" i="2"/>
  <c r="AMR24" i="2"/>
  <c r="ALK13" i="2"/>
  <c r="LL49" i="2"/>
  <c r="LF3" i="2"/>
  <c r="MP47" i="2"/>
  <c r="NT18" i="2"/>
  <c r="SG42" i="2"/>
  <c r="MY19" i="2"/>
  <c r="AMX24" i="2"/>
  <c r="ANM45" i="2"/>
  <c r="MA29" i="2"/>
  <c r="ANJ10" i="2"/>
  <c r="LI47" i="2"/>
  <c r="SS28" i="2"/>
  <c r="KT30" i="2"/>
  <c r="RC18" i="2"/>
  <c r="AOZ43" i="2"/>
  <c r="KQ35" i="2"/>
  <c r="UI30" i="2"/>
  <c r="ANV22" i="2"/>
  <c r="AOK47" i="2"/>
  <c r="LI9" i="2"/>
  <c r="PS7" i="2"/>
  <c r="APO12" i="2"/>
  <c r="ALT45" i="2"/>
  <c r="KT42" i="2"/>
  <c r="NZ2" i="2"/>
  <c r="RF6" i="2"/>
  <c r="UC49" i="2"/>
  <c r="ANA47" i="2"/>
  <c r="ANS50" i="2"/>
  <c r="KW42" i="2"/>
  <c r="APO22" i="2"/>
  <c r="LR6" i="2"/>
  <c r="QK2" i="2"/>
  <c r="AMI4" i="2"/>
  <c r="KT50" i="2"/>
  <c r="ALW5" i="2"/>
  <c r="LX17" i="2"/>
  <c r="AND12" i="2"/>
  <c r="AOW42" i="2"/>
  <c r="LC30" i="2"/>
  <c r="LL9" i="2"/>
  <c r="AML43" i="2"/>
  <c r="ALQ28" i="2"/>
  <c r="KT13" i="2"/>
  <c r="LU44" i="2"/>
  <c r="TZ2" i="2"/>
  <c r="SA8" i="2"/>
  <c r="LF47" i="2"/>
  <c r="AAO39" i="2"/>
  <c r="AMR3" i="2"/>
  <c r="LC13" i="2"/>
  <c r="AMF25" i="2"/>
  <c r="LU45" i="2"/>
  <c r="MD18" i="2"/>
  <c r="ALZ4" i="2"/>
  <c r="MA49" i="2"/>
  <c r="PV28" i="2"/>
  <c r="LR12" i="2"/>
  <c r="ANM50" i="2"/>
  <c r="AOB37" i="2"/>
  <c r="LI10" i="2"/>
  <c r="APC45" i="2"/>
  <c r="LR8" i="2"/>
  <c r="ALT23" i="2"/>
  <c r="LC39" i="2"/>
  <c r="ALT6" i="2"/>
  <c r="TH41" i="2"/>
  <c r="NT28" i="2"/>
  <c r="SD4" i="2"/>
  <c r="TK48" i="2"/>
  <c r="QW24" i="2"/>
  <c r="ALH48" i="2"/>
  <c r="LU6" i="2"/>
  <c r="ANS37" i="2"/>
  <c r="LC47" i="2"/>
  <c r="AND6" i="2"/>
  <c r="AON12" i="2"/>
  <c r="KT37" i="2"/>
  <c r="PP13" i="2"/>
  <c r="ALB7" i="2"/>
  <c r="MD24" i="2"/>
  <c r="APO8" i="2"/>
  <c r="LX28" i="2"/>
  <c r="ANM14" i="2"/>
  <c r="LL30" i="2"/>
  <c r="OL24" i="2"/>
  <c r="LR19" i="2"/>
  <c r="ALE9" i="2"/>
  <c r="AMO30" i="2"/>
  <c r="MP22" i="2"/>
  <c r="PA18" i="2"/>
  <c r="MJ4" i="2"/>
  <c r="AMR2" i="2"/>
  <c r="LR43" i="2"/>
  <c r="MD4" i="2"/>
  <c r="LO41" i="2"/>
  <c r="TQ31" i="2"/>
  <c r="AOT10" i="2"/>
  <c r="LL41" i="2"/>
  <c r="TZ13" i="2"/>
  <c r="ALK10" i="2"/>
  <c r="LX41" i="2"/>
  <c r="ANV41" i="2"/>
  <c r="LO29" i="2"/>
  <c r="ANP34" i="2"/>
  <c r="MA9" i="2"/>
  <c r="TK8" i="2"/>
  <c r="LI36" i="2"/>
  <c r="KQ29" i="2"/>
  <c r="AOE13" i="2"/>
  <c r="ALH43" i="2"/>
  <c r="KZ25" i="2"/>
  <c r="ALB2" i="2"/>
  <c r="KQ42" i="2"/>
  <c r="ANY6" i="2"/>
  <c r="ANS14" i="2"/>
  <c r="KT22" i="2"/>
  <c r="SP17" i="2"/>
  <c r="ANV14" i="2"/>
  <c r="API42" i="2"/>
  <c r="LI44" i="2"/>
  <c r="SV35" i="2"/>
  <c r="SM22" i="2"/>
  <c r="TE3" i="2"/>
  <c r="QT48" i="2"/>
  <c r="RU22" i="2"/>
  <c r="LC5" i="2"/>
  <c r="TH37" i="2"/>
  <c r="NW22" i="2"/>
  <c r="MV5" i="2"/>
  <c r="SM14" i="2"/>
  <c r="SA24" i="2"/>
  <c r="AOW36" i="2"/>
  <c r="SG14" i="2"/>
  <c r="TH47" i="2"/>
  <c r="PM10" i="2"/>
  <c r="RF40" i="2"/>
  <c r="SV39" i="2"/>
  <c r="OF35" i="2"/>
  <c r="SP50" i="2"/>
  <c r="PD40" i="2"/>
  <c r="NE23" i="2"/>
  <c r="MM7" i="2"/>
  <c r="QH29" i="2"/>
  <c r="QW9" i="2"/>
  <c r="QH4" i="2"/>
  <c r="RC48" i="2"/>
  <c r="OI6" i="2"/>
  <c r="RI6" i="2"/>
  <c r="NN5" i="2"/>
  <c r="MM5" i="2"/>
  <c r="UF25" i="2"/>
  <c r="QB36" i="2"/>
  <c r="QW45" i="2"/>
  <c r="PD28" i="2"/>
  <c r="TZ49" i="2"/>
  <c r="ANM43" i="2"/>
  <c r="NE10" i="2"/>
  <c r="ANY39" i="2"/>
  <c r="ANV10" i="2"/>
  <c r="OU25" i="2"/>
  <c r="QZ4" i="2"/>
  <c r="ANV4" i="2"/>
  <c r="SJ42" i="2"/>
  <c r="LU34" i="2"/>
  <c r="SD40" i="2"/>
  <c r="RF25" i="2"/>
  <c r="TH25" i="2"/>
  <c r="TN30" i="2"/>
  <c r="UC43" i="2"/>
  <c r="UC22" i="2"/>
  <c r="NE9" i="2"/>
  <c r="NN43" i="2"/>
  <c r="PM36" i="2"/>
  <c r="MV10" i="2"/>
  <c r="RI50" i="2"/>
  <c r="ANA36" i="2"/>
  <c r="MV43" i="2"/>
  <c r="AOZ8" i="2"/>
  <c r="SG36" i="2"/>
  <c r="QH47" i="2"/>
  <c r="NW28" i="2"/>
  <c r="TQ44" i="2"/>
  <c r="TT12" i="2"/>
  <c r="TE34" i="2"/>
  <c r="SP5" i="2"/>
  <c r="SG6" i="2"/>
  <c r="MJ10" i="2"/>
  <c r="NB13" i="2"/>
  <c r="NK50" i="2"/>
  <c r="RF4" i="2"/>
  <c r="SA3" i="2"/>
  <c r="QW14" i="2"/>
  <c r="OX28" i="2"/>
  <c r="RL29" i="2"/>
  <c r="TH44" i="2"/>
  <c r="TE10" i="2"/>
  <c r="PV34" i="2"/>
  <c r="TE44" i="2"/>
  <c r="MA18" i="2"/>
  <c r="PJ40" i="2"/>
  <c r="KW8" i="2"/>
  <c r="OO18" i="2"/>
  <c r="ALN49" i="2"/>
  <c r="LO47" i="2"/>
  <c r="LC34" i="2"/>
  <c r="LI34" i="2"/>
  <c r="KQ39" i="2"/>
  <c r="SV3" i="2"/>
  <c r="ALH4" i="2"/>
  <c r="LU19" i="2"/>
  <c r="AMX8" i="2"/>
  <c r="ANJ49" i="2"/>
  <c r="LC12" i="2"/>
  <c r="LU23" i="2"/>
  <c r="KT10" i="2"/>
  <c r="NH4" i="2"/>
  <c r="UI49" i="2"/>
  <c r="SV43" i="2"/>
  <c r="AMR6" i="2"/>
  <c r="AOH39" i="2"/>
  <c r="MS5" i="2"/>
  <c r="TQ6" i="2"/>
  <c r="NW3" i="2"/>
  <c r="OR39" i="2"/>
  <c r="RX37" i="2"/>
  <c r="PV31" i="2"/>
  <c r="RL45" i="2"/>
  <c r="TW12" i="2"/>
  <c r="APR40" i="2"/>
  <c r="PD7" i="2"/>
  <c r="QH9" i="2"/>
  <c r="OX31" i="2"/>
  <c r="MG31" i="2"/>
  <c r="OL18" i="2"/>
  <c r="OU39" i="2"/>
  <c r="RI49" i="2"/>
  <c r="MP28" i="2"/>
  <c r="PS47" i="2"/>
  <c r="OO8" i="2"/>
  <c r="TZ29" i="2"/>
  <c r="MM14" i="2"/>
  <c r="OF29" i="2"/>
  <c r="TH40" i="2"/>
  <c r="LF44" i="2"/>
  <c r="MV23" i="2"/>
  <c r="MP40" i="2"/>
  <c r="PJ5" i="2"/>
  <c r="TE4" i="2"/>
  <c r="MG47" i="2"/>
  <c r="PG42" i="2"/>
  <c r="OI40" i="2"/>
  <c r="SM48" i="2"/>
  <c r="RR17" i="2"/>
  <c r="RF34" i="2"/>
  <c r="UC30" i="2"/>
  <c r="PP17" i="2"/>
  <c r="APF35" i="2"/>
  <c r="ANY41" i="2"/>
  <c r="ANA9" i="2"/>
  <c r="OR40" i="2"/>
  <c r="RC28" i="2"/>
  <c r="LR48" i="2"/>
  <c r="UC17" i="2"/>
  <c r="NT23" i="2"/>
  <c r="QQ50" i="2"/>
  <c r="TT35" i="2"/>
  <c r="MS29" i="2"/>
  <c r="PY37" i="2"/>
  <c r="RO18" i="2"/>
  <c r="PM40" i="2"/>
  <c r="TW28" i="2"/>
  <c r="SV22" i="2"/>
  <c r="QK30" i="2"/>
  <c r="RU25" i="2"/>
  <c r="NW17" i="2"/>
  <c r="TB39" i="2"/>
  <c r="MM19" i="2"/>
  <c r="PA14" i="2"/>
  <c r="AOE2" i="2"/>
  <c r="ALH17" i="2"/>
  <c r="MY45" i="2"/>
  <c r="AML45" i="2"/>
  <c r="AOZ39" i="2"/>
  <c r="RR43" i="2"/>
  <c r="SJ4" i="2"/>
  <c r="AOW24" i="2"/>
  <c r="MA36" i="2"/>
  <c r="UF19" i="2"/>
  <c r="PM3" i="2"/>
  <c r="QT18" i="2"/>
  <c r="PG31" i="2"/>
  <c r="QW3" i="2"/>
  <c r="QT3" i="2"/>
  <c r="NZ10" i="2"/>
  <c r="OI12" i="2"/>
  <c r="PM5" i="2"/>
  <c r="UI17" i="2"/>
  <c r="QK17" i="2"/>
  <c r="UI41" i="2"/>
  <c r="PJ22" i="2"/>
  <c r="PG41" i="2"/>
  <c r="PY19" i="2"/>
  <c r="RO3" i="2"/>
  <c r="PA29" i="2"/>
  <c r="MP37" i="2"/>
  <c r="OU34" i="2"/>
  <c r="QT19" i="2"/>
  <c r="NW39" i="2"/>
  <c r="QN10" i="2"/>
  <c r="QB43" i="2"/>
  <c r="SG10" i="2"/>
  <c r="QT9" i="2"/>
  <c r="RF41" i="2"/>
  <c r="TZ34" i="2"/>
  <c r="OU12" i="2"/>
  <c r="SM5" i="2"/>
  <c r="QZ25" i="2"/>
  <c r="QE7" i="2"/>
  <c r="QQ4" i="2"/>
  <c r="RC7" i="2"/>
  <c r="APF18" i="2"/>
  <c r="SS23" i="2"/>
  <c r="AOH28" i="2"/>
  <c r="AOH41" i="2"/>
  <c r="RC14" i="2"/>
  <c r="OL25" i="2"/>
  <c r="AOK35" i="2"/>
  <c r="QZ42" i="2"/>
  <c r="PG30" i="2"/>
  <c r="NB12" i="2"/>
  <c r="MV18" i="2"/>
  <c r="SJ49" i="2"/>
  <c r="OR25" i="2"/>
  <c r="RC13" i="2"/>
  <c r="OX50" i="2"/>
  <c r="PS39" i="2"/>
  <c r="MG30" i="2"/>
  <c r="SM45" i="2"/>
  <c r="APR14" i="2"/>
  <c r="SS43" i="2"/>
  <c r="MV36" i="2"/>
  <c r="PV39" i="2"/>
  <c r="LF5" i="2"/>
  <c r="OF37" i="2"/>
  <c r="TN31" i="2"/>
  <c r="QK8" i="2"/>
  <c r="NZ22" i="2"/>
  <c r="QB13" i="2"/>
  <c r="PJ3" i="2"/>
  <c r="PM24" i="2"/>
  <c r="OR9" i="2"/>
  <c r="RU5" i="2"/>
  <c r="PJ42" i="2"/>
  <c r="PJ43" i="2"/>
  <c r="TB43" i="2"/>
  <c r="TK7" i="2"/>
  <c r="OC24" i="2"/>
  <c r="SP42" i="2"/>
  <c r="NH43" i="2"/>
  <c r="SG34" i="2"/>
  <c r="OF42" i="2"/>
  <c r="PV9" i="2"/>
  <c r="LL28" i="2"/>
  <c r="PJ10" i="2"/>
  <c r="NT24" i="2"/>
  <c r="OI48" i="2"/>
  <c r="QW12" i="2"/>
  <c r="TB13" i="2"/>
  <c r="QB2" i="2"/>
  <c r="UI18" i="2"/>
  <c r="QN3" i="2"/>
  <c r="PG6" i="2"/>
  <c r="NW50" i="2"/>
  <c r="QQ43" i="2"/>
  <c r="MG24" i="2"/>
  <c r="TW42" i="2"/>
  <c r="PP8" i="2"/>
  <c r="PG14" i="2"/>
  <c r="RO6" i="2"/>
  <c r="NN39" i="2"/>
  <c r="QQ44" i="2"/>
  <c r="SA37" i="2"/>
  <c r="TW17" i="2"/>
  <c r="TK39" i="2"/>
  <c r="OX34" i="2"/>
  <c r="PM6" i="2"/>
  <c r="UF4" i="2"/>
  <c r="OO7" i="2"/>
  <c r="PV7" i="2"/>
  <c r="NH6" i="2"/>
  <c r="TW7" i="2"/>
  <c r="TB47" i="2"/>
  <c r="SM28" i="2"/>
  <c r="QH12" i="2"/>
  <c r="QB45" i="2"/>
  <c r="QZ29" i="2"/>
  <c r="TZ40" i="2"/>
  <c r="SV45" i="2"/>
  <c r="AMC2" i="2"/>
  <c r="AOW31" i="2"/>
  <c r="OC25" i="2"/>
  <c r="AOE50" i="2"/>
  <c r="PS23" i="2"/>
  <c r="ALW2" i="2"/>
  <c r="AOB12" i="2"/>
  <c r="MJ49" i="2"/>
  <c r="OI14" i="2"/>
  <c r="AMC37" i="2"/>
  <c r="AMO31" i="2"/>
  <c r="MS48" i="2"/>
  <c r="ANA34" i="2"/>
  <c r="AML12" i="2"/>
  <c r="AMR9" i="2"/>
  <c r="PS5" i="2"/>
  <c r="NN24" i="2"/>
  <c r="AMF41" i="2"/>
  <c r="UF18" i="2"/>
  <c r="SA10" i="2"/>
  <c r="UF43" i="2"/>
  <c r="TZ36" i="2"/>
  <c r="OU45" i="2"/>
  <c r="APF23" i="2"/>
  <c r="MV47" i="2"/>
  <c r="PV37" i="2"/>
  <c r="PG18" i="2"/>
  <c r="PV36" i="2"/>
  <c r="TE25" i="2"/>
  <c r="SP3" i="2"/>
  <c r="AOQ24" i="2"/>
  <c r="OU29" i="2"/>
  <c r="QK45" i="2"/>
  <c r="AND48" i="2"/>
  <c r="MY12" i="2"/>
  <c r="PG37" i="2"/>
  <c r="RI34" i="2"/>
  <c r="QE10" i="2"/>
  <c r="ANG8" i="2"/>
  <c r="ANY44" i="2"/>
  <c r="MJ13" i="2"/>
  <c r="ANY17" i="2"/>
  <c r="OO43" i="2"/>
  <c r="QE47" i="2"/>
  <c r="NN14" i="2"/>
  <c r="PD39" i="2"/>
  <c r="APR44" i="2"/>
  <c r="OX8" i="2"/>
  <c r="PA17" i="2"/>
  <c r="API39" i="2"/>
  <c r="OI47" i="2"/>
  <c r="AMU25" i="2"/>
  <c r="ANM48" i="2"/>
  <c r="PV24" i="2"/>
  <c r="NT43" i="2"/>
  <c r="RC45" i="2"/>
  <c r="QB6" i="2"/>
  <c r="ANP22" i="2"/>
  <c r="AON39" i="2"/>
  <c r="QZ19" i="2"/>
  <c r="LR35" i="2"/>
  <c r="OR43" i="2"/>
  <c r="MA34" i="2"/>
  <c r="AOW49" i="2"/>
  <c r="MA43" i="2"/>
  <c r="OF48" i="2"/>
  <c r="SG3" i="2"/>
  <c r="QB44" i="2"/>
  <c r="ALT31" i="2"/>
  <c r="QH35" i="2"/>
  <c r="LU43" i="2"/>
  <c r="ANY9" i="2"/>
  <c r="LR13" i="2"/>
  <c r="AMI49" i="2"/>
  <c r="MA28" i="2"/>
  <c r="SD41" i="2"/>
  <c r="OC35" i="2"/>
  <c r="OF39" i="2"/>
  <c r="SP37" i="2"/>
  <c r="PS44" i="2"/>
  <c r="RC25" i="2"/>
  <c r="SA40" i="2"/>
  <c r="OO17" i="2"/>
  <c r="UI50" i="2"/>
  <c r="SM25" i="2"/>
  <c r="NQ23" i="2"/>
  <c r="SV14" i="2"/>
  <c r="PY14" i="2"/>
  <c r="NT49" i="2"/>
  <c r="NK24" i="2"/>
  <c r="ANV31" i="2"/>
  <c r="AND14" i="2"/>
  <c r="NZ28" i="2"/>
  <c r="OX25" i="2"/>
  <c r="MJ42" i="2"/>
  <c r="PS35" i="2"/>
  <c r="SP41" i="2"/>
  <c r="NH44" i="2"/>
  <c r="MJ45" i="2"/>
  <c r="OO47" i="2"/>
  <c r="MY40" i="2"/>
  <c r="PD47" i="2"/>
  <c r="PJ44" i="2"/>
  <c r="SM42" i="2"/>
  <c r="TT47" i="2"/>
  <c r="AOT30" i="2"/>
  <c r="OI10" i="2"/>
  <c r="AND45" i="2"/>
  <c r="NH24" i="2"/>
  <c r="SJ28" i="2"/>
  <c r="RO42" i="2"/>
  <c r="ALT18" i="2"/>
  <c r="MG18" i="2"/>
  <c r="QN13" i="2"/>
  <c r="MS36" i="2"/>
  <c r="PA34" i="2"/>
  <c r="MJ40" i="2"/>
  <c r="RL41" i="2"/>
  <c r="MY30" i="2"/>
  <c r="ALH30" i="2"/>
  <c r="MD19" i="2"/>
  <c r="OU24" i="2"/>
  <c r="QQ29" i="2"/>
  <c r="MD6" i="2"/>
  <c r="SG22" i="2"/>
  <c r="PS13" i="2"/>
  <c r="NW25" i="2"/>
  <c r="QZ9" i="2"/>
  <c r="TB28" i="2"/>
  <c r="MY44" i="2"/>
  <c r="NW37" i="2"/>
  <c r="UI12" i="2"/>
  <c r="MV24" i="2"/>
  <c r="QN23" i="2"/>
  <c r="NN30" i="2"/>
  <c r="PJ17" i="2"/>
  <c r="NH9" i="2"/>
  <c r="PP30" i="2"/>
  <c r="PM45" i="2"/>
  <c r="NQ10" i="2"/>
  <c r="AKY5" i="2"/>
  <c r="APR45" i="2"/>
  <c r="NK35" i="2"/>
  <c r="PP6" i="2"/>
  <c r="AOK41" i="2"/>
  <c r="NE40" i="2"/>
  <c r="TB35" i="2"/>
  <c r="ANG42" i="2"/>
  <c r="TB22" i="2"/>
  <c r="RO2" i="2"/>
  <c r="LC31" i="2"/>
  <c r="PS25" i="2"/>
  <c r="APC14" i="2"/>
  <c r="QZ18" i="2"/>
  <c r="UF39" i="2"/>
  <c r="RI37" i="2"/>
  <c r="NZ29" i="2"/>
  <c r="SP9" i="2"/>
  <c r="QQ3" i="2"/>
  <c r="TK45" i="2"/>
  <c r="SA14" i="2"/>
  <c r="OU18" i="2"/>
  <c r="MV40" i="2"/>
  <c r="PD45" i="2"/>
  <c r="SJ29" i="2"/>
  <c r="TH4" i="2"/>
  <c r="NQ50" i="2"/>
  <c r="QH23" i="2"/>
  <c r="SD9" i="2"/>
  <c r="RR7" i="2"/>
  <c r="TW45" i="2"/>
  <c r="QK47" i="2"/>
  <c r="PP2" i="2"/>
  <c r="NZ19" i="2"/>
  <c r="NW23" i="2"/>
  <c r="SA47" i="2"/>
  <c r="MY14" i="2"/>
  <c r="SS3" i="2"/>
  <c r="RL18" i="2"/>
  <c r="OX29" i="2"/>
  <c r="MG10" i="2"/>
  <c r="MJ23" i="2"/>
  <c r="ANP24" i="2"/>
  <c r="OX45" i="2"/>
  <c r="RX9" i="2"/>
  <c r="APC50" i="2"/>
  <c r="NK30" i="2"/>
  <c r="MM42" i="2"/>
  <c r="AND9" i="2"/>
  <c r="NH47" i="2"/>
  <c r="LF49" i="2"/>
  <c r="UF36" i="2"/>
  <c r="NB50" i="2"/>
  <c r="MP35" i="2"/>
  <c r="SS14" i="2"/>
  <c r="TQ39" i="2"/>
  <c r="TH13" i="2"/>
  <c r="OF2" i="2"/>
  <c r="QN49" i="2"/>
  <c r="UC36" i="2"/>
  <c r="TT25" i="2"/>
  <c r="NT45" i="2"/>
  <c r="AOQ37" i="2"/>
  <c r="PM44" i="2"/>
  <c r="PG28" i="2"/>
  <c r="UI31" i="2"/>
  <c r="OO50" i="2"/>
  <c r="MS19" i="2"/>
  <c r="PG45" i="2"/>
  <c r="QE28" i="2"/>
  <c r="RO47" i="2"/>
  <c r="PD17" i="2"/>
  <c r="NT30" i="2"/>
  <c r="PM41" i="2"/>
  <c r="OU7" i="2"/>
  <c r="MM25" i="2"/>
  <c r="MY6" i="2"/>
  <c r="PA37" i="2"/>
  <c r="OO25" i="2"/>
  <c r="SJ23" i="2"/>
  <c r="TZ44" i="2"/>
  <c r="TB40" i="2"/>
  <c r="PJ8" i="2"/>
  <c r="TZ45" i="2"/>
  <c r="PY18" i="2"/>
  <c r="SJ12" i="2"/>
  <c r="PM42" i="2"/>
  <c r="PJ2" i="2"/>
  <c r="MD44" i="2"/>
  <c r="RU9" i="2"/>
  <c r="SS29" i="2"/>
  <c r="NK28" i="2"/>
  <c r="RI14" i="2"/>
  <c r="TT22" i="2"/>
  <c r="MJ3" i="2"/>
  <c r="OF22" i="2"/>
  <c r="MG28" i="2"/>
  <c r="RX24" i="2"/>
  <c r="MG36" i="2"/>
  <c r="QT13" i="2"/>
  <c r="RO40" i="2"/>
  <c r="UF48" i="2"/>
  <c r="SP23" i="2"/>
  <c r="TN10" i="2"/>
  <c r="MY49" i="2"/>
  <c r="RU37" i="2"/>
  <c r="SG8" i="2"/>
  <c r="NH31" i="2"/>
  <c r="MY50" i="2"/>
  <c r="PS30" i="2"/>
  <c r="NQ49" i="2"/>
  <c r="SD50" i="2"/>
  <c r="SJ7" i="2"/>
  <c r="PA50" i="2"/>
  <c r="PM22" i="2"/>
  <c r="TN7" i="2"/>
  <c r="TT42" i="2"/>
  <c r="OC3" i="2"/>
  <c r="AMX49" i="2"/>
  <c r="TT44" i="2"/>
  <c r="APR39" i="2"/>
  <c r="AMI13" i="2"/>
  <c r="SD2" i="2"/>
  <c r="TT34" i="2"/>
  <c r="PS17" i="2"/>
  <c r="SY47" i="2"/>
  <c r="AMO10" i="2"/>
  <c r="PJ18" i="2"/>
  <c r="UC2" i="2"/>
  <c r="NN17" i="2"/>
  <c r="API36" i="2"/>
  <c r="AMC42" i="2"/>
  <c r="AOW37" i="2"/>
  <c r="QZ40" i="2"/>
  <c r="AML28" i="2"/>
  <c r="TN6" i="2"/>
  <c r="AML2" i="2"/>
  <c r="NH36" i="2"/>
  <c r="PG47" i="2"/>
  <c r="TK41" i="2"/>
  <c r="MS23" i="2"/>
  <c r="ANA30" i="2"/>
  <c r="PM2" i="2"/>
  <c r="SJ5" i="2"/>
  <c r="MP31" i="2"/>
  <c r="AMI39" i="2"/>
  <c r="AOZ2" i="2"/>
  <c r="API34" i="2"/>
  <c r="APO7" i="2"/>
  <c r="AMI14" i="2"/>
  <c r="APR5" i="2"/>
  <c r="SM41" i="2"/>
  <c r="QW34" i="2"/>
  <c r="RC10" i="2"/>
  <c r="OF13" i="2"/>
  <c r="PP3" i="2"/>
  <c r="RF35" i="2"/>
  <c r="MS25" i="2"/>
  <c r="PD43" i="2"/>
  <c r="OR8" i="2"/>
  <c r="ANG17" i="2"/>
  <c r="QW2" i="2"/>
  <c r="AMR35" i="2"/>
  <c r="NW24" i="2"/>
  <c r="TQ35" i="2"/>
  <c r="APO23" i="2"/>
  <c r="RC36" i="2"/>
  <c r="TT6" i="2"/>
  <c r="PS31" i="2"/>
  <c r="ALT7" i="2"/>
  <c r="MJ44" i="2"/>
  <c r="ALW45" i="2"/>
  <c r="APR10" i="2"/>
  <c r="MA50" i="2"/>
  <c r="AAU28" i="2"/>
  <c r="AMR36" i="2"/>
  <c r="AML14" i="2"/>
  <c r="ANY5" i="2"/>
  <c r="APO14" i="2"/>
  <c r="RX17" i="2"/>
  <c r="ALQ34" i="2"/>
  <c r="AOE23" i="2"/>
  <c r="AGC39" i="2"/>
  <c r="UC13" i="2"/>
  <c r="LF9" i="2"/>
  <c r="AOT36" i="2"/>
  <c r="AMO28" i="2"/>
  <c r="ANJ3" i="2"/>
  <c r="KQ25" i="2"/>
  <c r="ANA40" i="2"/>
  <c r="PG25" i="2"/>
  <c r="PP40" i="2"/>
  <c r="TB42" i="2"/>
  <c r="MP41" i="2"/>
  <c r="QW29" i="2"/>
  <c r="NK43" i="2"/>
  <c r="NK7" i="2"/>
  <c r="MG14" i="2"/>
  <c r="RI29" i="2"/>
  <c r="PM18" i="2"/>
  <c r="SV44" i="2"/>
  <c r="TK9" i="2"/>
  <c r="QQ22" i="2"/>
  <c r="AMO13" i="2"/>
  <c r="AOH10" i="2"/>
  <c r="ANP14" i="2"/>
  <c r="UI14" i="2"/>
  <c r="NB40" i="2"/>
  <c r="QQ23" i="2"/>
  <c r="NN41" i="2"/>
  <c r="SS17" i="2"/>
  <c r="TQ45" i="2"/>
  <c r="SG39" i="2"/>
  <c r="QQ12" i="2"/>
  <c r="NT31" i="2"/>
  <c r="MS9" i="2"/>
  <c r="SD12" i="2"/>
  <c r="TH43" i="2"/>
  <c r="SD8" i="2"/>
  <c r="PP24" i="2"/>
  <c r="UF17" i="2"/>
  <c r="SS39" i="2"/>
  <c r="QB25" i="2"/>
  <c r="TK24" i="2"/>
  <c r="QT45" i="2"/>
  <c r="TN34" i="2"/>
  <c r="SS35" i="2"/>
  <c r="TB2" i="2"/>
  <c r="NZ6" i="2"/>
  <c r="AOB41" i="2"/>
  <c r="UI43" i="2"/>
  <c r="MG5" i="2"/>
  <c r="MY36" i="2"/>
  <c r="SJ2" i="2"/>
  <c r="PD24" i="2"/>
  <c r="RR45" i="2"/>
  <c r="RL28" i="2"/>
  <c r="KZ22" i="2"/>
  <c r="APL8" i="2"/>
  <c r="QK49" i="2"/>
  <c r="QW50" i="2"/>
  <c r="RU45" i="2"/>
  <c r="MG37" i="2"/>
  <c r="TQ36" i="2"/>
  <c r="QN40" i="2"/>
  <c r="NN12" i="2"/>
  <c r="QN7" i="2"/>
  <c r="RL30" i="2"/>
  <c r="PV13" i="2"/>
  <c r="SM17" i="2"/>
  <c r="MM39" i="2"/>
  <c r="MV9" i="2"/>
  <c r="RR44" i="2"/>
  <c r="TZ23" i="2"/>
  <c r="AOT8" i="2"/>
  <c r="QB28" i="2"/>
  <c r="RO23" i="2"/>
  <c r="AMO19" i="2"/>
  <c r="ANV9" i="2"/>
  <c r="NE50" i="2"/>
  <c r="ANJ50" i="2"/>
  <c r="PY23" i="2"/>
  <c r="NT4" i="2"/>
  <c r="AOB42" i="2"/>
  <c r="TW4" i="2"/>
  <c r="QW44" i="2"/>
  <c r="TW35" i="2"/>
  <c r="OF25" i="2"/>
  <c r="PD31" i="2"/>
  <c r="TQ17" i="2"/>
  <c r="KZ50" i="2"/>
  <c r="MY23" i="2"/>
  <c r="TT43" i="2"/>
  <c r="NT8" i="2"/>
  <c r="RX50" i="2"/>
  <c r="QE36" i="2"/>
  <c r="NN25" i="2"/>
  <c r="SA44" i="2"/>
  <c r="RL14" i="2"/>
  <c r="OC29" i="2"/>
  <c r="QW48" i="2"/>
  <c r="PD36" i="2"/>
  <c r="RR14" i="2"/>
  <c r="NW8" i="2"/>
  <c r="SJ13" i="2"/>
  <c r="SD45" i="2"/>
  <c r="ALZ22" i="2"/>
  <c r="RR47" i="2"/>
  <c r="SV9" i="2"/>
  <c r="OX23" i="2"/>
  <c r="QH17" i="2"/>
  <c r="OL5" i="2"/>
  <c r="MM10" i="2"/>
  <c r="QT35" i="2"/>
  <c r="TH50" i="2"/>
  <c r="ANJ23" i="2"/>
  <c r="PM28" i="2"/>
  <c r="TN39" i="2"/>
  <c r="APO37" i="2"/>
  <c r="ANA4" i="2"/>
  <c r="RU47" i="2"/>
  <c r="APL50" i="2"/>
  <c r="AOK29" i="2"/>
  <c r="KW9" i="2"/>
  <c r="KT40" i="2"/>
  <c r="MG17" i="2"/>
  <c r="PJ45" i="2"/>
  <c r="PM43" i="2"/>
  <c r="TN50" i="2"/>
  <c r="QH18" i="2"/>
  <c r="KW25" i="2"/>
  <c r="TZ28" i="2"/>
  <c r="PP49" i="2"/>
  <c r="RO4" i="2"/>
  <c r="PY24" i="2"/>
  <c r="ANA3" i="2"/>
  <c r="QN39" i="2"/>
  <c r="QT29" i="2"/>
  <c r="QE5" i="2"/>
  <c r="SV4" i="2"/>
  <c r="TE19" i="2"/>
  <c r="NN36" i="2"/>
  <c r="SY48" i="2"/>
  <c r="QK9" i="2"/>
  <c r="PY50" i="2"/>
  <c r="MY48" i="2"/>
  <c r="NK48" i="2"/>
  <c r="MG41" i="2"/>
  <c r="QB5" i="2"/>
  <c r="PP50" i="2"/>
  <c r="TN35" i="2"/>
  <c r="PM50" i="2"/>
  <c r="RR31" i="2"/>
  <c r="OR48" i="2"/>
  <c r="NK42" i="2"/>
  <c r="MM23" i="2"/>
  <c r="MV3" i="2"/>
  <c r="MV30" i="2"/>
  <c r="RX13" i="2"/>
  <c r="KZ39" i="2"/>
  <c r="RI28" i="2"/>
  <c r="AMC5" i="2"/>
  <c r="OL4" i="2"/>
  <c r="RX40" i="2"/>
  <c r="SY29" i="2"/>
  <c r="PG35" i="2"/>
  <c r="MY9" i="2"/>
  <c r="RI40" i="2"/>
  <c r="TZ35" i="2"/>
  <c r="OI34" i="2"/>
  <c r="MM17" i="2"/>
  <c r="RO35" i="2"/>
  <c r="SP40" i="2"/>
  <c r="PS48" i="2"/>
  <c r="RU39" i="2"/>
  <c r="TE49" i="2"/>
  <c r="QB23" i="2"/>
  <c r="PM37" i="2"/>
  <c r="UF35" i="2"/>
  <c r="MS2" i="2"/>
  <c r="SA6" i="2"/>
  <c r="UI35" i="2"/>
  <c r="TE30" i="2"/>
  <c r="OI25" i="2"/>
  <c r="MM9" i="2"/>
  <c r="RF13" i="2"/>
  <c r="TW18" i="2"/>
  <c r="TN40" i="2"/>
  <c r="NZ37" i="2"/>
  <c r="SM31" i="2"/>
  <c r="QH10" i="2"/>
  <c r="APF2" i="2"/>
  <c r="TN44" i="2"/>
  <c r="MM37" i="2"/>
  <c r="ANM13" i="2"/>
  <c r="RU4" i="2"/>
  <c r="QW28" i="2"/>
  <c r="PA24" i="2"/>
  <c r="AOT42" i="2"/>
  <c r="TB50" i="2"/>
  <c r="TN42" i="2"/>
  <c r="TE18" i="2"/>
  <c r="PA31" i="2"/>
  <c r="SM8" i="2"/>
  <c r="SP19" i="2"/>
  <c r="AOK18" i="2"/>
  <c r="MV37" i="2"/>
  <c r="ALT41" i="2"/>
  <c r="QQ2" i="2"/>
  <c r="TQ8" i="2"/>
  <c r="QK36" i="2"/>
  <c r="UC40" i="2"/>
  <c r="APR8" i="2"/>
  <c r="OF12" i="2"/>
  <c r="OO4" i="2"/>
  <c r="APF14" i="2"/>
  <c r="RL36" i="2"/>
  <c r="OL30" i="2"/>
  <c r="SD49" i="2"/>
  <c r="ALE40" i="2"/>
  <c r="QN14" i="2"/>
  <c r="AML22" i="2"/>
  <c r="QZ10" i="2"/>
  <c r="NH18" i="2"/>
  <c r="AMF39" i="2"/>
  <c r="SY13" i="2"/>
  <c r="ALK5" i="2"/>
  <c r="MS37" i="2"/>
  <c r="AKY8" i="2"/>
  <c r="ANA44" i="2"/>
  <c r="ANJ43" i="2"/>
  <c r="LC49" i="2"/>
  <c r="MD14" i="2"/>
  <c r="LF7" i="2"/>
  <c r="LC8" i="2"/>
  <c r="APR35" i="2"/>
  <c r="ANP2" i="2"/>
  <c r="LU14" i="2"/>
  <c r="AOB17" i="2"/>
  <c r="ALN3" i="2"/>
  <c r="KZ36" i="2"/>
  <c r="ANS19" i="2"/>
  <c r="KW35" i="2"/>
  <c r="KQ30" i="2"/>
  <c r="MA31" i="2"/>
  <c r="APL14" i="2"/>
  <c r="TN43" i="2"/>
  <c r="PV17" i="2"/>
  <c r="RF19" i="2"/>
  <c r="TH45" i="2"/>
  <c r="AMO12" i="2"/>
  <c r="SS4" i="2"/>
  <c r="TT19" i="2"/>
  <c r="MA39" i="2"/>
  <c r="LI42" i="2"/>
  <c r="UI10" i="2"/>
  <c r="NZ3" i="2"/>
  <c r="NK10" i="2"/>
  <c r="OL50" i="2"/>
  <c r="RF12" i="2"/>
  <c r="RO43" i="2"/>
  <c r="ANV30" i="2"/>
  <c r="AMX44" i="2"/>
  <c r="TK22" i="2"/>
  <c r="LC6" i="2"/>
  <c r="TT50" i="2"/>
  <c r="QN30" i="2"/>
  <c r="OO6" i="2"/>
  <c r="SM29" i="2"/>
  <c r="NK44" i="2"/>
  <c r="QZ37" i="2"/>
  <c r="OU47" i="2"/>
  <c r="UF30" i="2"/>
  <c r="SP45" i="2"/>
  <c r="LX34" i="2"/>
  <c r="QZ50" i="2"/>
  <c r="QQ35" i="2"/>
  <c r="RC3" i="2"/>
  <c r="MS24" i="2"/>
  <c r="SD36" i="2"/>
  <c r="QN50" i="2"/>
  <c r="OU19" i="2"/>
  <c r="PP36" i="2"/>
  <c r="MV13" i="2"/>
  <c r="RO49" i="2"/>
  <c r="SG12" i="2"/>
  <c r="AMC14" i="2"/>
  <c r="ANM24" i="2"/>
  <c r="MG9" i="2"/>
  <c r="TB48" i="2"/>
  <c r="RC31" i="2"/>
  <c r="RI48" i="2"/>
  <c r="OR3" i="2"/>
  <c r="NW2" i="2"/>
  <c r="OR18" i="2"/>
  <c r="QZ39" i="2"/>
  <c r="QT40" i="2"/>
  <c r="QB29" i="2"/>
  <c r="RR2" i="2"/>
  <c r="RI41" i="2"/>
  <c r="QN19" i="2"/>
  <c r="TQ12" i="2"/>
  <c r="TQ10" i="2"/>
  <c r="MG19" i="2"/>
  <c r="RC47" i="2"/>
  <c r="OO5" i="2"/>
  <c r="SG37" i="2"/>
  <c r="OR28" i="2"/>
  <c r="SD29" i="2"/>
  <c r="SM24" i="2"/>
  <c r="PV43" i="2"/>
  <c r="APL39" i="2"/>
  <c r="ANS49" i="2"/>
  <c r="TQ30" i="2"/>
  <c r="AOQ2" i="2"/>
  <c r="AOQ30" i="2"/>
  <c r="QZ47" i="2"/>
  <c r="PP31" i="2"/>
  <c r="NW44" i="2"/>
  <c r="PS43" i="2"/>
  <c r="MJ36" i="2"/>
  <c r="NQ45" i="2"/>
  <c r="OU4" i="2"/>
  <c r="TK17" i="2"/>
  <c r="MY31" i="2"/>
  <c r="PV3" i="2"/>
  <c r="RL49" i="2"/>
  <c r="MD49" i="2"/>
  <c r="RC50" i="2"/>
  <c r="MY13" i="2"/>
  <c r="NT39" i="2"/>
  <c r="RR28" i="2"/>
  <c r="UI19" i="2"/>
  <c r="UI40" i="2"/>
  <c r="SJ39" i="2"/>
  <c r="NN8" i="2"/>
  <c r="SS42" i="2"/>
  <c r="NQ35" i="2"/>
  <c r="PP19" i="2"/>
  <c r="QH19" i="2"/>
  <c r="RO8" i="2"/>
  <c r="AMR34" i="2"/>
  <c r="QT25" i="2"/>
  <c r="RR41" i="2"/>
  <c r="NE3" i="2"/>
  <c r="PS45" i="2"/>
  <c r="OX47" i="2"/>
  <c r="QN42" i="2"/>
  <c r="RR35" i="2"/>
  <c r="SA28" i="2"/>
  <c r="QK42" i="2"/>
  <c r="PG43" i="2"/>
  <c r="AOB14" i="2"/>
  <c r="RX25" i="2"/>
  <c r="SS7" i="2"/>
  <c r="AMI19" i="2"/>
  <c r="AOB34" i="2"/>
  <c r="OX9" i="2"/>
  <c r="AND29" i="2"/>
  <c r="AOH14" i="2"/>
  <c r="APO47" i="2"/>
  <c r="UF3" i="2"/>
  <c r="QN6" i="2"/>
  <c r="MS39" i="2"/>
  <c r="TK12" i="2"/>
  <c r="TW50" i="2"/>
  <c r="SY30" i="2"/>
  <c r="APC9" i="2"/>
  <c r="OI35" i="2"/>
  <c r="PD10" i="2"/>
  <c r="OX37" i="2"/>
  <c r="TE7" i="2"/>
  <c r="PG24" i="2"/>
  <c r="NW18" i="2"/>
  <c r="AOT2" i="2"/>
  <c r="OX5" i="2"/>
  <c r="OC50" i="2"/>
  <c r="MP5" i="2"/>
  <c r="RL22" i="2"/>
  <c r="RI9" i="2"/>
  <c r="RI35" i="2"/>
  <c r="NH50" i="2"/>
  <c r="NE48" i="2"/>
  <c r="RR49" i="2"/>
  <c r="QE24" i="2"/>
  <c r="PS29" i="2"/>
  <c r="RX34" i="2"/>
  <c r="RO31" i="2"/>
  <c r="RF9" i="2"/>
  <c r="MM28" i="2"/>
  <c r="MY2" i="2"/>
  <c r="SY2" i="2"/>
  <c r="QH41" i="2"/>
  <c r="MP29" i="2"/>
  <c r="NT7" i="2"/>
  <c r="NT42" i="2"/>
  <c r="MA44" i="2"/>
  <c r="SY6" i="2"/>
  <c r="TK25" i="2"/>
  <c r="UC23" i="2"/>
  <c r="QQ7" i="2"/>
  <c r="RL39" i="2"/>
  <c r="NZ14" i="2"/>
  <c r="KT9" i="2"/>
  <c r="TN14" i="2"/>
  <c r="QN12" i="2"/>
  <c r="MS3" i="2"/>
  <c r="NZ8" i="2"/>
  <c r="QK6" i="2"/>
  <c r="MJ31" i="2"/>
  <c r="TB9" i="2"/>
  <c r="NE7" i="2"/>
  <c r="QN45" i="2"/>
  <c r="TE36" i="2"/>
  <c r="TN41" i="2"/>
  <c r="TW31" i="2"/>
  <c r="OC12" i="2"/>
  <c r="SV40" i="2"/>
  <c r="NH42" i="2"/>
  <c r="UI48" i="2"/>
  <c r="RU8" i="2"/>
  <c r="QW30" i="2"/>
  <c r="MG13" i="2"/>
  <c r="SD7" i="2"/>
  <c r="PA47" i="2"/>
  <c r="NE25" i="2"/>
  <c r="QT42" i="2"/>
  <c r="OO44" i="2"/>
  <c r="ANP17" i="2"/>
  <c r="TE8" i="2"/>
  <c r="PM34" i="2"/>
  <c r="APF43" i="2"/>
  <c r="AMC39" i="2"/>
  <c r="TH19" i="2"/>
  <c r="PV19" i="2"/>
  <c r="PY49" i="2"/>
  <c r="SY19" i="2"/>
  <c r="RL7" i="2"/>
  <c r="AMU29" i="2"/>
  <c r="UF45" i="2"/>
  <c r="AOT43" i="2"/>
  <c r="MP43" i="2"/>
  <c r="QH36" i="2"/>
  <c r="QZ8" i="2"/>
  <c r="RU36" i="2"/>
  <c r="ANA2" i="2"/>
  <c r="PP47" i="2"/>
  <c r="AMC44" i="2"/>
  <c r="APR28" i="2"/>
  <c r="AMX12" i="2"/>
  <c r="OR10" i="2"/>
  <c r="PY6" i="2"/>
  <c r="AMF35" i="2"/>
  <c r="SY41" i="2"/>
  <c r="MM2" i="2"/>
  <c r="RF45" i="2"/>
  <c r="QZ3" i="2"/>
  <c r="RI13" i="2"/>
  <c r="NT13" i="2"/>
  <c r="MY35" i="2"/>
  <c r="RF8" i="2"/>
  <c r="QZ49" i="2"/>
  <c r="OL17" i="2"/>
  <c r="OF28" i="2"/>
  <c r="NQ8" i="2"/>
  <c r="AOQ48" i="2"/>
  <c r="OU6" i="2"/>
  <c r="OL44" i="2"/>
  <c r="AOQ19" i="2"/>
  <c r="NT40" i="2"/>
  <c r="UC37" i="2"/>
  <c r="AMX23" i="2"/>
  <c r="PJ31" i="2"/>
  <c r="PY44" i="2"/>
  <c r="NB39" i="2"/>
  <c r="RU23" i="2"/>
  <c r="RR37" i="2"/>
  <c r="ANG6" i="2"/>
  <c r="ALN48" i="2"/>
  <c r="SP36" i="2"/>
  <c r="QB34" i="2"/>
  <c r="ANP4" i="2"/>
  <c r="PY47" i="2"/>
  <c r="ALE24" i="2"/>
  <c r="LF10" i="2"/>
  <c r="ANJ9" i="2"/>
  <c r="OX4" i="2"/>
  <c r="OU48" i="2"/>
  <c r="TK13" i="2"/>
  <c r="KZ17" i="2"/>
  <c r="AFH2" i="2"/>
  <c r="TN5" i="2"/>
  <c r="LO49" i="2"/>
  <c r="LI48" i="2"/>
  <c r="MA35" i="2"/>
  <c r="SM9" i="2"/>
  <c r="API43" i="2"/>
  <c r="ANM19" i="2"/>
  <c r="ALW50" i="2"/>
  <c r="LF23" i="2"/>
  <c r="RX5" i="2"/>
  <c r="QQ9" i="2"/>
  <c r="MY24" i="2"/>
  <c r="SS48" i="2"/>
  <c r="NZ50" i="2"/>
  <c r="TT13" i="2"/>
  <c r="PJ6" i="2"/>
  <c r="TQ40" i="2"/>
  <c r="SM13" i="2"/>
  <c r="OC23" i="2"/>
  <c r="SA43" i="2"/>
  <c r="NH25" i="2"/>
  <c r="QQ49" i="2"/>
  <c r="NZ31" i="2"/>
  <c r="RX10" i="2"/>
  <c r="TZ22" i="2"/>
  <c r="AOQ29" i="2"/>
  <c r="RR30" i="2"/>
  <c r="RR39" i="2"/>
  <c r="QN43" i="2"/>
  <c r="NK22" i="2"/>
  <c r="QK4" i="2"/>
  <c r="TT24" i="2"/>
  <c r="TH36" i="2"/>
  <c r="MS30" i="2"/>
  <c r="NH45" i="2"/>
  <c r="NZ17" i="2"/>
  <c r="NZ13" i="2"/>
  <c r="NW30" i="2"/>
  <c r="RC12" i="2"/>
  <c r="QT4" i="2"/>
  <c r="RU40" i="2"/>
  <c r="QH37" i="2"/>
  <c r="PY41" i="2"/>
  <c r="SP47" i="2"/>
  <c r="RL12" i="2"/>
  <c r="OU14" i="2"/>
  <c r="RR13" i="2"/>
  <c r="SS31" i="2"/>
  <c r="TH23" i="2"/>
  <c r="AON45" i="2"/>
  <c r="ANS10" i="2"/>
  <c r="AMX48" i="2"/>
  <c r="MS6" i="2"/>
  <c r="TB41" i="2"/>
  <c r="MG40" i="2"/>
  <c r="MY43" i="2"/>
  <c r="TW49" i="2"/>
  <c r="MV28" i="2"/>
  <c r="OX24" i="2"/>
  <c r="TK49" i="2"/>
  <c r="OX35" i="2"/>
  <c r="PY42" i="2"/>
  <c r="UC29" i="2"/>
  <c r="MM36" i="2"/>
  <c r="TW5" i="2"/>
  <c r="NQ19" i="2"/>
  <c r="PM19" i="2"/>
  <c r="UI8" i="2"/>
  <c r="RI47" i="2"/>
  <c r="MP36" i="2"/>
  <c r="OR6" i="2"/>
  <c r="TQ24" i="2"/>
  <c r="API41" i="2"/>
  <c r="RO14" i="2"/>
  <c r="ANS29" i="2"/>
  <c r="AOK19" i="2"/>
  <c r="UF50" i="2"/>
  <c r="RL23" i="2"/>
  <c r="APO31" i="2"/>
  <c r="RR4" i="2"/>
  <c r="AMX50" i="2"/>
  <c r="NH5" i="2"/>
  <c r="OI50" i="2"/>
  <c r="MS44" i="2"/>
  <c r="RF3" i="2"/>
  <c r="QE44" i="2"/>
  <c r="TQ5" i="2"/>
  <c r="NN44" i="2"/>
  <c r="UC35" i="2"/>
  <c r="QH25" i="2"/>
  <c r="PM47" i="2"/>
  <c r="SS25" i="2"/>
  <c r="AMO36" i="2"/>
  <c r="SY4" i="2"/>
  <c r="AMX25" i="2"/>
  <c r="PS8" i="2"/>
  <c r="SS30" i="2"/>
  <c r="PP29" i="2"/>
  <c r="TW41" i="2"/>
  <c r="UI6" i="2"/>
  <c r="PD42" i="2"/>
  <c r="RR50" i="2"/>
  <c r="NQ39" i="2"/>
  <c r="UF8" i="2"/>
  <c r="NE8" i="2"/>
  <c r="RL50" i="2"/>
  <c r="SA7" i="2"/>
  <c r="RC22" i="2"/>
  <c r="OF47" i="2"/>
  <c r="QQ25" i="2"/>
  <c r="QN37" i="2"/>
  <c r="OO13" i="2"/>
  <c r="MV25" i="2"/>
  <c r="SM30" i="2"/>
  <c r="TZ41" i="2"/>
  <c r="AOK13" i="2"/>
  <c r="API18" i="2"/>
  <c r="SG41" i="2"/>
  <c r="TT41" i="2"/>
  <c r="AMO43" i="2"/>
  <c r="PY45" i="2"/>
  <c r="QH42" i="2"/>
  <c r="AMC8" i="2"/>
  <c r="LX30" i="2"/>
  <c r="QW31" i="2"/>
  <c r="NN2" i="2"/>
  <c r="OI17" i="2"/>
  <c r="QK43" i="2"/>
  <c r="QZ43" i="2"/>
  <c r="PJ9" i="2"/>
  <c r="QE29" i="2"/>
  <c r="NE13" i="2"/>
  <c r="NQ2" i="2"/>
  <c r="SP39" i="2"/>
  <c r="QW17" i="2"/>
  <c r="NW40" i="2"/>
  <c r="TH22" i="2"/>
  <c r="NQ3" i="2"/>
  <c r="TH49" i="2"/>
  <c r="UC45" i="2"/>
  <c r="TN28" i="2"/>
  <c r="QT12" i="2"/>
  <c r="PD8" i="2"/>
  <c r="QT49" i="2"/>
  <c r="MP30" i="2"/>
  <c r="PS19" i="2"/>
  <c r="QH45" i="2"/>
  <c r="OF19" i="2"/>
  <c r="RX12" i="2"/>
  <c r="MY42" i="2"/>
  <c r="MG6" i="2"/>
  <c r="PP35" i="2"/>
  <c r="TZ17" i="2"/>
  <c r="OC17" i="2"/>
  <c r="RX3" i="2"/>
  <c r="SP4" i="2"/>
  <c r="OO49" i="2"/>
  <c r="PG34" i="2"/>
  <c r="QB50" i="2"/>
  <c r="MV50" i="2"/>
  <c r="MM8" i="2"/>
  <c r="TW23" i="2"/>
  <c r="NE14" i="2"/>
  <c r="NK25" i="2"/>
  <c r="NE5" i="2"/>
  <c r="MP13" i="2"/>
  <c r="MD10" i="2"/>
  <c r="PJ47" i="2"/>
  <c r="QZ14" i="2"/>
  <c r="OC41" i="2"/>
  <c r="LX44" i="2"/>
  <c r="TB30" i="2"/>
  <c r="OI43" i="2"/>
  <c r="NK39" i="2"/>
  <c r="PA3" i="2"/>
  <c r="NT2" i="2"/>
  <c r="RO9" i="2"/>
  <c r="PG12" i="2"/>
  <c r="NB31" i="2"/>
  <c r="PA49" i="2"/>
  <c r="MV29" i="2"/>
  <c r="TQ19" i="2"/>
  <c r="RC34" i="2"/>
  <c r="QK10" i="2"/>
  <c r="OX48" i="2"/>
  <c r="QK48" i="2"/>
  <c r="SG48" i="2"/>
  <c r="TE41" i="2"/>
  <c r="OX43" i="2"/>
  <c r="OX30" i="2"/>
  <c r="PD12" i="2"/>
  <c r="ANG18" i="2"/>
  <c r="ALT17" i="2"/>
  <c r="SA41" i="2"/>
  <c r="ALN28" i="2"/>
  <c r="ANV50" i="2"/>
  <c r="MV31" i="2"/>
  <c r="ANA19" i="2"/>
  <c r="UF49" i="2"/>
  <c r="AMO8" i="2"/>
  <c r="ALN30" i="2"/>
  <c r="ANM3" i="2"/>
  <c r="OR13" i="2"/>
  <c r="NH40" i="2"/>
  <c r="APF49" i="2"/>
  <c r="RO34" i="2"/>
  <c r="TQ4" i="2"/>
  <c r="QN25" i="2"/>
  <c r="SY43" i="2"/>
  <c r="AOW23" i="2"/>
  <c r="AOT5" i="2"/>
  <c r="MM6" i="2"/>
  <c r="AMR31" i="2"/>
  <c r="MM35" i="2"/>
  <c r="APL6" i="2"/>
  <c r="PD4" i="2"/>
  <c r="SJ34" i="2"/>
  <c r="QW39" i="2"/>
  <c r="PY4" i="2"/>
  <c r="AOW34" i="2"/>
  <c r="AMI31" i="2"/>
  <c r="MS40" i="2"/>
  <c r="OL48" i="2"/>
  <c r="AOH18" i="2"/>
  <c r="APR50" i="2"/>
  <c r="APR9" i="2"/>
  <c r="ANY4" i="2"/>
  <c r="QE22" i="2"/>
  <c r="APF6" i="2"/>
  <c r="TN25" i="2"/>
  <c r="ANM25" i="2"/>
  <c r="MP45" i="2"/>
  <c r="SY8" i="2"/>
  <c r="MJ47" i="2"/>
  <c r="ALT29" i="2"/>
  <c r="PP28" i="2"/>
  <c r="TW14" i="2"/>
  <c r="ANP36" i="2"/>
  <c r="AOH42" i="2"/>
  <c r="AMI29" i="2"/>
  <c r="ALZ25" i="2"/>
  <c r="TE40" i="2"/>
  <c r="MA42" i="2"/>
  <c r="SP13" i="2"/>
  <c r="TB36" i="2"/>
  <c r="PY28" i="2"/>
  <c r="QE48" i="2"/>
  <c r="PM17" i="2"/>
  <c r="SS45" i="2"/>
  <c r="NN37" i="2"/>
  <c r="OX22" i="2"/>
  <c r="SD14" i="2"/>
  <c r="SY31" i="2"/>
  <c r="ALK31" i="2"/>
  <c r="NN7" i="2"/>
  <c r="UI13" i="2"/>
  <c r="LU36" i="2"/>
  <c r="LC7" i="2"/>
  <c r="AOE3" i="2"/>
  <c r="LI24" i="2"/>
  <c r="NH48" i="2"/>
  <c r="LU22" i="2"/>
  <c r="AOE37" i="2"/>
  <c r="AMO45" i="2"/>
  <c r="KZ23" i="2"/>
  <c r="LF18" i="2"/>
  <c r="APR22" i="2"/>
  <c r="ALZ10" i="2"/>
  <c r="PP14" i="2"/>
  <c r="ALT19" i="2"/>
  <c r="LL8" i="2"/>
  <c r="KQ45" i="2"/>
  <c r="UC12" i="2"/>
  <c r="OU5" i="2"/>
  <c r="RL8" i="2"/>
  <c r="TB29" i="2"/>
  <c r="RF49" i="2"/>
  <c r="PG19" i="2"/>
  <c r="NH39" i="2"/>
  <c r="PP25" i="2"/>
  <c r="SJ37" i="2"/>
  <c r="TZ39" i="2"/>
  <c r="NZ34" i="2"/>
  <c r="OC48" i="2"/>
  <c r="OR5" i="2"/>
  <c r="OU40" i="2"/>
  <c r="ANS6" i="2"/>
  <c r="SG49" i="2"/>
  <c r="NH8" i="2"/>
  <c r="ANA31" i="2"/>
  <c r="NN50" i="2"/>
  <c r="RF29" i="2"/>
  <c r="SY18" i="2"/>
  <c r="UC6" i="2"/>
  <c r="RU50" i="2"/>
  <c r="PD9" i="2"/>
  <c r="NH3" i="2"/>
  <c r="OI37" i="2"/>
  <c r="TK36" i="2"/>
  <c r="MV6" i="2"/>
  <c r="RI42" i="2"/>
  <c r="OO41" i="2"/>
  <c r="QT50" i="2"/>
  <c r="OU30" i="2"/>
  <c r="NK40" i="2"/>
  <c r="NZ7" i="2"/>
  <c r="RU48" i="2"/>
  <c r="PD50" i="2"/>
  <c r="NW36" i="2"/>
  <c r="TW13" i="2"/>
  <c r="QE8" i="2"/>
  <c r="QB41" i="2"/>
  <c r="MS42" i="2"/>
  <c r="UI28" i="2"/>
  <c r="APO19" i="2"/>
  <c r="AOH2" i="2"/>
  <c r="MG39" i="2"/>
  <c r="UI9" i="2"/>
  <c r="SJ10" i="2"/>
  <c r="RC35" i="2"/>
  <c r="QB10" i="2"/>
  <c r="RF14" i="2"/>
  <c r="PA5" i="2"/>
  <c r="SY39" i="2"/>
  <c r="OC47" i="2"/>
  <c r="SA17" i="2"/>
  <c r="PA36" i="2"/>
  <c r="MV34" i="2"/>
  <c r="RU30" i="2"/>
  <c r="PP41" i="2"/>
  <c r="NQ13" i="2"/>
  <c r="OU9" i="2"/>
  <c r="SA2" i="2"/>
  <c r="OC18" i="2"/>
  <c r="PM35" i="2"/>
  <c r="PJ24" i="2"/>
  <c r="AON41" i="2"/>
  <c r="UI22" i="2"/>
  <c r="RO50" i="2"/>
  <c r="ANG45" i="2"/>
  <c r="OO34" i="2"/>
  <c r="MS14" i="2"/>
  <c r="AMC12" i="2"/>
  <c r="TZ3" i="2"/>
  <c r="LO37" i="2"/>
  <c r="KW29" i="2"/>
  <c r="SJ43" i="2"/>
  <c r="TQ23" i="2"/>
  <c r="QT14" i="2"/>
  <c r="NZ18" i="2"/>
  <c r="SM10" i="2"/>
  <c r="LF24" i="2"/>
  <c r="OX14" i="2"/>
  <c r="MP42" i="2"/>
  <c r="MM31" i="2"/>
  <c r="QQ17" i="2"/>
  <c r="APL17" i="2"/>
  <c r="SS10" i="2"/>
  <c r="AOB31" i="2"/>
  <c r="QB3" i="2"/>
  <c r="UF40" i="2"/>
  <c r="RI4" i="2"/>
  <c r="NZ44" i="2"/>
  <c r="PD18" i="2"/>
  <c r="PD44" i="2"/>
  <c r="QB49" i="2"/>
  <c r="SJ30" i="2"/>
  <c r="MJ7" i="2"/>
  <c r="MS8" i="2"/>
  <c r="MG8" i="2"/>
  <c r="OX42" i="2"/>
  <c r="PM9" i="2"/>
  <c r="SG5" i="2"/>
  <c r="QZ7" i="2"/>
  <c r="SY22" i="2"/>
  <c r="TK19" i="2"/>
  <c r="PJ4" i="2"/>
  <c r="QK25" i="2"/>
  <c r="TQ25" i="2"/>
  <c r="ANJ40" i="2"/>
  <c r="AMI41" i="2"/>
  <c r="PD49" i="2"/>
  <c r="MP19" i="2"/>
  <c r="AMC30" i="2"/>
  <c r="NK49" i="2"/>
  <c r="MV44" i="2"/>
  <c r="AMC3" i="2"/>
  <c r="MA10" i="2"/>
  <c r="SV8" i="2"/>
  <c r="TB25" i="2"/>
  <c r="NB43" i="2"/>
  <c r="RX39" i="2"/>
  <c r="PP18" i="2"/>
  <c r="OR36" i="2"/>
  <c r="OU31" i="2"/>
  <c r="MS35" i="2"/>
  <c r="OI4" i="2"/>
  <c r="NZ23" i="2"/>
  <c r="NW43" i="2"/>
  <c r="SA13" i="2"/>
  <c r="MG34" i="2"/>
  <c r="RX49" i="2"/>
  <c r="NB30" i="2"/>
  <c r="QT8" i="2"/>
  <c r="MS28" i="2"/>
  <c r="SV2" i="2"/>
  <c r="TQ37" i="2"/>
  <c r="OO19" i="2"/>
  <c r="PS9" i="2"/>
  <c r="RR19" i="2"/>
  <c r="SA42" i="2"/>
  <c r="MG50" i="2"/>
  <c r="SP6" i="2"/>
  <c r="RC42" i="2"/>
  <c r="OL3" i="2"/>
  <c r="PY39" i="2"/>
  <c r="RI39" i="2"/>
  <c r="NN28" i="2"/>
  <c r="SV37" i="2"/>
  <c r="QB40" i="2"/>
  <c r="LU49" i="2"/>
  <c r="RR10" i="2"/>
  <c r="TH9" i="2"/>
  <c r="NQ42" i="2"/>
  <c r="TN23" i="2"/>
  <c r="TK4" i="2"/>
  <c r="NQ41" i="2"/>
  <c r="PA22" i="2"/>
  <c r="NQ40" i="2"/>
  <c r="OC37" i="2"/>
  <c r="RL43" i="2"/>
  <c r="MY17" i="2"/>
  <c r="AOW5" i="2"/>
  <c r="NW13" i="2"/>
  <c r="ALB19" i="2"/>
  <c r="PV47" i="2"/>
  <c r="SA36" i="2"/>
  <c r="OO39" i="2"/>
  <c r="NK17" i="2"/>
  <c r="QK35" i="2"/>
  <c r="RL3" i="2"/>
  <c r="PG2" i="2"/>
  <c r="MG45" i="2"/>
  <c r="NZ42" i="2"/>
  <c r="PD30" i="2"/>
  <c r="OF36" i="2"/>
  <c r="RU3" i="2"/>
  <c r="SP31" i="2"/>
  <c r="SD18" i="2"/>
  <c r="SJ22" i="2"/>
  <c r="OI19" i="2"/>
  <c r="PS14" i="2"/>
  <c r="SM6" i="2"/>
  <c r="PG9" i="2"/>
  <c r="NW10" i="2"/>
  <c r="AON24" i="2"/>
  <c r="ANM35" i="2"/>
  <c r="QT31" i="2"/>
  <c r="RF48" i="2"/>
  <c r="APF37" i="2"/>
  <c r="SG28" i="2"/>
  <c r="APF3" i="2"/>
  <c r="APO36" i="2"/>
  <c r="ANG7" i="2"/>
  <c r="PY29" i="2"/>
  <c r="AML6" i="2"/>
  <c r="SJ50" i="2"/>
  <c r="RX14" i="2"/>
  <c r="TK50" i="2"/>
  <c r="OX19" i="2"/>
  <c r="NB24" i="2"/>
  <c r="TW3" i="2"/>
  <c r="RC43" i="2"/>
  <c r="PY36" i="2"/>
  <c r="ANS41" i="2"/>
  <c r="SG47" i="2"/>
  <c r="PS49" i="2"/>
  <c r="NK14" i="2"/>
  <c r="OL34" i="2"/>
  <c r="NB17" i="2"/>
  <c r="PJ50" i="2"/>
  <c r="ANJ31" i="2"/>
  <c r="MJ29" i="2"/>
  <c r="SP10" i="2"/>
  <c r="ANS28" i="2"/>
  <c r="QE35" i="2"/>
  <c r="RO12" i="2"/>
  <c r="MG35" i="2"/>
  <c r="RI36" i="2"/>
  <c r="API14" i="2"/>
  <c r="AOH50" i="2"/>
  <c r="SA23" i="2"/>
  <c r="AOW22" i="2"/>
  <c r="SD6" i="2"/>
  <c r="AMO25" i="2"/>
  <c r="RI31" i="2"/>
  <c r="NQ28" i="2"/>
  <c r="AOK34" i="2"/>
  <c r="PM23" i="2"/>
  <c r="ANG34" i="2"/>
  <c r="AOH36" i="2"/>
  <c r="UC39" i="2"/>
  <c r="RC17" i="2"/>
  <c r="NZ36" i="2"/>
  <c r="MV2" i="2"/>
  <c r="SY45" i="2"/>
  <c r="RU13" i="2"/>
  <c r="SG2" i="2"/>
  <c r="QN29" i="2"/>
  <c r="APC24" i="2"/>
  <c r="AND42" i="2"/>
  <c r="PY2" i="2"/>
  <c r="ANJ41" i="2"/>
  <c r="AOT22" i="2"/>
  <c r="APL13" i="2"/>
  <c r="MP44" i="2"/>
  <c r="TZ9" i="2"/>
  <c r="QB42" i="2"/>
  <c r="KZ3" i="2"/>
  <c r="AMU6" i="2"/>
  <c r="QE19" i="2"/>
  <c r="AMX22" i="2"/>
  <c r="AOZ23" i="2"/>
  <c r="LL24" i="2"/>
  <c r="AON43" i="2"/>
  <c r="QN17" i="2"/>
  <c r="KZ24" i="2"/>
  <c r="LI8" i="2"/>
  <c r="OO24" i="2"/>
  <c r="LR39" i="2"/>
  <c r="PM14" i="2"/>
  <c r="AMX3" i="2"/>
  <c r="MV19" i="2"/>
  <c r="NB41" i="2"/>
  <c r="RX44" i="2"/>
  <c r="TZ7" i="2"/>
  <c r="QQ30" i="2"/>
  <c r="ANP6" i="2"/>
  <c r="RC37" i="2"/>
  <c r="MA23" i="2"/>
  <c r="TZ42" i="2"/>
  <c r="SV50" i="2"/>
  <c r="RX6" i="2"/>
  <c r="QQ39" i="2"/>
  <c r="QW43" i="2"/>
  <c r="MJ34" i="2"/>
  <c r="AOZ13" i="2"/>
  <c r="APR31" i="2"/>
  <c r="AOK5" i="2"/>
  <c r="LI23" i="2"/>
  <c r="OU36" i="2"/>
  <c r="UI4" i="2"/>
  <c r="QQ31" i="2"/>
  <c r="TZ18" i="2"/>
  <c r="RI7" i="2"/>
  <c r="NW19" i="2"/>
  <c r="SV42" i="2"/>
  <c r="OR35" i="2"/>
  <c r="RO45" i="2"/>
  <c r="PY35" i="2"/>
  <c r="PD37" i="2"/>
  <c r="MS4" i="2"/>
  <c r="UF9" i="2"/>
  <c r="QK5" i="2"/>
  <c r="MY47" i="2"/>
  <c r="QQ28" i="2"/>
  <c r="SM44" i="2"/>
  <c r="TT29" i="2"/>
  <c r="MJ43" i="2"/>
  <c r="UC3" i="2"/>
  <c r="NN49" i="2"/>
  <c r="PA10" i="2"/>
  <c r="QW49" i="2"/>
  <c r="TZ43" i="2"/>
  <c r="RU42" i="2"/>
  <c r="AMR47" i="2"/>
  <c r="NE43" i="2"/>
  <c r="AOE31" i="2"/>
  <c r="OU41" i="2"/>
  <c r="OX41" i="2"/>
  <c r="OC28" i="2"/>
  <c r="RR24" i="2"/>
  <c r="NE4" i="2"/>
  <c r="QT39" i="2"/>
  <c r="QK39" i="2"/>
  <c r="NB28" i="2"/>
  <c r="OX13" i="2"/>
  <c r="QE12" i="2"/>
  <c r="NN10" i="2"/>
  <c r="QT34" i="2"/>
  <c r="SD5" i="2"/>
  <c r="NT25" i="2"/>
  <c r="NH35" i="2"/>
  <c r="PG4" i="2"/>
  <c r="PP10" i="2"/>
  <c r="NB29" i="2"/>
  <c r="ANM9" i="2"/>
  <c r="RC39" i="2"/>
  <c r="MJ2" i="2"/>
  <c r="APR25" i="2"/>
  <c r="RX47" i="2"/>
  <c r="SG7" i="2"/>
  <c r="AOQ17" i="2"/>
  <c r="AOB6" i="2"/>
  <c r="ANV25" i="2"/>
  <c r="SD34" i="2"/>
  <c r="TB10" i="2"/>
  <c r="TZ24" i="2"/>
  <c r="QQ5" i="2"/>
  <c r="NT9" i="2"/>
  <c r="OR24" i="2"/>
  <c r="LF48" i="2"/>
  <c r="PJ39" i="2"/>
  <c r="PM7" i="2"/>
  <c r="MV39" i="2"/>
  <c r="OO23" i="2"/>
  <c r="TE29" i="2"/>
  <c r="NT44" i="2"/>
  <c r="TT17" i="2"/>
  <c r="QZ48" i="2"/>
  <c r="SD22" i="2"/>
  <c r="PY22" i="2"/>
  <c r="QH24" i="2"/>
  <c r="SV13" i="2"/>
  <c r="TT9" i="2"/>
  <c r="MS47" i="2"/>
  <c r="OL19" i="2"/>
  <c r="RU19" i="2"/>
  <c r="PJ23" i="2"/>
  <c r="QB31" i="2"/>
  <c r="MJ9" i="2"/>
  <c r="PD23" i="2"/>
  <c r="NT12" i="2"/>
  <c r="OF18" i="2"/>
  <c r="RC2" i="2"/>
  <c r="TB44" i="2"/>
  <c r="NN3" i="2"/>
  <c r="PA8" i="2"/>
  <c r="OL6" i="2"/>
  <c r="SA22" i="2"/>
  <c r="AOH13" i="2"/>
  <c r="PP37" i="2"/>
  <c r="NK6" i="2"/>
  <c r="ANJ4" i="2"/>
  <c r="AND34" i="2"/>
  <c r="SP7" i="2"/>
  <c r="ANJ37" i="2"/>
  <c r="MP18" i="2"/>
  <c r="SV19" i="2"/>
  <c r="LR34" i="2"/>
  <c r="TN17" i="2"/>
  <c r="MA17" i="2"/>
  <c r="TW30" i="2"/>
  <c r="MV49" i="2"/>
  <c r="NZ47" i="2"/>
  <c r="RL5" i="2"/>
  <c r="SD13" i="2"/>
  <c r="MV22" i="2"/>
  <c r="TB12" i="2"/>
  <c r="RL4" i="2"/>
  <c r="QB48" i="2"/>
  <c r="TT37" i="2"/>
  <c r="NB6" i="2"/>
  <c r="MM24" i="2"/>
  <c r="QE25" i="2"/>
  <c r="RI2" i="2"/>
  <c r="NT34" i="2"/>
  <c r="OF7" i="2"/>
  <c r="PV14" i="2"/>
  <c r="RC30" i="2"/>
  <c r="QE30" i="2"/>
  <c r="SY49" i="2"/>
  <c r="PA44" i="2"/>
  <c r="PD48" i="2"/>
  <c r="QE6" i="2"/>
  <c r="SV5" i="2"/>
  <c r="NT29" i="2"/>
  <c r="RL31" i="2"/>
  <c r="RL19" i="2"/>
  <c r="UC31" i="2"/>
  <c r="AOZ44" i="2"/>
  <c r="AML13" i="2"/>
  <c r="TK35" i="2"/>
  <c r="PJ25" i="2"/>
  <c r="OC36" i="2"/>
  <c r="RF22" i="2"/>
  <c r="NB45" i="2"/>
  <c r="KZ41" i="2"/>
  <c r="TT49" i="2"/>
  <c r="SV49" i="2"/>
  <c r="RI5" i="2"/>
  <c r="OL36" i="2"/>
  <c r="NQ18" i="2"/>
  <c r="NQ31" i="2"/>
  <c r="NT17" i="2"/>
  <c r="PV4" i="2"/>
  <c r="NT5" i="2"/>
  <c r="OO10" i="2"/>
  <c r="OI22" i="2"/>
  <c r="PJ41" i="2"/>
  <c r="NW6" i="2"/>
  <c r="PS37" i="2"/>
  <c r="PG49" i="2"/>
  <c r="OL39" i="2"/>
  <c r="PD2" i="2"/>
  <c r="QN28" i="2"/>
  <c r="QB8" i="2"/>
  <c r="NK2" i="2"/>
  <c r="QN9" i="2"/>
  <c r="OR44" i="2"/>
  <c r="OO3" i="2"/>
  <c r="PJ12" i="2"/>
  <c r="TK43" i="2"/>
  <c r="PP48" i="2"/>
  <c r="OL9" i="2"/>
  <c r="TN13" i="2"/>
  <c r="ANV35" i="2"/>
  <c r="UI29" i="2"/>
  <c r="NW48" i="2"/>
  <c r="APO17" i="2"/>
  <c r="OF10" i="2"/>
  <c r="SS41" i="2"/>
  <c r="MG25" i="2"/>
  <c r="PA2" i="2"/>
  <c r="QW8" i="2"/>
  <c r="AOH5" i="2"/>
  <c r="OC5" i="2"/>
  <c r="ANV39" i="2"/>
  <c r="UC41" i="2"/>
  <c r="OR45" i="2"/>
  <c r="NH28" i="2"/>
  <c r="MJ50" i="2"/>
  <c r="AMC22" i="2"/>
  <c r="SD42" i="2"/>
  <c r="SS18" i="2"/>
  <c r="SA49" i="2"/>
  <c r="AMI36" i="2"/>
  <c r="ALE49" i="2"/>
  <c r="OC34" i="2"/>
  <c r="AND5" i="2"/>
  <c r="AOW35" i="2"/>
  <c r="API35" i="2"/>
  <c r="NH19" i="2"/>
  <c r="NQ25" i="2"/>
  <c r="APL28" i="2"/>
  <c r="QW19" i="2"/>
  <c r="MS41" i="2"/>
  <c r="QQ36" i="2"/>
  <c r="OI42" i="2"/>
  <c r="QQ34" i="2"/>
  <c r="MM3" i="2"/>
  <c r="TH35" i="2"/>
  <c r="ANY14" i="2"/>
  <c r="QE41" i="2"/>
  <c r="MS31" i="2"/>
  <c r="MY25" i="2"/>
  <c r="SM40" i="2"/>
  <c r="AMC34" i="2"/>
  <c r="ANS17" i="2"/>
  <c r="AOE5" i="2"/>
  <c r="TH6" i="2"/>
  <c r="RO19" i="2"/>
  <c r="NW29" i="2"/>
  <c r="MS34" i="2"/>
  <c r="SV29" i="2"/>
  <c r="MS50" i="2"/>
  <c r="QB22" i="2"/>
  <c r="NB44" i="2"/>
  <c r="QZ12" i="2"/>
  <c r="SJ40" i="2"/>
  <c r="OL42" i="2"/>
  <c r="PG10" i="2"/>
  <c r="TH18" i="2"/>
  <c r="NN19" i="2"/>
  <c r="QT10" i="2"/>
  <c r="UI2" i="2"/>
  <c r="ALE48" i="2"/>
  <c r="QH7" i="2"/>
  <c r="ALT40" i="2"/>
  <c r="LX19" i="2"/>
  <c r="ACE12" i="2"/>
  <c r="ANV24" i="2"/>
  <c r="MD3" i="2"/>
  <c r="AOW8" i="2"/>
  <c r="AOE45" i="2"/>
  <c r="RI43" i="2"/>
  <c r="AMX41" i="2"/>
  <c r="ALB23" i="2"/>
  <c r="PP4" i="2"/>
  <c r="UF44" i="2"/>
  <c r="LC2" i="2"/>
  <c r="ANP18" i="2"/>
  <c r="UC4" i="2"/>
  <c r="QZ30" i="2"/>
  <c r="RU12" i="2"/>
  <c r="RX18" i="2"/>
  <c r="OU49" i="2"/>
  <c r="AND4" i="2"/>
  <c r="SS40" i="2"/>
  <c r="NZ49" i="2"/>
  <c r="KZ30" i="2"/>
  <c r="SG24" i="2"/>
  <c r="QN18" i="2"/>
  <c r="QB17" i="2"/>
  <c r="OX10" i="2"/>
  <c r="OL37" i="2"/>
  <c r="TH39" i="2"/>
  <c r="SP25" i="2"/>
  <c r="OF34" i="2"/>
  <c r="QZ17" i="2"/>
  <c r="TB14" i="2"/>
  <c r="QT24" i="2"/>
  <c r="QW42" i="2"/>
  <c r="PA9" i="2"/>
  <c r="QK22" i="2"/>
  <c r="TZ50" i="2"/>
  <c r="NT6" i="2"/>
  <c r="OI9" i="2"/>
  <c r="PS36" i="2"/>
  <c r="OI18" i="2"/>
  <c r="MG48" i="2"/>
  <c r="MP49" i="2"/>
  <c r="SP18" i="2"/>
  <c r="TZ19" i="2"/>
  <c r="TB24" i="2"/>
  <c r="TQ34" i="2"/>
  <c r="TB19" i="2"/>
  <c r="MY3" i="2"/>
  <c r="PG17" i="2"/>
  <c r="QE40" i="2"/>
  <c r="NW42" i="2"/>
  <c r="OL43" i="2"/>
  <c r="AML35" i="2"/>
  <c r="TZ37" i="2"/>
  <c r="TH8" i="2"/>
  <c r="OU42" i="2"/>
  <c r="QW23" i="2"/>
  <c r="SG17" i="2"/>
  <c r="MP9" i="2"/>
  <c r="OX2" i="2"/>
  <c r="UI24" i="2"/>
  <c r="AOQ36" i="2"/>
  <c r="MY18" i="2"/>
  <c r="NZ5" i="2"/>
  <c r="RC40" i="2"/>
  <c r="TN18" i="2"/>
  <c r="SA12" i="2"/>
  <c r="NH30" i="2"/>
  <c r="MM45" i="2"/>
  <c r="MY39" i="2"/>
  <c r="OI7" i="2"/>
  <c r="SJ6" i="2"/>
  <c r="UI7" i="2"/>
  <c r="PS18" i="2"/>
  <c r="RF42" i="2"/>
  <c r="MG22" i="2"/>
  <c r="ALW6" i="2"/>
  <c r="UC10" i="2"/>
  <c r="OC4" i="2"/>
  <c r="ALQ42" i="2"/>
  <c r="AMR45" i="2"/>
  <c r="OX7" i="2"/>
  <c r="AMI8" i="2"/>
  <c r="AOT9" i="2"/>
  <c r="LR44" i="2"/>
  <c r="PS28" i="2"/>
  <c r="OX40" i="2"/>
  <c r="MP14" i="2"/>
  <c r="NK31" i="2"/>
  <c r="RU7" i="2"/>
  <c r="PJ7" i="2"/>
  <c r="PP12" i="2"/>
  <c r="ANV34" i="2"/>
  <c r="MV35" i="2"/>
  <c r="OL23" i="2"/>
  <c r="OU10" i="2"/>
  <c r="NB49" i="2"/>
  <c r="QZ41" i="2"/>
  <c r="OF41" i="2"/>
  <c r="MG43" i="2"/>
  <c r="SS47" i="2"/>
  <c r="UI45" i="2"/>
  <c r="OU23" i="2"/>
  <c r="TW19" i="2"/>
  <c r="TW48" i="2"/>
  <c r="TH5" i="2"/>
  <c r="PD19" i="2"/>
  <c r="PM39" i="2"/>
  <c r="TB4" i="2"/>
  <c r="NB34" i="2"/>
  <c r="PS4" i="2"/>
  <c r="SY9" i="2"/>
  <c r="NW7" i="2"/>
  <c r="RL24" i="2"/>
  <c r="TH24" i="2"/>
  <c r="RX42" i="2"/>
  <c r="QZ5" i="2"/>
  <c r="QN34" i="2"/>
  <c r="NW34" i="2"/>
  <c r="OF31" i="2"/>
  <c r="APL24" i="2"/>
  <c r="ANP9" i="2"/>
  <c r="UI44" i="2"/>
  <c r="AOB18" i="2"/>
  <c r="ANA43" i="2"/>
  <c r="RR18" i="2"/>
  <c r="SD44" i="2"/>
  <c r="QE23" i="2"/>
  <c r="SJ35" i="2"/>
  <c r="ANA35" i="2"/>
  <c r="RX28" i="2"/>
  <c r="TN48" i="2"/>
  <c r="PV25" i="2"/>
  <c r="SD48" i="2"/>
  <c r="TH29" i="2"/>
  <c r="QH50" i="2"/>
  <c r="LI5" i="2"/>
  <c r="PA41" i="2"/>
  <c r="PS50" i="2"/>
  <c r="AOB36" i="2"/>
  <c r="MV17" i="2"/>
  <c r="TE31" i="2"/>
  <c r="MJ30" i="2"/>
  <c r="QE14" i="2"/>
  <c r="SG30" i="2"/>
  <c r="NK12" i="2"/>
  <c r="OO48" i="2"/>
  <c r="QZ22" i="2"/>
  <c r="PG7" i="2"/>
  <c r="OI44" i="2"/>
  <c r="NN13" i="2"/>
  <c r="MV48" i="2"/>
  <c r="RX41" i="2"/>
  <c r="PJ37" i="2"/>
  <c r="TQ49" i="2"/>
  <c r="SJ47" i="2"/>
  <c r="TZ47" i="2"/>
  <c r="RO22" i="2"/>
  <c r="MJ28" i="2"/>
  <c r="OL40" i="2"/>
  <c r="QH8" i="2"/>
  <c r="PA4" i="2"/>
  <c r="NW45" i="2"/>
  <c r="NN6" i="2"/>
  <c r="MS22" i="2"/>
  <c r="TW8" i="2"/>
  <c r="QE18" i="2"/>
  <c r="SG40" i="2"/>
  <c r="TE28" i="2"/>
  <c r="APC25" i="2"/>
  <c r="QQ41" i="2"/>
  <c r="AOE35" i="2"/>
  <c r="SA30" i="2"/>
  <c r="MJ48" i="2"/>
  <c r="PM30" i="2"/>
  <c r="API45" i="2"/>
  <c r="WN4" i="2"/>
  <c r="AJC9" i="2"/>
  <c r="AOK2" i="2"/>
  <c r="AIB14" i="2" l="1"/>
  <c r="AON49" i="2"/>
  <c r="AOH34" i="2"/>
  <c r="APR2" i="2"/>
  <c r="AFB6" i="2"/>
  <c r="AGX24" i="2"/>
  <c r="ABA28" i="2"/>
  <c r="AHV30" i="2"/>
  <c r="UR31" i="2"/>
  <c r="YJ25" i="2"/>
  <c r="ABY7" i="2"/>
  <c r="XR3" i="2"/>
  <c r="AGC45" i="2"/>
  <c r="AAU31" i="2"/>
  <c r="AHG23" i="2"/>
  <c r="AJO2" i="2"/>
  <c r="ACQ18" i="2"/>
  <c r="AFZ43" i="2"/>
  <c r="AKY29" i="2"/>
  <c r="ZH31" i="2"/>
  <c r="XX35" i="2"/>
  <c r="AAI41" i="2"/>
  <c r="AIE47" i="2"/>
  <c r="ABS41" i="2"/>
  <c r="ABM5" i="2"/>
  <c r="ACT5" i="2"/>
  <c r="AES7" i="2"/>
  <c r="AJR49" i="2"/>
  <c r="AEA7" i="2"/>
  <c r="AAX43" i="2"/>
  <c r="AFK48" i="2"/>
  <c r="AJF23" i="2"/>
  <c r="ABP25" i="2"/>
  <c r="AEV23" i="2"/>
  <c r="AHA43" i="2"/>
  <c r="WE3" i="2"/>
  <c r="AKV23" i="2"/>
  <c r="AKS28" i="2"/>
  <c r="XI9" i="2"/>
  <c r="VG10" i="2"/>
  <c r="WH14" i="2"/>
  <c r="AFK31" i="2"/>
  <c r="ADU44" i="2"/>
  <c r="VV4" i="2"/>
  <c r="VG3" i="2"/>
  <c r="AIT41" i="2"/>
  <c r="AIN41" i="2"/>
  <c r="AAU37" i="2"/>
  <c r="AFK5" i="2"/>
  <c r="UL39" i="2"/>
  <c r="XR39" i="2"/>
  <c r="AEA35" i="2"/>
  <c r="AFN24" i="2"/>
  <c r="AKP41" i="2"/>
  <c r="ZB2" i="2"/>
  <c r="AEA40" i="2"/>
  <c r="AAR24" i="2"/>
  <c r="AJC13" i="2"/>
  <c r="AEP4" i="2"/>
  <c r="AFZ50" i="2"/>
  <c r="WE42" i="2"/>
  <c r="VJ47" i="2"/>
  <c r="UR9" i="2"/>
  <c r="AHS6" i="2"/>
  <c r="AAI25" i="2"/>
  <c r="WT5" i="2"/>
  <c r="AEM13" i="2"/>
  <c r="YS49" i="2"/>
  <c r="AHJ17" i="2"/>
  <c r="AED35" i="2"/>
  <c r="AEJ44" i="2"/>
  <c r="AGF4" i="2"/>
  <c r="YP42" i="2"/>
  <c r="ADX10" i="2"/>
  <c r="WN45" i="2"/>
  <c r="AED17" i="2"/>
  <c r="AFK9" i="2"/>
  <c r="AKY3" i="2"/>
  <c r="AFB3" i="2"/>
  <c r="AAL9" i="2"/>
  <c r="AFN25" i="2"/>
  <c r="AJO40" i="2"/>
  <c r="AHD9" i="2"/>
  <c r="ABG47" i="2"/>
  <c r="WB30" i="2"/>
  <c r="ACW4" i="2"/>
  <c r="ZK3" i="2"/>
  <c r="ACK17" i="2"/>
  <c r="AIK37" i="2"/>
  <c r="WQ2" i="2"/>
  <c r="AFT9" i="2"/>
  <c r="YV36" i="2"/>
  <c r="YV25" i="2"/>
  <c r="VD13" i="2"/>
  <c r="ABY14" i="2"/>
  <c r="AIK24" i="2"/>
  <c r="UU28" i="2"/>
  <c r="ABG36" i="2"/>
  <c r="ACW6" i="2"/>
  <c r="WZ8" i="2"/>
  <c r="UL17" i="2"/>
  <c r="AHS24" i="2"/>
  <c r="AJC50" i="2"/>
  <c r="AGL18" i="2"/>
  <c r="YJ13" i="2"/>
  <c r="AFB2" i="2"/>
  <c r="WK2" i="2"/>
  <c r="VS39" i="2"/>
  <c r="YV31" i="2"/>
  <c r="AGR34" i="2"/>
  <c r="VA28" i="2"/>
  <c r="WK10" i="2"/>
  <c r="WH18" i="2"/>
  <c r="AEJ12" i="2"/>
  <c r="AEV45" i="2"/>
  <c r="ABV5" i="2"/>
  <c r="AKM43" i="2"/>
  <c r="AJF48" i="2"/>
  <c r="AIZ23" i="2"/>
  <c r="YD10" i="2"/>
  <c r="YV13" i="2"/>
  <c r="AEY39" i="2"/>
  <c r="AJO5" i="2"/>
  <c r="ACZ9" i="2"/>
  <c r="AFZ42" i="2"/>
  <c r="WW31" i="2"/>
  <c r="XX8" i="2"/>
  <c r="ADR22" i="2"/>
  <c r="AIB7" i="2"/>
  <c r="AIZ13" i="2"/>
  <c r="ABP39" i="2"/>
  <c r="ABV39" i="2"/>
  <c r="AJR45" i="2"/>
  <c r="AIE50" i="2"/>
  <c r="VD23" i="2"/>
  <c r="VD8" i="2"/>
  <c r="ZK6" i="2"/>
  <c r="XC47" i="2"/>
  <c r="VJ35" i="2"/>
  <c r="AJI24" i="2"/>
  <c r="UR35" i="2"/>
  <c r="AGF34" i="2"/>
  <c r="WQ41" i="2"/>
  <c r="YP24" i="2"/>
  <c r="XR9" i="2"/>
  <c r="ACW39" i="2"/>
  <c r="XL30" i="2"/>
  <c r="AKG30" i="2"/>
  <c r="AIZ47" i="2"/>
  <c r="AGF35" i="2"/>
  <c r="AHY35" i="2"/>
  <c r="XX37" i="2"/>
  <c r="ADC30" i="2"/>
  <c r="AJO22" i="2"/>
  <c r="AHV48" i="2"/>
  <c r="AKV25" i="2"/>
  <c r="AJL7" i="2"/>
  <c r="VJ19" i="2"/>
  <c r="VP45" i="2"/>
  <c r="XC3" i="2"/>
  <c r="ABM23" i="2"/>
  <c r="ABA36" i="2"/>
  <c r="ACK44" i="2"/>
  <c r="VG50" i="2"/>
  <c r="AJC7" i="2"/>
  <c r="AKV12" i="2"/>
  <c r="AEM39" i="2"/>
  <c r="AFW8" i="2"/>
  <c r="ACE37" i="2"/>
  <c r="ADO12" i="2"/>
  <c r="XX22" i="2"/>
  <c r="ZE3" i="2"/>
  <c r="VA8" i="2"/>
  <c r="AIQ22" i="2"/>
  <c r="VM10" i="2"/>
  <c r="XC49" i="2"/>
  <c r="UL41" i="2"/>
  <c r="ZN36" i="2"/>
  <c r="ACB29" i="2"/>
  <c r="AHV13" i="2"/>
  <c r="AEA36" i="2"/>
  <c r="UX23" i="2"/>
  <c r="AAI35" i="2"/>
  <c r="ZK34" i="2"/>
  <c r="XR37" i="2"/>
  <c r="VP35" i="2"/>
  <c r="ADR36" i="2"/>
  <c r="AEY10" i="2"/>
  <c r="YY24" i="2"/>
  <c r="AKS9" i="2"/>
  <c r="WH42" i="2"/>
  <c r="ZE34" i="2"/>
  <c r="YP30" i="2"/>
  <c r="AAR34" i="2"/>
  <c r="ZH5" i="2"/>
  <c r="ZB18" i="2"/>
  <c r="VD9" i="2"/>
  <c r="AAF35" i="2"/>
  <c r="AEM23" i="2"/>
  <c r="VG45" i="2"/>
  <c r="AHM35" i="2"/>
  <c r="AFW4" i="2"/>
  <c r="ACN18" i="2"/>
  <c r="AEA12" i="2"/>
  <c r="ADU4" i="2"/>
  <c r="AAX2" i="2"/>
  <c r="XX44" i="2"/>
  <c r="AAF30" i="2"/>
  <c r="YV41" i="2"/>
  <c r="AEY22" i="2"/>
  <c r="ZT42" i="2"/>
  <c r="AFW17" i="2"/>
  <c r="AGO28" i="2"/>
  <c r="AHS41" i="2"/>
  <c r="AGF6" i="2"/>
  <c r="YP10" i="2"/>
  <c r="XU49" i="2"/>
  <c r="AAR2" i="2"/>
  <c r="AAL47" i="2"/>
  <c r="ABM12" i="2"/>
  <c r="WH19" i="2"/>
  <c r="ZN45" i="2"/>
  <c r="ADU50" i="2"/>
  <c r="ABY30" i="2"/>
  <c r="AHJ3" i="2"/>
  <c r="UL3" i="2"/>
  <c r="AJF49" i="2"/>
  <c r="ABG31" i="2"/>
  <c r="ZN37" i="2"/>
  <c r="AJF7" i="2"/>
  <c r="AHM45" i="2"/>
  <c r="YD29" i="2"/>
  <c r="YP17" i="2"/>
  <c r="AHP8" i="2"/>
  <c r="ABJ22" i="2"/>
  <c r="ABY28" i="2"/>
  <c r="AED25" i="2"/>
  <c r="AHG13" i="2"/>
  <c r="AJX28" i="2"/>
  <c r="ABY39" i="2"/>
  <c r="XI50" i="2"/>
  <c r="WN49" i="2"/>
  <c r="ADC47" i="2"/>
  <c r="AHD44" i="2"/>
  <c r="AGU31" i="2"/>
  <c r="AFH40" i="2"/>
  <c r="ABA34" i="2"/>
  <c r="AHA14" i="2"/>
  <c r="AJX34" i="2"/>
  <c r="AIN2" i="2"/>
  <c r="AHV3" i="2"/>
  <c r="ABJ30" i="2"/>
  <c r="ABA39" i="2"/>
  <c r="YJ6" i="2"/>
  <c r="ADO40" i="2"/>
  <c r="VP39" i="2"/>
  <c r="AEP39" i="2"/>
  <c r="AHP44" i="2"/>
  <c r="AJL49" i="2"/>
  <c r="XF47" i="2"/>
  <c r="ABY23" i="2"/>
  <c r="AGX19" i="2"/>
  <c r="AAR39" i="2"/>
  <c r="ACW43" i="2"/>
  <c r="YD6" i="2"/>
  <c r="AHD8" i="2"/>
  <c r="AIH35" i="2"/>
  <c r="AIN43" i="2"/>
  <c r="YG30" i="2"/>
  <c r="ABD35" i="2"/>
  <c r="XR49" i="2"/>
  <c r="AEV48" i="2"/>
  <c r="ZE13" i="2"/>
  <c r="AAR12" i="2"/>
  <c r="AKJ22" i="2"/>
  <c r="ADR10" i="2"/>
  <c r="AED8" i="2"/>
  <c r="UR50" i="2"/>
  <c r="AJF9" i="2"/>
  <c r="ADU35" i="2"/>
  <c r="ACE5" i="2"/>
  <c r="AAI36" i="2"/>
  <c r="WW9" i="2"/>
  <c r="AKP7" i="2"/>
  <c r="ADO28" i="2"/>
  <c r="YY48" i="2"/>
  <c r="ABG25" i="2"/>
  <c r="AFB31" i="2"/>
  <c r="ACT47" i="2"/>
  <c r="YD34" i="2"/>
  <c r="AJU18" i="2"/>
  <c r="YV29" i="2"/>
  <c r="XL49" i="2"/>
  <c r="ACN28" i="2"/>
  <c r="ACN31" i="2"/>
  <c r="ADL47" i="2"/>
  <c r="ACB24" i="2"/>
  <c r="AHG39" i="2"/>
  <c r="ABP2" i="2"/>
  <c r="ABY44" i="2"/>
  <c r="ABM17" i="2"/>
  <c r="WQ7" i="2"/>
  <c r="UU17" i="2"/>
  <c r="AJI23" i="2"/>
  <c r="AGL25" i="2"/>
  <c r="ACW22" i="2"/>
  <c r="AAO42" i="2"/>
  <c r="AEG5" i="2"/>
  <c r="ABY47" i="2"/>
  <c r="AFK29" i="2"/>
  <c r="VV24" i="2"/>
  <c r="AFT42" i="2"/>
  <c r="YY29" i="2"/>
  <c r="AEM5" i="2"/>
  <c r="WZ29" i="2"/>
  <c r="AGI49" i="2"/>
  <c r="ZK24" i="2"/>
  <c r="AHD25" i="2"/>
  <c r="ADO48" i="2"/>
  <c r="AKY39" i="2"/>
  <c r="ALT10" i="2"/>
  <c r="ACB25" i="2"/>
  <c r="AIK14" i="2"/>
  <c r="AND13" i="2"/>
  <c r="AIW6" i="2"/>
  <c r="ADF39" i="2"/>
  <c r="XC50" i="2"/>
  <c r="VD41" i="2"/>
  <c r="ZW2" i="2"/>
  <c r="ZH34" i="2"/>
  <c r="WH50" i="2"/>
  <c r="ABP43" i="2"/>
  <c r="WE34" i="2"/>
  <c r="XI8" i="2"/>
  <c r="ZN30" i="2"/>
  <c r="AGC35" i="2"/>
  <c r="AHD23" i="2"/>
  <c r="AIN49" i="2"/>
  <c r="AHV39" i="2"/>
  <c r="YY17" i="2"/>
  <c r="AEG47" i="2"/>
  <c r="AGX50" i="2"/>
  <c r="ADI5" i="2"/>
  <c r="XO39" i="2"/>
  <c r="ABD25" i="2"/>
  <c r="XR24" i="2"/>
  <c r="AFT44" i="2"/>
  <c r="ALB4" i="2"/>
  <c r="AJI4" i="2"/>
  <c r="YJ43" i="2"/>
  <c r="ACB35" i="2"/>
  <c r="AJR43" i="2"/>
  <c r="ZW17" i="2"/>
  <c r="YS17" i="2"/>
  <c r="AJI18" i="2"/>
  <c r="XF8" i="2"/>
  <c r="WQ49" i="2"/>
  <c r="AJO36" i="2"/>
  <c r="AFE36" i="2"/>
  <c r="AFK37" i="2"/>
  <c r="UO3" i="2"/>
  <c r="AFB42" i="2"/>
  <c r="ABV35" i="2"/>
  <c r="WW25" i="2"/>
  <c r="ZZ5" i="2"/>
  <c r="XC8" i="2"/>
  <c r="YJ30" i="2"/>
  <c r="VA22" i="2"/>
  <c r="AGI39" i="2"/>
  <c r="AAC48" i="2"/>
  <c r="AKA40" i="2"/>
  <c r="AIH48" i="2"/>
  <c r="AFK2" i="2"/>
  <c r="AIH4" i="2"/>
  <c r="YM37" i="2"/>
  <c r="AAX13" i="2"/>
  <c r="AIQ6" i="2"/>
  <c r="ACT6" i="2"/>
  <c r="ADR14" i="2"/>
  <c r="XX23" i="2"/>
  <c r="ACK49" i="2"/>
  <c r="ZH9" i="2"/>
  <c r="AEY13" i="2"/>
  <c r="AEA37" i="2"/>
  <c r="AIK40" i="2"/>
  <c r="ZW44" i="2"/>
  <c r="ACH12" i="2"/>
  <c r="AKJ18" i="2"/>
  <c r="AAR9" i="2"/>
  <c r="WB29" i="2"/>
  <c r="AGX35" i="2"/>
  <c r="VD19" i="2"/>
  <c r="AHM2" i="2"/>
  <c r="AHM14" i="2"/>
  <c r="AIK22" i="2"/>
  <c r="AGC42" i="2"/>
  <c r="AED5" i="2"/>
  <c r="AJI50" i="2"/>
  <c r="UO24" i="2"/>
  <c r="AJF25" i="2"/>
  <c r="XL18" i="2"/>
  <c r="AKP34" i="2"/>
  <c r="AIN23" i="2"/>
  <c r="AFN37" i="2"/>
  <c r="XO24" i="2"/>
  <c r="AJR42" i="2"/>
  <c r="AEY34" i="2"/>
  <c r="AGL24" i="2"/>
  <c r="ABY4" i="2"/>
  <c r="AGF23" i="2"/>
  <c r="YA4" i="2"/>
  <c r="VS23" i="2"/>
  <c r="YY42" i="2"/>
  <c r="AJO29" i="2"/>
  <c r="YP22" i="2"/>
  <c r="ACZ25" i="2"/>
  <c r="AIN37" i="2"/>
  <c r="AGU50" i="2"/>
  <c r="XF19" i="2"/>
  <c r="AHA25" i="2"/>
  <c r="ZQ42" i="2"/>
  <c r="ZW19" i="2"/>
  <c r="ACW28" i="2"/>
  <c r="ZN50" i="2"/>
  <c r="YM41" i="2"/>
  <c r="XI30" i="2"/>
  <c r="ABD22" i="2"/>
  <c r="UR43" i="2"/>
  <c r="AFE45" i="2"/>
  <c r="VV43" i="2"/>
  <c r="AJC8" i="2"/>
  <c r="AKS17" i="2"/>
  <c r="ZN49" i="2"/>
  <c r="AKA49" i="2"/>
  <c r="AAU2" i="2"/>
  <c r="ZT47" i="2"/>
  <c r="AGR49" i="2"/>
  <c r="WB19" i="2"/>
  <c r="VM9" i="2"/>
  <c r="AEM10" i="2"/>
  <c r="AJC2" i="2"/>
  <c r="YP35" i="2"/>
  <c r="AHJ25" i="2"/>
  <c r="ADU19" i="2"/>
  <c r="AIH34" i="2"/>
  <c r="AKV40" i="2"/>
  <c r="AFT6" i="2"/>
  <c r="AJO34" i="2"/>
  <c r="ABV6" i="2"/>
  <c r="AIN19" i="2"/>
  <c r="AHP5" i="2"/>
  <c r="UR13" i="2"/>
  <c r="XI45" i="2"/>
  <c r="AHA45" i="2"/>
  <c r="AKD44" i="2"/>
  <c r="WQ48" i="2"/>
  <c r="AIT35" i="2"/>
  <c r="AJX9" i="2"/>
  <c r="ACW13" i="2"/>
  <c r="ZH22" i="2"/>
  <c r="YD5" i="2"/>
  <c r="UO4" i="2"/>
  <c r="ACZ28" i="2"/>
  <c r="ZE40" i="2"/>
  <c r="AGF10" i="2"/>
  <c r="AFB22" i="2"/>
  <c r="AIT18" i="2"/>
  <c r="AIZ41" i="2"/>
  <c r="AFQ29" i="2"/>
  <c r="AAL23" i="2"/>
  <c r="WE47" i="2"/>
  <c r="VA4" i="2"/>
  <c r="ZK39" i="2"/>
  <c r="AAR6" i="2"/>
  <c r="UX43" i="2"/>
  <c r="VM49" i="2"/>
  <c r="AHG17" i="2"/>
  <c r="ADU42" i="2"/>
  <c r="ABJ34" i="2"/>
  <c r="AAR50" i="2"/>
  <c r="VY29" i="2"/>
  <c r="AJX45" i="2"/>
  <c r="UL31" i="2"/>
  <c r="ACE28" i="2"/>
  <c r="AIH37" i="2"/>
  <c r="AJX13" i="2"/>
  <c r="AGX34" i="2"/>
  <c r="ACN25" i="2"/>
  <c r="AES34" i="2"/>
  <c r="AHJ4" i="2"/>
  <c r="AGF45" i="2"/>
  <c r="AEG6" i="2"/>
  <c r="XF41" i="2"/>
  <c r="AFT36" i="2"/>
  <c r="AAR28" i="2"/>
  <c r="VP22" i="2"/>
  <c r="AHS23" i="2"/>
  <c r="ZW43" i="2"/>
  <c r="AFZ22" i="2"/>
  <c r="VV35" i="2"/>
  <c r="UU19" i="2"/>
  <c r="ABJ48" i="2"/>
  <c r="YG24" i="2"/>
  <c r="ACW50" i="2"/>
  <c r="XX17" i="2"/>
  <c r="AJO49" i="2"/>
  <c r="ABP47" i="2"/>
  <c r="UO5" i="2"/>
  <c r="YJ19" i="2"/>
  <c r="WH39" i="2"/>
  <c r="AHJ14" i="2"/>
  <c r="AEA2" i="2"/>
  <c r="YJ2" i="2"/>
  <c r="YS24" i="2"/>
  <c r="AFE22" i="2"/>
  <c r="AIN50" i="2"/>
  <c r="AIE4" i="2"/>
  <c r="AFQ23" i="2"/>
  <c r="AHD7" i="2"/>
  <c r="VM41" i="2"/>
  <c r="AFQ36" i="2"/>
  <c r="VD40" i="2"/>
  <c r="AEY44" i="2"/>
  <c r="ABJ45" i="2"/>
  <c r="AHG42" i="2"/>
  <c r="AAF2" i="2"/>
  <c r="ABA25" i="2"/>
  <c r="VJ4" i="2"/>
  <c r="AEJ37" i="2"/>
  <c r="ADC9" i="2"/>
  <c r="VV3" i="2"/>
  <c r="AEA34" i="2"/>
  <c r="AHJ13" i="2"/>
  <c r="ABJ3" i="2"/>
  <c r="ABS42" i="2"/>
  <c r="AEM31" i="2"/>
  <c r="ABS35" i="2"/>
  <c r="WB6" i="2"/>
  <c r="YG13" i="2"/>
  <c r="AKD37" i="2"/>
  <c r="AGR47" i="2"/>
  <c r="AIE9" i="2"/>
  <c r="ABM25" i="2"/>
  <c r="ABA29" i="2"/>
  <c r="ADU43" i="2"/>
  <c r="AEP19" i="2"/>
  <c r="ZQ13" i="2"/>
  <c r="AEM48" i="2"/>
  <c r="AIK6" i="2"/>
  <c r="AFT35" i="2"/>
  <c r="ABG42" i="2"/>
  <c r="VM23" i="2"/>
  <c r="ZW13" i="2"/>
  <c r="ZN40" i="2"/>
  <c r="ZK10" i="2"/>
  <c r="YS4" i="2"/>
  <c r="ADF19" i="2"/>
  <c r="WQ8" i="2"/>
  <c r="AHS35" i="2"/>
  <c r="AKS45" i="2"/>
  <c r="VY45" i="2"/>
  <c r="AJO39" i="2"/>
  <c r="ABP6" i="2"/>
  <c r="AKY50" i="2"/>
  <c r="AFZ12" i="2"/>
  <c r="WH23" i="2"/>
  <c r="WH22" i="2"/>
  <c r="AGI43" i="2"/>
  <c r="ADR31" i="2"/>
  <c r="AIT37" i="2"/>
  <c r="AAI29" i="2"/>
  <c r="AHM23" i="2"/>
  <c r="UX12" i="2"/>
  <c r="UL9" i="2"/>
  <c r="AHA31" i="2"/>
  <c r="ADR17" i="2"/>
  <c r="AKA50" i="2"/>
  <c r="YS48" i="2"/>
  <c r="YJ8" i="2"/>
  <c r="AGX17" i="2"/>
  <c r="YY49" i="2"/>
  <c r="ZB43" i="2"/>
  <c r="ZW40" i="2"/>
  <c r="AFW48" i="2"/>
  <c r="AHY9" i="2"/>
  <c r="AHA47" i="2"/>
  <c r="AHY12" i="2"/>
  <c r="XC23" i="2"/>
  <c r="ZW6" i="2"/>
  <c r="ACN13" i="2"/>
  <c r="WT4" i="2"/>
  <c r="AIE6" i="2"/>
  <c r="ABJ9" i="2"/>
  <c r="AFW23" i="2"/>
  <c r="ZK48" i="2"/>
  <c r="ZK22" i="2"/>
  <c r="YP5" i="2"/>
  <c r="AAO29" i="2"/>
  <c r="AIK25" i="2"/>
  <c r="ACT25" i="2"/>
  <c r="AGF31" i="2"/>
  <c r="AEY19" i="2"/>
  <c r="XU30" i="2"/>
  <c r="AEM28" i="2"/>
  <c r="ACB34" i="2"/>
  <c r="VG2" i="2"/>
  <c r="WN6" i="2"/>
  <c r="UO49" i="2"/>
  <c r="AGL43" i="2"/>
  <c r="AGR19" i="2"/>
  <c r="WB2" i="2"/>
  <c r="WW45" i="2"/>
  <c r="ABJ17" i="2"/>
  <c r="ACW45" i="2"/>
  <c r="AHD45" i="2"/>
  <c r="LC42" i="2"/>
  <c r="ACQ6" i="2"/>
  <c r="VP47" i="2"/>
  <c r="AIZ43" i="2"/>
  <c r="AHA22" i="2"/>
  <c r="ADU24" i="2"/>
  <c r="AIT42" i="2"/>
  <c r="AIH45" i="2"/>
  <c r="UX31" i="2"/>
  <c r="WK18" i="2"/>
  <c r="AHG25" i="2"/>
  <c r="AAF47" i="2"/>
  <c r="AHS39" i="2"/>
  <c r="AKS43" i="2"/>
  <c r="ZW36" i="2"/>
  <c r="VM6" i="2"/>
  <c r="AKP29" i="2"/>
  <c r="AHG19" i="2"/>
  <c r="AJI3" i="2"/>
  <c r="ACT23" i="2"/>
  <c r="UR17" i="2"/>
  <c r="AFB41" i="2"/>
  <c r="AHY39" i="2"/>
  <c r="YJ7" i="2"/>
  <c r="ZT23" i="2"/>
  <c r="XL40" i="2"/>
  <c r="ZN8" i="2"/>
  <c r="AHY48" i="2"/>
  <c r="ZB39" i="2"/>
  <c r="AGL17" i="2"/>
  <c r="AFT7" i="2"/>
  <c r="AJL30" i="2"/>
  <c r="AHM47" i="2"/>
  <c r="AJR2" i="2"/>
  <c r="AHM29" i="2"/>
  <c r="AAO37" i="2"/>
  <c r="ACK41" i="2"/>
  <c r="ADR50" i="2"/>
  <c r="YV17" i="2"/>
  <c r="AGO36" i="2"/>
  <c r="AIH7" i="2"/>
  <c r="WN7" i="2"/>
  <c r="ABD4" i="2"/>
  <c r="WZ10" i="2"/>
  <c r="AIB34" i="2"/>
  <c r="AKD23" i="2"/>
  <c r="VS30" i="2"/>
  <c r="VG29" i="2"/>
  <c r="ZE30" i="2"/>
  <c r="AFZ6" i="2"/>
  <c r="AAU5" i="2"/>
  <c r="UR28" i="2"/>
  <c r="WQ31" i="2"/>
  <c r="ABA47" i="2"/>
  <c r="AHJ9" i="2"/>
  <c r="VG4" i="2"/>
  <c r="AES44" i="2"/>
  <c r="AAF4" i="2"/>
  <c r="ZQ12" i="2"/>
  <c r="UO42" i="2"/>
  <c r="AIB3" i="2"/>
  <c r="ADI47" i="2"/>
  <c r="AAR45" i="2"/>
  <c r="ABG3" i="2"/>
  <c r="WW24" i="2"/>
  <c r="YV8" i="2"/>
  <c r="AKG3" i="2"/>
  <c r="AEJ4" i="2"/>
  <c r="ADF10" i="2"/>
  <c r="AAI14" i="2"/>
  <c r="AEA8" i="2"/>
  <c r="AES8" i="2"/>
  <c r="AJF43" i="2"/>
  <c r="ACQ41" i="2"/>
  <c r="XX5" i="2"/>
  <c r="ACT37" i="2"/>
  <c r="AAU41" i="2"/>
  <c r="AJO13" i="2"/>
  <c r="AJF12" i="2"/>
  <c r="AAO8" i="2"/>
  <c r="YM36" i="2"/>
  <c r="AHY13" i="2"/>
  <c r="ADX43" i="2"/>
  <c r="ADO47" i="2"/>
  <c r="ACN6" i="2"/>
  <c r="ACZ13" i="2"/>
  <c r="ABA37" i="2"/>
  <c r="ADC10" i="2"/>
  <c r="AGU43" i="2"/>
  <c r="ZQ34" i="2"/>
  <c r="AIZ35" i="2"/>
  <c r="AED12" i="2"/>
  <c r="AIW14" i="2"/>
  <c r="ACQ17" i="2"/>
  <c r="AKS24" i="2"/>
  <c r="XC7" i="2"/>
  <c r="AHD43" i="2"/>
  <c r="AHY50" i="2"/>
  <c r="ABS17" i="2"/>
  <c r="ADO34" i="2"/>
  <c r="AHG9" i="2"/>
  <c r="YJ40" i="2"/>
  <c r="WZ25" i="2"/>
  <c r="AFT43" i="2"/>
  <c r="VV36" i="2"/>
  <c r="XL6" i="2"/>
  <c r="AKS30" i="2"/>
  <c r="WE9" i="2"/>
  <c r="UU29" i="2"/>
  <c r="ZT19" i="2"/>
  <c r="AHP37" i="2"/>
  <c r="AAC9" i="2"/>
  <c r="AFK42" i="2"/>
  <c r="WZ9" i="2"/>
  <c r="AFT25" i="2"/>
  <c r="AEV44" i="2"/>
  <c r="YS45" i="2"/>
  <c r="YS39" i="2"/>
  <c r="AAU49" i="2"/>
  <c r="AKM25" i="2"/>
  <c r="VY5" i="2"/>
  <c r="AAX14" i="2"/>
  <c r="ABY17" i="2"/>
  <c r="ABG50" i="2"/>
  <c r="UO22" i="2"/>
  <c r="AIQ50" i="2"/>
  <c r="ADX44" i="2"/>
  <c r="AAL22" i="2"/>
  <c r="AGO30" i="2"/>
  <c r="YD30" i="2"/>
  <c r="VV8" i="2"/>
  <c r="AGI3" i="2"/>
  <c r="AED47" i="2"/>
  <c r="ABV12" i="2"/>
  <c r="ADX7" i="2"/>
  <c r="AEP29" i="2"/>
  <c r="XL19" i="2"/>
  <c r="AHA5" i="2"/>
  <c r="AIK12" i="2"/>
  <c r="ABJ36" i="2"/>
  <c r="AEY31" i="2"/>
  <c r="YP12" i="2"/>
  <c r="ABJ13" i="2"/>
  <c r="XX6" i="2"/>
  <c r="AGI50" i="2"/>
  <c r="AAU22" i="2"/>
  <c r="VY24" i="2"/>
  <c r="AGX36" i="2"/>
  <c r="ACQ12" i="2"/>
  <c r="YP48" i="2"/>
  <c r="AFB44" i="2"/>
  <c r="AGO48" i="2"/>
  <c r="WW30" i="2"/>
  <c r="ABS2" i="2"/>
  <c r="ACN39" i="2"/>
  <c r="AEP41" i="2"/>
  <c r="AKJ28" i="2"/>
  <c r="VA12" i="2"/>
  <c r="AGR18" i="2"/>
  <c r="AAC36" i="2"/>
  <c r="YJ22" i="2"/>
  <c r="UU12" i="2"/>
  <c r="AIK7" i="2"/>
  <c r="ABA41" i="2"/>
  <c r="VG12" i="2"/>
  <c r="ABP17" i="2"/>
  <c r="VS17" i="2"/>
  <c r="AEM44" i="2"/>
  <c r="VP48" i="2"/>
  <c r="ACE49" i="2"/>
  <c r="WW7" i="2"/>
  <c r="AJO50" i="2"/>
  <c r="AGI41" i="2"/>
  <c r="WT41" i="2"/>
  <c r="AHS29" i="2"/>
  <c r="AAL39" i="2"/>
  <c r="ACB47" i="2"/>
  <c r="ACH22" i="2"/>
  <c r="AEP25" i="2"/>
  <c r="AFZ29" i="2"/>
  <c r="AEG24" i="2"/>
  <c r="AHY3" i="2"/>
  <c r="ACE23" i="2"/>
  <c r="AKM41" i="2"/>
  <c r="ZE45" i="2"/>
  <c r="AEG35" i="2"/>
  <c r="AHV36" i="2"/>
  <c r="AEP37" i="2"/>
  <c r="ADX22" i="2"/>
  <c r="ADF41" i="2"/>
  <c r="ACW14" i="2"/>
  <c r="WQ18" i="2"/>
  <c r="AFT47" i="2"/>
  <c r="AEY45" i="2"/>
  <c r="ADX30" i="2"/>
  <c r="AGO40" i="2"/>
  <c r="ZE29" i="2"/>
  <c r="AKY49" i="2"/>
  <c r="AKG42" i="2"/>
  <c r="AED44" i="2"/>
  <c r="VP31" i="2"/>
  <c r="YY14" i="2"/>
  <c r="AJF4" i="2"/>
  <c r="AGX40" i="2"/>
  <c r="AAC24" i="2"/>
  <c r="ZZ47" i="2"/>
  <c r="YM31" i="2"/>
  <c r="ADL40" i="2"/>
  <c r="AES48" i="2"/>
  <c r="VD49" i="2"/>
  <c r="AGI36" i="2"/>
  <c r="ZW30" i="2"/>
  <c r="AGO9" i="2"/>
  <c r="XU17" i="2"/>
  <c r="AGF12" i="2"/>
  <c r="AIK23" i="2"/>
  <c r="XR2" i="2"/>
  <c r="AAC47" i="2"/>
  <c r="YG22" i="2"/>
  <c r="AKD7" i="2"/>
  <c r="AHS14" i="2"/>
  <c r="AIB10" i="2"/>
  <c r="AFE40" i="2"/>
  <c r="AFK49" i="2"/>
  <c r="VA42" i="2"/>
  <c r="VJ10" i="2"/>
  <c r="ABS10" i="2"/>
  <c r="ABJ7" i="2"/>
  <c r="AAC37" i="2"/>
  <c r="XO25" i="2"/>
  <c r="VP13" i="2"/>
  <c r="ZN3" i="2"/>
  <c r="XO50" i="2"/>
  <c r="AGU49" i="2"/>
  <c r="AAF49" i="2"/>
  <c r="AAR7" i="2"/>
  <c r="AFT8" i="2"/>
  <c r="AFE4" i="2"/>
  <c r="AJF35" i="2"/>
  <c r="VY34" i="2"/>
  <c r="ADR5" i="2"/>
  <c r="AJX36" i="2"/>
  <c r="WQ13" i="2"/>
  <c r="AGC22" i="2"/>
  <c r="ZE42" i="2"/>
  <c r="ABD14" i="2"/>
  <c r="AKJ34" i="2"/>
  <c r="ACN44" i="2"/>
  <c r="VJ24" i="2"/>
  <c r="ACH23" i="2"/>
  <c r="VV41" i="2"/>
  <c r="ACK8" i="2"/>
  <c r="ACH6" i="2"/>
  <c r="WE44" i="2"/>
  <c r="AKY18" i="2"/>
  <c r="AKS10" i="2"/>
  <c r="AEM47" i="2"/>
  <c r="VM5" i="2"/>
  <c r="AJL24" i="2"/>
  <c r="ACQ5" i="2"/>
  <c r="AKG41" i="2"/>
  <c r="AFH9" i="2"/>
  <c r="ZK40" i="2"/>
  <c r="AAO3" i="2"/>
  <c r="AIN39" i="2"/>
  <c r="AJF34" i="2"/>
  <c r="AFB5" i="2"/>
  <c r="XX19" i="2"/>
  <c r="VY35" i="2"/>
  <c r="UR6" i="2"/>
  <c r="ACH35" i="2"/>
  <c r="ABD2" i="2"/>
  <c r="AFB19" i="2"/>
  <c r="ABY6" i="2"/>
  <c r="XU6" i="2"/>
  <c r="AKY44" i="2"/>
  <c r="AJU8" i="2"/>
  <c r="AFN4" i="2"/>
  <c r="AKM24" i="2"/>
  <c r="ACH8" i="2"/>
  <c r="VS4" i="2"/>
  <c r="WK35" i="2"/>
  <c r="WZ7" i="2"/>
  <c r="AHA36" i="2"/>
  <c r="ABD31" i="2"/>
  <c r="ADC17" i="2"/>
  <c r="AHP30" i="2"/>
  <c r="ACQ19" i="2"/>
  <c r="AJF31" i="2"/>
  <c r="AHA10" i="2"/>
  <c r="VA9" i="2"/>
  <c r="AGO42" i="2"/>
  <c r="AHM22" i="2"/>
  <c r="AJL47" i="2"/>
  <c r="XU5" i="2"/>
  <c r="XI6" i="2"/>
  <c r="AHM36" i="2"/>
  <c r="AHY43" i="2"/>
  <c r="AGX39" i="2"/>
  <c r="UO23" i="2"/>
  <c r="WK34" i="2"/>
  <c r="AHG4" i="2"/>
  <c r="AGC50" i="2"/>
  <c r="ZQ19" i="2"/>
  <c r="AIZ45" i="2"/>
  <c r="WQ22" i="2"/>
  <c r="AFE2" i="2"/>
  <c r="YG45" i="2"/>
  <c r="AFZ30" i="2"/>
  <c r="ABM6" i="2"/>
  <c r="WH48" i="2"/>
  <c r="AFZ9" i="2"/>
  <c r="ABG23" i="2"/>
  <c r="VS50" i="2"/>
  <c r="AGC4" i="2"/>
  <c r="VM40" i="2"/>
  <c r="AHP31" i="2"/>
  <c r="ADF22" i="2"/>
  <c r="ADR2" i="2"/>
  <c r="XF7" i="2"/>
  <c r="AJX37" i="2"/>
  <c r="ADI2" i="2"/>
  <c r="AFZ3" i="2"/>
  <c r="XL43" i="2"/>
  <c r="AGO43" i="2"/>
  <c r="AGX37" i="2"/>
  <c r="AJR8" i="2"/>
  <c r="ZH47" i="2"/>
  <c r="WK19" i="2"/>
  <c r="AGU25" i="2"/>
  <c r="AKV28" i="2"/>
  <c r="ZN9" i="2"/>
  <c r="ACT28" i="2"/>
  <c r="YJ34" i="2"/>
  <c r="UO25" i="2"/>
  <c r="AHJ37" i="2"/>
  <c r="AKS5" i="2"/>
  <c r="AAU17" i="2"/>
  <c r="AKJ12" i="2"/>
  <c r="ADC2" i="2"/>
  <c r="YS2" i="2"/>
  <c r="ACQ30" i="2"/>
  <c r="AFW42" i="2"/>
  <c r="ALB44" i="2"/>
  <c r="WK49" i="2"/>
  <c r="AFH7" i="2"/>
  <c r="AKP2" i="2"/>
  <c r="ABD19" i="2"/>
  <c r="WH31" i="2"/>
  <c r="WN34" i="2"/>
  <c r="AAR4" i="2"/>
  <c r="ABV8" i="2"/>
  <c r="AJC17" i="2"/>
  <c r="AHG31" i="2"/>
  <c r="AFW25" i="2"/>
  <c r="ACB8" i="2"/>
  <c r="AEY28" i="2"/>
  <c r="WQ29" i="2"/>
  <c r="AML50" i="2"/>
  <c r="AOH35" i="2"/>
  <c r="ADL5" i="2"/>
  <c r="AHG41" i="2"/>
  <c r="YS47" i="2"/>
  <c r="UX2" i="2"/>
  <c r="AHY45" i="2"/>
  <c r="AFN36" i="2"/>
  <c r="ACT19" i="2"/>
  <c r="UU40" i="2"/>
  <c r="AFE6" i="2"/>
  <c r="VY50" i="2"/>
  <c r="AAL8" i="2"/>
  <c r="XL47" i="2"/>
  <c r="XF6" i="2"/>
  <c r="XI34" i="2"/>
  <c r="ADU18" i="2"/>
  <c r="XI4" i="2"/>
  <c r="AED19" i="2"/>
  <c r="AEY35" i="2"/>
  <c r="ZE41" i="2"/>
  <c r="AKP24" i="2"/>
  <c r="ADI31" i="2"/>
  <c r="ADO2" i="2"/>
  <c r="ACZ17" i="2"/>
  <c r="AIN8" i="2"/>
  <c r="AFK12" i="2"/>
  <c r="ADU36" i="2"/>
  <c r="AIQ8" i="2"/>
  <c r="WQ28" i="2"/>
  <c r="YS34" i="2"/>
  <c r="AIE25" i="2"/>
  <c r="AAX19" i="2"/>
  <c r="ABD37" i="2"/>
  <c r="AJF5" i="2"/>
  <c r="ACT14" i="2"/>
  <c r="AFB45" i="2"/>
  <c r="AFW3" i="2"/>
  <c r="WZ5" i="2"/>
  <c r="ACW40" i="2"/>
  <c r="ADF43" i="2"/>
  <c r="YD35" i="2"/>
  <c r="AGL22" i="2"/>
  <c r="XF28" i="2"/>
  <c r="VY47" i="2"/>
  <c r="AJC42" i="2"/>
  <c r="AKD17" i="2"/>
  <c r="AAC19" i="2"/>
  <c r="YV12" i="2"/>
  <c r="AAO28" i="2"/>
  <c r="WW4" i="2"/>
  <c r="AIQ4" i="2"/>
  <c r="ZK49" i="2"/>
  <c r="AHG24" i="2"/>
  <c r="AFW28" i="2"/>
  <c r="AJC25" i="2"/>
  <c r="ABV3" i="2"/>
  <c r="AIW12" i="2"/>
  <c r="AFH24" i="2"/>
  <c r="AAC25" i="2"/>
  <c r="AJR18" i="2"/>
  <c r="WW44" i="2"/>
  <c r="AIW37" i="2"/>
  <c r="ZH29" i="2"/>
  <c r="ZE50" i="2"/>
  <c r="AHJ45" i="2"/>
  <c r="ABS4" i="2"/>
  <c r="AIN4" i="2"/>
  <c r="ACT8" i="2"/>
  <c r="UX3" i="2"/>
  <c r="VV5" i="2"/>
  <c r="ACQ49" i="2"/>
  <c r="YA30" i="2"/>
  <c r="ACE30" i="2"/>
  <c r="VJ40" i="2"/>
  <c r="ZQ35" i="2"/>
  <c r="AFE19" i="2"/>
  <c r="YP18" i="2"/>
  <c r="AAR31" i="2"/>
  <c r="WT30" i="2"/>
  <c r="XR7" i="2"/>
  <c r="XL22" i="2"/>
  <c r="ABY13" i="2"/>
  <c r="AGC44" i="2"/>
  <c r="ACH44" i="2"/>
  <c r="WW23" i="2"/>
  <c r="ADC25" i="2"/>
  <c r="ABV40" i="2"/>
  <c r="WT28" i="2"/>
  <c r="AAU3" i="2"/>
  <c r="ZZ36" i="2"/>
  <c r="ZT10" i="2"/>
  <c r="ABG14" i="2"/>
  <c r="AIW30" i="2"/>
  <c r="AGX42" i="2"/>
  <c r="AGX18" i="2"/>
  <c r="AHM37" i="2"/>
  <c r="ABY41" i="2"/>
  <c r="YS12" i="2"/>
  <c r="AKV13" i="2"/>
  <c r="ADX5" i="2"/>
  <c r="YM25" i="2"/>
  <c r="ACE40" i="2"/>
  <c r="WN10" i="2"/>
  <c r="AES37" i="2"/>
  <c r="ZE39" i="2"/>
  <c r="ZQ14" i="2"/>
  <c r="AEP2" i="2"/>
  <c r="AIT17" i="2"/>
  <c r="AES25" i="2"/>
  <c r="ABJ19" i="2"/>
  <c r="AKY31" i="2"/>
  <c r="ACW17" i="2"/>
  <c r="AKA39" i="2"/>
  <c r="ZE10" i="2"/>
  <c r="AAX24" i="2"/>
  <c r="YG12" i="2"/>
  <c r="WT39" i="2"/>
  <c r="AIT40" i="2"/>
  <c r="WT8" i="2"/>
  <c r="AAF23" i="2"/>
  <c r="ACQ4" i="2"/>
  <c r="XX50" i="2"/>
  <c r="ABV47" i="2"/>
  <c r="ADI44" i="2"/>
  <c r="ADX49" i="2"/>
  <c r="AAF36" i="2"/>
  <c r="AEV17" i="2"/>
  <c r="AGO4" i="2"/>
  <c r="ABD23" i="2"/>
  <c r="ADF24" i="2"/>
  <c r="ACH45" i="2"/>
  <c r="ADF14" i="2"/>
  <c r="ZH44" i="2"/>
  <c r="VM25" i="2"/>
  <c r="ZZ18" i="2"/>
  <c r="UO36" i="2"/>
  <c r="AJO3" i="2"/>
  <c r="AAF45" i="2"/>
  <c r="ABP18" i="2"/>
  <c r="AHS4" i="2"/>
  <c r="VA23" i="2"/>
  <c r="AFW13" i="2"/>
  <c r="AAF6" i="2"/>
  <c r="YA31" i="2"/>
  <c r="VJ37" i="2"/>
  <c r="ADO18" i="2"/>
  <c r="AFE39" i="2"/>
  <c r="AIN44" i="2"/>
  <c r="AAO30" i="2"/>
  <c r="XL7" i="2"/>
  <c r="AIB37" i="2"/>
  <c r="ADO30" i="2"/>
  <c r="ZB40" i="2"/>
  <c r="WK43" i="2"/>
  <c r="WN39" i="2"/>
  <c r="AJI29" i="2"/>
  <c r="AIZ39" i="2"/>
  <c r="VG6" i="2"/>
  <c r="ABG18" i="2"/>
  <c r="ABS30" i="2"/>
  <c r="XU10" i="2"/>
  <c r="AFN12" i="2"/>
  <c r="AJR12" i="2"/>
  <c r="ZZ2" i="2"/>
  <c r="XU9" i="2"/>
  <c r="UX39" i="2"/>
  <c r="AGR14" i="2"/>
  <c r="ACQ13" i="2"/>
  <c r="ADU9" i="2"/>
  <c r="AGI18" i="2"/>
  <c r="AHG10" i="2"/>
  <c r="AIB4" i="2"/>
  <c r="ZN7" i="2"/>
  <c r="AES40" i="2"/>
  <c r="AIE41" i="2"/>
  <c r="AKD34" i="2"/>
  <c r="AGF17" i="2"/>
  <c r="ADR37" i="2"/>
  <c r="VG40" i="2"/>
  <c r="ZH2" i="2"/>
  <c r="AAC4" i="2"/>
  <c r="AKP14" i="2"/>
  <c r="AIB36" i="2"/>
  <c r="ZZ34" i="2"/>
  <c r="ZB13" i="2"/>
  <c r="AEA29" i="2"/>
  <c r="AAI50" i="2"/>
  <c r="VD31" i="2"/>
  <c r="AJI5" i="2"/>
  <c r="AAI3" i="2"/>
  <c r="AFE47" i="2"/>
  <c r="AES3" i="2"/>
  <c r="AHG44" i="2"/>
  <c r="ABJ8" i="2"/>
  <c r="AIK43" i="2"/>
  <c r="ABY49" i="2"/>
  <c r="AIT28" i="2"/>
  <c r="ACT29" i="2"/>
  <c r="XX18" i="2"/>
  <c r="AHP48" i="2"/>
  <c r="XC5" i="2"/>
  <c r="ADR49" i="2"/>
  <c r="AKM37" i="2"/>
  <c r="ACB19" i="2"/>
  <c r="WZ39" i="2"/>
  <c r="ABS18" i="2"/>
  <c r="VA24" i="2"/>
  <c r="AES10" i="2"/>
  <c r="ACQ45" i="2"/>
  <c r="VP3" i="2"/>
  <c r="WT49" i="2"/>
  <c r="VP42" i="2"/>
  <c r="AHD35" i="2"/>
  <c r="AIE37" i="2"/>
  <c r="YY28" i="2"/>
  <c r="ADC4" i="2"/>
  <c r="WW48" i="2"/>
  <c r="AIE36" i="2"/>
  <c r="AKY9" i="2"/>
  <c r="ABV50" i="2"/>
  <c r="ZK9" i="2"/>
  <c r="AHD13" i="2"/>
  <c r="AAC35" i="2"/>
  <c r="AEM43" i="2"/>
  <c r="YD13" i="2"/>
  <c r="AIW41" i="2"/>
  <c r="ABY37" i="2"/>
  <c r="WE37" i="2"/>
  <c r="ACZ42" i="2"/>
  <c r="ZT43" i="2"/>
  <c r="AHV7" i="2"/>
  <c r="WQ37" i="2"/>
  <c r="ADO42" i="2"/>
  <c r="ZK30" i="2"/>
  <c r="AAO2" i="2"/>
  <c r="YM45" i="2"/>
  <c r="AEG49" i="2"/>
  <c r="AFN18" i="2"/>
  <c r="AJU5" i="2"/>
  <c r="AGO39" i="2"/>
  <c r="ZB23" i="2"/>
  <c r="AAX28" i="2"/>
  <c r="UU23" i="2"/>
  <c r="AKG12" i="2"/>
  <c r="AES4" i="2"/>
  <c r="AEM45" i="2"/>
  <c r="YP39" i="2"/>
  <c r="AIH49" i="2"/>
  <c r="ADR42" i="2"/>
  <c r="AIN9" i="2"/>
  <c r="AIW23" i="2"/>
  <c r="VP23" i="2"/>
  <c r="AES17" i="2"/>
  <c r="AJX42" i="2"/>
  <c r="ZZ4" i="2"/>
  <c r="AGL4" i="2"/>
  <c r="AEV43" i="2"/>
  <c r="AFQ44" i="2"/>
  <c r="WK12" i="2"/>
  <c r="AAF43" i="2"/>
  <c r="ACQ37" i="2"/>
  <c r="AFT5" i="2"/>
  <c r="VD18" i="2"/>
  <c r="AHG2" i="2"/>
  <c r="ZK28" i="2"/>
  <c r="AKM48" i="2"/>
  <c r="ACK14" i="2"/>
  <c r="AFQ14" i="2"/>
  <c r="AGO19" i="2"/>
  <c r="AFT28" i="2"/>
  <c r="AHD22" i="2"/>
  <c r="AJI48" i="2"/>
  <c r="AKG2" i="2"/>
  <c r="AEG48" i="2"/>
  <c r="XF9" i="2"/>
  <c r="WZ47" i="2"/>
  <c r="XR14" i="2"/>
  <c r="YJ17" i="2"/>
  <c r="XX45" i="2"/>
  <c r="AED49" i="2"/>
  <c r="AJF13" i="2"/>
  <c r="VJ39" i="2"/>
  <c r="VM34" i="2"/>
  <c r="WW17" i="2"/>
  <c r="AHV5" i="2"/>
  <c r="XU29" i="2"/>
  <c r="AGO29" i="2"/>
  <c r="VP9" i="2"/>
  <c r="AIE7" i="2"/>
  <c r="AEG40" i="2"/>
  <c r="AKD18" i="2"/>
  <c r="XX31" i="2"/>
  <c r="ADO35" i="2"/>
  <c r="AHD17" i="2"/>
  <c r="AIN36" i="2"/>
  <c r="AFZ35" i="2"/>
  <c r="ZZ6" i="2"/>
  <c r="ACK50" i="2"/>
  <c r="ACW10" i="2"/>
  <c r="AFW30" i="2"/>
  <c r="AFN6" i="2"/>
  <c r="YV7" i="2"/>
  <c r="AFE7" i="2"/>
  <c r="VJ18" i="2"/>
  <c r="AIQ10" i="2"/>
  <c r="AHG50" i="2"/>
  <c r="ZB42" i="2"/>
  <c r="ACN10" i="2"/>
  <c r="WZ24" i="2"/>
  <c r="AAL42" i="2"/>
  <c r="AGU7" i="2"/>
  <c r="YP6" i="2"/>
  <c r="AHG30" i="2"/>
  <c r="UU25" i="2"/>
  <c r="AFZ2" i="2"/>
  <c r="ZK41" i="2"/>
  <c r="ADR45" i="2"/>
  <c r="ACN50" i="2"/>
  <c r="XX36" i="2"/>
  <c r="ZK14" i="2"/>
  <c r="AAU8" i="2"/>
  <c r="AGU4" i="2"/>
  <c r="AED24" i="2"/>
  <c r="XC17" i="2"/>
  <c r="ADU40" i="2"/>
  <c r="ADI3" i="2"/>
  <c r="WW10" i="2"/>
  <c r="YA12" i="2"/>
  <c r="XF34" i="2"/>
  <c r="VJ9" i="2"/>
  <c r="ZT34" i="2"/>
  <c r="VJ3" i="2"/>
  <c r="AGI25" i="2"/>
  <c r="XO23" i="2"/>
  <c r="AGX41" i="2"/>
  <c r="AHM19" i="2"/>
  <c r="WT50" i="2"/>
  <c r="VV2" i="2"/>
  <c r="AKY2" i="2"/>
  <c r="AIZ25" i="2"/>
  <c r="WT7" i="2"/>
  <c r="ABV28" i="2"/>
  <c r="AFQ41" i="2"/>
  <c r="AAR17" i="2"/>
  <c r="AHJ35" i="2"/>
  <c r="ADO24" i="2"/>
  <c r="YY2" i="2"/>
  <c r="AGO37" i="2"/>
  <c r="WW13" i="2"/>
  <c r="AGU41" i="2"/>
  <c r="AFE25" i="2"/>
  <c r="AGI28" i="2"/>
  <c r="ACK29" i="2"/>
  <c r="XC44" i="2"/>
  <c r="ACN19" i="2"/>
  <c r="VJ14" i="2"/>
  <c r="ACH30" i="2"/>
  <c r="AIK34" i="2"/>
  <c r="AGR2" i="2"/>
  <c r="AJR48" i="2"/>
  <c r="AIW9" i="2"/>
  <c r="XF30" i="2"/>
  <c r="XR44" i="2"/>
  <c r="ABS36" i="2"/>
  <c r="ZB35" i="2"/>
  <c r="ZK8" i="2"/>
  <c r="ZH25" i="2"/>
  <c r="WT35" i="2"/>
  <c r="YS35" i="2"/>
  <c r="ZQ41" i="2"/>
  <c r="ACW9" i="2"/>
  <c r="AAI12" i="2"/>
  <c r="ABM42" i="2"/>
  <c r="ADC42" i="2"/>
  <c r="VV19" i="2"/>
  <c r="AGX30" i="2"/>
  <c r="WH17" i="2"/>
  <c r="ACN40" i="2"/>
  <c r="AEJ30" i="2"/>
  <c r="ACW36" i="2"/>
  <c r="VA13" i="2"/>
  <c r="ACW48" i="2"/>
  <c r="AEG41" i="2"/>
  <c r="WE8" i="2"/>
  <c r="AHM41" i="2"/>
  <c r="AAC23" i="2"/>
  <c r="ABA2" i="2"/>
  <c r="ACN22" i="2"/>
  <c r="AGO14" i="2"/>
  <c r="AEG43" i="2"/>
  <c r="AAI10" i="2"/>
  <c r="YG40" i="2"/>
  <c r="AEV5" i="2"/>
  <c r="AIQ23" i="2"/>
  <c r="AJI17" i="2"/>
  <c r="AFH49" i="2"/>
  <c r="AAO10" i="2"/>
  <c r="AIB48" i="2"/>
  <c r="AIE23" i="2"/>
  <c r="AHA40" i="2"/>
  <c r="AFN41" i="2"/>
  <c r="AIT47" i="2"/>
  <c r="AAR23" i="2"/>
  <c r="ABD8" i="2"/>
  <c r="ABA5" i="2"/>
  <c r="WW3" i="2"/>
  <c r="AEY4" i="2"/>
  <c r="AES13" i="2"/>
  <c r="ACB22" i="2"/>
  <c r="ADO5" i="2"/>
  <c r="ABP7" i="2"/>
  <c r="AGF25" i="2"/>
  <c r="AJU48" i="2"/>
  <c r="ACB2" i="2"/>
  <c r="XU25" i="2"/>
  <c r="ACH37" i="2"/>
  <c r="UO39" i="2"/>
  <c r="WQ3" i="2"/>
  <c r="VJ30" i="2"/>
  <c r="AEG9" i="2"/>
  <c r="AHV49" i="2"/>
  <c r="AEY24" i="2"/>
  <c r="ZW10" i="2"/>
  <c r="WQ35" i="2"/>
  <c r="ZT41" i="2"/>
  <c r="XI22" i="2"/>
  <c r="VP25" i="2"/>
  <c r="WQ23" i="2"/>
  <c r="ABA17" i="2"/>
  <c r="AIQ29" i="2"/>
  <c r="AFN31" i="2"/>
  <c r="AJR17" i="2"/>
  <c r="AED37" i="2"/>
  <c r="ACZ34" i="2"/>
  <c r="AIH25" i="2"/>
  <c r="AGC41" i="2"/>
  <c r="AHV25" i="2"/>
  <c r="AAU13" i="2"/>
  <c r="AHP23" i="2"/>
  <c r="XR25" i="2"/>
  <c r="AJR9" i="2"/>
  <c r="AJF3" i="2"/>
  <c r="YD41" i="2"/>
  <c r="AHV34" i="2"/>
  <c r="AGI2" i="2"/>
  <c r="AFB49" i="2"/>
  <c r="AEG45" i="2"/>
  <c r="WK39" i="2"/>
  <c r="ACH5" i="2"/>
  <c r="XL3" i="2"/>
  <c r="UR49" i="2"/>
  <c r="AGU42" i="2"/>
  <c r="AFK7" i="2"/>
  <c r="AFH31" i="2"/>
  <c r="ABG17" i="2"/>
  <c r="AIE42" i="2"/>
  <c r="ACK5" i="2"/>
  <c r="AES30" i="2"/>
  <c r="AHJ19" i="2"/>
  <c r="ACW30" i="2"/>
  <c r="AHJ30" i="2"/>
  <c r="AAC17" i="2"/>
  <c r="YM9" i="2"/>
  <c r="WT25" i="2"/>
  <c r="WZ35" i="2"/>
  <c r="ADX45" i="2"/>
  <c r="ZH10" i="2"/>
  <c r="UL45" i="2"/>
  <c r="AHV37" i="2"/>
  <c r="AHD41" i="2"/>
  <c r="AGI40" i="2"/>
  <c r="XU45" i="2"/>
  <c r="AAR40" i="2"/>
  <c r="AIQ12" i="2"/>
  <c r="ZK36" i="2"/>
  <c r="AHA23" i="2"/>
  <c r="ADR4" i="2"/>
  <c r="AAI6" i="2"/>
  <c r="WB4" i="2"/>
  <c r="VS9" i="2"/>
  <c r="ABD17" i="2"/>
  <c r="ADI40" i="2"/>
  <c r="AJU19" i="2"/>
  <c r="XO3" i="2"/>
  <c r="UL12" i="2"/>
  <c r="AFZ14" i="2"/>
  <c r="AEM7" i="2"/>
  <c r="XO10" i="2"/>
  <c r="YP43" i="2"/>
  <c r="YS28" i="2"/>
  <c r="AKD41" i="2"/>
  <c r="AKD31" i="2"/>
  <c r="AAR44" i="2"/>
  <c r="YY19" i="2"/>
  <c r="AAO22" i="2"/>
  <c r="XR12" i="2"/>
  <c r="AEP12" i="2"/>
  <c r="ZN31" i="2"/>
  <c r="ABG39" i="2"/>
  <c r="AJU50" i="2"/>
  <c r="ABM40" i="2"/>
  <c r="ACH7" i="2"/>
  <c r="AIW4" i="2"/>
  <c r="AFH3" i="2"/>
  <c r="AED34" i="2"/>
  <c r="AJI14" i="2"/>
  <c r="AGX47" i="2"/>
  <c r="ACZ24" i="2"/>
  <c r="ACB3" i="2"/>
  <c r="XO18" i="2"/>
  <c r="VG9" i="2"/>
  <c r="ACN4" i="2"/>
  <c r="YA18" i="2"/>
  <c r="AJL9" i="2"/>
  <c r="AIQ31" i="2"/>
  <c r="AGX8" i="2"/>
  <c r="ACK48" i="2"/>
  <c r="YJ45" i="2"/>
  <c r="AGI4" i="2"/>
  <c r="ADL39" i="2"/>
  <c r="ZH37" i="2"/>
  <c r="YJ10" i="2"/>
  <c r="ZB12" i="2"/>
  <c r="XF18" i="2"/>
  <c r="AAX35" i="2"/>
  <c r="AAL13" i="2"/>
  <c r="AEJ23" i="2"/>
  <c r="ABM36" i="2"/>
  <c r="AAF28" i="2"/>
  <c r="YG9" i="2"/>
  <c r="AJF17" i="2"/>
  <c r="ABA6" i="2"/>
  <c r="YD31" i="2"/>
  <c r="ABD48" i="2"/>
  <c r="AED43" i="2"/>
  <c r="AFZ28" i="2"/>
  <c r="AAL25" i="2"/>
  <c r="YV50" i="2"/>
  <c r="AKP6" i="2"/>
  <c r="AKP47" i="2"/>
  <c r="AHS30" i="2"/>
  <c r="AFE31" i="2"/>
  <c r="AHV2" i="2"/>
  <c r="ADL4" i="2"/>
  <c r="ACT9" i="2"/>
  <c r="ABV17" i="2"/>
  <c r="AED41" i="2"/>
  <c r="AJU17" i="2"/>
  <c r="AGX10" i="2"/>
  <c r="ZZ7" i="2"/>
  <c r="ACH39" i="2"/>
  <c r="AHY40" i="2"/>
  <c r="ACN45" i="2"/>
  <c r="YV14" i="2"/>
  <c r="AKJ50" i="2"/>
  <c r="AFE17" i="2"/>
  <c r="AFH39" i="2"/>
  <c r="AIK18" i="2"/>
  <c r="AIZ12" i="2"/>
  <c r="XC14" i="2"/>
  <c r="AKV49" i="2"/>
  <c r="AAF50" i="2"/>
  <c r="AKJ48" i="2"/>
  <c r="ADC34" i="2"/>
  <c r="ACN7" i="2"/>
  <c r="ABP23" i="2"/>
  <c r="VA44" i="2"/>
  <c r="ADR13" i="2"/>
  <c r="XC43" i="2"/>
  <c r="AEG22" i="2"/>
  <c r="AEG44" i="2"/>
  <c r="AAR25" i="2"/>
  <c r="ZQ47" i="2"/>
  <c r="VD25" i="2"/>
  <c r="AAI34" i="2"/>
  <c r="AGO22" i="2"/>
  <c r="ACQ9" i="2"/>
  <c r="WT22" i="2"/>
  <c r="AAU14" i="2"/>
  <c r="AAR13" i="2"/>
  <c r="ZE22" i="2"/>
  <c r="WH49" i="2"/>
  <c r="XO29" i="2"/>
  <c r="ADI12" i="2"/>
  <c r="AFB10" i="2"/>
  <c r="AES5" i="2"/>
  <c r="VJ5" i="2"/>
  <c r="YJ50" i="2"/>
  <c r="AFT2" i="2"/>
  <c r="AFE50" i="2"/>
  <c r="XF3" i="2"/>
  <c r="AKA44" i="2"/>
  <c r="AJO8" i="2"/>
  <c r="ACW35" i="2"/>
  <c r="ABG30" i="2"/>
  <c r="AIW18" i="2"/>
  <c r="YM13" i="2"/>
  <c r="AIH6" i="2"/>
  <c r="ABP30" i="2"/>
  <c r="ACH42" i="2"/>
  <c r="XU22" i="2"/>
  <c r="ADF34" i="2"/>
  <c r="AGX43" i="2"/>
  <c r="WW18" i="2"/>
  <c r="UL24" i="2"/>
  <c r="ZQ30" i="2"/>
  <c r="AIE44" i="2"/>
  <c r="AAX34" i="2"/>
  <c r="AEV2" i="2"/>
  <c r="AFE3" i="2"/>
  <c r="ACZ36" i="2"/>
  <c r="XI3" i="2"/>
  <c r="ABG6" i="2"/>
  <c r="XU31" i="2"/>
  <c r="VY31" i="2"/>
  <c r="ACB17" i="2"/>
  <c r="AJF14" i="2"/>
  <c r="AFN7" i="2"/>
  <c r="YA6" i="2"/>
  <c r="UR45" i="2"/>
  <c r="VD36" i="2"/>
  <c r="ACN8" i="2"/>
  <c r="AFT49" i="2"/>
  <c r="ADF31" i="2"/>
  <c r="ZW23" i="2"/>
  <c r="AFH14" i="2"/>
  <c r="ADL18" i="2"/>
  <c r="ABA22" i="2"/>
  <c r="ADX34" i="2"/>
  <c r="ZT7" i="2"/>
  <c r="YA14" i="2"/>
  <c r="XI23" i="2"/>
  <c r="XC37" i="2"/>
  <c r="VA36" i="2"/>
  <c r="AKS2" i="2"/>
  <c r="ZQ5" i="2"/>
  <c r="AKV17" i="2"/>
  <c r="YJ12" i="2"/>
  <c r="AGR6" i="2"/>
  <c r="ABY50" i="2"/>
  <c r="AGR17" i="2"/>
  <c r="AKP35" i="2"/>
  <c r="WH40" i="2"/>
  <c r="AJU35" i="2"/>
  <c r="AIZ2" i="2"/>
  <c r="AJU42" i="2"/>
  <c r="YA42" i="2"/>
  <c r="AEA3" i="2"/>
  <c r="YA48" i="2"/>
  <c r="YS18" i="2"/>
  <c r="AAO24" i="2"/>
  <c r="YA13" i="2"/>
  <c r="AJI44" i="2"/>
  <c r="WW35" i="2"/>
  <c r="ACB42" i="2"/>
  <c r="AJO17" i="2"/>
  <c r="AJL29" i="2"/>
  <c r="ACE19" i="2"/>
  <c r="AAF9" i="2"/>
  <c r="WQ47" i="2"/>
  <c r="AEG2" i="2"/>
  <c r="AFB18" i="2"/>
  <c r="VM14" i="2"/>
  <c r="ABS23" i="2"/>
  <c r="ADU29" i="2"/>
  <c r="AEJ39" i="2"/>
  <c r="ACQ50" i="2"/>
  <c r="AIT36" i="2"/>
  <c r="UX28" i="2"/>
  <c r="AHY37" i="2"/>
  <c r="AIN22" i="2"/>
  <c r="AFQ17" i="2"/>
  <c r="ABV43" i="2"/>
  <c r="ADC14" i="2"/>
  <c r="AKD49" i="2"/>
  <c r="ZK13" i="2"/>
  <c r="AKP36" i="2"/>
  <c r="ZH36" i="2"/>
  <c r="AFB50" i="2"/>
  <c r="AES43" i="2"/>
  <c r="AKD24" i="2"/>
  <c r="AGI42" i="2"/>
  <c r="WZ12" i="2"/>
  <c r="YV9" i="2"/>
  <c r="UU36" i="2"/>
  <c r="AFN43" i="2"/>
  <c r="UR42" i="2"/>
  <c r="UU37" i="2"/>
  <c r="AEY49" i="2"/>
  <c r="AJI13" i="2"/>
  <c r="AAX45" i="2"/>
  <c r="AFQ6" i="2"/>
  <c r="AGL10" i="2"/>
  <c r="ADO14" i="2"/>
  <c r="WN29" i="2"/>
  <c r="YS3" i="2"/>
  <c r="YV34" i="2"/>
  <c r="UL47" i="2"/>
  <c r="XR34" i="2"/>
  <c r="AIB5" i="2"/>
  <c r="AGF49" i="2"/>
  <c r="XU41" i="2"/>
  <c r="XI5" i="2"/>
  <c r="AAL29" i="2"/>
  <c r="ACB48" i="2"/>
  <c r="XX9" i="2"/>
  <c r="AFH29" i="2"/>
  <c r="AHG18" i="2"/>
  <c r="AIQ28" i="2"/>
  <c r="ALW34" i="2"/>
  <c r="ACN24" i="2"/>
  <c r="AOK25" i="2"/>
  <c r="ABV10" i="2"/>
  <c r="WW5" i="2"/>
  <c r="AGL36" i="2"/>
  <c r="YV35" i="2"/>
  <c r="VY37" i="2"/>
  <c r="ABD18" i="2"/>
  <c r="AIN12" i="2"/>
  <c r="AEY43" i="2"/>
  <c r="AEG25" i="2"/>
  <c r="VV40" i="2"/>
  <c r="AGO25" i="2"/>
  <c r="AGX48" i="2"/>
  <c r="AFN19" i="2"/>
  <c r="ACE9" i="2"/>
  <c r="VV47" i="2"/>
  <c r="XO17" i="2"/>
  <c r="AKD39" i="2"/>
  <c r="ABS7" i="2"/>
  <c r="AJI41" i="2"/>
  <c r="AHA18" i="2"/>
  <c r="YJ42" i="2"/>
  <c r="XI19" i="2"/>
  <c r="YG14" i="2"/>
  <c r="UR29" i="2"/>
  <c r="UU5" i="2"/>
  <c r="AGC31" i="2"/>
  <c r="AIH3" i="2"/>
  <c r="AFW24" i="2"/>
  <c r="XI12" i="2"/>
  <c r="AAL18" i="2"/>
  <c r="AFK40" i="2"/>
  <c r="ABY19" i="2"/>
  <c r="VA35" i="2"/>
  <c r="ACW12" i="2"/>
  <c r="ABP14" i="2"/>
  <c r="AJU13" i="2"/>
  <c r="VS12" i="2"/>
  <c r="AAF18" i="2"/>
  <c r="AKG31" i="2"/>
  <c r="WH44" i="2"/>
  <c r="AJF6" i="2"/>
  <c r="AIE5" i="2"/>
  <c r="WH3" i="2"/>
  <c r="ABJ49" i="2"/>
  <c r="AEV10" i="2"/>
  <c r="ZN19" i="2"/>
  <c r="ADR7" i="2"/>
  <c r="YD7" i="2"/>
  <c r="WZ41" i="2"/>
  <c r="AJU47" i="2"/>
  <c r="AHA24" i="2"/>
  <c r="YV10" i="2"/>
  <c r="VP37" i="2"/>
  <c r="AAF41" i="2"/>
  <c r="ABV7" i="2"/>
  <c r="AEY8" i="2"/>
  <c r="ABA30" i="2"/>
  <c r="ABG48" i="2"/>
  <c r="AFH47" i="2"/>
  <c r="AGX3" i="2"/>
  <c r="ADC44" i="2"/>
  <c r="VV6" i="2"/>
  <c r="UR8" i="2"/>
  <c r="UR23" i="2"/>
  <c r="AJU36" i="2"/>
  <c r="AAC31" i="2"/>
  <c r="ZK7" i="2"/>
  <c r="ZT49" i="2"/>
  <c r="AAC18" i="2"/>
  <c r="ZW24" i="2"/>
  <c r="YY4" i="2"/>
  <c r="ACK31" i="2"/>
  <c r="XL8" i="2"/>
  <c r="AFQ28" i="2"/>
  <c r="ZQ6" i="2"/>
  <c r="AED22" i="2"/>
  <c r="WN48" i="2"/>
  <c r="AFW14" i="2"/>
  <c r="AKP45" i="2"/>
  <c r="ACN30" i="2"/>
  <c r="AIZ8" i="2"/>
  <c r="AEG13" i="2"/>
  <c r="ZK23" i="2"/>
  <c r="VJ22" i="2"/>
  <c r="AIN40" i="2"/>
  <c r="AFE43" i="2"/>
  <c r="AAU24" i="2"/>
  <c r="AHP35" i="2"/>
  <c r="AKP30" i="2"/>
  <c r="ZB36" i="2"/>
  <c r="VJ7" i="2"/>
  <c r="YD19" i="2"/>
  <c r="UL25" i="2"/>
  <c r="YP44" i="2"/>
  <c r="AHG3" i="2"/>
  <c r="YV30" i="2"/>
  <c r="AHG12" i="2"/>
  <c r="WT3" i="2"/>
  <c r="YG5" i="2"/>
  <c r="ADL9" i="2"/>
  <c r="UX41" i="2"/>
  <c r="AIH19" i="2"/>
  <c r="ABP5" i="2"/>
  <c r="AAC34" i="2"/>
  <c r="ZT40" i="2"/>
  <c r="ADO49" i="2"/>
  <c r="AFT22" i="2"/>
  <c r="ABA49" i="2"/>
  <c r="YG37" i="2"/>
  <c r="VJ23" i="2"/>
  <c r="ABM2" i="2"/>
  <c r="AGU44" i="2"/>
  <c r="ACH18" i="2"/>
  <c r="ABM29" i="2"/>
  <c r="AJR25" i="2"/>
  <c r="ZN44" i="2"/>
  <c r="ADX36" i="2"/>
  <c r="AGC30" i="2"/>
  <c r="AAU50" i="2"/>
  <c r="ZH50" i="2"/>
  <c r="ABV18" i="2"/>
  <c r="AED18" i="2"/>
  <c r="AJL45" i="2"/>
  <c r="VD5" i="2"/>
  <c r="AES22" i="2"/>
  <c r="YM14" i="2"/>
  <c r="VA10" i="2"/>
  <c r="AJC12" i="2"/>
  <c r="WQ36" i="2"/>
  <c r="AEM24" i="2"/>
  <c r="AAU40" i="2"/>
  <c r="YP29" i="2"/>
  <c r="ADC23" i="2"/>
  <c r="ZH18" i="2"/>
  <c r="XF44" i="2"/>
  <c r="AEJ35" i="2"/>
  <c r="AGL12" i="2"/>
  <c r="ACW37" i="2"/>
  <c r="ADI39" i="2"/>
  <c r="AIW19" i="2"/>
  <c r="ADO22" i="2"/>
  <c r="WB36" i="2"/>
  <c r="XL17" i="2"/>
  <c r="UL5" i="2"/>
  <c r="AIW28" i="2"/>
  <c r="VY22" i="2"/>
  <c r="ZZ37" i="2"/>
  <c r="AKM47" i="2"/>
  <c r="YA45" i="2"/>
  <c r="AEY23" i="2"/>
  <c r="ADF13" i="2"/>
  <c r="AFZ18" i="2"/>
  <c r="ADO45" i="2"/>
  <c r="AGC19" i="2"/>
  <c r="AEG8" i="2"/>
  <c r="WN35" i="2"/>
  <c r="AEJ22" i="2"/>
  <c r="AKJ39" i="2"/>
  <c r="ADC28" i="2"/>
  <c r="ADU47" i="2"/>
  <c r="AHP19" i="2"/>
  <c r="AFB13" i="2"/>
  <c r="ZB8" i="2"/>
  <c r="UU18" i="2"/>
  <c r="ABD30" i="2"/>
  <c r="ACE24" i="2"/>
  <c r="ZH43" i="2"/>
  <c r="AGU30" i="2"/>
  <c r="AEM18" i="2"/>
  <c r="XO19" i="2"/>
  <c r="AIK28" i="2"/>
  <c r="AFQ31" i="2"/>
  <c r="AAU4" i="2"/>
  <c r="AGC17" i="2"/>
  <c r="AIZ17" i="2"/>
  <c r="AIH10" i="2"/>
  <c r="YM24" i="2"/>
  <c r="XL9" i="2"/>
  <c r="AKY48" i="2"/>
  <c r="AKG25" i="2"/>
  <c r="ACZ43" i="2"/>
  <c r="AHD30" i="2"/>
  <c r="AIQ2" i="2"/>
  <c r="AAO36" i="2"/>
  <c r="YM7" i="2"/>
  <c r="AJL25" i="2"/>
  <c r="XU47" i="2"/>
  <c r="AAC44" i="2"/>
  <c r="ADI41" i="2"/>
  <c r="AIB17" i="2"/>
  <c r="AGF39" i="2"/>
  <c r="AJF40" i="2"/>
  <c r="AEG18" i="2"/>
  <c r="AHY31" i="2"/>
  <c r="WE31" i="2"/>
  <c r="ABD50" i="2"/>
  <c r="VG28" i="2"/>
  <c r="AGR22" i="2"/>
  <c r="ZE43" i="2"/>
  <c r="AJL8" i="2"/>
  <c r="AFB28" i="2"/>
  <c r="AEM35" i="2"/>
  <c r="ABM8" i="2"/>
  <c r="AJL34" i="2"/>
  <c r="AAI13" i="2"/>
  <c r="ABM4" i="2"/>
  <c r="UR5" i="2"/>
  <c r="AAL49" i="2"/>
  <c r="AIE3" i="2"/>
  <c r="WH7" i="2"/>
  <c r="WZ36" i="2"/>
  <c r="UO48" i="2"/>
  <c r="XF14" i="2"/>
  <c r="ZK12" i="2"/>
  <c r="AEV29" i="2"/>
  <c r="XX12" i="2"/>
  <c r="ACN17" i="2"/>
  <c r="WW19" i="2"/>
  <c r="ACH49" i="2"/>
  <c r="VD47" i="2"/>
  <c r="ABV4" i="2"/>
  <c r="AIB19" i="2"/>
  <c r="ADO3" i="2"/>
  <c r="AKD3" i="2"/>
  <c r="AAO14" i="2"/>
  <c r="ZB5" i="2"/>
  <c r="AHM39" i="2"/>
  <c r="YP49" i="2"/>
  <c r="AFE23" i="2"/>
  <c r="WZ44" i="2"/>
  <c r="AKA24" i="2"/>
  <c r="VS45" i="2"/>
  <c r="XC34" i="2"/>
  <c r="XI18" i="2"/>
  <c r="AJI30" i="2"/>
  <c r="YG36" i="2"/>
  <c r="AAR41" i="2"/>
  <c r="VV48" i="2"/>
  <c r="AGF37" i="2"/>
  <c r="ADL8" i="2"/>
  <c r="ABY43" i="2"/>
  <c r="YV42" i="2"/>
  <c r="AGO23" i="2"/>
  <c r="ZZ13" i="2"/>
  <c r="XF48" i="2"/>
  <c r="AEG10" i="2"/>
  <c r="ABM50" i="2"/>
  <c r="VM13" i="2"/>
  <c r="ABV13" i="2"/>
  <c r="AIW48" i="2"/>
  <c r="ABM44" i="2"/>
  <c r="AAC39" i="2"/>
  <c r="AHG8" i="2"/>
  <c r="AIH44" i="2"/>
  <c r="ABA7" i="2"/>
  <c r="AES9" i="2"/>
  <c r="AEA25" i="2"/>
  <c r="ACW23" i="2"/>
  <c r="AGX45" i="2"/>
  <c r="AJI12" i="2"/>
  <c r="AIZ5" i="2"/>
  <c r="AEA45" i="2"/>
  <c r="ACB18" i="2"/>
  <c r="AIZ4" i="2"/>
  <c r="AHP22" i="2"/>
  <c r="AFW35" i="2"/>
  <c r="AAX29" i="2"/>
  <c r="WE39" i="2"/>
  <c r="AJO4" i="2"/>
  <c r="AIH41" i="2"/>
  <c r="AAU45" i="2"/>
  <c r="AIN45" i="2"/>
  <c r="AEA30" i="2"/>
  <c r="ACK19" i="2"/>
  <c r="WE14" i="2"/>
  <c r="YD48" i="2"/>
  <c r="ZK18" i="2"/>
  <c r="WH12" i="2"/>
  <c r="AAF5" i="2"/>
  <c r="AGL23" i="2"/>
  <c r="AJC40" i="2"/>
  <c r="ZQ25" i="2"/>
  <c r="AGR13" i="2"/>
  <c r="ACT44" i="2"/>
  <c r="YM12" i="2"/>
  <c r="AGL45" i="2"/>
  <c r="AAU19" i="2"/>
  <c r="ACT18" i="2"/>
  <c r="WK45" i="2"/>
  <c r="AKP10" i="2"/>
  <c r="AFZ19" i="2"/>
  <c r="AIZ6" i="2"/>
  <c r="ADX23" i="2"/>
  <c r="AHV12" i="2"/>
  <c r="AFT50" i="2"/>
  <c r="AED50" i="2"/>
  <c r="AJO25" i="2"/>
  <c r="ABJ43" i="2"/>
  <c r="YA19" i="2"/>
  <c r="AIK49" i="2"/>
  <c r="AGU36" i="2"/>
  <c r="AJL18" i="2"/>
  <c r="XR48" i="2"/>
  <c r="AHD36" i="2"/>
  <c r="AHP50" i="2"/>
  <c r="AKV14" i="2"/>
  <c r="ZN43" i="2"/>
  <c r="YG39" i="2"/>
  <c r="AKY12" i="2"/>
  <c r="AOE19" i="2"/>
  <c r="AFQ8" i="2"/>
  <c r="ZW12" i="2"/>
  <c r="XO31" i="2"/>
  <c r="AEV49" i="2"/>
  <c r="AHD50" i="2"/>
  <c r="YA22" i="2"/>
  <c r="XU36" i="2"/>
  <c r="XC42" i="2"/>
  <c r="ACH24" i="2"/>
  <c r="AJX22" i="2"/>
  <c r="VP10" i="2"/>
  <c r="AAI9" i="2"/>
  <c r="XF42" i="2"/>
  <c r="AGL34" i="2"/>
  <c r="XC25" i="2"/>
  <c r="ADI18" i="2"/>
  <c r="AFQ45" i="2"/>
  <c r="AFE24" i="2"/>
  <c r="AEV3" i="2"/>
  <c r="AEV7" i="2"/>
  <c r="ZZ10" i="2"/>
  <c r="ABD47" i="2"/>
  <c r="AHM10" i="2"/>
  <c r="AHS7" i="2"/>
  <c r="AGU13" i="2"/>
  <c r="VP8" i="2"/>
  <c r="AEV6" i="2"/>
  <c r="AGX7" i="2"/>
  <c r="ABA4" i="2"/>
  <c r="AEP8" i="2"/>
  <c r="WN43" i="2"/>
  <c r="YV47" i="2"/>
  <c r="ZB31" i="2"/>
  <c r="WT42" i="2"/>
  <c r="ACB23" i="2"/>
  <c r="ADF48" i="2"/>
  <c r="AIB50" i="2"/>
  <c r="AAX44" i="2"/>
  <c r="AIT4" i="2"/>
  <c r="AFZ37" i="2"/>
  <c r="AKS4" i="2"/>
  <c r="AFN47" i="2"/>
  <c r="ADC5" i="2"/>
  <c r="ACW2" i="2"/>
  <c r="VY23" i="2"/>
  <c r="AED14" i="2"/>
  <c r="YV40" i="2"/>
  <c r="XR22" i="2"/>
  <c r="AIQ39" i="2"/>
  <c r="AKM12" i="2"/>
  <c r="ACE22" i="2"/>
  <c r="ACQ24" i="2"/>
  <c r="XU42" i="2"/>
  <c r="AAO9" i="2"/>
  <c r="AJL48" i="2"/>
  <c r="ALN50" i="2"/>
  <c r="AGI9" i="2"/>
  <c r="AML23" i="2"/>
  <c r="AKV50" i="2"/>
  <c r="ADR29" i="2"/>
  <c r="AFW41" i="2"/>
  <c r="ABD39" i="2"/>
  <c r="AAC42" i="2"/>
  <c r="AJO18" i="2"/>
  <c r="AJI8" i="2"/>
  <c r="AKG29" i="2"/>
  <c r="AJC36" i="2"/>
  <c r="UR12" i="2"/>
  <c r="ABJ44" i="2"/>
  <c r="AFH37" i="2"/>
  <c r="AHJ39" i="2"/>
  <c r="AAF24" i="2"/>
  <c r="AKP22" i="2"/>
  <c r="ZQ49" i="2"/>
  <c r="AHG36" i="2"/>
  <c r="AFZ7" i="2"/>
  <c r="XR19" i="2"/>
  <c r="WK24" i="2"/>
  <c r="XX39" i="2"/>
  <c r="VD28" i="2"/>
  <c r="ZK43" i="2"/>
  <c r="YA8" i="2"/>
  <c r="ZW22" i="2"/>
  <c r="VV9" i="2"/>
  <c r="VV37" i="2"/>
  <c r="WT17" i="2"/>
  <c r="AJC14" i="2"/>
  <c r="ABG43" i="2"/>
  <c r="ADX39" i="2"/>
  <c r="ACB37" i="2"/>
  <c r="AIN14" i="2"/>
  <c r="AKS13" i="2"/>
  <c r="ADU8" i="2"/>
  <c r="AJR10" i="2"/>
  <c r="AIN28" i="2"/>
  <c r="ACQ48" i="2"/>
  <c r="VG39" i="2"/>
  <c r="AFZ34" i="2"/>
  <c r="ADL48" i="2"/>
  <c r="YV48" i="2"/>
  <c r="UO13" i="2"/>
  <c r="AHA42" i="2"/>
  <c r="YG48" i="2"/>
  <c r="VJ48" i="2"/>
  <c r="ACB36" i="2"/>
  <c r="WT19" i="2"/>
  <c r="AIB13" i="2"/>
  <c r="YM29" i="2"/>
  <c r="XX3" i="2"/>
  <c r="XU18" i="2"/>
  <c r="WT10" i="2"/>
  <c r="AGX12" i="2"/>
  <c r="ACH10" i="2"/>
  <c r="AEV41" i="2"/>
  <c r="AIK17" i="2"/>
  <c r="AKS3" i="2"/>
  <c r="AGO35" i="2"/>
  <c r="AIE48" i="2"/>
  <c r="AAC29" i="2"/>
  <c r="YM40" i="2"/>
  <c r="WT12" i="2"/>
  <c r="AEY5" i="2"/>
  <c r="WT48" i="2"/>
  <c r="ABA24" i="2"/>
  <c r="AGU6" i="2"/>
  <c r="AIQ13" i="2"/>
  <c r="ABA8" i="2"/>
  <c r="WQ42" i="2"/>
  <c r="WH13" i="2"/>
  <c r="YY43" i="2"/>
  <c r="AHJ2" i="2"/>
  <c r="YG35" i="2"/>
  <c r="ZT12" i="2"/>
  <c r="WB31" i="2"/>
  <c r="VA31" i="2"/>
  <c r="AHM12" i="2"/>
  <c r="ABM24" i="2"/>
  <c r="ABY2" i="2"/>
  <c r="AGF19" i="2"/>
  <c r="ADX41" i="2"/>
  <c r="ACT24" i="2"/>
  <c r="AHS13" i="2"/>
  <c r="VA29" i="2"/>
  <c r="AJF28" i="2"/>
  <c r="VG19" i="2"/>
  <c r="AJL3" i="2"/>
  <c r="ZE23" i="2"/>
  <c r="AHM24" i="2"/>
  <c r="ACB10" i="2"/>
  <c r="WN8" i="2"/>
  <c r="AIT31" i="2"/>
  <c r="AJF18" i="2"/>
  <c r="AJU31" i="2"/>
  <c r="AJC43" i="2"/>
  <c r="VG14" i="2"/>
  <c r="ABV22" i="2"/>
  <c r="AFE35" i="2"/>
  <c r="AHV19" i="2"/>
  <c r="WZ43" i="2"/>
  <c r="YG6" i="2"/>
  <c r="VD12" i="2"/>
  <c r="AGO44" i="2"/>
  <c r="ZK4" i="2"/>
  <c r="ZZ22" i="2"/>
  <c r="AHP9" i="2"/>
  <c r="YP40" i="2"/>
  <c r="ABM45" i="2"/>
  <c r="AGC13" i="2"/>
  <c r="AEP50" i="2"/>
  <c r="AEJ14" i="2"/>
  <c r="ZE18" i="2"/>
  <c r="VJ50" i="2"/>
  <c r="AAR47" i="2"/>
  <c r="AHY5" i="2"/>
  <c r="AJC39" i="2"/>
  <c r="YY44" i="2"/>
  <c r="ZT14" i="2"/>
  <c r="ABJ2" i="2"/>
  <c r="AIZ10" i="2"/>
  <c r="XC4" i="2"/>
  <c r="ADI24" i="2"/>
  <c r="AIN3" i="2"/>
  <c r="AFH17" i="2"/>
  <c r="AJI10" i="2"/>
  <c r="XO12" i="2"/>
  <c r="ZQ28" i="2"/>
  <c r="ZT44" i="2"/>
  <c r="YY6" i="2"/>
  <c r="ZB37" i="2"/>
  <c r="ADF4" i="2"/>
  <c r="AES35" i="2"/>
  <c r="AGC14" i="2"/>
  <c r="ADC29" i="2"/>
  <c r="AHJ43" i="2"/>
  <c r="AGF28" i="2"/>
  <c r="VP41" i="2"/>
  <c r="ADL3" i="2"/>
  <c r="AGC49" i="2"/>
  <c r="XF2" i="2"/>
  <c r="AGL42" i="2"/>
  <c r="WN17" i="2"/>
  <c r="XX43" i="2"/>
  <c r="ABJ41" i="2"/>
  <c r="AAX30" i="2"/>
  <c r="ACK3" i="2"/>
  <c r="AFW31" i="2"/>
  <c r="ABS9" i="2"/>
  <c r="XU24" i="2"/>
  <c r="AIK13" i="2"/>
  <c r="AKA10" i="2"/>
  <c r="AEJ18" i="2"/>
  <c r="ABA3" i="2"/>
  <c r="ZT39" i="2"/>
  <c r="AFQ18" i="2"/>
  <c r="AJL35" i="2"/>
  <c r="AHV14" i="2"/>
  <c r="ZW3" i="2"/>
  <c r="YA9" i="2"/>
  <c r="WN47" i="2"/>
  <c r="ZW9" i="2"/>
  <c r="WB35" i="2"/>
  <c r="AKS22" i="2"/>
  <c r="WB18" i="2"/>
  <c r="AEM4" i="2"/>
  <c r="ACK10" i="2"/>
  <c r="WQ6" i="2"/>
  <c r="XC22" i="2"/>
  <c r="AES49" i="2"/>
  <c r="UU43" i="2"/>
  <c r="AHY17" i="2"/>
  <c r="AIQ18" i="2"/>
  <c r="ZZ9" i="2"/>
  <c r="UX7" i="2"/>
  <c r="AEA19" i="2"/>
  <c r="AFQ49" i="2"/>
  <c r="YS29" i="2"/>
  <c r="AKA48" i="2"/>
  <c r="AGR35" i="2"/>
  <c r="ZH49" i="2"/>
  <c r="ACK47" i="2"/>
  <c r="YP2" i="2"/>
  <c r="ADU30" i="2"/>
  <c r="AIQ17" i="2"/>
  <c r="AIZ19" i="2"/>
  <c r="VM31" i="2"/>
  <c r="XC45" i="2"/>
  <c r="ADL7" i="2"/>
  <c r="AJU39" i="2"/>
  <c r="AFH30" i="2"/>
  <c r="XC28" i="2"/>
  <c r="AFW10" i="2"/>
  <c r="AJU45" i="2"/>
  <c r="AAC22" i="2"/>
  <c r="AHY42" i="2"/>
  <c r="AIB40" i="2"/>
  <c r="ACN5" i="2"/>
  <c r="YG7" i="2"/>
  <c r="UX36" i="2"/>
  <c r="AGI5" i="2"/>
  <c r="ACE35" i="2"/>
  <c r="AEP36" i="2"/>
  <c r="AKV19" i="2"/>
  <c r="ABY12" i="2"/>
  <c r="AFB7" i="2"/>
  <c r="ADU23" i="2"/>
  <c r="AFQ40" i="2"/>
  <c r="ABY35" i="2"/>
  <c r="AHS28" i="2"/>
  <c r="YY22" i="2"/>
  <c r="ZQ29" i="2"/>
  <c r="ADL6" i="2"/>
  <c r="AIK10" i="2"/>
  <c r="VV14" i="2"/>
  <c r="AFE41" i="2"/>
  <c r="WW14" i="2"/>
  <c r="AHG34" i="2"/>
  <c r="AAF39" i="2"/>
  <c r="XR10" i="2"/>
  <c r="ABP19" i="2"/>
  <c r="ACN47" i="2"/>
  <c r="UU35" i="2"/>
  <c r="AIH8" i="2"/>
  <c r="AHJ29" i="2"/>
  <c r="WQ12" i="2"/>
  <c r="AAO40" i="2"/>
  <c r="ACT10" i="2"/>
  <c r="ADL31" i="2"/>
  <c r="AGF48" i="2"/>
  <c r="AJR30" i="2"/>
  <c r="ACT42" i="2"/>
  <c r="WE40" i="2"/>
  <c r="ABS25" i="2"/>
  <c r="AFH22" i="2"/>
  <c r="ZB29" i="2"/>
  <c r="WZ48" i="2"/>
  <c r="UO8" i="2"/>
  <c r="VJ8" i="2"/>
  <c r="ACZ40" i="2"/>
  <c r="AEP34" i="2"/>
  <c r="ACB9" i="2"/>
  <c r="AGF22" i="2"/>
  <c r="AKV36" i="2"/>
  <c r="AIZ40" i="2"/>
  <c r="AAF44" i="2"/>
  <c r="ADC7" i="2"/>
  <c r="AJO41" i="2"/>
  <c r="UO45" i="2"/>
  <c r="UL49" i="2"/>
  <c r="VS31" i="2"/>
  <c r="AFK43" i="2"/>
  <c r="ABA12" i="2"/>
  <c r="AKS36" i="2"/>
  <c r="AED29" i="2"/>
  <c r="ZH7" i="2"/>
  <c r="AEP3" i="2"/>
  <c r="YD43" i="2"/>
  <c r="YS22" i="2"/>
  <c r="ACB7" i="2"/>
  <c r="AGF24" i="2"/>
  <c r="XR18" i="2"/>
  <c r="AFB30" i="2"/>
  <c r="WE29" i="2"/>
  <c r="AED30" i="2"/>
  <c r="AFW6" i="2"/>
  <c r="AEV34" i="2"/>
  <c r="AIB49" i="2"/>
  <c r="ADX14" i="2"/>
  <c r="AES42" i="2"/>
  <c r="ZH35" i="2"/>
  <c r="AAR36" i="2"/>
  <c r="YA47" i="2"/>
  <c r="AED40" i="2"/>
  <c r="YA2" i="2"/>
  <c r="ZE4" i="2"/>
  <c r="ACW34" i="2"/>
  <c r="AAX5" i="2"/>
  <c r="AGC24" i="2"/>
  <c r="ABM28" i="2"/>
  <c r="ACQ22" i="2"/>
  <c r="AAU29" i="2"/>
  <c r="AKY24" i="2"/>
  <c r="VA49" i="2"/>
  <c r="VA3" i="2"/>
  <c r="AGC6" i="2"/>
  <c r="AAR48" i="2"/>
  <c r="VV49" i="2"/>
  <c r="WZ37" i="2"/>
  <c r="ZH23" i="2"/>
  <c r="AAU18" i="2"/>
  <c r="AIZ14" i="2"/>
  <c r="AHJ44" i="2"/>
  <c r="AAL14" i="2"/>
  <c r="ZQ50" i="2"/>
  <c r="AFH10" i="2"/>
  <c r="AFK8" i="2"/>
  <c r="ABJ31" i="2"/>
  <c r="AAR18" i="2"/>
  <c r="XU2" i="2"/>
  <c r="AFQ37" i="2"/>
  <c r="ADI25" i="2"/>
  <c r="ZT2" i="2"/>
  <c r="VM24" i="2"/>
  <c r="YM8" i="2"/>
  <c r="AJX24" i="2"/>
  <c r="AKD50" i="2"/>
  <c r="ACQ47" i="2"/>
  <c r="AEM17" i="2"/>
  <c r="AAF48" i="2"/>
  <c r="AFE12" i="2"/>
  <c r="YY18" i="2"/>
  <c r="AKP13" i="2"/>
  <c r="AJO35" i="2"/>
  <c r="AIB47" i="2"/>
  <c r="ZB24" i="2"/>
  <c r="WN44" i="2"/>
  <c r="WH9" i="2"/>
  <c r="ZB25" i="2"/>
  <c r="AHS42" i="2"/>
  <c r="YP36" i="2"/>
  <c r="AHY14" i="2"/>
  <c r="YD2" i="2"/>
  <c r="AHV9" i="2"/>
  <c r="YP23" i="2"/>
  <c r="AJR29" i="2"/>
  <c r="AIE31" i="2"/>
  <c r="AGU34" i="2"/>
  <c r="ZZ50" i="2"/>
  <c r="AES31" i="2"/>
  <c r="AJC49" i="2"/>
  <c r="ADX47" i="2"/>
  <c r="AEP45" i="2"/>
  <c r="YP14" i="2"/>
  <c r="AJX44" i="2"/>
  <c r="WK22" i="2"/>
  <c r="AAU44" i="2"/>
  <c r="VY4" i="2"/>
  <c r="AFK10" i="2"/>
  <c r="UO18" i="2"/>
  <c r="AEA17" i="2"/>
  <c r="WQ4" i="2"/>
  <c r="AEG14" i="2"/>
  <c r="ACE14" i="2"/>
  <c r="AEP49" i="2"/>
  <c r="YV6" i="2"/>
  <c r="AHD29" i="2"/>
  <c r="WH8" i="2"/>
  <c r="LC50" i="2"/>
  <c r="LR2" i="2"/>
  <c r="KZ8" i="2"/>
  <c r="AKV7" i="2"/>
  <c r="AED2" i="2"/>
  <c r="AFW49" i="2"/>
  <c r="AFK17" i="2"/>
  <c r="AGC18" i="2"/>
  <c r="AHA19" i="2"/>
  <c r="AHD2" i="2"/>
  <c r="AHV17" i="2"/>
  <c r="VA2" i="2"/>
  <c r="ZK47" i="2"/>
  <c r="XI10" i="2"/>
  <c r="ZT24" i="2"/>
  <c r="XL45" i="2"/>
  <c r="YG44" i="2"/>
  <c r="AEM50" i="2"/>
  <c r="AAI17" i="2"/>
  <c r="XC31" i="2"/>
  <c r="AJR4" i="2"/>
  <c r="ABD10" i="2"/>
  <c r="AJR13" i="2"/>
  <c r="VG24" i="2"/>
  <c r="ACB41" i="2"/>
  <c r="WH34" i="2"/>
  <c r="AEA4" i="2"/>
  <c r="AHD4" i="2"/>
  <c r="ABJ5" i="2"/>
  <c r="AGR23" i="2"/>
  <c r="ZK50" i="2"/>
  <c r="WW22" i="2"/>
  <c r="UX6" i="2"/>
  <c r="AFT34" i="2"/>
  <c r="AGI8" i="2"/>
  <c r="ADO8" i="2"/>
  <c r="AHA39" i="2"/>
  <c r="AJL41" i="2"/>
  <c r="AIT45" i="2"/>
  <c r="XO35" i="2"/>
  <c r="AJU23" i="2"/>
  <c r="UX49" i="2"/>
  <c r="AIT24" i="2"/>
  <c r="AJO19" i="2"/>
  <c r="ADI50" i="2"/>
  <c r="XO14" i="2"/>
  <c r="AKD25" i="2"/>
  <c r="VP19" i="2"/>
  <c r="ZW37" i="2"/>
  <c r="WB45" i="2"/>
  <c r="AJR28" i="2"/>
  <c r="ABG44" i="2"/>
  <c r="AAU39" i="2"/>
  <c r="AHP6" i="2"/>
  <c r="AEP6" i="2"/>
  <c r="AIT30" i="2"/>
  <c r="AAF25" i="2"/>
  <c r="AIE19" i="2"/>
  <c r="AAO31" i="2"/>
  <c r="AHP3" i="2"/>
  <c r="ABP8" i="2"/>
  <c r="ZZ25" i="2"/>
  <c r="AIN7" i="2"/>
  <c r="YS6" i="2"/>
  <c r="AJU24" i="2"/>
  <c r="ACK13" i="2"/>
  <c r="AIN31" i="2"/>
  <c r="UL28" i="2"/>
  <c r="ABM43" i="2"/>
  <c r="ABG13" i="2"/>
  <c r="XO45" i="2"/>
  <c r="YD25" i="2"/>
  <c r="AFZ47" i="2"/>
  <c r="WQ44" i="2"/>
  <c r="ABY22" i="2"/>
  <c r="AFZ41" i="2"/>
  <c r="AIN17" i="2"/>
  <c r="VD39" i="2"/>
  <c r="AAI49" i="2"/>
  <c r="AHM50" i="2"/>
  <c r="ZT50" i="2"/>
  <c r="AIT14" i="2"/>
  <c r="UL22" i="2"/>
  <c r="AIZ42" i="2"/>
  <c r="UO30" i="2"/>
  <c r="AAX31" i="2"/>
  <c r="YY37" i="2"/>
  <c r="ZN13" i="2"/>
  <c r="AGU35" i="2"/>
  <c r="AIH42" i="2"/>
  <c r="AJU10" i="2"/>
  <c r="VV12" i="2"/>
  <c r="AJX7" i="2"/>
  <c r="ADR3" i="2"/>
  <c r="AFK47" i="2"/>
  <c r="AJC37" i="2"/>
  <c r="AEG36" i="2"/>
  <c r="UR25" i="2"/>
  <c r="VY44" i="2"/>
  <c r="AAL44" i="2"/>
  <c r="AIT29" i="2"/>
  <c r="ADF42" i="2"/>
  <c r="ZW41" i="2"/>
  <c r="ZB7" i="2"/>
  <c r="AIH39" i="2"/>
  <c r="AIE28" i="2"/>
  <c r="ACB28" i="2"/>
  <c r="AFZ5" i="2"/>
  <c r="AHP7" i="2"/>
  <c r="XU34" i="2"/>
  <c r="AEM22" i="2"/>
  <c r="AKJ40" i="2"/>
  <c r="ADF36" i="2"/>
  <c r="AJF42" i="2"/>
  <c r="AHG35" i="2"/>
  <c r="AIE17" i="2"/>
  <c r="VP14" i="2"/>
  <c r="ACK43" i="2"/>
  <c r="YM44" i="2"/>
  <c r="AIE12" i="2"/>
  <c r="AJL50" i="2"/>
  <c r="XO28" i="2"/>
  <c r="AIT23" i="2"/>
  <c r="AGL2" i="2"/>
  <c r="AEG31" i="2"/>
  <c r="ADL12" i="2"/>
  <c r="ABS49" i="2"/>
  <c r="XI25" i="2"/>
  <c r="WE10" i="2"/>
  <c r="ABS43" i="2"/>
  <c r="ACT40" i="2"/>
  <c r="AGF13" i="2"/>
  <c r="VM36" i="2"/>
  <c r="ZQ4" i="2"/>
  <c r="WE41" i="2"/>
  <c r="YM5" i="2"/>
  <c r="YD40" i="2"/>
  <c r="ZH40" i="2"/>
  <c r="AIE29" i="2"/>
  <c r="WB41" i="2"/>
  <c r="AJI2" i="2"/>
  <c r="AIZ18" i="2"/>
  <c r="VD24" i="2"/>
  <c r="VP34" i="2"/>
  <c r="VP6" i="2"/>
  <c r="YS41" i="2"/>
  <c r="AFW47" i="2"/>
  <c r="AFE48" i="2"/>
  <c r="ACN9" i="2"/>
  <c r="AKM7" i="2"/>
  <c r="ABY42" i="2"/>
  <c r="AEV36" i="2"/>
  <c r="VA37" i="2"/>
  <c r="AKM39" i="2"/>
  <c r="AHV6" i="2"/>
  <c r="YM4" i="2"/>
  <c r="XF36" i="2"/>
  <c r="AIH43" i="2"/>
  <c r="ADL49" i="2"/>
  <c r="ADF40" i="2"/>
  <c r="VD29" i="2"/>
  <c r="AEJ42" i="2"/>
  <c r="AGL5" i="2"/>
  <c r="ABM13" i="2"/>
  <c r="AIH24" i="2"/>
  <c r="AFH43" i="2"/>
  <c r="AEV31" i="2"/>
  <c r="AFK23" i="2"/>
  <c r="ZQ45" i="2"/>
  <c r="YA44" i="2"/>
  <c r="ZT45" i="2"/>
  <c r="AKD19" i="2"/>
  <c r="YY12" i="2"/>
  <c r="AKD30" i="2"/>
  <c r="YY10" i="2"/>
  <c r="AAL19" i="2"/>
  <c r="AIE45" i="2"/>
  <c r="AHS2" i="2"/>
  <c r="ACZ18" i="2"/>
  <c r="AGC43" i="2"/>
  <c r="YY50" i="2"/>
  <c r="AIH9" i="2"/>
  <c r="AIE43" i="2"/>
  <c r="ZW8" i="2"/>
  <c r="AEV9" i="2"/>
  <c r="AHJ34" i="2"/>
  <c r="AHS43" i="2"/>
  <c r="ABG35" i="2"/>
  <c r="AJI37" i="2"/>
  <c r="AIZ31" i="2"/>
  <c r="ADU5" i="2"/>
  <c r="AJL37" i="2"/>
  <c r="VD4" i="2"/>
  <c r="WE43" i="2"/>
  <c r="AAX50" i="2"/>
  <c r="XU50" i="2"/>
  <c r="UU3" i="2"/>
  <c r="ZE31" i="2"/>
  <c r="AIW39" i="2"/>
  <c r="ACK25" i="2"/>
  <c r="AHV22" i="2"/>
  <c r="XI42" i="2"/>
  <c r="XO37" i="2"/>
  <c r="AKG19" i="2"/>
  <c r="AKS44" i="2"/>
  <c r="ZW28" i="2"/>
  <c r="ABA19" i="2"/>
  <c r="ADI42" i="2"/>
  <c r="XR41" i="2"/>
  <c r="ADR28" i="2"/>
  <c r="AGL44" i="2"/>
  <c r="AED4" i="2"/>
  <c r="AKY25" i="2"/>
  <c r="AAL7" i="2"/>
  <c r="ABM7" i="2"/>
  <c r="AGL37" i="2"/>
  <c r="AEM19" i="2"/>
  <c r="AHM5" i="2"/>
  <c r="VG36" i="2"/>
  <c r="AHA17" i="2"/>
  <c r="AAX8" i="2"/>
  <c r="AJL36" i="2"/>
  <c r="VY48" i="2"/>
  <c r="UU7" i="2"/>
  <c r="AES45" i="2"/>
  <c r="WK14" i="2"/>
  <c r="AAI42" i="2"/>
  <c r="AIE34" i="2"/>
  <c r="VS18" i="2"/>
  <c r="ABG10" i="2"/>
  <c r="ABS13" i="2"/>
  <c r="ZK17" i="2"/>
  <c r="AFQ25" i="2"/>
  <c r="ALB39" i="2"/>
  <c r="AJU6" i="2"/>
  <c r="ACN49" i="2"/>
  <c r="AGU29" i="2"/>
  <c r="ZW7" i="2"/>
  <c r="VJ28" i="2"/>
  <c r="AKS8" i="2"/>
  <c r="ABG49" i="2"/>
  <c r="AGC2" i="2"/>
  <c r="AGL9" i="2"/>
  <c r="WZ40" i="2"/>
  <c r="ABJ37" i="2"/>
  <c r="AAL43" i="2"/>
  <c r="AMR25" i="2"/>
  <c r="APO41" i="2"/>
  <c r="ADL22" i="2"/>
  <c r="ZH48" i="2"/>
  <c r="AJO23" i="2"/>
  <c r="XL35" i="2"/>
  <c r="ADO6" i="2"/>
  <c r="AFK41" i="2"/>
  <c r="AFK34" i="2"/>
  <c r="ACQ42" i="2"/>
  <c r="AEP43" i="2"/>
  <c r="VA40" i="2"/>
  <c r="ABA14" i="2"/>
  <c r="XF31" i="2"/>
  <c r="AHS17" i="2"/>
  <c r="AEP14" i="2"/>
  <c r="YM39" i="2"/>
  <c r="XR5" i="2"/>
  <c r="AEG42" i="2"/>
  <c r="ACE44" i="2"/>
  <c r="VD3" i="2"/>
  <c r="YY5" i="2"/>
  <c r="ALB14" i="2"/>
  <c r="AHY4" i="2"/>
  <c r="YG10" i="2"/>
  <c r="ZW18" i="2"/>
  <c r="AKG6" i="2"/>
  <c r="YS37" i="2"/>
  <c r="AEM42" i="2"/>
  <c r="ZZ41" i="2"/>
  <c r="AHM43" i="2"/>
  <c r="ABY36" i="2"/>
  <c r="YY35" i="2"/>
  <c r="AKD12" i="2"/>
  <c r="XL48" i="2"/>
  <c r="ABS12" i="2"/>
  <c r="AHS3" i="2"/>
  <c r="AOB47" i="2"/>
  <c r="AEY17" i="2"/>
  <c r="AON36" i="2"/>
  <c r="AHG5" i="2"/>
  <c r="ADI28" i="2"/>
  <c r="AJL39" i="2"/>
  <c r="AKA35" i="2"/>
  <c r="VA34" i="2"/>
  <c r="AHY6" i="2"/>
  <c r="AHY30" i="2"/>
  <c r="ADO13" i="2"/>
  <c r="ZQ24" i="2"/>
  <c r="ADL25" i="2"/>
  <c r="AKG37" i="2"/>
  <c r="ZZ40" i="2"/>
  <c r="AEY40" i="2"/>
  <c r="WQ5" i="2"/>
  <c r="AGI24" i="2"/>
  <c r="ZZ42" i="2"/>
  <c r="AGC23" i="2"/>
  <c r="AHY36" i="2"/>
  <c r="ZB44" i="2"/>
  <c r="AEY50" i="2"/>
  <c r="ZT35" i="2"/>
  <c r="AEP5" i="2"/>
  <c r="WT2" i="2"/>
  <c r="UR39" i="2"/>
  <c r="XC2" i="2"/>
  <c r="AKA9" i="2"/>
  <c r="AED13" i="2"/>
  <c r="AJX5" i="2"/>
  <c r="AAR43" i="2"/>
  <c r="AEV28" i="2"/>
  <c r="AHV24" i="2"/>
  <c r="YV44" i="2"/>
  <c r="AHY8" i="2"/>
  <c r="YS7" i="2"/>
  <c r="YG29" i="2"/>
  <c r="WH41" i="2"/>
  <c r="WK9" i="2"/>
  <c r="AGR43" i="2"/>
  <c r="ADX9" i="2"/>
  <c r="ZZ43" i="2"/>
  <c r="ACQ28" i="2"/>
  <c r="WB44" i="2"/>
  <c r="AHM9" i="2"/>
  <c r="VY8" i="2"/>
  <c r="AAL3" i="2"/>
  <c r="VV18" i="2"/>
  <c r="AAF34" i="2"/>
  <c r="AAO12" i="2"/>
  <c r="AJC48" i="2"/>
  <c r="AIT9" i="2"/>
  <c r="ACE45" i="2"/>
  <c r="ZQ3" i="2"/>
  <c r="AEG19" i="2"/>
  <c r="AHG6" i="2"/>
  <c r="AHY22" i="2"/>
  <c r="AKM9" i="2"/>
  <c r="AKP17" i="2"/>
  <c r="AGI22" i="2"/>
  <c r="YG2" i="2"/>
  <c r="AIZ30" i="2"/>
  <c r="AEV30" i="2"/>
  <c r="AEA47" i="2"/>
  <c r="AIT48" i="2"/>
  <c r="AJI31" i="2"/>
  <c r="AFB39" i="2"/>
  <c r="APO5" i="2"/>
  <c r="AML7" i="2"/>
  <c r="ZT3" i="2"/>
  <c r="AJI34" i="2"/>
  <c r="AAF10" i="2"/>
  <c r="AHA8" i="2"/>
  <c r="AJF30" i="2"/>
  <c r="ZE37" i="2"/>
  <c r="ABY5" i="2"/>
  <c r="VG31" i="2"/>
  <c r="VM50" i="2"/>
  <c r="AGR25" i="2"/>
  <c r="AFN44" i="2"/>
  <c r="AKS41" i="2"/>
  <c r="UU41" i="2"/>
  <c r="ACT4" i="2"/>
  <c r="ABM48" i="2"/>
  <c r="AGR9" i="2"/>
  <c r="XI37" i="2"/>
  <c r="UU4" i="2"/>
  <c r="ZN5" i="2"/>
  <c r="AKA30" i="2"/>
  <c r="AJL4" i="2"/>
  <c r="AEP30" i="2"/>
  <c r="VG49" i="2"/>
  <c r="AKD2" i="2"/>
  <c r="YD42" i="2"/>
  <c r="WZ31" i="2"/>
  <c r="ZZ30" i="2"/>
  <c r="AFH13" i="2"/>
  <c r="AEP17" i="2"/>
  <c r="VS37" i="2"/>
  <c r="ABP24" i="2"/>
  <c r="AEV25" i="2"/>
  <c r="ACK24" i="2"/>
  <c r="UL7" i="2"/>
  <c r="ZZ8" i="2"/>
  <c r="ABV41" i="2"/>
  <c r="WK48" i="2"/>
  <c r="AAR29" i="2"/>
  <c r="XI31" i="2"/>
  <c r="AES14" i="2"/>
  <c r="ALN35" i="2"/>
  <c r="AAL35" i="2"/>
  <c r="ALZ7" i="2"/>
  <c r="AIQ19" i="2"/>
  <c r="ZK25" i="2"/>
  <c r="AKD6" i="2"/>
  <c r="ACZ6" i="2"/>
  <c r="AHJ6" i="2"/>
  <c r="AJX6" i="2"/>
  <c r="AHM30" i="2"/>
  <c r="YY31" i="2"/>
  <c r="AJO14" i="2"/>
  <c r="AKM49" i="2"/>
  <c r="ZN34" i="2"/>
  <c r="VG13" i="2"/>
  <c r="ADR47" i="2"/>
  <c r="VA17" i="2"/>
  <c r="ABS28" i="2"/>
  <c r="UU14" i="2"/>
  <c r="WZ30" i="2"/>
  <c r="AFE42" i="2"/>
  <c r="UU13" i="2"/>
  <c r="AHJ24" i="2"/>
  <c r="AHA4" i="2"/>
  <c r="AHV41" i="2"/>
  <c r="VM35" i="2"/>
  <c r="AEP23" i="2"/>
  <c r="AAO13" i="2"/>
  <c r="ZE19" i="2"/>
  <c r="VP4" i="2"/>
  <c r="AKV44" i="2"/>
  <c r="ABD43" i="2"/>
  <c r="ZT36" i="2"/>
  <c r="VD44" i="2"/>
  <c r="XX34" i="2"/>
  <c r="ACH9" i="2"/>
  <c r="AKA36" i="2"/>
  <c r="ZT5" i="2"/>
  <c r="AEV24" i="2"/>
  <c r="ADC50" i="2"/>
  <c r="AAX39" i="2"/>
  <c r="AEM40" i="2"/>
  <c r="ANA29" i="2"/>
  <c r="ALK42" i="2"/>
  <c r="YM30" i="2"/>
  <c r="AOH30" i="2"/>
  <c r="AEM34" i="2"/>
  <c r="AIW36" i="2"/>
  <c r="ALB3" i="2"/>
  <c r="AHJ22" i="2"/>
  <c r="YA49" i="2"/>
  <c r="VM43" i="2"/>
  <c r="ZB34" i="2"/>
  <c r="ADL34" i="2"/>
  <c r="ACQ8" i="2"/>
  <c r="ABY8" i="2"/>
  <c r="AIK19" i="2"/>
  <c r="ABA13" i="2"/>
  <c r="AKG8" i="2"/>
  <c r="AIK5" i="2"/>
  <c r="AJL42" i="2"/>
  <c r="ABS3" i="2"/>
  <c r="WZ18" i="2"/>
  <c r="AKG49" i="2"/>
  <c r="AAF12" i="2"/>
  <c r="ABD34" i="2"/>
  <c r="ACT49" i="2"/>
  <c r="WH30" i="2"/>
  <c r="XL39" i="2"/>
  <c r="ADX31" i="2"/>
  <c r="ACB14" i="2"/>
  <c r="VA41" i="2"/>
  <c r="UU42" i="2"/>
  <c r="ZQ43" i="2"/>
  <c r="AGR44" i="2"/>
  <c r="AIT49" i="2"/>
  <c r="AAX22" i="2"/>
  <c r="ADL14" i="2"/>
  <c r="AGL29" i="2"/>
  <c r="AKG24" i="2"/>
  <c r="AIK3" i="2"/>
  <c r="AHD14" i="2"/>
  <c r="AKD28" i="2"/>
  <c r="ABY10" i="2"/>
  <c r="AIN42" i="2"/>
  <c r="AFE44" i="2"/>
  <c r="AGC25" i="2"/>
  <c r="AJL28" i="2"/>
  <c r="AFT40" i="2"/>
  <c r="ADO36" i="2"/>
  <c r="ZT9" i="2"/>
  <c r="XO9" i="2"/>
  <c r="AHP42" i="2"/>
  <c r="YY39" i="2"/>
  <c r="VS7" i="2"/>
  <c r="AAU42" i="2"/>
  <c r="UX14" i="2"/>
  <c r="ABD24" i="2"/>
  <c r="AJR31" i="2"/>
  <c r="AIK47" i="2"/>
  <c r="ZN2" i="2"/>
  <c r="ABG34" i="2"/>
  <c r="YD47" i="2"/>
  <c r="AFZ36" i="2"/>
  <c r="ACQ2" i="2"/>
  <c r="XL50" i="2"/>
  <c r="AJO10" i="2"/>
  <c r="AAU30" i="2"/>
  <c r="UO17" i="2"/>
  <c r="VA50" i="2"/>
  <c r="AHS10" i="2"/>
  <c r="AGL7" i="2"/>
  <c r="VV50" i="2"/>
  <c r="AFQ48" i="2"/>
  <c r="AKV39" i="2"/>
  <c r="AJL44" i="2"/>
  <c r="ABJ24" i="2"/>
  <c r="AJR41" i="2"/>
  <c r="VM47" i="2"/>
  <c r="ALW43" i="2"/>
  <c r="AHS48" i="2"/>
  <c r="AJC19" i="2"/>
  <c r="WQ24" i="2"/>
  <c r="APF8" i="2"/>
  <c r="AGR48" i="2"/>
  <c r="API50" i="2"/>
  <c r="APC4" i="2"/>
  <c r="AMX5" i="2"/>
  <c r="ABM34" i="2"/>
  <c r="AMF34" i="2"/>
  <c r="UR2" i="2"/>
  <c r="ANP40" i="2"/>
  <c r="AOZ45" i="2"/>
  <c r="AAO25" i="2"/>
  <c r="AIT50" i="2"/>
  <c r="AIQ9" i="2"/>
  <c r="AFZ49" i="2"/>
  <c r="ADC18" i="2"/>
  <c r="ACE43" i="2"/>
  <c r="ABG29" i="2"/>
  <c r="AAF7" i="2"/>
  <c r="ACB50" i="2"/>
  <c r="YJ49" i="2"/>
  <c r="AEM41" i="2"/>
  <c r="WB7" i="2"/>
  <c r="AHA37" i="2"/>
  <c r="WE25" i="2"/>
  <c r="AFB9" i="2"/>
  <c r="WE7" i="2"/>
  <c r="VJ45" i="2"/>
  <c r="AHG29" i="2"/>
  <c r="AJL22" i="2"/>
  <c r="AAF40" i="2"/>
  <c r="AGC48" i="2"/>
  <c r="WN30" i="2"/>
  <c r="VA19" i="2"/>
  <c r="ALB42" i="2"/>
  <c r="AFT14" i="2"/>
  <c r="AHA49" i="2"/>
  <c r="XF5" i="2"/>
  <c r="AKP44" i="2"/>
  <c r="AGF14" i="2"/>
  <c r="ALB45" i="2"/>
  <c r="AKJ37" i="2"/>
  <c r="AFT41" i="2"/>
  <c r="AHY23" i="2"/>
  <c r="ADX8" i="2"/>
  <c r="ZQ44" i="2"/>
  <c r="ANS47" i="2"/>
  <c r="ALN22" i="2"/>
  <c r="AHY44" i="2"/>
  <c r="AFB35" i="2"/>
  <c r="WK5" i="2"/>
  <c r="XU37" i="2"/>
  <c r="ADU25" i="2"/>
  <c r="ZE2" i="2"/>
  <c r="ABY34" i="2"/>
  <c r="ABJ47" i="2"/>
  <c r="VM37" i="2"/>
  <c r="ACQ3" i="2"/>
  <c r="WQ39" i="2"/>
  <c r="AGI45" i="2"/>
  <c r="AHD12" i="2"/>
  <c r="AEJ43" i="2"/>
  <c r="ABG24" i="2"/>
  <c r="AFW29" i="2"/>
  <c r="VV7" i="2"/>
  <c r="AKS25" i="2"/>
  <c r="AJI36" i="2"/>
  <c r="AHP29" i="2"/>
  <c r="YM2" i="2"/>
  <c r="AHM7" i="2"/>
  <c r="WN24" i="2"/>
  <c r="AKS12" i="2"/>
  <c r="ZB17" i="2"/>
  <c r="ZZ19" i="2"/>
  <c r="ZE48" i="2"/>
  <c r="AJL6" i="2"/>
  <c r="ADU10" i="2"/>
  <c r="ABV23" i="2"/>
  <c r="XC10" i="2"/>
  <c r="VM4" i="2"/>
  <c r="ACK45" i="2"/>
  <c r="AES6" i="2"/>
  <c r="WQ40" i="2"/>
  <c r="AOE36" i="2"/>
  <c r="WQ10" i="2"/>
  <c r="ANG43" i="2"/>
  <c r="UR3" i="2"/>
  <c r="XX29" i="2"/>
  <c r="AHJ50" i="2"/>
  <c r="UO43" i="2"/>
  <c r="AEY12" i="2"/>
  <c r="AEJ24" i="2"/>
  <c r="AGL13" i="2"/>
  <c r="AAC45" i="2"/>
  <c r="ACT2" i="2"/>
  <c r="XC19" i="2"/>
  <c r="ADF30" i="2"/>
  <c r="VA7" i="2"/>
  <c r="AHS47" i="2"/>
  <c r="XO13" i="2"/>
  <c r="ADX12" i="2"/>
  <c r="AEV18" i="2"/>
  <c r="ABY48" i="2"/>
  <c r="AGC3" i="2"/>
  <c r="AKA12" i="2"/>
  <c r="AFB23" i="2"/>
  <c r="XR29" i="2"/>
  <c r="AEA23" i="2"/>
  <c r="AKS48" i="2"/>
  <c r="AEY47" i="2"/>
  <c r="VY9" i="2"/>
  <c r="ZH41" i="2"/>
  <c r="ZQ2" i="2"/>
  <c r="ABS19" i="2"/>
  <c r="VA39" i="2"/>
  <c r="UX17" i="2"/>
  <c r="VS41" i="2"/>
  <c r="YM34" i="2"/>
  <c r="WZ45" i="2"/>
  <c r="AGI29" i="2"/>
  <c r="AIB30" i="2"/>
  <c r="AKA41" i="2"/>
  <c r="AIW35" i="2"/>
  <c r="VP18" i="2"/>
  <c r="ACW47" i="2"/>
  <c r="YA35" i="2"/>
  <c r="VG18" i="2"/>
  <c r="ACT39" i="2"/>
  <c r="AFE28" i="2"/>
  <c r="AFQ24" i="2"/>
  <c r="AAL10" i="2"/>
  <c r="AKM31" i="2"/>
  <c r="VG17" i="2"/>
  <c r="AIW42" i="2"/>
  <c r="ZN48" i="2"/>
  <c r="YS19" i="2"/>
  <c r="ACE41" i="2"/>
  <c r="AIB2" i="2"/>
  <c r="UX37" i="2"/>
  <c r="ACW42" i="2"/>
  <c r="AHA44" i="2"/>
  <c r="WQ30" i="2"/>
  <c r="ALB34" i="2"/>
  <c r="ZZ29" i="2"/>
  <c r="ADI49" i="2"/>
  <c r="VY13" i="2"/>
  <c r="ADX6" i="2"/>
  <c r="YP8" i="2"/>
  <c r="AJL23" i="2"/>
  <c r="YD50" i="2"/>
  <c r="AEA22" i="2"/>
  <c r="AMU41" i="2"/>
  <c r="ANS18" i="2"/>
  <c r="XL29" i="2"/>
  <c r="AAC43" i="2"/>
  <c r="UO47" i="2"/>
  <c r="AKS47" i="2"/>
  <c r="XF22" i="2"/>
  <c r="XL44" i="2"/>
  <c r="YP50" i="2"/>
  <c r="AFN35" i="2"/>
  <c r="AKP3" i="2"/>
  <c r="YY30" i="2"/>
  <c r="UR22" i="2"/>
  <c r="AIB22" i="2"/>
  <c r="AKG39" i="2"/>
  <c r="AKA43" i="2"/>
  <c r="ABY29" i="2"/>
  <c r="ZZ12" i="2"/>
  <c r="AFW5" i="2"/>
  <c r="AAU47" i="2"/>
  <c r="ADF17" i="2"/>
  <c r="VV10" i="2"/>
  <c r="AKG10" i="2"/>
  <c r="AFK35" i="2"/>
  <c r="ZK44" i="2"/>
  <c r="AGU12" i="2"/>
  <c r="AKY30" i="2"/>
  <c r="ABP13" i="2"/>
  <c r="WQ19" i="2"/>
  <c r="ADR25" i="2"/>
  <c r="WN12" i="2"/>
  <c r="ABP31" i="2"/>
  <c r="AEJ13" i="2"/>
  <c r="ACQ7" i="2"/>
  <c r="AKM28" i="2"/>
  <c r="AKJ10" i="2"/>
  <c r="AFB4" i="2"/>
  <c r="ACK9" i="2"/>
  <c r="XL41" i="2"/>
  <c r="AFK36" i="2"/>
  <c r="AKJ47" i="2"/>
  <c r="AAL12" i="2"/>
  <c r="ANG23" i="2"/>
  <c r="AEM9" i="2"/>
  <c r="ALK44" i="2"/>
  <c r="XC24" i="2"/>
  <c r="WN36" i="2"/>
  <c r="AKP19" i="2"/>
  <c r="AEP9" i="2"/>
  <c r="ACT35" i="2"/>
  <c r="XO34" i="2"/>
  <c r="AJL19" i="2"/>
  <c r="ACH25" i="2"/>
  <c r="AIN35" i="2"/>
  <c r="AHS34" i="2"/>
  <c r="AGF7" i="2"/>
  <c r="ACZ23" i="2"/>
  <c r="XC13" i="2"/>
  <c r="AAI30" i="2"/>
  <c r="AGF29" i="2"/>
  <c r="UR48" i="2"/>
  <c r="AFE49" i="2"/>
  <c r="UL14" i="2"/>
  <c r="ABD6" i="2"/>
  <c r="AKS29" i="2"/>
  <c r="ZH45" i="2"/>
  <c r="ACH31" i="2"/>
  <c r="AGO3" i="2"/>
  <c r="AJI43" i="2"/>
  <c r="AGU10" i="2"/>
  <c r="AGR29" i="2"/>
  <c r="XC6" i="2"/>
  <c r="AHA41" i="2"/>
  <c r="AEG23" i="2"/>
  <c r="VA14" i="2"/>
  <c r="UU50" i="2"/>
  <c r="ACN2" i="2"/>
  <c r="XC48" i="2"/>
  <c r="AKD47" i="2"/>
  <c r="XU13" i="2"/>
  <c r="AJF10" i="2"/>
  <c r="AKD35" i="2"/>
  <c r="ADC36" i="2"/>
  <c r="YD44" i="2"/>
  <c r="AMO39" i="2"/>
  <c r="AMI35" i="2"/>
  <c r="AAL28" i="2"/>
  <c r="AMR23" i="2"/>
  <c r="AIQ24" i="2"/>
  <c r="AAU36" i="2"/>
  <c r="ADI17" i="2"/>
  <c r="ZH17" i="2"/>
  <c r="AJI49" i="2"/>
  <c r="AAU7" i="2"/>
  <c r="ACH3" i="2"/>
  <c r="ZQ10" i="2"/>
  <c r="AFN23" i="2"/>
  <c r="VV31" i="2"/>
  <c r="AIQ43" i="2"/>
  <c r="AJX14" i="2"/>
  <c r="XI29" i="2"/>
  <c r="AEP10" i="2"/>
  <c r="ACB5" i="2"/>
  <c r="AGC12" i="2"/>
  <c r="WE18" i="2"/>
  <c r="AKJ13" i="2"/>
  <c r="AFB43" i="2"/>
  <c r="AJI39" i="2"/>
  <c r="AGF43" i="2"/>
  <c r="VY10" i="2"/>
  <c r="XL25" i="2"/>
  <c r="ADO9" i="2"/>
  <c r="ACK4" i="2"/>
  <c r="ACZ10" i="2"/>
  <c r="AHY19" i="2"/>
  <c r="AEM25" i="2"/>
  <c r="ADI13" i="2"/>
  <c r="AHA7" i="2"/>
  <c r="AEY18" i="2"/>
  <c r="AKJ25" i="2"/>
  <c r="XO42" i="2"/>
  <c r="AKV43" i="2"/>
  <c r="UX9" i="2"/>
  <c r="AGX28" i="2"/>
  <c r="UU31" i="2"/>
  <c r="XX2" i="2"/>
  <c r="AGO5" i="2"/>
  <c r="AGI31" i="2"/>
  <c r="AEJ9" i="2"/>
  <c r="AKV24" i="2"/>
  <c r="YJ47" i="2"/>
  <c r="UX5" i="2"/>
  <c r="ADC22" i="2"/>
  <c r="AAI31" i="2"/>
  <c r="AEV39" i="2"/>
  <c r="AGO34" i="2"/>
  <c r="AKG18" i="2"/>
  <c r="ADX37" i="2"/>
  <c r="AEJ48" i="2"/>
  <c r="AEA39" i="2"/>
  <c r="AHG40" i="2"/>
  <c r="VS14" i="2"/>
  <c r="AIZ28" i="2"/>
  <c r="AKD10" i="2"/>
  <c r="AJF36" i="2"/>
  <c r="UU48" i="2"/>
  <c r="ABJ40" i="2"/>
  <c r="AGO7" i="2"/>
  <c r="ADF12" i="2"/>
  <c r="ACB49" i="2"/>
  <c r="AAX40" i="2"/>
  <c r="UX40" i="2"/>
  <c r="AHP28" i="2"/>
  <c r="AAO45" i="2"/>
  <c r="XU4" i="2"/>
  <c r="VY30" i="2"/>
  <c r="ADU17" i="2"/>
  <c r="AKM40" i="2"/>
  <c r="ACB43" i="2"/>
  <c r="YY7" i="2"/>
  <c r="AFW37" i="2"/>
  <c r="APF7" i="2"/>
  <c r="AHP45" i="2"/>
  <c r="AIQ37" i="2"/>
  <c r="AJC28" i="2"/>
  <c r="ALH5" i="2"/>
  <c r="APR47" i="2"/>
  <c r="YS44" i="2"/>
  <c r="ALQ36" i="2"/>
  <c r="ALQ3" i="2"/>
  <c r="UL4" i="2"/>
  <c r="API47" i="2"/>
  <c r="XX14" i="2"/>
  <c r="AOQ35" i="2"/>
  <c r="ALQ10" i="2"/>
  <c r="ADF47" i="2"/>
  <c r="ACK23" i="2"/>
  <c r="ALW40" i="2"/>
  <c r="ANG29" i="2"/>
  <c r="APF45" i="2"/>
  <c r="ACE17" i="2"/>
  <c r="AES50" i="2"/>
  <c r="ALW37" i="2"/>
  <c r="ANS3" i="2"/>
  <c r="AIT13" i="2"/>
  <c r="AMC24" i="2"/>
  <c r="AJR44" i="2"/>
  <c r="AMU37" i="2"/>
  <c r="YS10" i="2"/>
  <c r="AOH6" i="2"/>
  <c r="AMF19" i="2"/>
  <c r="YM19" i="2"/>
  <c r="AIT39" i="2"/>
  <c r="XF13" i="2"/>
  <c r="AMI30" i="2"/>
  <c r="ANS44" i="2"/>
  <c r="WH28" i="2"/>
  <c r="ANS45" i="2"/>
  <c r="WN14" i="2"/>
  <c r="AEM14" i="2"/>
  <c r="ABG19" i="2"/>
  <c r="ZZ23" i="2"/>
  <c r="VJ2" i="2"/>
  <c r="AJC29" i="2"/>
  <c r="ACK34" i="2"/>
  <c r="AJF41" i="2"/>
  <c r="ABM31" i="2"/>
  <c r="AAU48" i="2"/>
  <c r="ZK29" i="2"/>
  <c r="ACQ36" i="2"/>
  <c r="VP44" i="2"/>
  <c r="WT9" i="2"/>
  <c r="AEV4" i="2"/>
  <c r="ABJ50" i="2"/>
  <c r="UL35" i="2"/>
  <c r="WB48" i="2"/>
  <c r="VV30" i="2"/>
  <c r="VG7" i="2"/>
  <c r="ZE17" i="2"/>
  <c r="AGO50" i="2"/>
  <c r="WB47" i="2"/>
  <c r="YA29" i="2"/>
  <c r="ZT6" i="2"/>
  <c r="AKJ42" i="2"/>
  <c r="AFT31" i="2"/>
  <c r="AFK4" i="2"/>
  <c r="AFH36" i="2"/>
  <c r="AKP28" i="2"/>
  <c r="WN9" i="2"/>
  <c r="AAF22" i="2"/>
  <c r="AAI48" i="2"/>
  <c r="AAC10" i="2"/>
  <c r="ACZ5" i="2"/>
  <c r="UO35" i="2"/>
  <c r="AFQ10" i="2"/>
  <c r="ACQ10" i="2"/>
  <c r="ZT30" i="2"/>
  <c r="ZE28" i="2"/>
  <c r="ABA18" i="2"/>
  <c r="AIH18" i="2"/>
  <c r="AIN30" i="2"/>
  <c r="AJR39" i="2"/>
  <c r="VD45" i="2"/>
  <c r="ABV19" i="2"/>
  <c r="AIQ30" i="2"/>
  <c r="WK36" i="2"/>
  <c r="AKD14" i="2"/>
  <c r="WK7" i="2"/>
  <c r="ACE47" i="2"/>
  <c r="WK28" i="2"/>
  <c r="AEA10" i="2"/>
  <c r="WT47" i="2"/>
  <c r="AJF29" i="2"/>
  <c r="AAL5" i="2"/>
  <c r="ABV9" i="2"/>
  <c r="AGF36" i="2"/>
  <c r="ABP4" i="2"/>
  <c r="ACE2" i="2"/>
  <c r="AEP7" i="2"/>
  <c r="ZE25" i="2"/>
  <c r="ABS44" i="2"/>
  <c r="AHG14" i="2"/>
  <c r="AJU9" i="2"/>
  <c r="AKA5" i="2"/>
  <c r="ZH4" i="2"/>
  <c r="ACN41" i="2"/>
  <c r="YJ23" i="2"/>
  <c r="ADF18" i="2"/>
  <c r="WK31" i="2"/>
  <c r="AKM13" i="2"/>
  <c r="ALW10" i="2"/>
  <c r="ALQ48" i="2"/>
  <c r="AAL48" i="2"/>
  <c r="AMI9" i="2"/>
  <c r="AKM23" i="2"/>
  <c r="XF10" i="2"/>
  <c r="YJ41" i="2"/>
  <c r="AHD42" i="2"/>
  <c r="VD50" i="2"/>
  <c r="XI17" i="2"/>
  <c r="ADU48" i="2"/>
  <c r="VS13" i="2"/>
  <c r="AFH8" i="2"/>
  <c r="ABS37" i="2"/>
  <c r="AKY37" i="2"/>
  <c r="UO37" i="2"/>
  <c r="AFW2" i="2"/>
  <c r="UR7" i="2"/>
  <c r="AGI14" i="2"/>
  <c r="AFK13" i="2"/>
  <c r="AKG44" i="2"/>
  <c r="XL23" i="2"/>
  <c r="AFZ13" i="2"/>
  <c r="AFW18" i="2"/>
  <c r="AJC23" i="2"/>
  <c r="VM2" i="2"/>
  <c r="ABG40" i="2"/>
  <c r="AFH44" i="2"/>
  <c r="WZ28" i="2"/>
  <c r="AKJ31" i="2"/>
  <c r="AJO28" i="2"/>
  <c r="AJX47" i="2"/>
  <c r="AJC6" i="2"/>
  <c r="AJC44" i="2"/>
  <c r="AKA47" i="2"/>
  <c r="YP34" i="2"/>
  <c r="AHD49" i="2"/>
  <c r="VS24" i="2"/>
  <c r="XI2" i="2"/>
  <c r="WZ3" i="2"/>
  <c r="AKM4" i="2"/>
  <c r="ABG41" i="2"/>
  <c r="AHM28" i="2"/>
  <c r="WB22" i="2"/>
  <c r="AJC24" i="2"/>
  <c r="ACZ47" i="2"/>
  <c r="ADI10" i="2"/>
  <c r="AGR36" i="2"/>
  <c r="YA5" i="2"/>
  <c r="ADF8" i="2"/>
  <c r="AFN40" i="2"/>
  <c r="XO5" i="2"/>
  <c r="VS6" i="2"/>
  <c r="YA43" i="2"/>
  <c r="ACH50" i="2"/>
  <c r="AKV3" i="2"/>
  <c r="AIQ36" i="2"/>
  <c r="VD42" i="2"/>
  <c r="YS31" i="2"/>
  <c r="UU30" i="2"/>
  <c r="VG37" i="2"/>
  <c r="AHJ28" i="2"/>
  <c r="AFH28" i="2"/>
  <c r="UR34" i="2"/>
  <c r="AGR10" i="2"/>
  <c r="AFE14" i="2"/>
  <c r="ACH41" i="2"/>
  <c r="AGX44" i="2"/>
  <c r="ADR30" i="2"/>
  <c r="ALH25" i="2"/>
  <c r="AOZ34" i="2"/>
  <c r="ADR12" i="2"/>
  <c r="WN18" i="2"/>
  <c r="AHS5" i="2"/>
  <c r="AKG9" i="2"/>
  <c r="AHD19" i="2"/>
  <c r="ADX28" i="2"/>
  <c r="AJX43" i="2"/>
  <c r="AFB40" i="2"/>
  <c r="VJ12" i="2"/>
  <c r="AFW44" i="2"/>
  <c r="WN31" i="2"/>
  <c r="ABP40" i="2"/>
  <c r="ZQ18" i="2"/>
  <c r="AHM34" i="2"/>
  <c r="YP37" i="2"/>
  <c r="ABM14" i="2"/>
  <c r="ABJ35" i="2"/>
  <c r="YG4" i="2"/>
  <c r="AIW8" i="2"/>
  <c r="AKA13" i="2"/>
  <c r="AKD42" i="2"/>
  <c r="AIK45" i="2"/>
  <c r="AEV8" i="2"/>
  <c r="WT36" i="2"/>
  <c r="ACQ40" i="2"/>
  <c r="AFQ13" i="2"/>
  <c r="AGR4" i="2"/>
  <c r="AEM30" i="2"/>
  <c r="AKV29" i="2"/>
  <c r="UU2" i="2"/>
  <c r="AAI7" i="2"/>
  <c r="ACK40" i="2"/>
  <c r="WB17" i="2"/>
  <c r="ACN42" i="2"/>
  <c r="AIE14" i="2"/>
  <c r="AHY7" i="2"/>
  <c r="YJ37" i="2"/>
  <c r="AFB48" i="2"/>
  <c r="AEY2" i="2"/>
  <c r="ADU22" i="2"/>
  <c r="ALH18" i="2"/>
  <c r="AKD22" i="2"/>
  <c r="AMX39" i="2"/>
  <c r="AHP13" i="2"/>
  <c r="AKJ8" i="2"/>
  <c r="AIK48" i="2"/>
  <c r="VA6" i="2"/>
  <c r="AGF30" i="2"/>
  <c r="ADX35" i="2"/>
  <c r="VS28" i="2"/>
  <c r="ACZ22" i="2"/>
  <c r="AFN9" i="2"/>
  <c r="AGL14" i="2"/>
  <c r="AGL41" i="2"/>
  <c r="ACT41" i="2"/>
  <c r="AFB34" i="2"/>
  <c r="AHP36" i="2"/>
  <c r="WQ9" i="2"/>
  <c r="ADU34" i="2"/>
  <c r="ZW50" i="2"/>
  <c r="AEY9" i="2"/>
  <c r="VS44" i="2"/>
  <c r="AIE18" i="2"/>
  <c r="AHD37" i="2"/>
  <c r="UU44" i="2"/>
  <c r="AFQ34" i="2"/>
  <c r="AHM49" i="2"/>
  <c r="AHV43" i="2"/>
  <c r="AFQ5" i="2"/>
  <c r="AIQ14" i="2"/>
  <c r="AFK6" i="2"/>
  <c r="AES24" i="2"/>
  <c r="ABS24" i="2"/>
  <c r="AEJ3" i="2"/>
  <c r="AKG23" i="2"/>
  <c r="XF12" i="2"/>
  <c r="ABP3" i="2"/>
  <c r="ZT4" i="2"/>
  <c r="AGO41" i="2"/>
  <c r="AFW36" i="2"/>
  <c r="ABS14" i="2"/>
  <c r="ZZ35" i="2"/>
  <c r="ALH24" i="2"/>
  <c r="ALK36" i="2"/>
  <c r="ADU31" i="2"/>
  <c r="ANP35" i="2"/>
  <c r="ACW29" i="2"/>
  <c r="AKA42" i="2"/>
  <c r="AFQ22" i="2"/>
  <c r="AEY48" i="2"/>
  <c r="AFZ23" i="2"/>
  <c r="AJO43" i="2"/>
  <c r="AGF40" i="2"/>
  <c r="AFK24" i="2"/>
  <c r="ZQ37" i="2"/>
  <c r="YG43" i="2"/>
  <c r="VJ42" i="2"/>
  <c r="VD17" i="2"/>
  <c r="ABD28" i="2"/>
  <c r="AKP31" i="2"/>
  <c r="AHA29" i="2"/>
  <c r="AIQ41" i="2"/>
  <c r="WB43" i="2"/>
  <c r="XO41" i="2"/>
  <c r="ACT30" i="2"/>
  <c r="WW12" i="2"/>
  <c r="AEM8" i="2"/>
  <c r="AAL41" i="2"/>
  <c r="AAU34" i="2"/>
  <c r="VD37" i="2"/>
  <c r="ZN23" i="2"/>
  <c r="ADL35" i="2"/>
  <c r="AIT19" i="2"/>
  <c r="VV34" i="2"/>
  <c r="AJR19" i="2"/>
  <c r="AFN50" i="2"/>
  <c r="AAU6" i="2"/>
  <c r="AAR8" i="2"/>
  <c r="VS3" i="2"/>
  <c r="AIQ5" i="2"/>
  <c r="AHJ7" i="2"/>
  <c r="ADX17" i="2"/>
  <c r="ACQ31" i="2"/>
  <c r="AHD48" i="2"/>
  <c r="AEJ36" i="2"/>
  <c r="AIE35" i="2"/>
  <c r="ADL36" i="2"/>
  <c r="AGF2" i="2"/>
  <c r="AIW50" i="2"/>
  <c r="AFQ4" i="2"/>
  <c r="AIZ22" i="2"/>
  <c r="UO7" i="2"/>
  <c r="ADL37" i="2"/>
  <c r="AHA35" i="2"/>
  <c r="AIB28" i="2"/>
  <c r="AJX2" i="2"/>
  <c r="AGO49" i="2"/>
  <c r="WB39" i="2"/>
  <c r="AIB12" i="2"/>
  <c r="ABM47" i="2"/>
  <c r="WZ22" i="2"/>
  <c r="AKY10" i="2"/>
  <c r="ZQ8" i="2"/>
  <c r="ABY25" i="2"/>
  <c r="AGC7" i="2"/>
  <c r="AEP18" i="2"/>
  <c r="AFK14" i="2"/>
  <c r="WK23" i="2"/>
  <c r="UL10" i="2"/>
  <c r="AIE22" i="2"/>
  <c r="AGC37" i="2"/>
  <c r="AAO49" i="2"/>
  <c r="AJX19" i="2"/>
  <c r="AKG28" i="2"/>
  <c r="AFK45" i="2"/>
  <c r="ACT17" i="2"/>
  <c r="AFH48" i="2"/>
  <c r="UU49" i="2"/>
  <c r="ALQ18" i="2"/>
  <c r="YP19" i="2"/>
  <c r="XC18" i="2"/>
  <c r="AAO41" i="2"/>
  <c r="ALQ22" i="2"/>
  <c r="AFT4" i="2"/>
  <c r="AMU34" i="2"/>
  <c r="AKY13" i="2"/>
  <c r="ALN2" i="2"/>
  <c r="APL12" i="2"/>
  <c r="AKV5" i="2"/>
  <c r="APC22" i="2"/>
  <c r="AGI37" i="2"/>
  <c r="ANP42" i="2"/>
  <c r="AOW45" i="2"/>
  <c r="APL4" i="2"/>
  <c r="YV4" i="2"/>
  <c r="ALQ17" i="2"/>
  <c r="YA28" i="2"/>
  <c r="WQ50" i="2"/>
  <c r="ACZ19" i="2"/>
  <c r="AEJ10" i="2"/>
  <c r="ABS22" i="2"/>
  <c r="ALZ41" i="2"/>
  <c r="AFK3" i="2"/>
  <c r="ALH40" i="2"/>
  <c r="WN22" i="2"/>
  <c r="AOW50" i="2"/>
  <c r="VS40" i="2"/>
  <c r="AMI42" i="2"/>
  <c r="AML44" i="2"/>
  <c r="ANS39" i="2"/>
  <c r="XU12" i="2"/>
  <c r="ABS48" i="2"/>
  <c r="AEG50" i="2"/>
  <c r="AGO8" i="2"/>
  <c r="VY41" i="2"/>
  <c r="AEA24" i="2"/>
  <c r="ABV37" i="2"/>
  <c r="AFQ39" i="2"/>
  <c r="ADF50" i="2"/>
  <c r="XL24" i="2"/>
  <c r="ABP35" i="2"/>
  <c r="ABD42" i="2"/>
  <c r="WZ50" i="2"/>
  <c r="ACZ45" i="2"/>
  <c r="AAR22" i="2"/>
  <c r="AAX37" i="2"/>
  <c r="UX4" i="2"/>
  <c r="YV19" i="2"/>
  <c r="ZK2" i="2"/>
  <c r="AGU45" i="2"/>
  <c r="ADI14" i="2"/>
  <c r="ABM22" i="2"/>
  <c r="WN23" i="2"/>
  <c r="AHY18" i="2"/>
  <c r="AGU14" i="2"/>
  <c r="YV49" i="2"/>
  <c r="VG5" i="2"/>
  <c r="WW49" i="2"/>
  <c r="AAL17" i="2"/>
  <c r="YP45" i="2"/>
  <c r="WT31" i="2"/>
  <c r="WW40" i="2"/>
  <c r="XF43" i="2"/>
  <c r="ZE14" i="2"/>
  <c r="AIQ40" i="2"/>
  <c r="AMU9" i="2"/>
  <c r="AAO7" i="2"/>
  <c r="AEM2" i="2"/>
  <c r="ACH29" i="2"/>
  <c r="AAL24" i="2"/>
  <c r="AEP24" i="2"/>
  <c r="AIB25" i="2"/>
  <c r="UO9" i="2"/>
  <c r="AIZ49" i="2"/>
  <c r="AKY40" i="2"/>
  <c r="AHM44" i="2"/>
  <c r="AIN18" i="2"/>
  <c r="ADC40" i="2"/>
  <c r="AGR3" i="2"/>
  <c r="AIH29" i="2"/>
  <c r="XX42" i="2"/>
  <c r="AKA37" i="2"/>
  <c r="AHJ12" i="2"/>
  <c r="ADX50" i="2"/>
  <c r="UX47" i="2"/>
  <c r="UL23" i="2"/>
  <c r="AHP17" i="2"/>
  <c r="ZQ48" i="2"/>
  <c r="ACH34" i="2"/>
  <c r="ACQ43" i="2"/>
  <c r="AJC41" i="2"/>
  <c r="AIW47" i="2"/>
  <c r="AAC13" i="2"/>
  <c r="ZK5" i="2"/>
  <c r="YM47" i="2"/>
  <c r="ABD7" i="2"/>
  <c r="AEG3" i="2"/>
  <c r="WW41" i="2"/>
  <c r="AFT29" i="2"/>
  <c r="ACH36" i="2"/>
  <c r="AHP49" i="2"/>
  <c r="AJC45" i="2"/>
  <c r="ALQ35" i="2"/>
  <c r="ANJ7" i="2"/>
  <c r="XI7" i="2"/>
  <c r="AFW39" i="2"/>
  <c r="AHV47" i="2"/>
  <c r="ACH17" i="2"/>
  <c r="YY36" i="2"/>
  <c r="ADC24" i="2"/>
  <c r="AIT3" i="2"/>
  <c r="YD17" i="2"/>
  <c r="AFN29" i="2"/>
  <c r="AJI47" i="2"/>
  <c r="ADL19" i="2"/>
  <c r="AIE39" i="2"/>
  <c r="ZN41" i="2"/>
  <c r="YP41" i="2"/>
  <c r="AGI34" i="2"/>
  <c r="AHP47" i="2"/>
  <c r="ADL23" i="2"/>
  <c r="XU28" i="2"/>
  <c r="AEA9" i="2"/>
  <c r="AEG39" i="2"/>
  <c r="AIK39" i="2"/>
  <c r="AGL40" i="2"/>
  <c r="YD3" i="2"/>
  <c r="AJO42" i="2"/>
  <c r="AIE24" i="2"/>
  <c r="ABD49" i="2"/>
  <c r="AAO18" i="2"/>
  <c r="AAF8" i="2"/>
  <c r="WN5" i="2"/>
  <c r="ABJ29" i="2"/>
  <c r="AGX9" i="2"/>
  <c r="ACB4" i="2"/>
  <c r="AAI24" i="2"/>
  <c r="ACN43" i="2"/>
  <c r="ACW8" i="2"/>
  <c r="AFW50" i="2"/>
  <c r="ADI45" i="2"/>
  <c r="XC29" i="2"/>
  <c r="AGO12" i="2"/>
  <c r="XU7" i="2"/>
  <c r="AGU9" i="2"/>
  <c r="AES39" i="2"/>
  <c r="ZE44" i="2"/>
  <c r="VS8" i="2"/>
  <c r="AIN25" i="2"/>
  <c r="AHS8" i="2"/>
  <c r="AHS19" i="2"/>
  <c r="VV23" i="2"/>
  <c r="ZZ45" i="2"/>
  <c r="ALB13" i="2"/>
  <c r="VM48" i="2"/>
  <c r="AHG22" i="2"/>
  <c r="ZB4" i="2"/>
  <c r="AED9" i="2"/>
  <c r="AGR5" i="2"/>
  <c r="AFK25" i="2"/>
  <c r="XX41" i="2"/>
  <c r="AAF14" i="2"/>
  <c r="VY6" i="2"/>
  <c r="AKJ43" i="2"/>
  <c r="ADU3" i="2"/>
  <c r="WE45" i="2"/>
  <c r="ZN4" i="2"/>
  <c r="AHY47" i="2"/>
  <c r="AJF8" i="2"/>
  <c r="YP4" i="2"/>
  <c r="ADU39" i="2"/>
  <c r="ANG2" i="2"/>
  <c r="ZE5" i="2"/>
  <c r="XF24" i="2"/>
  <c r="AGC10" i="2"/>
  <c r="AEM37" i="2"/>
  <c r="AFT19" i="2"/>
  <c r="AAR37" i="2"/>
  <c r="AJC5" i="2"/>
  <c r="AKD4" i="2"/>
  <c r="ACZ30" i="2"/>
  <c r="AHP12" i="2"/>
  <c r="ABP36" i="2"/>
  <c r="WT14" i="2"/>
  <c r="VM8" i="2"/>
  <c r="ABM30" i="2"/>
  <c r="ZB9" i="2"/>
  <c r="YG31" i="2"/>
  <c r="AHS40" i="2"/>
  <c r="YD12" i="2"/>
  <c r="YM17" i="2"/>
  <c r="AJU43" i="2"/>
  <c r="AGU40" i="2"/>
  <c r="YS5" i="2"/>
  <c r="ADI19" i="2"/>
  <c r="YM42" i="2"/>
  <c r="VM28" i="2"/>
  <c r="VM19" i="2"/>
  <c r="AEJ8" i="2"/>
  <c r="AJI42" i="2"/>
  <c r="ACT34" i="2"/>
  <c r="AAR5" i="2"/>
  <c r="AFN3" i="2"/>
  <c r="AEY42" i="2"/>
  <c r="ZN17" i="2"/>
  <c r="AEY29" i="2"/>
  <c r="ACK12" i="2"/>
  <c r="AEA49" i="2"/>
  <c r="AAC49" i="2"/>
  <c r="AFQ42" i="2"/>
  <c r="VS10" i="2"/>
  <c r="AHD24" i="2"/>
  <c r="ALN6" i="2"/>
  <c r="ANG49" i="2"/>
  <c r="ALB36" i="2"/>
  <c r="ALZ9" i="2"/>
  <c r="AHM4" i="2"/>
  <c r="AKY43" i="2"/>
  <c r="XF29" i="2"/>
  <c r="AEG17" i="2"/>
  <c r="ABP12" i="2"/>
  <c r="AKJ49" i="2"/>
  <c r="ACW7" i="2"/>
  <c r="ZZ31" i="2"/>
  <c r="ABP45" i="2"/>
  <c r="AEY30" i="2"/>
  <c r="ABP9" i="2"/>
  <c r="ZT48" i="2"/>
  <c r="YA36" i="2"/>
  <c r="UO31" i="2"/>
  <c r="AFZ48" i="2"/>
  <c r="WT13" i="2"/>
  <c r="YJ44" i="2"/>
  <c r="AIK41" i="2"/>
  <c r="YY9" i="2"/>
  <c r="ZQ31" i="2"/>
  <c r="ADL17" i="2"/>
  <c r="WE49" i="2"/>
  <c r="AHM17" i="2"/>
  <c r="AIT2" i="2"/>
  <c r="XO30" i="2"/>
  <c r="ADX40" i="2"/>
  <c r="ACW19" i="2"/>
  <c r="WT24" i="2"/>
  <c r="AFK22" i="2"/>
  <c r="WH36" i="2"/>
  <c r="AHS44" i="2"/>
  <c r="YJ3" i="2"/>
  <c r="ZT37" i="2"/>
  <c r="ACE4" i="2"/>
  <c r="AHG45" i="2"/>
  <c r="XR40" i="2"/>
  <c r="ABJ4" i="2"/>
  <c r="AIE30" i="2"/>
  <c r="ABS47" i="2"/>
  <c r="ALQ44" i="2"/>
  <c r="AOB48" i="2"/>
  <c r="ANS5" i="2"/>
  <c r="AOW30" i="2"/>
  <c r="ACK7" i="2"/>
  <c r="XO47" i="2"/>
  <c r="AKY4" i="2"/>
  <c r="AGU19" i="2"/>
  <c r="AKD8" i="2"/>
  <c r="VM7" i="2"/>
  <c r="YM22" i="2"/>
  <c r="AEG37" i="2"/>
  <c r="AKM44" i="2"/>
  <c r="XR43" i="2"/>
  <c r="AKA17" i="2"/>
  <c r="AFT37" i="2"/>
  <c r="AKM5" i="2"/>
  <c r="AFW45" i="2"/>
  <c r="ABG7" i="2"/>
  <c r="YJ14" i="2"/>
  <c r="YG8" i="2"/>
  <c r="ADF23" i="2"/>
  <c r="AGU28" i="2"/>
  <c r="XO48" i="2"/>
  <c r="AJC3" i="2"/>
  <c r="ACW18" i="2"/>
  <c r="ACW49" i="2"/>
  <c r="AKG43" i="2"/>
  <c r="ADI22" i="2"/>
  <c r="AGX23" i="2"/>
  <c r="ABY3" i="2"/>
  <c r="VV45" i="2"/>
  <c r="AGU48" i="2"/>
  <c r="VV44" i="2"/>
  <c r="AKS50" i="2"/>
  <c r="VV25" i="2"/>
  <c r="XI36" i="2"/>
  <c r="AJF45" i="2"/>
  <c r="YJ29" i="2"/>
  <c r="AEJ31" i="2"/>
  <c r="AAF29" i="2"/>
  <c r="AHM3" i="2"/>
  <c r="AKV6" i="2"/>
  <c r="WB49" i="2"/>
  <c r="UR30" i="2"/>
  <c r="AIE2" i="2"/>
  <c r="ZB10" i="2"/>
  <c r="AAX12" i="2"/>
  <c r="AAI8" i="2"/>
  <c r="ADX25" i="2"/>
  <c r="AHV50" i="2"/>
  <c r="VM29" i="2"/>
  <c r="ACH28" i="2"/>
  <c r="ABP37" i="2"/>
  <c r="ADC37" i="2"/>
  <c r="ACZ12" i="2"/>
  <c r="AKA4" i="2"/>
  <c r="AGX14" i="2"/>
  <c r="AIW3" i="2"/>
  <c r="ZB14" i="2"/>
  <c r="VD7" i="2"/>
  <c r="AHV18" i="2"/>
  <c r="VP50" i="2"/>
  <c r="AAL4" i="2"/>
  <c r="AJX18" i="2"/>
  <c r="AES28" i="2"/>
  <c r="ABJ28" i="2"/>
  <c r="UU45" i="2"/>
  <c r="AEJ50" i="2"/>
  <c r="AJR6" i="2"/>
  <c r="VJ49" i="2"/>
  <c r="AGR24" i="2"/>
  <c r="AJO12" i="2"/>
  <c r="AJU12" i="2"/>
  <c r="ZT22" i="2"/>
  <c r="AAX4" i="2"/>
  <c r="ALE36" i="2"/>
  <c r="ABD5" i="2"/>
  <c r="AFQ50" i="2"/>
  <c r="ACW41" i="2"/>
  <c r="AMC41" i="2"/>
  <c r="WN25" i="2"/>
  <c r="ALN42" i="2"/>
  <c r="WT37" i="2"/>
  <c r="AOT35" i="2"/>
  <c r="ANM28" i="2"/>
  <c r="AJO6" i="2"/>
  <c r="ANY24" i="2"/>
  <c r="ADR6" i="2"/>
  <c r="ALH36" i="2"/>
  <c r="XI39" i="2"/>
  <c r="ALK23" i="2"/>
  <c r="ACN48" i="2"/>
  <c r="ALT22" i="2"/>
  <c r="AOH29" i="2"/>
  <c r="AMO34" i="2"/>
  <c r="WK44" i="2"/>
  <c r="AAL31" i="2"/>
  <c r="ACT36" i="2"/>
  <c r="AON6" i="2"/>
  <c r="AHY10" i="2"/>
  <c r="AOB2" i="2"/>
  <c r="ALN40" i="2"/>
  <c r="AOZ31" i="2"/>
  <c r="WZ49" i="2"/>
  <c r="ANM30" i="2"/>
  <c r="YA41" i="2"/>
  <c r="ANY25" i="2"/>
  <c r="AFE8" i="2"/>
  <c r="AAO19" i="2"/>
  <c r="AAL30" i="2"/>
  <c r="ADC41" i="2"/>
  <c r="AEA31" i="2"/>
  <c r="UU24" i="2"/>
  <c r="AIN29" i="2"/>
  <c r="ADL24" i="2"/>
  <c r="AIH13" i="2"/>
  <c r="ADF28" i="2"/>
  <c r="WB23" i="2"/>
  <c r="YV43" i="2"/>
  <c r="AIT12" i="2"/>
  <c r="ABV45" i="2"/>
  <c r="AHG43" i="2"/>
  <c r="XI43" i="2"/>
  <c r="ADO10" i="2"/>
  <c r="AED36" i="2"/>
  <c r="YV5" i="2"/>
  <c r="AJR3" i="2"/>
  <c r="ACH19" i="2"/>
  <c r="AKV35" i="2"/>
  <c r="AJF39" i="2"/>
  <c r="AIH31" i="2"/>
  <c r="AAI19" i="2"/>
  <c r="WK25" i="2"/>
  <c r="ABV24" i="2"/>
  <c r="WT6" i="2"/>
  <c r="AGR42" i="2"/>
  <c r="YV24" i="2"/>
  <c r="UL36" i="2"/>
  <c r="XX7" i="2"/>
  <c r="AFN2" i="2"/>
  <c r="XF50" i="2"/>
  <c r="AHM42" i="2"/>
  <c r="ADI48" i="2"/>
  <c r="ALW44" i="2"/>
  <c r="AKS34" i="2"/>
  <c r="ACT45" i="2"/>
  <c r="AIW44" i="2"/>
  <c r="AKA14" i="2"/>
  <c r="ABP28" i="2"/>
  <c r="AHJ49" i="2"/>
  <c r="WH24" i="2"/>
  <c r="ABS50" i="2"/>
  <c r="AKM22" i="2"/>
  <c r="AHP10" i="2"/>
  <c r="ACZ8" i="2"/>
  <c r="AIK50" i="2"/>
  <c r="AEJ40" i="2"/>
  <c r="ZB30" i="2"/>
  <c r="AEP40" i="2"/>
  <c r="ADU49" i="2"/>
  <c r="AKV4" i="2"/>
  <c r="YG28" i="2"/>
  <c r="ZN12" i="2"/>
  <c r="AHJ40" i="2"/>
  <c r="AFN49" i="2"/>
  <c r="ABG4" i="2"/>
  <c r="AIN6" i="2"/>
  <c r="AFE9" i="2"/>
  <c r="AHY49" i="2"/>
  <c r="UR37" i="2"/>
  <c r="ADL44" i="2"/>
  <c r="AAI37" i="2"/>
  <c r="ADU12" i="2"/>
  <c r="XC39" i="2"/>
  <c r="WB40" i="2"/>
  <c r="XC36" i="2"/>
  <c r="AKA18" i="2"/>
  <c r="AIW40" i="2"/>
  <c r="YS43" i="2"/>
  <c r="YA34" i="2"/>
  <c r="ALK3" i="2"/>
  <c r="ANG36" i="2"/>
  <c r="ADI7" i="2"/>
  <c r="AIQ3" i="2"/>
  <c r="AIT43" i="2"/>
  <c r="ZW39" i="2"/>
  <c r="AHP2" i="2"/>
  <c r="AED7" i="2"/>
  <c r="AJF22" i="2"/>
  <c r="ADI34" i="2"/>
  <c r="AGI23" i="2"/>
  <c r="UL34" i="2"/>
  <c r="AIZ50" i="2"/>
  <c r="AAX49" i="2"/>
  <c r="AFQ12" i="2"/>
  <c r="ADX19" i="2"/>
  <c r="YV18" i="2"/>
  <c r="VG44" i="2"/>
  <c r="AJL5" i="2"/>
  <c r="WW39" i="2"/>
  <c r="YJ39" i="2"/>
  <c r="YA3" i="2"/>
  <c r="YS9" i="2"/>
  <c r="AJX8" i="2"/>
  <c r="ACW24" i="2"/>
  <c r="ABV30" i="2"/>
  <c r="VA18" i="2"/>
  <c r="ABS8" i="2"/>
  <c r="ZK42" i="2"/>
  <c r="XC9" i="2"/>
  <c r="WN28" i="2"/>
  <c r="AKM17" i="2"/>
  <c r="AKP48" i="2"/>
  <c r="UR18" i="2"/>
  <c r="XI14" i="2"/>
  <c r="ABP49" i="2"/>
  <c r="XU3" i="2"/>
  <c r="UX22" i="2"/>
  <c r="AHS12" i="2"/>
  <c r="UO50" i="2"/>
  <c r="AAU25" i="2"/>
  <c r="XL4" i="2"/>
  <c r="AIW10" i="2"/>
  <c r="YV39" i="2"/>
  <c r="WN37" i="2"/>
  <c r="AHP41" i="2"/>
  <c r="ABG5" i="2"/>
  <c r="AHS49" i="2"/>
  <c r="XI13" i="2"/>
  <c r="XF23" i="2"/>
  <c r="AKV18" i="2"/>
  <c r="ZB48" i="2"/>
  <c r="AIW49" i="2"/>
  <c r="ALB12" i="2"/>
  <c r="YY34" i="2"/>
  <c r="ABA35" i="2"/>
  <c r="AHA9" i="2"/>
  <c r="AIN47" i="2"/>
  <c r="AEJ6" i="2"/>
  <c r="ADF9" i="2"/>
  <c r="UR44" i="2"/>
  <c r="UR41" i="2"/>
  <c r="AFE18" i="2"/>
  <c r="AIW29" i="2"/>
  <c r="AEY3" i="2"/>
  <c r="ZZ48" i="2"/>
  <c r="AFT3" i="2"/>
  <c r="AGU17" i="2"/>
  <c r="AJR47" i="2"/>
  <c r="APF25" i="2"/>
  <c r="AIW24" i="2"/>
  <c r="AIK4" i="2"/>
  <c r="AKY45" i="2"/>
  <c r="ZE12" i="2"/>
  <c r="AIW2" i="2"/>
  <c r="AIH23" i="2"/>
  <c r="AKM29" i="2"/>
  <c r="AKY36" i="2"/>
  <c r="AJU41" i="2"/>
  <c r="AKG45" i="2"/>
  <c r="AHD31" i="2"/>
  <c r="ACK35" i="2"/>
  <c r="AJU3" i="2"/>
  <c r="AAI47" i="2"/>
  <c r="ABY18" i="2"/>
  <c r="AIZ37" i="2"/>
  <c r="WK47" i="2"/>
  <c r="YG47" i="2"/>
  <c r="AHP43" i="2"/>
  <c r="XF37" i="2"/>
  <c r="XU40" i="2"/>
  <c r="AEJ29" i="2"/>
  <c r="ZN14" i="2"/>
  <c r="YA25" i="2"/>
  <c r="VS5" i="2"/>
  <c r="AEM3" i="2"/>
  <c r="VA48" i="2"/>
  <c r="AJL10" i="2"/>
  <c r="UU10" i="2"/>
  <c r="ACN12" i="2"/>
  <c r="AEA48" i="2"/>
  <c r="AFZ17" i="2"/>
  <c r="WK17" i="2"/>
  <c r="WE36" i="2"/>
  <c r="AFZ24" i="2"/>
  <c r="AAX18" i="2"/>
  <c r="AES12" i="2"/>
  <c r="AJX48" i="2"/>
  <c r="YG50" i="2"/>
  <c r="AAF3" i="2"/>
  <c r="AOB43" i="2"/>
  <c r="ALQ13" i="2"/>
  <c r="WH5" i="2"/>
  <c r="ALT30" i="2"/>
  <c r="UL29" i="2"/>
  <c r="UX44" i="2"/>
  <c r="VY42" i="2"/>
  <c r="UR14" i="2"/>
  <c r="VS29" i="2"/>
  <c r="AIW22" i="2"/>
  <c r="AKP4" i="2"/>
  <c r="VY25" i="2"/>
  <c r="AEG12" i="2"/>
  <c r="AJF2" i="2"/>
  <c r="AEP35" i="2"/>
  <c r="VG43" i="2"/>
  <c r="AIT34" i="2"/>
  <c r="AEG4" i="2"/>
  <c r="AJL14" i="2"/>
  <c r="YG3" i="2"/>
  <c r="WW37" i="2"/>
  <c r="AFQ47" i="2"/>
  <c r="VS19" i="2"/>
  <c r="AHS45" i="2"/>
  <c r="AEA50" i="2"/>
  <c r="ZZ28" i="2"/>
  <c r="ADF2" i="2"/>
  <c r="UR40" i="2"/>
  <c r="ALB5" i="2"/>
  <c r="XC41" i="2"/>
  <c r="WE28" i="2"/>
  <c r="ZT29" i="2"/>
  <c r="AGC8" i="2"/>
  <c r="ACZ50" i="2"/>
  <c r="ADU6" i="2"/>
  <c r="VP29" i="2"/>
  <c r="ADR48" i="2"/>
  <c r="AHJ42" i="2"/>
  <c r="AEA5" i="2"/>
  <c r="XR30" i="2"/>
  <c r="VJ41" i="2"/>
  <c r="AFW43" i="2"/>
  <c r="VP49" i="2"/>
  <c r="ALH7" i="2"/>
  <c r="XR23" i="2"/>
  <c r="AMU23" i="2"/>
  <c r="AHM18" i="2"/>
  <c r="AIZ7" i="2"/>
  <c r="AGI48" i="2"/>
  <c r="WE2" i="2"/>
  <c r="WE48" i="2"/>
  <c r="XO36" i="2"/>
  <c r="ACW31" i="2"/>
  <c r="WQ17" i="2"/>
  <c r="WE23" i="2"/>
  <c r="ZQ40" i="2"/>
  <c r="ABY40" i="2"/>
  <c r="ACE39" i="2"/>
  <c r="VP17" i="2"/>
  <c r="AKP18" i="2"/>
  <c r="AEJ2" i="2"/>
  <c r="ZZ17" i="2"/>
  <c r="WK6" i="2"/>
  <c r="AFH34" i="2"/>
  <c r="UO44" i="2"/>
  <c r="VP28" i="2"/>
  <c r="AFN45" i="2"/>
  <c r="VJ25" i="2"/>
  <c r="AHA28" i="2"/>
  <c r="AKV45" i="2"/>
  <c r="ACZ7" i="2"/>
  <c r="AGX4" i="2"/>
  <c r="VV28" i="2"/>
  <c r="ABP29" i="2"/>
  <c r="AKS39" i="2"/>
  <c r="AAR42" i="2"/>
  <c r="ACE48" i="2"/>
  <c r="AIB24" i="2"/>
  <c r="WT45" i="2"/>
  <c r="AKG13" i="2"/>
  <c r="ZT8" i="2"/>
  <c r="YA7" i="2"/>
  <c r="ZN24" i="2"/>
  <c r="AES23" i="2"/>
  <c r="ACZ48" i="2"/>
  <c r="YA39" i="2"/>
  <c r="AED31" i="2"/>
  <c r="VA25" i="2"/>
  <c r="AAI23" i="2"/>
  <c r="XO44" i="2"/>
  <c r="XF49" i="2"/>
  <c r="WE24" i="2"/>
  <c r="AAX47" i="2"/>
  <c r="XI47" i="2"/>
  <c r="UX50" i="2"/>
  <c r="ABJ18" i="2"/>
  <c r="ABM37" i="2"/>
  <c r="AJU44" i="2"/>
  <c r="ADI37" i="2"/>
  <c r="AJC18" i="2"/>
  <c r="YY41" i="2"/>
  <c r="AJI7" i="2"/>
  <c r="ADC35" i="2"/>
  <c r="AKP42" i="2"/>
  <c r="XI44" i="2"/>
  <c r="YG34" i="2"/>
  <c r="XL10" i="2"/>
  <c r="UR4" i="2"/>
  <c r="VP30" i="2"/>
  <c r="ACZ35" i="2"/>
  <c r="AGL47" i="2"/>
  <c r="ACW25" i="2"/>
  <c r="AIW17" i="2"/>
  <c r="XC40" i="2"/>
  <c r="ACZ2" i="2"/>
  <c r="ZE7" i="2"/>
  <c r="AHG28" i="2"/>
  <c r="AGF41" i="2"/>
  <c r="AAL37" i="2"/>
  <c r="ANM49" i="2"/>
  <c r="ADR18" i="2"/>
  <c r="ZN29" i="2"/>
  <c r="AOE44" i="2"/>
  <c r="AMU5" i="2"/>
  <c r="UO28" i="2"/>
  <c r="ALN41" i="2"/>
  <c r="AAF31" i="2"/>
  <c r="ALT12" i="2"/>
  <c r="API6" i="2"/>
  <c r="APL9" i="2"/>
  <c r="AMR7" i="2"/>
  <c r="AGX2" i="2"/>
  <c r="APO49" i="2"/>
  <c r="AIZ48" i="2"/>
  <c r="ALQ7" i="2"/>
  <c r="AAU9" i="2"/>
  <c r="AOK31" i="2"/>
  <c r="ANG50" i="2"/>
  <c r="YS14" i="2"/>
  <c r="AKS19" i="2"/>
  <c r="ABG2" i="2"/>
  <c r="ADO4" i="2"/>
  <c r="AMR41" i="2"/>
  <c r="API10" i="2"/>
  <c r="YV28" i="2"/>
  <c r="ALE30" i="2"/>
  <c r="AMR10" i="2"/>
  <c r="VA45" i="2"/>
  <c r="ANA12" i="2"/>
  <c r="AGL6" i="2"/>
  <c r="AON35" i="2"/>
  <c r="WK29" i="2"/>
  <c r="AJR5" i="2"/>
  <c r="AEY6" i="2"/>
  <c r="AKD5" i="2"/>
  <c r="AIT25" i="2"/>
  <c r="AJL40" i="2"/>
  <c r="VD34" i="2"/>
  <c r="ADX2" i="2"/>
  <c r="ABD13" i="2"/>
  <c r="ABD36" i="2"/>
  <c r="WK30" i="2"/>
  <c r="AFT39" i="2"/>
  <c r="AAI22" i="2"/>
  <c r="WH29" i="2"/>
  <c r="ADX24" i="2"/>
  <c r="ZH3" i="2"/>
  <c r="AKM3" i="2"/>
  <c r="ZT13" i="2"/>
  <c r="ACH14" i="2"/>
  <c r="AAI28" i="2"/>
  <c r="ABD12" i="2"/>
  <c r="ADO25" i="2"/>
  <c r="ZZ39" i="2"/>
  <c r="AIH50" i="2"/>
  <c r="YM48" i="2"/>
  <c r="ACB30" i="2"/>
  <c r="ADI30" i="2"/>
  <c r="XI24" i="2"/>
  <c r="ZW42" i="2"/>
  <c r="VG30" i="2"/>
  <c r="ZT17" i="2"/>
  <c r="AFH4" i="2"/>
  <c r="AKY19" i="2"/>
  <c r="ADC19" i="2"/>
  <c r="WE22" i="2"/>
  <c r="ANJ39" i="2"/>
  <c r="XO49" i="2"/>
  <c r="AIQ42" i="2"/>
  <c r="AGR31" i="2"/>
  <c r="ADO19" i="2"/>
  <c r="AIB44" i="2"/>
  <c r="AAO17" i="2"/>
  <c r="AHP39" i="2"/>
  <c r="ACW5" i="2"/>
  <c r="AKP12" i="2"/>
  <c r="AGR37" i="2"/>
  <c r="AIN13" i="2"/>
  <c r="AJC35" i="2"/>
  <c r="AJL13" i="2"/>
  <c r="ABV2" i="2"/>
  <c r="AEV42" i="2"/>
  <c r="AIB39" i="2"/>
  <c r="AEA41" i="2"/>
  <c r="AGX6" i="2"/>
  <c r="WK37" i="2"/>
  <c r="ADX4" i="2"/>
  <c r="AFN39" i="2"/>
  <c r="ZQ23" i="2"/>
  <c r="AHJ36" i="2"/>
  <c r="AGL35" i="2"/>
  <c r="AFQ30" i="2"/>
  <c r="VD2" i="2"/>
  <c r="AJX3" i="2"/>
  <c r="ZK45" i="2"/>
  <c r="AJO44" i="2"/>
  <c r="AHA50" i="2"/>
  <c r="WE6" i="2"/>
  <c r="YP7" i="2"/>
  <c r="XU39" i="2"/>
  <c r="AIQ48" i="2"/>
  <c r="AGF3" i="2"/>
  <c r="AHS25" i="2"/>
  <c r="AOB9" i="2"/>
  <c r="API30" i="2"/>
  <c r="ALZ6" i="2"/>
  <c r="AAI40" i="2"/>
  <c r="AFZ10" i="2"/>
  <c r="AGO10" i="2"/>
  <c r="XU8" i="2"/>
  <c r="AGF9" i="2"/>
  <c r="VP5" i="2"/>
  <c r="AAL2" i="2"/>
  <c r="ABS31" i="2"/>
  <c r="AHG37" i="2"/>
  <c r="ADI6" i="2"/>
  <c r="YM43" i="2"/>
  <c r="XU48" i="2"/>
  <c r="AJI9" i="2"/>
  <c r="AFQ7" i="2"/>
  <c r="VY39" i="2"/>
  <c r="AFB47" i="2"/>
  <c r="UX8" i="2"/>
  <c r="AGU37" i="2"/>
  <c r="AKD29" i="2"/>
  <c r="ZN18" i="2"/>
  <c r="AHJ47" i="2"/>
  <c r="AHV35" i="2"/>
  <c r="AHP14" i="2"/>
  <c r="ACB39" i="2"/>
  <c r="WZ19" i="2"/>
  <c r="AKJ45" i="2"/>
  <c r="AHD3" i="2"/>
  <c r="AJI19" i="2"/>
  <c r="ACQ25" i="2"/>
  <c r="AGI44" i="2"/>
  <c r="ACK30" i="2"/>
  <c r="XR13" i="2"/>
  <c r="AFH25" i="2"/>
  <c r="YJ24" i="2"/>
  <c r="YJ9" i="2"/>
  <c r="YV37" i="2"/>
  <c r="ZH39" i="2"/>
  <c r="AHM40" i="2"/>
  <c r="ADR35" i="2"/>
  <c r="AGX22" i="2"/>
  <c r="WB14" i="2"/>
  <c r="AJO24" i="2"/>
  <c r="XR45" i="2"/>
  <c r="AFW40" i="2"/>
  <c r="VJ44" i="2"/>
  <c r="AJX30" i="2"/>
  <c r="AHS22" i="2"/>
  <c r="AGI10" i="2"/>
  <c r="AIQ49" i="2"/>
  <c r="AEA28" i="2"/>
  <c r="AIH30" i="2"/>
  <c r="AHY28" i="2"/>
  <c r="AIB31" i="2"/>
  <c r="VA30" i="2"/>
  <c r="ABM35" i="2"/>
  <c r="AAO23" i="2"/>
  <c r="WB37" i="2"/>
  <c r="AFW12" i="2"/>
  <c r="YG23" i="2"/>
  <c r="AJU22" i="2"/>
  <c r="AGX13" i="2"/>
  <c r="AJO45" i="2"/>
  <c r="ZQ7" i="2"/>
  <c r="AIW34" i="2"/>
  <c r="AJX12" i="2"/>
  <c r="AAO5" i="2"/>
  <c r="ANV48" i="2"/>
  <c r="AKD36" i="2"/>
  <c r="ABP50" i="2"/>
  <c r="AHJ8" i="2"/>
  <c r="WH2" i="2"/>
  <c r="AJO47" i="2"/>
  <c r="AAX9" i="2"/>
  <c r="XI41" i="2"/>
  <c r="WZ2" i="2"/>
  <c r="ACT22" i="2"/>
  <c r="WW8" i="2"/>
  <c r="ADR19" i="2"/>
  <c r="AED42" i="2"/>
  <c r="ZH30" i="2"/>
  <c r="YP47" i="2"/>
  <c r="XL2" i="2"/>
  <c r="AFB29" i="2"/>
  <c r="WW34" i="2"/>
  <c r="AAU35" i="2"/>
  <c r="XI49" i="2"/>
  <c r="ACN34" i="2"/>
  <c r="AES29" i="2"/>
  <c r="XX10" i="2"/>
  <c r="ADI8" i="2"/>
  <c r="ZH8" i="2"/>
  <c r="AJO9" i="2"/>
  <c r="ABJ23" i="2"/>
  <c r="AIB41" i="2"/>
  <c r="WQ25" i="2"/>
  <c r="VJ17" i="2"/>
  <c r="XX40" i="2"/>
  <c r="AGI47" i="2"/>
  <c r="AJI6" i="2"/>
  <c r="AGO2" i="2"/>
  <c r="AIW45" i="2"/>
  <c r="ALB8" i="2"/>
  <c r="AKG5" i="2"/>
  <c r="XR28" i="2"/>
  <c r="UR10" i="2"/>
  <c r="WK40" i="2"/>
  <c r="YS30" i="2"/>
  <c r="AOZ35" i="2"/>
  <c r="AOE39" i="2"/>
  <c r="AIT6" i="2"/>
  <c r="ANM23" i="2"/>
  <c r="AFT23" i="2"/>
  <c r="ADR9" i="2"/>
  <c r="ACT48" i="2"/>
  <c r="YD45" i="2"/>
  <c r="AES2" i="2"/>
  <c r="AGU2" i="2"/>
  <c r="VY17" i="2"/>
  <c r="ACZ29" i="2"/>
  <c r="ADI43" i="2"/>
  <c r="YG19" i="2"/>
  <c r="ABV42" i="2"/>
  <c r="YJ36" i="2"/>
  <c r="WB8" i="2"/>
  <c r="AJU2" i="2"/>
  <c r="XU43" i="2"/>
  <c r="YY3" i="2"/>
  <c r="AJO37" i="2"/>
  <c r="ADO31" i="2"/>
  <c r="ACT3" i="2"/>
  <c r="AGX5" i="2"/>
  <c r="AKV41" i="2"/>
  <c r="ACN3" i="2"/>
  <c r="ADC13" i="2"/>
  <c r="ABS6" i="2"/>
  <c r="VY36" i="2"/>
  <c r="ABG12" i="2"/>
  <c r="VG34" i="2"/>
  <c r="ABV25" i="2"/>
  <c r="XL36" i="2"/>
  <c r="AKA8" i="2"/>
  <c r="AGO47" i="2"/>
  <c r="ACQ14" i="2"/>
  <c r="XF25" i="2"/>
  <c r="AIB43" i="2"/>
  <c r="AAI4" i="2"/>
  <c r="ABS40" i="2"/>
  <c r="AGL39" i="2"/>
  <c r="UR36" i="2"/>
  <c r="YP25" i="2"/>
  <c r="AMC7" i="2"/>
  <c r="AJF47" i="2"/>
  <c r="ANY22" i="2"/>
  <c r="ACN36" i="2"/>
  <c r="WE50" i="2"/>
  <c r="AJR23" i="2"/>
  <c r="ADF37" i="2"/>
  <c r="AJL31" i="2"/>
  <c r="UL50" i="2"/>
  <c r="WN42" i="2"/>
  <c r="YJ35" i="2"/>
  <c r="VY43" i="2"/>
  <c r="WN40" i="2"/>
  <c r="ACN35" i="2"/>
  <c r="VJ29" i="2"/>
  <c r="AGL50" i="2"/>
  <c r="AAI2" i="2"/>
  <c r="YD39" i="2"/>
  <c r="AHM48" i="2"/>
  <c r="ZN39" i="2"/>
  <c r="AKG48" i="2"/>
  <c r="AJU25" i="2"/>
  <c r="AKA25" i="2"/>
  <c r="AKP39" i="2"/>
  <c r="AEV37" i="2"/>
  <c r="AES41" i="2"/>
  <c r="AGR39" i="2"/>
  <c r="AKG35" i="2"/>
  <c r="YM49" i="2"/>
  <c r="AJF50" i="2"/>
  <c r="ABM9" i="2"/>
  <c r="AKS23" i="2"/>
  <c r="ABG22" i="2"/>
  <c r="AJI22" i="2"/>
  <c r="AIZ44" i="2"/>
  <c r="WW47" i="2"/>
  <c r="AAC8" i="2"/>
  <c r="WZ13" i="2"/>
  <c r="ABM10" i="2"/>
  <c r="AIH5" i="2"/>
  <c r="ADI35" i="2"/>
  <c r="AHJ23" i="2"/>
  <c r="AIW13" i="2"/>
  <c r="XU19" i="2"/>
  <c r="ZW29" i="2"/>
  <c r="ZZ49" i="2"/>
  <c r="XX49" i="2"/>
  <c r="ACQ34" i="2"/>
  <c r="ABV31" i="2"/>
  <c r="AGC28" i="2"/>
  <c r="AKM8" i="2"/>
  <c r="VG41" i="2"/>
  <c r="UL8" i="2"/>
  <c r="WK4" i="2"/>
  <c r="WB10" i="2"/>
  <c r="AFZ45" i="2"/>
  <c r="AIK8" i="2"/>
  <c r="AGX31" i="2"/>
  <c r="AAI43" i="2"/>
  <c r="AFH5" i="2"/>
  <c r="AIH12" i="2"/>
  <c r="WH10" i="2"/>
  <c r="AHM25" i="2"/>
  <c r="ZZ44" i="2"/>
  <c r="XL12" i="2"/>
  <c r="ADO41" i="2"/>
  <c r="AKS37" i="2"/>
  <c r="VP43" i="2"/>
  <c r="ACN29" i="2"/>
  <c r="AIW5" i="2"/>
  <c r="AAI18" i="2"/>
  <c r="AEP28" i="2"/>
  <c r="AIQ44" i="2"/>
  <c r="AAR14" i="2"/>
  <c r="UO6" i="2"/>
  <c r="ZN28" i="2"/>
  <c r="ALW41" i="2"/>
  <c r="AHD5" i="2"/>
  <c r="AJX35" i="2"/>
  <c r="ALK37" i="2"/>
  <c r="ALK2" i="2"/>
  <c r="ADI23" i="2"/>
  <c r="AOE43" i="2"/>
  <c r="AAL50" i="2"/>
  <c r="AOE29" i="2"/>
  <c r="ACQ29" i="2"/>
  <c r="ALK29" i="2"/>
  <c r="ANP23" i="2"/>
  <c r="AGF18" i="2"/>
  <c r="API9" i="2"/>
  <c r="AJF19" i="2"/>
  <c r="AOQ40" i="2"/>
  <c r="ANP12" i="2"/>
  <c r="AOT40" i="2"/>
  <c r="AGL8" i="2"/>
  <c r="AKM6" i="2"/>
  <c r="ABA43" i="2"/>
  <c r="UL42" i="2"/>
  <c r="AOW19" i="2"/>
  <c r="AHV40" i="2"/>
  <c r="AMU49" i="2"/>
  <c r="AAL40" i="2"/>
  <c r="AOW12" i="2"/>
  <c r="AON40" i="2"/>
  <c r="AEV50" i="2"/>
  <c r="ANV13" i="2"/>
  <c r="AKJ41" i="2"/>
  <c r="AMX30" i="2"/>
  <c r="AGO6" i="2"/>
  <c r="ADF25" i="2"/>
  <c r="XR31" i="2"/>
  <c r="AMI3" i="2"/>
  <c r="ABP22" i="2"/>
  <c r="ALT34" i="2"/>
  <c r="AOQ39" i="2"/>
  <c r="ACE6" i="2"/>
  <c r="AEJ7" i="2"/>
  <c r="YA17" i="2"/>
  <c r="ZW48" i="2"/>
  <c r="AEM12" i="2"/>
  <c r="AHV10" i="2"/>
  <c r="UX13" i="2"/>
  <c r="YP31" i="2"/>
  <c r="YG41" i="2"/>
  <c r="WE12" i="2"/>
  <c r="AIH14" i="2"/>
  <c r="AHS50" i="2"/>
  <c r="AHA12" i="2"/>
  <c r="VG47" i="2"/>
  <c r="UL40" i="2"/>
  <c r="XF35" i="2"/>
  <c r="ZW14" i="2"/>
  <c r="AKV42" i="2"/>
  <c r="VV13" i="2"/>
  <c r="AIE49" i="2"/>
  <c r="AKD40" i="2"/>
  <c r="ADO39" i="2"/>
  <c r="ADO44" i="2"/>
  <c r="WQ43" i="2"/>
  <c r="AKM19" i="2"/>
  <c r="AKA34" i="2"/>
  <c r="AHJ48" i="2"/>
  <c r="UL18" i="2"/>
  <c r="AGR7" i="2"/>
  <c r="ZN10" i="2"/>
  <c r="AHG49" i="2"/>
  <c r="AFE10" i="2"/>
  <c r="ACZ41" i="2"/>
  <c r="XR8" i="2"/>
  <c r="AOB10" i="2"/>
  <c r="ALQ4" i="2"/>
  <c r="AKJ17" i="2"/>
  <c r="AGC9" i="2"/>
  <c r="YS36" i="2"/>
  <c r="AAU12" i="2"/>
  <c r="AHY29" i="2"/>
  <c r="YM50" i="2"/>
  <c r="AJU40" i="2"/>
  <c r="AJX25" i="2"/>
  <c r="AFT13" i="2"/>
  <c r="ADO37" i="2"/>
  <c r="AEG30" i="2"/>
  <c r="WE30" i="2"/>
  <c r="VG23" i="2"/>
  <c r="AIK36" i="2"/>
  <c r="AHJ31" i="2"/>
  <c r="ADU2" i="2"/>
  <c r="AAC3" i="2"/>
  <c r="VM30" i="2"/>
  <c r="YV23" i="2"/>
  <c r="WB13" i="2"/>
  <c r="ABM19" i="2"/>
  <c r="ZH14" i="2"/>
  <c r="ALB24" i="2"/>
  <c r="YD49" i="2"/>
  <c r="VG22" i="2"/>
  <c r="AFH19" i="2"/>
  <c r="WE5" i="2"/>
  <c r="AFB8" i="2"/>
  <c r="XL14" i="2"/>
  <c r="AKJ29" i="2"/>
  <c r="AJF44" i="2"/>
  <c r="AKP9" i="2"/>
  <c r="AJI28" i="2"/>
  <c r="AKY35" i="2"/>
  <c r="VS35" i="2"/>
  <c r="APL45" i="2"/>
  <c r="ABD3" i="2"/>
  <c r="APF22" i="2"/>
  <c r="AHP34" i="2"/>
  <c r="ZW31" i="2"/>
  <c r="AIZ29" i="2"/>
  <c r="VY19" i="2"/>
  <c r="WE19" i="2"/>
  <c r="ABG37" i="2"/>
  <c r="AGU47" i="2"/>
  <c r="YY47" i="2"/>
  <c r="ZZ14" i="2"/>
  <c r="ZT28" i="2"/>
  <c r="YV2" i="2"/>
  <c r="UX24" i="2"/>
  <c r="AJI35" i="2"/>
  <c r="AKS31" i="2"/>
  <c r="AGU22" i="2"/>
  <c r="AFN48" i="2"/>
  <c r="AEP31" i="2"/>
  <c r="AHV31" i="2"/>
  <c r="ACE18" i="2"/>
  <c r="UU8" i="2"/>
  <c r="AFK28" i="2"/>
  <c r="AHJ41" i="2"/>
  <c r="ALB43" i="2"/>
  <c r="AKA31" i="2"/>
  <c r="AFH35" i="2"/>
  <c r="YM10" i="2"/>
  <c r="WW2" i="2"/>
  <c r="AED23" i="2"/>
  <c r="WH43" i="2"/>
  <c r="AFT24" i="2"/>
  <c r="XU14" i="2"/>
  <c r="AJC22" i="2"/>
  <c r="AJU7" i="2"/>
  <c r="AKY7" i="2"/>
  <c r="XR42" i="2"/>
  <c r="XU35" i="2"/>
  <c r="UL43" i="2"/>
  <c r="XR4" i="2"/>
  <c r="ABA31" i="2"/>
  <c r="ABP41" i="2"/>
  <c r="AED45" i="2"/>
  <c r="XX47" i="2"/>
  <c r="ACK39" i="2"/>
  <c r="AKP50" i="2"/>
  <c r="ACE25" i="2"/>
  <c r="AGR50" i="2"/>
  <c r="AIH2" i="2"/>
  <c r="AJI25" i="2"/>
  <c r="AAU10" i="2"/>
  <c r="XX4" i="2"/>
  <c r="WZ14" i="2"/>
  <c r="AIZ9" i="2"/>
  <c r="ADX29" i="2"/>
  <c r="XR35" i="2"/>
  <c r="ACE34" i="2"/>
  <c r="AKY17" i="2"/>
  <c r="ACZ44" i="2"/>
  <c r="AHP4" i="2"/>
  <c r="AIE10" i="2"/>
  <c r="XL34" i="2"/>
  <c r="AHV42" i="2"/>
  <c r="AAC41" i="2"/>
  <c r="AHS37" i="2"/>
  <c r="ABM49" i="2"/>
  <c r="UX19" i="2"/>
  <c r="YD18" i="2"/>
  <c r="APO9" i="2"/>
  <c r="ABV29" i="2"/>
  <c r="AJU14" i="2"/>
  <c r="WN41" i="2"/>
  <c r="AGF44" i="2"/>
  <c r="XO8" i="2"/>
  <c r="AEP47" i="2"/>
  <c r="VD48" i="2"/>
  <c r="VP2" i="2"/>
  <c r="AEV22" i="2"/>
  <c r="AKJ36" i="2"/>
  <c r="AGO45" i="2"/>
  <c r="AJO30" i="2"/>
  <c r="AKG40" i="2"/>
  <c r="AIZ3" i="2"/>
  <c r="ZH13" i="2"/>
  <c r="ABJ10" i="2"/>
  <c r="UX48" i="2"/>
  <c r="AAU43" i="2"/>
  <c r="AES47" i="2"/>
  <c r="ADO50" i="2"/>
  <c r="AGC34" i="2"/>
  <c r="YA23" i="2"/>
  <c r="ADC6" i="2"/>
  <c r="YM28" i="2"/>
  <c r="AHS9" i="2"/>
  <c r="YP28" i="2"/>
  <c r="UO34" i="2"/>
  <c r="WN19" i="2"/>
  <c r="AIK2" i="2"/>
  <c r="YD37" i="2"/>
  <c r="AIT22" i="2"/>
  <c r="AFQ3" i="2"/>
  <c r="AAF19" i="2"/>
  <c r="AGL30" i="2"/>
  <c r="AIB6" i="2"/>
  <c r="YJ48" i="2"/>
  <c r="WT43" i="2"/>
  <c r="WB5" i="2"/>
  <c r="AKM2" i="2"/>
  <c r="AJC47" i="2"/>
  <c r="ALW9" i="2"/>
  <c r="APO2" i="2"/>
  <c r="AOK4" i="2"/>
  <c r="APF4" i="2"/>
  <c r="ZQ9" i="2"/>
  <c r="VM12" i="2"/>
  <c r="AFZ40" i="2"/>
  <c r="YY45" i="2"/>
  <c r="UO40" i="2"/>
  <c r="YY25" i="2"/>
  <c r="ACQ44" i="2"/>
  <c r="ABA9" i="2"/>
  <c r="AEG28" i="2"/>
  <c r="ADL50" i="2"/>
  <c r="XF17" i="2"/>
  <c r="XI48" i="2"/>
  <c r="AFK50" i="2"/>
  <c r="AHA48" i="2"/>
  <c r="AKJ19" i="2"/>
  <c r="AIE8" i="2"/>
  <c r="ADU45" i="2"/>
  <c r="AHP25" i="2"/>
  <c r="ZN42" i="2"/>
  <c r="AEP48" i="2"/>
  <c r="AFE5" i="2"/>
  <c r="AAO44" i="2"/>
  <c r="AIE13" i="2"/>
  <c r="AKA22" i="2"/>
  <c r="AJX31" i="2"/>
  <c r="VD6" i="2"/>
  <c r="AAC2" i="2"/>
  <c r="ABV14" i="2"/>
  <c r="YJ31" i="2"/>
  <c r="YJ5" i="2"/>
  <c r="ADU41" i="2"/>
  <c r="AFB17" i="2"/>
  <c r="ACH43" i="2"/>
  <c r="AEV40" i="2"/>
  <c r="AKY34" i="2"/>
  <c r="AEA44" i="2"/>
  <c r="AGL28" i="2"/>
  <c r="AFT45" i="2"/>
  <c r="UX18" i="2"/>
  <c r="ALK4" i="2"/>
  <c r="ZB50" i="2"/>
  <c r="ALE42" i="2"/>
  <c r="AHD18" i="2"/>
  <c r="AAC6" i="2"/>
  <c r="AEV12" i="2"/>
  <c r="AKY6" i="2"/>
  <c r="ADU37" i="2"/>
  <c r="ZE6" i="2"/>
  <c r="XL13" i="2"/>
  <c r="ACE8" i="2"/>
  <c r="WH37" i="2"/>
  <c r="ACE13" i="2"/>
  <c r="ADC45" i="2"/>
  <c r="AAO4" i="2"/>
  <c r="AKJ24" i="2"/>
  <c r="ACH40" i="2"/>
  <c r="AHD47" i="2"/>
  <c r="ACK2" i="2"/>
  <c r="AIQ35" i="2"/>
  <c r="ZZ3" i="2"/>
  <c r="UX30" i="2"/>
  <c r="ZE9" i="2"/>
  <c r="AJL2" i="2"/>
  <c r="WZ23" i="2"/>
  <c r="AGU18" i="2"/>
  <c r="AGL3" i="2"/>
  <c r="AFW34" i="2"/>
  <c r="AFZ4" i="2"/>
  <c r="AAO34" i="2"/>
  <c r="AAX42" i="2"/>
  <c r="AEY25" i="2"/>
  <c r="ACT31" i="2"/>
  <c r="AHS31" i="2"/>
  <c r="AGU23" i="2"/>
  <c r="VY28" i="2"/>
  <c r="WB28" i="2"/>
  <c r="ADO7" i="2"/>
  <c r="AJR34" i="2"/>
  <c r="AGC40" i="2"/>
  <c r="AHA34" i="2"/>
  <c r="WK50" i="2"/>
  <c r="YG49" i="2"/>
  <c r="ACK28" i="2"/>
  <c r="AIH17" i="2"/>
  <c r="AIK9" i="2"/>
  <c r="UL30" i="2"/>
  <c r="ABA23" i="2"/>
  <c r="VY2" i="2"/>
  <c r="ADR44" i="2"/>
  <c r="AKV8" i="2"/>
  <c r="XR50" i="2"/>
  <c r="VM45" i="2"/>
  <c r="ADO43" i="2"/>
  <c r="AHD34" i="2"/>
  <c r="VS42" i="2"/>
  <c r="VD22" i="2"/>
  <c r="AEG34" i="2"/>
  <c r="AGX29" i="2"/>
  <c r="WH25" i="2"/>
  <c r="UL48" i="2"/>
  <c r="ABS45" i="2"/>
  <c r="AKD13" i="2"/>
  <c r="VP12" i="2"/>
  <c r="YS8" i="2"/>
  <c r="AFQ19" i="2"/>
  <c r="AFH45" i="2"/>
  <c r="AKG50" i="2"/>
  <c r="VP36" i="2"/>
  <c r="AGL49" i="2"/>
  <c r="UX29" i="2"/>
  <c r="VJ6" i="2"/>
  <c r="AAX41" i="2"/>
  <c r="YA40" i="2"/>
  <c r="AFW7" i="2"/>
  <c r="ZE8" i="2"/>
  <c r="APC49" i="2"/>
  <c r="ADX42" i="2"/>
  <c r="AFW9" i="2"/>
  <c r="ANM47" i="2"/>
  <c r="AMC9" i="2"/>
  <c r="AEG29" i="2"/>
  <c r="AOK43" i="2"/>
  <c r="VM3" i="2"/>
  <c r="ALN39" i="2"/>
  <c r="YD23" i="2"/>
  <c r="APF19" i="2"/>
  <c r="APC13" i="2"/>
  <c r="AIB35" i="2"/>
  <c r="AOE7" i="2"/>
  <c r="WB50" i="2"/>
  <c r="UU34" i="2"/>
  <c r="ALK28" i="2"/>
  <c r="ANA42" i="2"/>
  <c r="AGX25" i="2"/>
  <c r="ZW49" i="2"/>
  <c r="AJX49" i="2"/>
  <c r="ZH28" i="2"/>
  <c r="AMC40" i="2"/>
  <c r="AGI35" i="2"/>
  <c r="APO48" i="2"/>
  <c r="AGF42" i="2"/>
  <c r="ANJ48" i="2"/>
  <c r="AOH44" i="2"/>
  <c r="AGI17" i="2"/>
  <c r="AMU12" i="2"/>
  <c r="AEA18" i="2"/>
  <c r="AFQ35" i="2"/>
  <c r="ABY24" i="2"/>
  <c r="AIQ25" i="2"/>
  <c r="AKV37" i="2"/>
  <c r="ANS12" i="2"/>
  <c r="ANV12" i="2"/>
  <c r="XC35" i="2"/>
  <c r="ALT28" i="2"/>
  <c r="ALE29" i="2"/>
  <c r="AIE40" i="2"/>
  <c r="ALN9" i="2"/>
  <c r="VG25" i="2"/>
  <c r="ADF7" i="2"/>
  <c r="ZK19" i="2"/>
  <c r="VV29" i="2"/>
  <c r="AKM10" i="2"/>
  <c r="AED6" i="2"/>
  <c r="ABV36" i="2"/>
  <c r="UO10" i="2"/>
  <c r="UU22" i="2"/>
  <c r="ADL2" i="2"/>
  <c r="AAF13" i="2"/>
  <c r="YM3" i="2"/>
  <c r="ABS29" i="2"/>
  <c r="AFN10" i="2"/>
  <c r="ACZ49" i="2"/>
  <c r="AFK30" i="2"/>
  <c r="ZW25" i="2"/>
  <c r="AIQ34" i="2"/>
  <c r="ZK37" i="2"/>
  <c r="AKM50" i="2"/>
  <c r="AEJ34" i="2"/>
  <c r="ADI9" i="2"/>
  <c r="WZ42" i="2"/>
  <c r="ADU28" i="2"/>
  <c r="AKJ30" i="2"/>
  <c r="VS48" i="2"/>
  <c r="AKG14" i="2"/>
  <c r="VY18" i="2"/>
  <c r="AFZ39" i="2"/>
  <c r="AED48" i="2"/>
  <c r="AFB12" i="2"/>
  <c r="AGI12" i="2"/>
  <c r="AAC28" i="2"/>
  <c r="ABJ42" i="2"/>
  <c r="APF44" i="2"/>
  <c r="AOQ10" i="2"/>
  <c r="AEV47" i="2"/>
  <c r="AFN42" i="2"/>
  <c r="ZW5" i="2"/>
  <c r="AHS36" i="2"/>
  <c r="YD22" i="2"/>
  <c r="AGR8" i="2"/>
  <c r="AKS14" i="2"/>
  <c r="ALB9" i="2"/>
  <c r="AIW31" i="2"/>
  <c r="XC12" i="2"/>
  <c r="AJR24" i="2"/>
  <c r="ADL41" i="2"/>
  <c r="AKD48" i="2"/>
  <c r="AKP37" i="2"/>
  <c r="WQ14" i="2"/>
  <c r="XL31" i="2"/>
  <c r="AFN28" i="2"/>
  <c r="AKM45" i="2"/>
  <c r="AKM14" i="2"/>
  <c r="AEM36" i="2"/>
  <c r="ADL43" i="2"/>
  <c r="AFK44" i="2"/>
  <c r="ZW35" i="2"/>
  <c r="VP24" i="2"/>
  <c r="AIZ36" i="2"/>
  <c r="ZB19" i="2"/>
  <c r="ADR23" i="2"/>
  <c r="YY13" i="2"/>
  <c r="ACB45" i="2"/>
  <c r="AFT18" i="2"/>
  <c r="AHA13" i="2"/>
  <c r="AIZ34" i="2"/>
  <c r="UL19" i="2"/>
  <c r="AKA29" i="2"/>
  <c r="WW50" i="2"/>
  <c r="ALW42" i="2"/>
  <c r="ACB13" i="2"/>
  <c r="AOK37" i="2"/>
  <c r="ADC8" i="2"/>
  <c r="WT18" i="2"/>
  <c r="AFZ8" i="2"/>
  <c r="AHM8" i="2"/>
  <c r="ABD40" i="2"/>
  <c r="WK42" i="2"/>
  <c r="ZN35" i="2"/>
  <c r="AAL34" i="2"/>
  <c r="UX45" i="2"/>
  <c r="AAL36" i="2"/>
  <c r="AKV48" i="2"/>
  <c r="ADX48" i="2"/>
  <c r="AHM13" i="2"/>
  <c r="YA37" i="2"/>
  <c r="AGR28" i="2"/>
  <c r="XX30" i="2"/>
  <c r="ZB22" i="2"/>
  <c r="ADF5" i="2"/>
  <c r="WH47" i="2"/>
  <c r="AHV8" i="2"/>
  <c r="AHV29" i="2"/>
  <c r="UL6" i="2"/>
  <c r="AIK42" i="2"/>
  <c r="VM42" i="2"/>
  <c r="ADR24" i="2"/>
  <c r="YS40" i="2"/>
  <c r="AFE34" i="2"/>
  <c r="AEA14" i="2"/>
  <c r="AKS18" i="2"/>
  <c r="VA43" i="2"/>
  <c r="AHA2" i="2"/>
  <c r="ABM39" i="2"/>
  <c r="ACH4" i="2"/>
  <c r="AFK39" i="2"/>
  <c r="AGR40" i="2"/>
  <c r="AFE37" i="2"/>
  <c r="YA24" i="2"/>
  <c r="AKV34" i="2"/>
  <c r="XF4" i="2"/>
  <c r="YS42" i="2"/>
  <c r="AKD43" i="2"/>
  <c r="VP40" i="2"/>
  <c r="AGR45" i="2"/>
  <c r="VV39" i="2"/>
  <c r="VJ31" i="2"/>
  <c r="AGR41" i="2"/>
  <c r="WZ6" i="2"/>
  <c r="UU39" i="2"/>
  <c r="YD36" i="2"/>
  <c r="AGF5" i="2"/>
  <c r="AFE13" i="2"/>
  <c r="ADI36" i="2"/>
  <c r="AKJ35" i="2"/>
  <c r="AJC4" i="2"/>
  <c r="AKV47" i="2"/>
  <c r="ADR40" i="2"/>
  <c r="VS25" i="2"/>
  <c r="AKJ2" i="2"/>
  <c r="AKY42" i="2"/>
  <c r="AEJ17" i="2"/>
  <c r="AEA13" i="2"/>
  <c r="AFN8" i="2"/>
  <c r="WW43" i="2"/>
  <c r="ABM41" i="2"/>
  <c r="AAO35" i="2"/>
  <c r="APR34" i="2"/>
  <c r="AND50" i="2"/>
  <c r="ADX13" i="2"/>
  <c r="WB42" i="2"/>
  <c r="ZT18" i="2"/>
  <c r="VS36" i="2"/>
  <c r="AKY22" i="2"/>
  <c r="YV22" i="2"/>
  <c r="AJF24" i="2"/>
  <c r="YP13" i="2"/>
  <c r="AGC29" i="2"/>
  <c r="WT29" i="2"/>
  <c r="ACQ23" i="2"/>
  <c r="YY8" i="2"/>
  <c r="ZB6" i="2"/>
  <c r="AJO31" i="2"/>
  <c r="AGL48" i="2"/>
  <c r="ZW47" i="2"/>
  <c r="ZE49" i="2"/>
  <c r="ACZ14" i="2"/>
  <c r="ACT13" i="2"/>
  <c r="AGO18" i="2"/>
  <c r="ACH2" i="2"/>
  <c r="AAC50" i="2"/>
  <c r="WK41" i="2"/>
  <c r="AJR35" i="2"/>
  <c r="ACB40" i="2"/>
  <c r="AJR37" i="2"/>
  <c r="XO40" i="2"/>
  <c r="AKG36" i="2"/>
  <c r="AIB45" i="2"/>
  <c r="AAX6" i="2"/>
  <c r="AJX39" i="2"/>
  <c r="UX34" i="2"/>
  <c r="AGU8" i="2"/>
  <c r="AJU30" i="2"/>
  <c r="AJI40" i="2"/>
  <c r="ALB37" i="2"/>
  <c r="AAR3" i="2"/>
  <c r="XI40" i="2"/>
  <c r="YV45" i="2"/>
  <c r="AKV22" i="2"/>
  <c r="ALH3" i="2"/>
  <c r="ZN25" i="2"/>
  <c r="AMR48" i="2"/>
  <c r="WK3" i="2"/>
  <c r="AKM35" i="2"/>
  <c r="AKS35" i="2"/>
  <c r="ADI4" i="2"/>
  <c r="AAR35" i="2"/>
  <c r="AEA42" i="2"/>
  <c r="ACE42" i="2"/>
  <c r="XO43" i="2"/>
  <c r="AFH41" i="2"/>
  <c r="AFT12" i="2"/>
  <c r="ACN14" i="2"/>
  <c r="UX35" i="2"/>
  <c r="ADC31" i="2"/>
  <c r="XR36" i="2"/>
  <c r="AKG47" i="2"/>
  <c r="AHJ18" i="2"/>
  <c r="WB24" i="2"/>
  <c r="VG48" i="2"/>
  <c r="AAI39" i="2"/>
  <c r="WN2" i="2"/>
  <c r="AKP8" i="2"/>
  <c r="YG18" i="2"/>
  <c r="ABY9" i="2"/>
  <c r="ABA45" i="2"/>
  <c r="AJR50" i="2"/>
  <c r="AJL17" i="2"/>
  <c r="VD43" i="2"/>
  <c r="ABJ12" i="2"/>
  <c r="WK8" i="2"/>
  <c r="UO12" i="2"/>
  <c r="ABS39" i="2"/>
  <c r="AKS6" i="2"/>
  <c r="XL5" i="2"/>
  <c r="ADC39" i="2"/>
  <c r="YP9" i="2"/>
  <c r="YS23" i="2"/>
  <c r="WW42" i="2"/>
  <c r="WH6" i="2"/>
  <c r="ZW45" i="2"/>
  <c r="AES19" i="2"/>
  <c r="AMF36" i="2"/>
  <c r="AEA43" i="2"/>
  <c r="ALT48" i="2"/>
  <c r="ZH6" i="2"/>
  <c r="AGO31" i="2"/>
  <c r="AJO7" i="2"/>
  <c r="UU6" i="2"/>
  <c r="ACE50" i="2"/>
  <c r="ZH42" i="2"/>
  <c r="AFH23" i="2"/>
  <c r="AGU3" i="2"/>
  <c r="ADU14" i="2"/>
  <c r="VJ36" i="2"/>
  <c r="ACE36" i="2"/>
  <c r="ABP42" i="2"/>
  <c r="ACZ31" i="2"/>
  <c r="AAC5" i="2"/>
  <c r="ZQ22" i="2"/>
  <c r="ACB31" i="2"/>
  <c r="XL37" i="2"/>
  <c r="AKY41" i="2"/>
  <c r="AIK44" i="2"/>
  <c r="AHM31" i="2"/>
  <c r="AED3" i="2"/>
  <c r="ABY45" i="2"/>
  <c r="AIQ7" i="2"/>
  <c r="AIH28" i="2"/>
  <c r="XX25" i="2"/>
  <c r="ABD41" i="2"/>
  <c r="AIT44" i="2"/>
  <c r="AAC14" i="2"/>
  <c r="AEA6" i="2"/>
  <c r="AAO43" i="2"/>
  <c r="AIK30" i="2"/>
  <c r="AEP22" i="2"/>
  <c r="AIN48" i="2"/>
  <c r="ZH19" i="2"/>
  <c r="YG42" i="2"/>
  <c r="VY7" i="2"/>
  <c r="UO2" i="2"/>
  <c r="AFN34" i="2"/>
  <c r="ALB10" i="2"/>
  <c r="YD4" i="2"/>
  <c r="AHV45" i="2"/>
  <c r="AFB37" i="2"/>
  <c r="WE17" i="2"/>
  <c r="YV3" i="2"/>
  <c r="XR17" i="2"/>
  <c r="AAX36" i="2"/>
  <c r="AHV28" i="2"/>
  <c r="ABY31" i="2"/>
  <c r="VY3" i="2"/>
  <c r="ACH47" i="2"/>
  <c r="UL37" i="2"/>
  <c r="YP3" i="2"/>
  <c r="AFE30" i="2"/>
  <c r="ABG45" i="2"/>
  <c r="ADO29" i="2"/>
  <c r="YJ18" i="2"/>
  <c r="AJF37" i="2"/>
  <c r="AGO13" i="2"/>
  <c r="AJX10" i="2"/>
  <c r="AJO48" i="2"/>
  <c r="ACK18" i="2"/>
  <c r="AKG7" i="2"/>
  <c r="ADC12" i="2"/>
  <c r="AKJ23" i="2"/>
  <c r="AFB14" i="2"/>
  <c r="XO4" i="2"/>
  <c r="UL44" i="2"/>
  <c r="XF45" i="2"/>
  <c r="AHD10" i="2"/>
  <c r="ADI29" i="2"/>
  <c r="AFH50" i="2"/>
  <c r="AAI5" i="2"/>
  <c r="AJU28" i="2"/>
  <c r="ALN24" i="2"/>
  <c r="AFZ25" i="2"/>
  <c r="WQ45" i="2"/>
  <c r="ACQ39" i="2"/>
  <c r="AMI5" i="2"/>
  <c r="AFB24" i="2"/>
  <c r="ALH14" i="2"/>
  <c r="ADL10" i="2"/>
  <c r="ANY49" i="2"/>
  <c r="AFN17" i="2"/>
  <c r="AOW9" i="2"/>
  <c r="ANV36" i="2"/>
  <c r="AMI17" i="2"/>
  <c r="ALQ39" i="2"/>
  <c r="VS49" i="2"/>
  <c r="YM18" i="2"/>
  <c r="APO35" i="2"/>
  <c r="AMC19" i="2"/>
  <c r="ABD45" i="2"/>
  <c r="AFQ2" i="2"/>
  <c r="AIH40" i="2"/>
  <c r="ALN34" i="2"/>
  <c r="ANJ12" i="2"/>
  <c r="ABM18" i="2"/>
  <c r="APC40" i="2"/>
  <c r="ACE3" i="2"/>
  <c r="ALE6" i="2"/>
  <c r="ANA50" i="2"/>
  <c r="ANG24" i="2"/>
  <c r="AMX31" i="2"/>
  <c r="WN13" i="2"/>
  <c r="VG42" i="2"/>
  <c r="YD9" i="2"/>
  <c r="AEP13" i="2"/>
  <c r="API5" i="2"/>
  <c r="XR47" i="2"/>
  <c r="ALK22" i="2"/>
  <c r="AED39" i="2"/>
  <c r="APF47" i="2"/>
  <c r="APL22" i="2"/>
  <c r="AEG7" i="2"/>
  <c r="AMF50" i="2"/>
  <c r="ALN17" i="2"/>
  <c r="ANG3" i="2"/>
  <c r="ACT50" i="2"/>
  <c r="ZQ17" i="2"/>
  <c r="APO40" i="2"/>
  <c r="ANJ34" i="2"/>
  <c r="ANS7" i="2"/>
  <c r="AHY25" i="2"/>
  <c r="ANG40" i="2"/>
  <c r="ABA42" i="2"/>
  <c r="AIT7" i="2"/>
  <c r="ALE4" i="2"/>
  <c r="AFZ31" i="2"/>
  <c r="ACK37" i="2"/>
  <c r="YS13" i="2"/>
  <c r="AND30" i="2"/>
  <c r="AEJ28" i="2"/>
  <c r="AIK31" i="2"/>
  <c r="ALK7" i="2"/>
  <c r="AON31" i="2"/>
  <c r="AJX23" i="2"/>
  <c r="ANG5" i="2"/>
  <c r="VY12" i="2"/>
  <c r="ALE19" i="2"/>
  <c r="AML34" i="2"/>
  <c r="VA5" i="2"/>
  <c r="WB3" i="2"/>
  <c r="ALW14" i="2"/>
  <c r="AMC50" i="2"/>
  <c r="AOW10" i="2"/>
  <c r="ANP28" i="2"/>
  <c r="AKA23" i="2"/>
  <c r="ADR34" i="2"/>
  <c r="YM6" i="2"/>
  <c r="ALZ40" i="2"/>
  <c r="AHY2" i="2"/>
  <c r="AHD28" i="2"/>
  <c r="APF39" i="2"/>
  <c r="AMI34" i="2"/>
  <c r="AAO50" i="2"/>
  <c r="ANP13" i="2"/>
  <c r="WE4" i="2"/>
  <c r="ALK34" i="2"/>
  <c r="ALH22" i="2"/>
  <c r="VY14" i="2"/>
  <c r="ABA48" i="2"/>
  <c r="ALE12" i="2"/>
  <c r="AMO44" i="2"/>
  <c r="API24" i="2"/>
  <c r="AFW22" i="2"/>
  <c r="AKJ3" i="2"/>
  <c r="ALH39" i="2"/>
  <c r="APR18" i="2"/>
  <c r="AKV30" i="2"/>
  <c r="ALT5" i="2"/>
  <c r="AKY47" i="2"/>
  <c r="ALZ28" i="2"/>
  <c r="ZH12" i="2"/>
  <c r="ANJ6" i="2"/>
  <c r="ALK24" i="2"/>
  <c r="AEJ19" i="2"/>
  <c r="APC3" i="2"/>
  <c r="ABJ39" i="2"/>
  <c r="ZK35" i="2"/>
  <c r="APC28" i="2"/>
  <c r="AML9" i="2"/>
  <c r="YS50" i="2"/>
  <c r="AOB40" i="2"/>
  <c r="AIB8" i="2"/>
  <c r="AGX49" i="2"/>
  <c r="ALQ19" i="2"/>
  <c r="ALZ23" i="2"/>
  <c r="AAR30" i="2"/>
  <c r="AOW47" i="2"/>
  <c r="WZ34" i="2"/>
  <c r="AOW28" i="2"/>
  <c r="AKS7" i="2"/>
  <c r="AMI37" i="2"/>
  <c r="AND28" i="2"/>
  <c r="ACE7" i="2"/>
  <c r="AOZ9" i="2"/>
  <c r="AEP44" i="2"/>
  <c r="YG25" i="2"/>
  <c r="APR6" i="2"/>
  <c r="APO50" i="2"/>
  <c r="ZH24" i="2"/>
  <c r="ABA50" i="2"/>
  <c r="AAI45" i="2"/>
  <c r="AON13" i="2"/>
  <c r="APF5" i="2"/>
  <c r="VG35" i="2"/>
  <c r="AMI45" i="2"/>
  <c r="ADR43" i="2"/>
  <c r="ALQ8" i="2"/>
  <c r="ANV7" i="2"/>
  <c r="ANM17" i="2"/>
  <c r="AOZ42" i="2"/>
  <c r="APF9" i="2"/>
  <c r="ALE50" i="2"/>
  <c r="AEM29" i="2"/>
  <c r="ACE10" i="2"/>
  <c r="AFT30" i="2"/>
  <c r="AMF17" i="2"/>
  <c r="ADR8" i="2"/>
  <c r="ZB3" i="2"/>
  <c r="ADF35" i="2"/>
  <c r="UR19" i="2"/>
  <c r="AJU37" i="2"/>
  <c r="ALH6" i="2"/>
  <c r="APR49" i="2"/>
  <c r="AOE34" i="2"/>
  <c r="AND8" i="2"/>
  <c r="AEY36" i="2"/>
  <c r="AFB25" i="2"/>
  <c r="XF40" i="2"/>
  <c r="AIT5" i="2"/>
  <c r="AGU24" i="2"/>
  <c r="AMC18" i="2"/>
  <c r="AOK50" i="2"/>
  <c r="AOE24" i="2"/>
  <c r="AEV35" i="2"/>
  <c r="AMU30" i="2"/>
  <c r="APL31" i="2"/>
  <c r="AFN13" i="2"/>
  <c r="ALN13" i="2"/>
  <c r="YG17" i="2"/>
  <c r="ALH13" i="2"/>
  <c r="AOE22" i="2"/>
  <c r="ALQ23" i="2"/>
  <c r="AIW25" i="2"/>
  <c r="ANJ47" i="2"/>
  <c r="AHG47" i="2"/>
  <c r="APF30" i="2"/>
  <c r="ALB48" i="2"/>
  <c r="AFQ43" i="2"/>
  <c r="AAF37" i="2"/>
  <c r="AOB28" i="2"/>
  <c r="AOK44" i="2"/>
  <c r="AND35" i="2"/>
  <c r="AIN24" i="2"/>
  <c r="ANJ13" i="2"/>
  <c r="APR7" i="2"/>
  <c r="ABJ6" i="2"/>
  <c r="ANA45" i="2"/>
  <c r="AEJ47" i="2"/>
  <c r="AON17" i="2"/>
  <c r="ANS22" i="2"/>
  <c r="ALZ14" i="2"/>
  <c r="ACB6" i="2"/>
  <c r="ALN4" i="2"/>
  <c r="ALQ41" i="2"/>
  <c r="XU23" i="2"/>
  <c r="AGI30" i="2"/>
  <c r="AHA30" i="2"/>
  <c r="WH35" i="2"/>
  <c r="ANG44" i="2"/>
  <c r="WW36" i="2"/>
  <c r="AOW17" i="2"/>
  <c r="ZB47" i="2"/>
  <c r="ALE23" i="2"/>
  <c r="AAX23" i="2"/>
  <c r="AMF30" i="2"/>
  <c r="AOK30" i="2"/>
  <c r="AOT6" i="2"/>
  <c r="AOW39" i="2"/>
  <c r="AFH12" i="2"/>
  <c r="VJ43" i="2"/>
  <c r="ALZ12" i="2"/>
  <c r="API3" i="2"/>
  <c r="AOQ4" i="2"/>
  <c r="ALN36" i="2"/>
  <c r="VS43" i="2"/>
  <c r="AEM6" i="2"/>
  <c r="AAX10" i="2"/>
  <c r="AND23" i="2"/>
  <c r="ABD29" i="2"/>
  <c r="AOZ14" i="2"/>
  <c r="ZT31" i="2"/>
  <c r="ALZ19" i="2"/>
  <c r="AKA3" i="2"/>
  <c r="ANV8" i="2"/>
  <c r="AON44" i="2"/>
  <c r="ANP47" i="2"/>
  <c r="AMO3" i="2"/>
  <c r="AKS42" i="2"/>
  <c r="ACT7" i="2"/>
  <c r="ALQ24" i="2"/>
  <c r="AGU39" i="2"/>
  <c r="AJL12" i="2"/>
  <c r="AEJ49" i="2"/>
  <c r="ACH13" i="2"/>
  <c r="AND49" i="2"/>
  <c r="ANP19" i="2"/>
  <c r="AAI44" i="2"/>
  <c r="AMX18" i="2"/>
  <c r="ABV44" i="2"/>
  <c r="AMU40" i="2"/>
  <c r="AKM42" i="2"/>
  <c r="AML24" i="2"/>
  <c r="ANY34" i="2"/>
  <c r="YS25" i="2"/>
  <c r="AML48" i="2"/>
  <c r="AAO47" i="2"/>
  <c r="AMU19" i="2"/>
  <c r="AOH3" i="2"/>
  <c r="AFE29" i="2"/>
  <c r="ADC43" i="2"/>
  <c r="AIB42" i="2"/>
  <c r="AGO17" i="2"/>
  <c r="XC30" i="2"/>
  <c r="AFK18" i="2"/>
  <c r="AHJ10" i="2"/>
  <c r="ALZ17" i="2"/>
  <c r="ALW19" i="2"/>
  <c r="AMU13" i="2"/>
  <c r="YY23" i="2"/>
  <c r="API17" i="2"/>
  <c r="ABP44" i="2"/>
  <c r="AOQ28" i="2"/>
  <c r="ALW47" i="2"/>
  <c r="AFT17" i="2"/>
  <c r="AKM34" i="2"/>
  <c r="AIW43" i="2"/>
  <c r="AAX7" i="2"/>
  <c r="ZN47" i="2"/>
  <c r="APL37" i="2"/>
  <c r="AHY34" i="2"/>
  <c r="AMU45" i="2"/>
  <c r="AIH22" i="2"/>
  <c r="AMI47" i="2"/>
  <c r="ALK39" i="2"/>
  <c r="VD30" i="2"/>
  <c r="ALN44" i="2"/>
  <c r="AIQ47" i="2"/>
  <c r="ALK40" i="2"/>
  <c r="ADF3" i="2"/>
  <c r="ANY13" i="2"/>
  <c r="AAR49" i="2"/>
  <c r="AML40" i="2"/>
  <c r="AMF47" i="2"/>
  <c r="WE35" i="2"/>
  <c r="ADF6" i="2"/>
  <c r="ADC48" i="2"/>
  <c r="ADF49" i="2"/>
  <c r="AMF13" i="2"/>
  <c r="AIN5" i="2"/>
  <c r="APL23" i="2"/>
  <c r="ACT43" i="2"/>
  <c r="APL43" i="2"/>
  <c r="AND44" i="2"/>
  <c r="XL28" i="2"/>
  <c r="AND37" i="2"/>
  <c r="AJI45" i="2"/>
  <c r="AMO5" i="2"/>
  <c r="XU44" i="2"/>
  <c r="AMF22" i="2"/>
  <c r="AHD40" i="2"/>
  <c r="ANG13" i="2"/>
  <c r="ANA23" i="2"/>
  <c r="AMC25" i="2"/>
  <c r="ACH48" i="2"/>
  <c r="AJC10" i="2"/>
  <c r="UR47" i="2"/>
  <c r="AMR18" i="2"/>
  <c r="AAR10" i="2"/>
  <c r="ANV42" i="2"/>
  <c r="AON29" i="2"/>
  <c r="AMX37" i="2"/>
  <c r="ALB17" i="2"/>
  <c r="AOZ29" i="2"/>
  <c r="ZB28" i="2"/>
  <c r="AMF2" i="2"/>
  <c r="ANM22" i="2"/>
  <c r="AHP18" i="2"/>
  <c r="AAU23" i="2"/>
  <c r="AMU17" i="2"/>
  <c r="AON10" i="2"/>
  <c r="ALN47" i="2"/>
  <c r="AMC23" i="2"/>
  <c r="WZ17" i="2"/>
  <c r="XO22" i="2"/>
  <c r="AAF42" i="2"/>
  <c r="AMU2" i="2"/>
  <c r="VM17" i="2"/>
  <c r="APC8" i="2"/>
  <c r="AOQ13" i="2"/>
  <c r="AMF5" i="2"/>
  <c r="WT23" i="2"/>
  <c r="AMR4" i="2"/>
  <c r="AIN34" i="2"/>
  <c r="APO13" i="2"/>
  <c r="ALE47" i="2"/>
  <c r="XX13" i="2"/>
  <c r="ADL29" i="2"/>
  <c r="AMR8" i="2"/>
  <c r="AMO35" i="2"/>
  <c r="AMI6" i="2"/>
  <c r="UO41" i="2"/>
  <c r="VJ13" i="2"/>
  <c r="ALT43" i="2"/>
  <c r="ANG41" i="2"/>
  <c r="ACW44" i="2"/>
  <c r="ANS23" i="2"/>
  <c r="AJU34" i="2"/>
  <c r="ALE2" i="2"/>
  <c r="ADL13" i="2"/>
  <c r="ALW3" i="2"/>
  <c r="AOZ12" i="2"/>
  <c r="AAF17" i="2"/>
  <c r="AGL31" i="2"/>
  <c r="AOZ6" i="2"/>
  <c r="ANV37" i="2"/>
  <c r="AEM49" i="2"/>
  <c r="AMX47" i="2"/>
  <c r="APL35" i="2"/>
  <c r="ANM7" i="2"/>
  <c r="UX25" i="2"/>
  <c r="API23" i="2"/>
  <c r="VD14" i="2"/>
  <c r="ANJ36" i="2"/>
  <c r="ANS8" i="2"/>
  <c r="ABJ14" i="2"/>
  <c r="YA10" i="2"/>
  <c r="ZW34" i="2"/>
  <c r="VM22" i="2"/>
  <c r="ALW49" i="2"/>
  <c r="ALZ30" i="2"/>
  <c r="ZE35" i="2"/>
  <c r="AOT34" i="2"/>
  <c r="ABM3" i="2"/>
  <c r="AMU39" i="2"/>
  <c r="ALH34" i="2"/>
  <c r="ALZ2" i="2"/>
  <c r="ALZ5" i="2"/>
  <c r="AGL19" i="2"/>
  <c r="ALK50" i="2"/>
  <c r="AAL6" i="2"/>
  <c r="APO43" i="2"/>
  <c r="XI35" i="2"/>
  <c r="ALE7" i="2"/>
  <c r="AOT45" i="2"/>
  <c r="AOZ25" i="2"/>
  <c r="AKD45" i="2"/>
  <c r="VV42" i="2"/>
  <c r="ALE13" i="2"/>
  <c r="ANJ2" i="2"/>
  <c r="ABS5" i="2"/>
  <c r="APL36" i="2"/>
  <c r="AIB29" i="2"/>
  <c r="ANA49" i="2"/>
  <c r="AON42" i="2"/>
  <c r="APR17" i="2"/>
  <c r="AMX17" i="2"/>
  <c r="ACB44" i="2"/>
  <c r="AON28" i="2"/>
  <c r="VG8" i="2"/>
  <c r="ALZ42" i="2"/>
  <c r="ACZ39" i="2"/>
  <c r="APO28" i="2"/>
  <c r="AML39" i="2"/>
  <c r="AJL43" i="2"/>
  <c r="AKP5" i="2"/>
  <c r="AJR36" i="2"/>
  <c r="ACZ4" i="2"/>
  <c r="AOT47" i="2"/>
  <c r="AKV10" i="2"/>
  <c r="AEJ5" i="2"/>
  <c r="AOZ3" i="2"/>
  <c r="APC23" i="2"/>
  <c r="VS34" i="2"/>
  <c r="AMI10" i="2"/>
  <c r="AGO24" i="2"/>
  <c r="AMI48" i="2"/>
  <c r="AOE41" i="2"/>
  <c r="AKD9" i="2"/>
  <c r="ADF45" i="2"/>
  <c r="ANM18" i="2"/>
  <c r="APC35" i="2"/>
  <c r="ALZ18" i="2"/>
  <c r="APF24" i="2"/>
  <c r="AIH47" i="2"/>
  <c r="WE13" i="2"/>
  <c r="AKA28" i="2"/>
  <c r="ANM37" i="2"/>
  <c r="AOK22" i="2"/>
  <c r="ADC3" i="2"/>
  <c r="AOK42" i="2"/>
  <c r="AMF4" i="2"/>
  <c r="AKG34" i="2"/>
  <c r="AON30" i="2"/>
  <c r="WZ4" i="2"/>
  <c r="AMR29" i="2"/>
  <c r="AMU14" i="2"/>
  <c r="ACK42" i="2"/>
  <c r="AGI13" i="2"/>
  <c r="ANA8" i="2"/>
  <c r="AMR42" i="2"/>
  <c r="AON18" i="2"/>
  <c r="AIB9" i="2"/>
  <c r="AEJ41" i="2"/>
  <c r="AEV19" i="2"/>
  <c r="AOK36" i="2"/>
  <c r="AKM30" i="2"/>
  <c r="ALZ35" i="2"/>
  <c r="ZQ39" i="2"/>
  <c r="ALK12" i="2"/>
  <c r="AFN30" i="2"/>
  <c r="ALK17" i="2"/>
  <c r="AOT29" i="2"/>
  <c r="AMF28" i="2"/>
  <c r="AOB29" i="2"/>
  <c r="VD35" i="2"/>
  <c r="AND10" i="2"/>
  <c r="AHP40" i="2"/>
  <c r="YY40" i="2"/>
  <c r="ANV5" i="2"/>
  <c r="AMR30" i="2"/>
  <c r="ALK49" i="2"/>
  <c r="WB34" i="2"/>
  <c r="ANA25" i="2"/>
  <c r="AHP24" i="2"/>
  <c r="AOW25" i="2"/>
  <c r="AAO6" i="2"/>
  <c r="ALN7" i="2"/>
  <c r="ZB45" i="2"/>
  <c r="ACK6" i="2"/>
  <c r="ABA10" i="2"/>
  <c r="ALH41" i="2"/>
  <c r="AML29" i="2"/>
  <c r="ACQ35" i="2"/>
  <c r="ANA28" i="2"/>
  <c r="ABA44" i="2"/>
  <c r="AOB30" i="2"/>
  <c r="AFB36" i="2"/>
  <c r="ALE41" i="2"/>
  <c r="AMX40" i="2"/>
  <c r="VA47" i="2"/>
  <c r="AMR13" i="2"/>
  <c r="AFN22" i="2"/>
  <c r="ALK25" i="2"/>
  <c r="AMR44" i="2"/>
  <c r="ALE17" i="2"/>
  <c r="AED10" i="2"/>
  <c r="YM35" i="2"/>
  <c r="AKJ14" i="2"/>
  <c r="ADC49" i="2"/>
  <c r="ANM42" i="2"/>
  <c r="ALW30" i="2"/>
  <c r="UU47" i="2"/>
  <c r="ANM40" i="2"/>
  <c r="AKA2" i="2"/>
  <c r="AMF40" i="2"/>
  <c r="AIT8" i="2"/>
  <c r="API8" i="2"/>
  <c r="AOE14" i="2"/>
  <c r="AEY14" i="2"/>
  <c r="AND3" i="2"/>
  <c r="ADX18" i="2"/>
  <c r="ALW8" i="2"/>
  <c r="APL29" i="2"/>
  <c r="ANJ45" i="2"/>
  <c r="WT44" i="2"/>
  <c r="AIB18" i="2"/>
  <c r="AFZ44" i="2"/>
  <c r="ADF29" i="2"/>
  <c r="ALQ2" i="2"/>
  <c r="WT40" i="2"/>
  <c r="AOQ25" i="2"/>
  <c r="ADL28" i="2"/>
  <c r="APL40" i="2"/>
  <c r="ANY48" i="2"/>
  <c r="AKV31" i="2"/>
  <c r="AOT49" i="2"/>
  <c r="AKP23" i="2"/>
  <c r="AMR5" i="2"/>
  <c r="APR43" i="2"/>
  <c r="AMO49" i="2"/>
  <c r="ZQ36" i="2"/>
  <c r="AMO22" i="2"/>
  <c r="WN3" i="2"/>
  <c r="ALH2" i="2"/>
  <c r="ADO23" i="2"/>
  <c r="ADR39" i="2"/>
  <c r="WK13" i="2"/>
  <c r="ALW4" i="2"/>
  <c r="ZE24" i="2"/>
  <c r="AND39" i="2"/>
  <c r="ABA40" i="2"/>
  <c r="APO4" i="2"/>
  <c r="APO34" i="2"/>
  <c r="AKA6" i="2"/>
  <c r="ANV6" i="2"/>
  <c r="XF39" i="2"/>
  <c r="AML3" i="2"/>
  <c r="ALN5" i="2"/>
  <c r="APF17" i="2"/>
  <c r="AIW7" i="2"/>
  <c r="ANY23" i="2"/>
  <c r="AOQ31" i="2"/>
  <c r="ANS40" i="2"/>
  <c r="WT34" i="2"/>
  <c r="UL2" i="2"/>
  <c r="AEY37" i="2"/>
  <c r="ALZ49" i="2"/>
  <c r="ABP10" i="2"/>
  <c r="ANY19" i="2"/>
  <c r="APC39" i="2"/>
  <c r="AOK7" i="2"/>
  <c r="AEP42" i="2"/>
  <c r="AOQ23" i="2"/>
  <c r="YA50" i="2"/>
  <c r="AON22" i="2"/>
  <c r="APO25" i="2"/>
  <c r="AKJ9" i="2"/>
  <c r="AKM36" i="2"/>
  <c r="AGR12" i="2"/>
  <c r="UX10" i="2"/>
  <c r="VM18" i="2"/>
  <c r="ALT3" i="2"/>
  <c r="AFN5" i="2"/>
  <c r="AJU4" i="2"/>
  <c r="ACZ37" i="2"/>
  <c r="APL49" i="2"/>
  <c r="ALQ14" i="2"/>
  <c r="XX28" i="2"/>
  <c r="ANY43" i="2"/>
  <c r="AOZ47" i="2"/>
  <c r="ALW35" i="2"/>
  <c r="UO14" i="2"/>
  <c r="ANA14" i="2"/>
  <c r="AJR22" i="2"/>
  <c r="AOE48" i="2"/>
  <c r="ZK31" i="2"/>
  <c r="AMF29" i="2"/>
  <c r="AJX29" i="2"/>
  <c r="AKM18" i="2"/>
  <c r="ABG28" i="2"/>
  <c r="ALT35" i="2"/>
  <c r="ALH31" i="2"/>
  <c r="AJU49" i="2"/>
  <c r="ANG22" i="2"/>
  <c r="WB12" i="2"/>
  <c r="ANA10" i="2"/>
  <c r="AES18" i="2"/>
  <c r="APL2" i="2"/>
  <c r="APC29" i="2"/>
  <c r="XX24" i="2"/>
  <c r="AOB49" i="2"/>
  <c r="AEV13" i="2"/>
  <c r="AKA19" i="2"/>
  <c r="ANS25" i="2"/>
  <c r="ALH12" i="2"/>
  <c r="AHV4" i="2"/>
  <c r="ANP43" i="2"/>
  <c r="YD8" i="2"/>
  <c r="AAO48" i="2"/>
  <c r="AMX34" i="2"/>
  <c r="AOB3" i="2"/>
  <c r="AJC31" i="2"/>
  <c r="AOT14" i="2"/>
  <c r="AHY41" i="2"/>
  <c r="ALH44" i="2"/>
  <c r="WQ34" i="2"/>
  <c r="ALH9" i="2"/>
  <c r="AMC48" i="2"/>
  <c r="ABG8" i="2"/>
  <c r="ANA7" i="2"/>
  <c r="ACE31" i="2"/>
  <c r="AHG7" i="2"/>
  <c r="ALH45" i="2"/>
  <c r="AOQ9" i="2"/>
  <c r="AOH49" i="2"/>
  <c r="AAC30" i="2"/>
  <c r="ADX3" i="2"/>
  <c r="AFQ9" i="2"/>
  <c r="AMC31" i="2"/>
  <c r="AHG48" i="2"/>
  <c r="ALE34" i="2"/>
  <c r="ADU7" i="2"/>
  <c r="AMI12" i="2"/>
  <c r="APC18" i="2"/>
  <c r="AAX17" i="2"/>
  <c r="AMR37" i="2"/>
  <c r="XO2" i="2"/>
  <c r="ALZ39" i="2"/>
  <c r="AHS18" i="2"/>
  <c r="ALW12" i="2"/>
  <c r="ACK36" i="2"/>
  <c r="AMX6" i="2"/>
  <c r="ALN25" i="2"/>
  <c r="AGC47" i="2"/>
  <c r="AAC12" i="2"/>
  <c r="ACT12" i="2"/>
  <c r="AJR7" i="2"/>
  <c r="ANS24" i="2"/>
  <c r="YJ28" i="2"/>
  <c r="APR19" i="2"/>
  <c r="AKS40" i="2"/>
  <c r="ALT8" i="2"/>
  <c r="ALH19" i="2"/>
  <c r="AFN14" i="2"/>
  <c r="ALQ50" i="2"/>
  <c r="AKY23" i="2"/>
  <c r="ANJ35" i="2"/>
  <c r="AKV9" i="2"/>
  <c r="AOT28" i="2"/>
  <c r="AKP49" i="2"/>
  <c r="AOK12" i="2"/>
  <c r="ALQ43" i="2"/>
  <c r="ALW7" i="2"/>
  <c r="ADU13" i="2"/>
  <c r="AHA3" i="2"/>
  <c r="AAC40" i="2"/>
  <c r="ANY10" i="2"/>
  <c r="ANM5" i="2"/>
  <c r="AGF50" i="2"/>
  <c r="ALZ13" i="2"/>
  <c r="ALN8" i="2"/>
  <c r="XO7" i="2"/>
  <c r="ANJ17" i="2"/>
  <c r="ANY47" i="2"/>
  <c r="AHJ5" i="2"/>
  <c r="AON5" i="2"/>
  <c r="AGF8" i="2"/>
  <c r="AGI6" i="2"/>
  <c r="AHM6" i="2"/>
  <c r="UO29" i="2"/>
  <c r="AKV2" i="2"/>
  <c r="AKA45" i="2"/>
  <c r="AON34" i="2"/>
  <c r="AIN10" i="2"/>
  <c r="AML41" i="2"/>
  <c r="AKS49" i="2"/>
  <c r="AMO6" i="2"/>
  <c r="WW6" i="2"/>
  <c r="ANG47" i="2"/>
  <c r="AOH22" i="2"/>
  <c r="ZE36" i="2"/>
  <c r="WW29" i="2"/>
  <c r="APL42" i="2"/>
  <c r="AOQ8" i="2"/>
  <c r="VV17" i="2"/>
  <c r="ANS13" i="2"/>
  <c r="AEJ25" i="2"/>
  <c r="ANM36" i="2"/>
  <c r="WN50" i="2"/>
  <c r="AOT37" i="2"/>
  <c r="AMI50" i="2"/>
  <c r="ABP48" i="2"/>
  <c r="AON8" i="2"/>
  <c r="AJC34" i="2"/>
  <c r="AFH42" i="2"/>
  <c r="AOE12" i="2"/>
  <c r="APR4" i="2"/>
  <c r="AOE30" i="2"/>
  <c r="AOQ34" i="2"/>
  <c r="AGI19" i="2"/>
  <c r="XL42" i="2"/>
  <c r="AMF8" i="2"/>
  <c r="AOW2" i="2"/>
  <c r="AJU29" i="2"/>
  <c r="AMX4" i="2"/>
  <c r="UX42" i="2"/>
  <c r="AMC35" i="2"/>
  <c r="YM23" i="2"/>
  <c r="AOK28" i="2"/>
  <c r="ALT2" i="2"/>
  <c r="ANY42" i="2"/>
  <c r="AMU3" i="2"/>
  <c r="WB25" i="2"/>
  <c r="WH4" i="2"/>
  <c r="ANP44" i="2"/>
  <c r="ALT39" i="2"/>
  <c r="VP7" i="2"/>
  <c r="AHA6" i="2"/>
  <c r="AIZ24" i="2"/>
  <c r="AOZ50" i="2"/>
  <c r="AOB23" i="2"/>
  <c r="UU9" i="2"/>
  <c r="AOT24" i="2"/>
  <c r="AJX41" i="2"/>
  <c r="AMO37" i="2"/>
  <c r="ALN45" i="2"/>
  <c r="AOZ7" i="2"/>
  <c r="API7" i="2"/>
  <c r="AFK19" i="2"/>
  <c r="ANP31" i="2"/>
  <c r="ZB49" i="2"/>
  <c r="AOZ30" i="2"/>
  <c r="ABG9" i="2"/>
  <c r="AMO42" i="2"/>
  <c r="AMX36" i="2"/>
  <c r="ALK9" i="2"/>
  <c r="AJX4" i="2"/>
  <c r="AFH6" i="2"/>
  <c r="AMX28" i="2"/>
  <c r="ALZ47" i="2"/>
  <c r="ABV48" i="2"/>
  <c r="ALW23" i="2"/>
  <c r="AAX48" i="2"/>
  <c r="AMC17" i="2"/>
  <c r="ANJ25" i="2"/>
  <c r="ALZ43" i="2"/>
  <c r="ALE35" i="2"/>
  <c r="AGC36" i="2"/>
  <c r="AMO7" i="2"/>
  <c r="AFT48" i="2"/>
  <c r="AMR28" i="2"/>
  <c r="WW28" i="2"/>
  <c r="ALT4" i="2"/>
  <c r="AOT48" i="2"/>
  <c r="ACB12" i="2"/>
  <c r="AKP40" i="2"/>
  <c r="ABP34" i="2"/>
  <c r="ALK43" i="2"/>
  <c r="YJ4" i="2"/>
  <c r="AOH23" i="2"/>
  <c r="ZE47" i="2"/>
  <c r="ALT9" i="2"/>
  <c r="ANP25" i="2"/>
  <c r="ACK22" i="2"/>
  <c r="ALZ24" i="2"/>
  <c r="AGR30" i="2"/>
  <c r="AOB22" i="2"/>
  <c r="AON19" i="2"/>
  <c r="APO10" i="2"/>
  <c r="AOE8" i="2"/>
  <c r="AOQ42" i="2"/>
  <c r="XR6" i="2"/>
  <c r="AHV23" i="2"/>
  <c r="AFT10" i="2"/>
  <c r="AND43" i="2"/>
  <c r="AIK35" i="2"/>
  <c r="ANJ8" i="2"/>
  <c r="AOB5" i="2"/>
  <c r="VY40" i="2"/>
  <c r="AIQ45" i="2"/>
  <c r="ALW22" i="2"/>
  <c r="AMX45" i="2"/>
  <c r="APL7" i="2"/>
  <c r="AKG17" i="2"/>
  <c r="AOW14" i="2"/>
  <c r="VS2" i="2"/>
  <c r="AJR40" i="2"/>
  <c r="ALZ34" i="2"/>
  <c r="VY49" i="2"/>
  <c r="XO6" i="2"/>
  <c r="AGC5" i="2"/>
  <c r="ANV18" i="2"/>
  <c r="AIH36" i="2"/>
  <c r="AOH48" i="2"/>
  <c r="ZZ24" i="2"/>
  <c r="AOK40" i="2"/>
  <c r="XI28" i="2"/>
  <c r="APC36" i="2"/>
  <c r="ADF44" i="2"/>
  <c r="AOZ36" i="2"/>
  <c r="ANM2" i="2"/>
  <c r="AGF47" i="2"/>
  <c r="AKP25" i="2"/>
  <c r="ALQ25" i="2"/>
  <c r="ALE25" i="2"/>
  <c r="AOQ49" i="2"/>
  <c r="AOT23" i="2"/>
  <c r="WH45" i="2"/>
  <c r="ZB41" i="2"/>
  <c r="UO19" i="2"/>
  <c r="AMI2" i="2"/>
  <c r="ABJ25" i="2"/>
  <c r="AOE17" i="2"/>
  <c r="AND40" i="2"/>
  <c r="AND31" i="2"/>
  <c r="VV22" i="2"/>
  <c r="AOQ50" i="2"/>
  <c r="UL13" i="2"/>
  <c r="APR36" i="2"/>
  <c r="AOB44" i="2"/>
  <c r="AKJ44" i="2"/>
  <c r="AAX25" i="2"/>
  <c r="AMU4" i="2"/>
  <c r="AFW19" i="2"/>
  <c r="ALK19" i="2"/>
  <c r="ZW4" i="2"/>
  <c r="AJX50" i="2"/>
  <c r="AOB19" i="2"/>
  <c r="AMO50" i="2"/>
  <c r="ABV34" i="2"/>
  <c r="API49" i="2"/>
  <c r="AKG22" i="2"/>
  <c r="ALE3" i="2"/>
  <c r="AHY24" i="2"/>
  <c r="ALW36" i="2"/>
  <c r="ALH50" i="2"/>
  <c r="VM44" i="2"/>
  <c r="ANP39" i="2"/>
  <c r="AEY7" i="2"/>
  <c r="ANP29" i="2"/>
  <c r="AOE10" i="2"/>
  <c r="APF40" i="2"/>
  <c r="ANV29" i="2"/>
  <c r="AKY14" i="2"/>
  <c r="ACE29" i="2"/>
  <c r="AES36" i="2"/>
  <c r="AOK3" i="2"/>
  <c r="APF41" i="2"/>
  <c r="AGU5" i="2"/>
  <c r="ALT25" i="2"/>
  <c r="AJX40" i="2"/>
  <c r="ALW29" i="2"/>
  <c r="VJ34" i="2"/>
  <c r="AMF12" i="2"/>
  <c r="AML37" i="2"/>
  <c r="AFH18" i="2"/>
  <c r="AOT4" i="2"/>
  <c r="ACZ3" i="2"/>
  <c r="AOB7" i="2"/>
  <c r="AOK24" i="2"/>
  <c r="APC48" i="2"/>
  <c r="VD10" i="2"/>
  <c r="AGI7" i="2"/>
  <c r="AHD6" i="2"/>
  <c r="AIB23" i="2"/>
  <c r="AND7" i="2"/>
  <c r="WB9" i="2"/>
  <c r="AOQ47" i="2"/>
  <c r="YD14" i="2"/>
  <c r="AMU10" i="2"/>
  <c r="ALH8" i="2"/>
  <c r="XX48" i="2"/>
  <c r="AOW40" i="2"/>
  <c r="AEJ45" i="2"/>
  <c r="AMR17" i="2"/>
  <c r="AIK29" i="2"/>
  <c r="ALT50" i="2"/>
  <c r="ANS43" i="2"/>
  <c r="AOZ48" i="2"/>
  <c r="AMO47" i="2"/>
  <c r="AKA7" i="2"/>
  <c r="AHV44" i="2"/>
  <c r="ALE45" i="2"/>
  <c r="AMF49" i="2"/>
  <c r="ADR41" i="2"/>
  <c r="AIT10" i="2"/>
  <c r="MA22" i="2"/>
  <c r="LU37" i="2"/>
  <c r="KQ22" i="2"/>
  <c r="ALK41" i="2"/>
  <c r="MD22" i="2"/>
  <c r="APC2" i="2"/>
  <c r="APO29" i="2"/>
  <c r="AOT19" i="2"/>
  <c r="KW34" i="2"/>
  <c r="KT49" i="2"/>
  <c r="MA8" i="2"/>
  <c r="LF30" i="2"/>
  <c r="TT5" i="2"/>
  <c r="KQ9" i="2"/>
  <c r="OL10" i="2"/>
  <c r="AOK39" i="2"/>
  <c r="KZ44" i="2"/>
  <c r="PD5" i="2"/>
  <c r="NW41" i="2"/>
  <c r="QB12" i="2"/>
  <c r="OX18" i="2"/>
  <c r="MV8" i="2"/>
  <c r="RI19" i="2"/>
  <c r="SD39" i="2"/>
  <c r="ANA13" i="2"/>
  <c r="NB48" i="2"/>
  <c r="NQ47" i="2"/>
  <c r="QZ34" i="2"/>
  <c r="PA39" i="2"/>
  <c r="TH28" i="2"/>
  <c r="TB3" i="2"/>
  <c r="OI36" i="2"/>
  <c r="AMI22" i="2"/>
  <c r="SY42" i="2"/>
  <c r="NZ39" i="2"/>
  <c r="RI30" i="2"/>
  <c r="UC44" i="2"/>
  <c r="TK31" i="2"/>
  <c r="UF12" i="2"/>
  <c r="NQ30" i="2"/>
  <c r="RC23" i="2"/>
  <c r="QQ10" i="2"/>
  <c r="PM29" i="2"/>
  <c r="LR5" i="2"/>
  <c r="LF42" i="2"/>
  <c r="ALW25" i="2"/>
  <c r="ALE39" i="2"/>
  <c r="KQ41" i="2"/>
  <c r="NB4" i="2"/>
  <c r="AEV14" i="2"/>
  <c r="ANV17" i="2"/>
  <c r="ANY31" i="2"/>
  <c r="NZ25" i="2"/>
  <c r="AOQ5" i="2"/>
  <c r="ANY37" i="2"/>
  <c r="ALZ50" i="2"/>
  <c r="AMC47" i="2"/>
  <c r="AND25" i="2"/>
  <c r="AOK14" i="2"/>
  <c r="LI41" i="2"/>
  <c r="TN47" i="2"/>
  <c r="AOE28" i="2"/>
  <c r="KT8" i="2"/>
  <c r="LR42" i="2"/>
  <c r="AOB45" i="2"/>
  <c r="AMF37" i="2"/>
  <c r="SY10" i="2"/>
  <c r="ZN6" i="2"/>
  <c r="AAC7" i="2"/>
  <c r="ANJ29" i="2"/>
  <c r="SY36" i="2"/>
  <c r="PY3" i="2"/>
  <c r="LF41" i="2"/>
  <c r="ALK18" i="2"/>
  <c r="AMR22" i="2"/>
  <c r="QK40" i="2"/>
  <c r="ALB50" i="2"/>
  <c r="MV7" i="2"/>
  <c r="QH34" i="2"/>
  <c r="OL14" i="2"/>
  <c r="MA12" i="2"/>
  <c r="AOQ45" i="2"/>
  <c r="ALB49" i="2"/>
  <c r="AML8" i="2"/>
  <c r="MP12" i="2"/>
  <c r="RF47" i="2"/>
  <c r="LF12" i="2"/>
  <c r="PY17" i="2"/>
  <c r="TQ50" i="2"/>
  <c r="RU6" i="2"/>
  <c r="QH3" i="2"/>
  <c r="PG5" i="2"/>
  <c r="OR49" i="2"/>
  <c r="NW31" i="2"/>
  <c r="OR2" i="2"/>
  <c r="TQ2" i="2"/>
  <c r="APC31" i="2"/>
  <c r="MG42" i="2"/>
  <c r="PV50" i="2"/>
  <c r="MM48" i="2"/>
  <c r="SY12" i="2"/>
  <c r="AOT39" i="2"/>
  <c r="AMR50" i="2"/>
  <c r="NB10" i="2"/>
  <c r="QT47" i="2"/>
  <c r="MM34" i="2"/>
  <c r="API29" i="2"/>
  <c r="LU48" i="2"/>
  <c r="KW31" i="2"/>
  <c r="KT12" i="2"/>
  <c r="AOW18" i="2"/>
  <c r="MD40" i="2"/>
  <c r="APL19" i="2"/>
  <c r="MA24" i="2"/>
  <c r="LR4" i="2"/>
  <c r="LF43" i="2"/>
  <c r="LU42" i="2"/>
  <c r="LI25" i="2"/>
  <c r="ALE28" i="2"/>
  <c r="NZ40" i="2"/>
  <c r="LO39" i="2"/>
  <c r="AMC13" i="2"/>
  <c r="AMF23" i="2"/>
  <c r="LI18" i="2"/>
  <c r="QT2" i="2"/>
  <c r="MJ8" i="2"/>
  <c r="AOZ18" i="2"/>
  <c r="ABD44" i="2"/>
  <c r="AON47" i="2"/>
  <c r="KW5" i="2"/>
  <c r="AAX3" i="2"/>
  <c r="AMR40" i="2"/>
  <c r="LX43" i="2"/>
  <c r="LF6" i="2"/>
  <c r="LX48" i="2"/>
  <c r="LO12" i="2"/>
  <c r="KZ43" i="2"/>
  <c r="ANA22" i="2"/>
  <c r="AHD39" i="2"/>
  <c r="SY28" i="2"/>
  <c r="MA6" i="2"/>
  <c r="MS13" i="2"/>
  <c r="QQ13" i="2"/>
  <c r="TH42" i="2"/>
  <c r="PV30" i="2"/>
  <c r="SA18" i="2"/>
  <c r="QQ47" i="2"/>
  <c r="AMF6" i="2"/>
  <c r="OF14" i="2"/>
  <c r="TT45" i="2"/>
  <c r="AOK9" i="2"/>
  <c r="ALT37" i="2"/>
  <c r="RU43" i="2"/>
  <c r="QT41" i="2"/>
  <c r="QK24" i="2"/>
  <c r="AON14" i="2"/>
  <c r="ANP37" i="2"/>
  <c r="PM49" i="2"/>
  <c r="NK19" i="2"/>
  <c r="TH34" i="2"/>
  <c r="LL42" i="2"/>
  <c r="TT2" i="2"/>
  <c r="ANP7" i="2"/>
  <c r="ANP5" i="2"/>
  <c r="MJ19" i="2"/>
  <c r="TB5" i="2"/>
  <c r="AMI7" i="2"/>
  <c r="MS49" i="2"/>
  <c r="RL10" i="2"/>
  <c r="AOH43" i="2"/>
  <c r="AMU48" i="2"/>
  <c r="ALT24" i="2"/>
  <c r="API40" i="2"/>
  <c r="ALW17" i="2"/>
  <c r="KT17" i="2"/>
  <c r="API19" i="2"/>
  <c r="NH12" i="2"/>
  <c r="ALE22" i="2"/>
  <c r="ANP48" i="2"/>
  <c r="LX23" i="2"/>
  <c r="LL4" i="2"/>
  <c r="KZ7" i="2"/>
  <c r="TZ8" i="2"/>
  <c r="LU18" i="2"/>
  <c r="NH13" i="2"/>
  <c r="ZT25" i="2"/>
  <c r="ALK48" i="2"/>
  <c r="TB7" i="2"/>
  <c r="ANG48" i="2"/>
  <c r="AOZ10" i="2"/>
  <c r="UR24" i="2"/>
  <c r="UF14" i="2"/>
  <c r="LO7" i="2"/>
  <c r="OX36" i="2"/>
  <c r="NH17" i="2"/>
  <c r="TN24" i="2"/>
  <c r="MJ39" i="2"/>
  <c r="ALQ40" i="2"/>
  <c r="MM22" i="2"/>
  <c r="RI45" i="2"/>
  <c r="RO48" i="2"/>
  <c r="RX43" i="2"/>
  <c r="QE17" i="2"/>
  <c r="OO35" i="2"/>
  <c r="PP45" i="2"/>
  <c r="RU10" i="2"/>
  <c r="OI2" i="2"/>
  <c r="QQ14" i="2"/>
  <c r="PP42" i="2"/>
  <c r="MJ5" i="2"/>
  <c r="TE35" i="2"/>
  <c r="AOK17" i="2"/>
  <c r="NH2" i="2"/>
  <c r="TE50" i="2"/>
  <c r="OL2" i="2"/>
  <c r="AOT17" i="2"/>
  <c r="SD10" i="2"/>
  <c r="QE34" i="2"/>
  <c r="ALH37" i="2"/>
  <c r="LO8" i="2"/>
  <c r="NK8" i="2"/>
  <c r="LL3" i="2"/>
  <c r="KT5" i="2"/>
  <c r="RL25" i="2"/>
  <c r="AMO17" i="2"/>
  <c r="KZ28" i="2"/>
  <c r="ANY3" i="2"/>
  <c r="MD29" i="2"/>
  <c r="OO22" i="2"/>
  <c r="ANV40" i="2"/>
  <c r="AMC36" i="2"/>
  <c r="SP22" i="2"/>
  <c r="PJ28" i="2"/>
  <c r="ANV3" i="2"/>
  <c r="ANJ5" i="2"/>
  <c r="ANY40" i="2"/>
  <c r="ADL42" i="2"/>
  <c r="APL25" i="2"/>
  <c r="ALQ6" i="2"/>
  <c r="KQ14" i="2"/>
  <c r="ADL45" i="2"/>
  <c r="AAR19" i="2"/>
  <c r="AND41" i="2"/>
  <c r="LL10" i="2"/>
  <c r="LO24" i="2"/>
  <c r="API31" i="2"/>
  <c r="APO3" i="2"/>
  <c r="SS5" i="2"/>
  <c r="LF34" i="2"/>
  <c r="ALB6" i="2"/>
  <c r="TH3" i="2"/>
  <c r="SY23" i="2"/>
  <c r="OO31" i="2"/>
  <c r="NT41" i="2"/>
  <c r="AOE6" i="2"/>
  <c r="MP39" i="2"/>
  <c r="NN31" i="2"/>
  <c r="LI14" i="2"/>
  <c r="PG44" i="2"/>
  <c r="MG7" i="2"/>
  <c r="NQ7" i="2"/>
  <c r="NQ12" i="2"/>
  <c r="MA41" i="2"/>
  <c r="SM7" i="2"/>
  <c r="QT22" i="2"/>
  <c r="PD29" i="2"/>
  <c r="NT19" i="2"/>
  <c r="NN4" i="2"/>
  <c r="QB35" i="2"/>
  <c r="SM47" i="2"/>
  <c r="QK12" i="2"/>
  <c r="QK18" i="2"/>
  <c r="QH43" i="2"/>
  <c r="TZ4" i="2"/>
  <c r="KW2" i="2"/>
  <c r="LL35" i="2"/>
  <c r="ANS34" i="2"/>
  <c r="ANS9" i="2"/>
  <c r="APO42" i="2"/>
  <c r="AMO23" i="2"/>
  <c r="KQ3" i="2"/>
  <c r="LX45" i="2"/>
  <c r="ANG10" i="2"/>
  <c r="QT6" i="2"/>
  <c r="LO35" i="2"/>
  <c r="PG23" i="2"/>
  <c r="LF35" i="2"/>
  <c r="LF31" i="2"/>
  <c r="LR49" i="2"/>
  <c r="LX9" i="2"/>
  <c r="AOE9" i="2"/>
  <c r="AND17" i="2"/>
  <c r="APF42" i="2"/>
  <c r="ABD9" i="2"/>
  <c r="PG22" i="2"/>
  <c r="AOW48" i="2"/>
  <c r="ALQ45" i="2"/>
  <c r="LO40" i="2"/>
  <c r="ACN23" i="2"/>
  <c r="OL35" i="2"/>
</calcChain>
</file>

<file path=xl/sharedStrings.xml><?xml version="1.0" encoding="utf-8"?>
<sst xmlns="http://schemas.openxmlformats.org/spreadsheetml/2006/main" count="16935" uniqueCount="1889">
  <si>
    <t>Site No</t>
  </si>
  <si>
    <t>Site Address1</t>
  </si>
  <si>
    <t>Site Address2</t>
  </si>
  <si>
    <t>Site Address3</t>
  </si>
  <si>
    <t>Site Post Code</t>
  </si>
  <si>
    <t>Argyll</t>
  </si>
  <si>
    <t>Isle of Skye</t>
  </si>
  <si>
    <t>Ross-shire</t>
  </si>
  <si>
    <t>Orkney</t>
  </si>
  <si>
    <t>Shetland</t>
  </si>
  <si>
    <t>Isle of Lewis</t>
  </si>
  <si>
    <t>Western Isles</t>
  </si>
  <si>
    <t>Sutherland</t>
  </si>
  <si>
    <t>Loch Laxford</t>
  </si>
  <si>
    <t>South Uist</t>
  </si>
  <si>
    <t>Bastavoe</t>
  </si>
  <si>
    <t>Yell</t>
  </si>
  <si>
    <t>Walls</t>
  </si>
  <si>
    <t>Wadbister Voe</t>
  </si>
  <si>
    <t>Inverness-shire</t>
  </si>
  <si>
    <t>Isle of Harris</t>
  </si>
  <si>
    <t>Harris</t>
  </si>
  <si>
    <t>Fort William</t>
  </si>
  <si>
    <t>Uig</t>
  </si>
  <si>
    <t>Scalloway</t>
  </si>
  <si>
    <t>Isle of Mull</t>
  </si>
  <si>
    <t>Burra</t>
  </si>
  <si>
    <t>Bixter</t>
  </si>
  <si>
    <t>Strathcarron</t>
  </si>
  <si>
    <t>Loch Harport</t>
  </si>
  <si>
    <t>Lochailort</t>
  </si>
  <si>
    <t>Sconser</t>
  </si>
  <si>
    <t>South Shian</t>
  </si>
  <si>
    <t>PA37 1SB</t>
  </si>
  <si>
    <t>Berwickshire</t>
  </si>
  <si>
    <t>Inverness</t>
  </si>
  <si>
    <t>Gairloch</t>
  </si>
  <si>
    <t>Oban</t>
  </si>
  <si>
    <t>Millburn</t>
  </si>
  <si>
    <t>Lochs</t>
  </si>
  <si>
    <t>Isle of Gigha</t>
  </si>
  <si>
    <t>PA41 7AD</t>
  </si>
  <si>
    <t>Uyeasound</t>
  </si>
  <si>
    <t>Unst</t>
  </si>
  <si>
    <t>Acharacle</t>
  </si>
  <si>
    <t>PH36 4JP</t>
  </si>
  <si>
    <t>Connel</t>
  </si>
  <si>
    <t>Baltasound Harbour</t>
  </si>
  <si>
    <t>ZE2 9DL</t>
  </si>
  <si>
    <t>Scalpay</t>
  </si>
  <si>
    <t>IV48 8TD</t>
  </si>
  <si>
    <t>Ulva Ferry</t>
  </si>
  <si>
    <t>ZE2 9NT</t>
  </si>
  <si>
    <t>Baltasound</t>
  </si>
  <si>
    <t>Seafield Centre</t>
  </si>
  <si>
    <t>Kirkabister</t>
  </si>
  <si>
    <t>IV54 8XB</t>
  </si>
  <si>
    <t>Seafield</t>
  </si>
  <si>
    <t>HS4 3XZ</t>
  </si>
  <si>
    <t>PH36 4LD</t>
  </si>
  <si>
    <t>Uyeasound, Unst</t>
  </si>
  <si>
    <t>by Lairg</t>
  </si>
  <si>
    <t>Keose</t>
  </si>
  <si>
    <t>East Tarbert Bay</t>
  </si>
  <si>
    <t>Unst, Shetland</t>
  </si>
  <si>
    <t>Loch Fyne</t>
  </si>
  <si>
    <t>Loch Sunart</t>
  </si>
  <si>
    <t>Loch Ewe</t>
  </si>
  <si>
    <t>Loch Etive</t>
  </si>
  <si>
    <t>Gruting Voe</t>
  </si>
  <si>
    <t>Gonfirth</t>
  </si>
  <si>
    <t>Gometra</t>
  </si>
  <si>
    <t>The Harbour</t>
  </si>
  <si>
    <t>St Abbs</t>
  </si>
  <si>
    <t>TD14 5QF</t>
  </si>
  <si>
    <t>NT920672</t>
  </si>
  <si>
    <t>Loch Kanaird</t>
  </si>
  <si>
    <t>Site Name</t>
  </si>
  <si>
    <t>OS Grid Reference</t>
  </si>
  <si>
    <t>Farm</t>
  </si>
  <si>
    <t>Information</t>
  </si>
  <si>
    <t>1. Aquaculture production business Name</t>
  </si>
  <si>
    <t>Farm Name</t>
  </si>
  <si>
    <t>Address of the farm</t>
  </si>
  <si>
    <t>Location of the farm</t>
  </si>
  <si>
    <t>2. Registration number (for each farm)</t>
  </si>
  <si>
    <t>3. Geographical position and coordinates systems (for each farm)</t>
  </si>
  <si>
    <t>4. Species kept (for each farm and in relation to its susceptibility to certain diseases)</t>
  </si>
  <si>
    <t>5. Recognised health status (for each farm)</t>
  </si>
  <si>
    <t>6. Farm type (for each farm)</t>
  </si>
  <si>
    <t>7. Farm production (for each farm)</t>
  </si>
  <si>
    <t>NO, susceptible or vector species present</t>
  </si>
  <si>
    <t>YES, susceptible species present</t>
  </si>
  <si>
    <t>YES, vector species present</t>
  </si>
  <si>
    <t>Declared disease-free</t>
  </si>
  <si>
    <t>Under surveillance programme</t>
  </si>
  <si>
    <t>Not known to be infected</t>
  </si>
  <si>
    <t>Other</t>
  </si>
  <si>
    <t>Research facility</t>
  </si>
  <si>
    <t>Quarantine facility</t>
  </si>
  <si>
    <t>Hatchery</t>
  </si>
  <si>
    <t>Nursery</t>
  </si>
  <si>
    <t>RES</t>
  </si>
  <si>
    <t>QUA</t>
  </si>
  <si>
    <t>Grow-out</t>
  </si>
  <si>
    <t>Other Disease free</t>
  </si>
  <si>
    <t>Other surv</t>
  </si>
  <si>
    <t>Other not known</t>
  </si>
  <si>
    <t>Other other</t>
  </si>
  <si>
    <t>Business Name</t>
  </si>
  <si>
    <t>Location</t>
  </si>
  <si>
    <t>SS0002</t>
  </si>
  <si>
    <t>Ardkinglas,</t>
  </si>
  <si>
    <t>Loch Fyne,</t>
  </si>
  <si>
    <t>Argyll.</t>
  </si>
  <si>
    <t>PA26 8BL</t>
  </si>
  <si>
    <t>NN164099</t>
  </si>
  <si>
    <t>SS0004</t>
  </si>
  <si>
    <t>Site 1</t>
  </si>
  <si>
    <t>Salen</t>
  </si>
  <si>
    <t>Archaracle Argyll</t>
  </si>
  <si>
    <t>PH36 4JN</t>
  </si>
  <si>
    <t>SS0025</t>
  </si>
  <si>
    <t>Ob Ghorm Mhor</t>
  </si>
  <si>
    <t>Upper Loch Torridon(South side),</t>
  </si>
  <si>
    <t>By Strathcarron,</t>
  </si>
  <si>
    <t>NG867549</t>
  </si>
  <si>
    <t>SS0026</t>
  </si>
  <si>
    <t>Ob Ghorm Beg</t>
  </si>
  <si>
    <t>Upper Loch Torridon(South side)</t>
  </si>
  <si>
    <t>NG860547</t>
  </si>
  <si>
    <t>SS0028</t>
  </si>
  <si>
    <t>North Harbour(Acairseid Mhor)</t>
  </si>
  <si>
    <t>Isle of Gometra,</t>
  </si>
  <si>
    <t>Ulva Ferry,</t>
  </si>
  <si>
    <t>Mull</t>
  </si>
  <si>
    <t>NM354417</t>
  </si>
  <si>
    <t>SS0029</t>
  </si>
  <si>
    <t>Gometra Farm</t>
  </si>
  <si>
    <t>NM353406</t>
  </si>
  <si>
    <t>SS0030</t>
  </si>
  <si>
    <t>Gometra Farm,  South  Harbour</t>
  </si>
  <si>
    <t>NM371403</t>
  </si>
  <si>
    <t>SS0052</t>
  </si>
  <si>
    <t>Port Na Coite</t>
  </si>
  <si>
    <t>Tobermory Bay,</t>
  </si>
  <si>
    <t>Isle of Mull,</t>
  </si>
  <si>
    <t>NM510555</t>
  </si>
  <si>
    <t>SS0056</t>
  </si>
  <si>
    <t>The Strand</t>
  </si>
  <si>
    <t>Isle of Colonsay,</t>
  </si>
  <si>
    <t>NR357897</t>
  </si>
  <si>
    <t>SS0065</t>
  </si>
  <si>
    <t>Loch Spelve</t>
  </si>
  <si>
    <t>SS0077</t>
  </si>
  <si>
    <t>Rhuda Aird Beithe,</t>
  </si>
  <si>
    <t>Rudha Aird Beithe, Glenborrodale</t>
  </si>
  <si>
    <t>Acharacle, Argyll</t>
  </si>
  <si>
    <t>NM611603</t>
  </si>
  <si>
    <t>SS0083</t>
  </si>
  <si>
    <t>South Side of Loch Feochan</t>
  </si>
  <si>
    <t>By Knipoch,</t>
  </si>
  <si>
    <t>Near Oban,</t>
  </si>
  <si>
    <t>NM858235</t>
  </si>
  <si>
    <t>SS0084</t>
  </si>
  <si>
    <t>Weaver's Bay</t>
  </si>
  <si>
    <t>Loch Laxford,</t>
  </si>
  <si>
    <t>West Sutherland</t>
  </si>
  <si>
    <t>NC211486</t>
  </si>
  <si>
    <t>Ardtoe Acharacle</t>
  </si>
  <si>
    <t>Broadford,</t>
  </si>
  <si>
    <t>SS0131</t>
  </si>
  <si>
    <t>Loch Harport,</t>
  </si>
  <si>
    <t>Carbost,</t>
  </si>
  <si>
    <t>NG392314</t>
  </si>
  <si>
    <t>SS0145</t>
  </si>
  <si>
    <t>NB168342</t>
  </si>
  <si>
    <t>SS0147</t>
  </si>
  <si>
    <t>Udale Bay,</t>
  </si>
  <si>
    <t>Cromarty Firth,</t>
  </si>
  <si>
    <t>SS0150</t>
  </si>
  <si>
    <t>Raven Rock</t>
  </si>
  <si>
    <t>Loch Leurbost,</t>
  </si>
  <si>
    <t>NB377245</t>
  </si>
  <si>
    <t>SS0164</t>
  </si>
  <si>
    <t>Fuam an Tolla (Site 2)</t>
  </si>
  <si>
    <t>SS0182</t>
  </si>
  <si>
    <t>Scalpay Estate,</t>
  </si>
  <si>
    <t>IV49 9BS</t>
  </si>
  <si>
    <t>NG638287</t>
  </si>
  <si>
    <t>SS0186</t>
  </si>
  <si>
    <t>Noonsburgh</t>
  </si>
  <si>
    <t>Vadlure</t>
  </si>
  <si>
    <t>ZE2 9PF</t>
  </si>
  <si>
    <t>Argyllshire</t>
  </si>
  <si>
    <t>PA37 1PR</t>
  </si>
  <si>
    <t>SS0227</t>
  </si>
  <si>
    <t>Loch a Chadh-Fi</t>
  </si>
  <si>
    <t>78 Ardmore</t>
  </si>
  <si>
    <t>Rhichonich</t>
  </si>
  <si>
    <t>IV27 4RB</t>
  </si>
  <si>
    <t>NC211512</t>
  </si>
  <si>
    <t>SS0228</t>
  </si>
  <si>
    <t>Hunterston Terminal -  Fairlie</t>
  </si>
  <si>
    <t>Yonderfield Farm,</t>
  </si>
  <si>
    <t>Portencross,  West Kilbride</t>
  </si>
  <si>
    <t>Ayrshire</t>
  </si>
  <si>
    <t>KA23 9PY</t>
  </si>
  <si>
    <t>NS199543</t>
  </si>
  <si>
    <t>SS0233</t>
  </si>
  <si>
    <t>Site 1 (north)</t>
  </si>
  <si>
    <t>Loch Eishort,</t>
  </si>
  <si>
    <t>NG665164</t>
  </si>
  <si>
    <t>SS0234</t>
  </si>
  <si>
    <t>Morsaig</t>
  </si>
  <si>
    <t>Drum Fearn</t>
  </si>
  <si>
    <t>Sleat</t>
  </si>
  <si>
    <t>IV49</t>
  </si>
  <si>
    <t>NG665159</t>
  </si>
  <si>
    <t>SS0244</t>
  </si>
  <si>
    <t>Loch Toscaig</t>
  </si>
  <si>
    <t>Sonas, Cumasteel</t>
  </si>
  <si>
    <t>Applecross</t>
  </si>
  <si>
    <t>IV54 8LT</t>
  </si>
  <si>
    <t>NG711373</t>
  </si>
  <si>
    <t>Barcaldine</t>
  </si>
  <si>
    <t>SS0264</t>
  </si>
  <si>
    <t>Miavaig Bay</t>
  </si>
  <si>
    <t>SS0286</t>
  </si>
  <si>
    <t>Loch Striven,</t>
  </si>
  <si>
    <t>NS052822</t>
  </si>
  <si>
    <t>SS0301</t>
  </si>
  <si>
    <t>Balvicar Farm,</t>
  </si>
  <si>
    <t>Seil Sound,</t>
  </si>
  <si>
    <t>NM773159</t>
  </si>
  <si>
    <t>SS0302</t>
  </si>
  <si>
    <t>NM771194</t>
  </si>
  <si>
    <t>SS0311</t>
  </si>
  <si>
    <t>Aultbea,</t>
  </si>
  <si>
    <t>NG852891</t>
  </si>
  <si>
    <t>SS0312</t>
  </si>
  <si>
    <t>Sparl</t>
  </si>
  <si>
    <t>Brae</t>
  </si>
  <si>
    <t>ZE2 9QJ</t>
  </si>
  <si>
    <t>SS0320</t>
  </si>
  <si>
    <t>Loch Kishorn,</t>
  </si>
  <si>
    <t>West Ross</t>
  </si>
  <si>
    <t>NG828403</t>
  </si>
  <si>
    <t>SS0326</t>
  </si>
  <si>
    <t>NR918835</t>
  </si>
  <si>
    <t>SS0345</t>
  </si>
  <si>
    <t>Upper Loch Leven</t>
  </si>
  <si>
    <t>Loch Leven</t>
  </si>
  <si>
    <t>Lochaber</t>
  </si>
  <si>
    <t>SS0346</t>
  </si>
  <si>
    <t>Rubha Mor</t>
  </si>
  <si>
    <t>Dalintober</t>
  </si>
  <si>
    <t>NM917407</t>
  </si>
  <si>
    <t>SS0354</t>
  </si>
  <si>
    <t>Kyle of Tongue Oysters</t>
  </si>
  <si>
    <t>SS0359</t>
  </si>
  <si>
    <t>Sgeir Liath</t>
  </si>
  <si>
    <t>Glenco Etive Park</t>
  </si>
  <si>
    <t>North Connell</t>
  </si>
  <si>
    <t>by Oban Argyll</t>
  </si>
  <si>
    <t>PA37 1SJ</t>
  </si>
  <si>
    <t>NM873391</t>
  </si>
  <si>
    <t>SS0366</t>
  </si>
  <si>
    <t>Ardshellach</t>
  </si>
  <si>
    <t>The Ferry House</t>
  </si>
  <si>
    <t>Easdale Island</t>
  </si>
  <si>
    <t>Oban,  Argyll</t>
  </si>
  <si>
    <t>PA34 4TB</t>
  </si>
  <si>
    <t>NM781182</t>
  </si>
  <si>
    <t>SS0369</t>
  </si>
  <si>
    <t>Mol Mor</t>
  </si>
  <si>
    <t>11 Kneep</t>
  </si>
  <si>
    <t>HS2 9HS</t>
  </si>
  <si>
    <t>NB149335</t>
  </si>
  <si>
    <t>SS0377</t>
  </si>
  <si>
    <t>The Moll</t>
  </si>
  <si>
    <t>Loch Sligachan</t>
  </si>
  <si>
    <t>NG546324</t>
  </si>
  <si>
    <t>SS0408</t>
  </si>
  <si>
    <t>NN071591</t>
  </si>
  <si>
    <t>Killiemore</t>
  </si>
  <si>
    <t>SS0416</t>
  </si>
  <si>
    <t>SS0425</t>
  </si>
  <si>
    <t>Cormorant Point</t>
  </si>
  <si>
    <t>South East Shore</t>
  </si>
  <si>
    <t>Loch Inchard</t>
  </si>
  <si>
    <t>NC249534</t>
  </si>
  <si>
    <t>SS0444</t>
  </si>
  <si>
    <t>S. Channel Loch Moidart</t>
  </si>
  <si>
    <t>By Acharacle</t>
  </si>
  <si>
    <t>NM643720</t>
  </si>
  <si>
    <t>SS0446</t>
  </si>
  <si>
    <t>Rhivichie Loch Inchard</t>
  </si>
  <si>
    <t>NC239542</t>
  </si>
  <si>
    <t>SS0451</t>
  </si>
  <si>
    <t>Troustan</t>
  </si>
  <si>
    <t>NS071773</t>
  </si>
  <si>
    <t>SS0452</t>
  </si>
  <si>
    <t>Islay</t>
  </si>
  <si>
    <t>Loch Gruinart</t>
  </si>
  <si>
    <t>NR296704</t>
  </si>
  <si>
    <t>SS0453</t>
  </si>
  <si>
    <t>East Balvicar</t>
  </si>
  <si>
    <t>Balvicar</t>
  </si>
  <si>
    <t>Sel Sound</t>
  </si>
  <si>
    <t>NM779169</t>
  </si>
  <si>
    <t>IV27 4SU</t>
  </si>
  <si>
    <t>SS0476</t>
  </si>
  <si>
    <t>10 Achintraid</t>
  </si>
  <si>
    <t>NG834391</t>
  </si>
  <si>
    <t>SS0478</t>
  </si>
  <si>
    <t>Sgeir Fhada</t>
  </si>
  <si>
    <t>NC215492</t>
  </si>
  <si>
    <t>SS0479</t>
  </si>
  <si>
    <t>Airde Bige</t>
  </si>
  <si>
    <t>NC209499</t>
  </si>
  <si>
    <t>SS0483</t>
  </si>
  <si>
    <t>Soriby Bay</t>
  </si>
  <si>
    <t>Isle of Ulva</t>
  </si>
  <si>
    <t>NM429402</t>
  </si>
  <si>
    <t>SS0490</t>
  </si>
  <si>
    <t>Faingmor Bay</t>
  </si>
  <si>
    <t>Fearnmore</t>
  </si>
  <si>
    <t>Loch Torridon</t>
  </si>
  <si>
    <t>NG730604</t>
  </si>
  <si>
    <t>SS0492</t>
  </si>
  <si>
    <t>NB140323</t>
  </si>
  <si>
    <t>SS0497</t>
  </si>
  <si>
    <t>Croggan Bay</t>
  </si>
  <si>
    <t>New House</t>
  </si>
  <si>
    <t>Croggan, by Craignure</t>
  </si>
  <si>
    <t>Isle of Mull, Argyll</t>
  </si>
  <si>
    <t>PA63 6AH</t>
  </si>
  <si>
    <t>NM707273</t>
  </si>
  <si>
    <t>SS0500</t>
  </si>
  <si>
    <t>Suthra Voe</t>
  </si>
  <si>
    <t>Vementry</t>
  </si>
  <si>
    <t>HU294604</t>
  </si>
  <si>
    <t>SS0508</t>
  </si>
  <si>
    <t>Loch A Chumhainn</t>
  </si>
  <si>
    <t>Dervaig</t>
  </si>
  <si>
    <t>NM409534</t>
  </si>
  <si>
    <t>Pier Road</t>
  </si>
  <si>
    <t>SS0515</t>
  </si>
  <si>
    <t>Location 1</t>
  </si>
  <si>
    <t>Loch na Keal</t>
  </si>
  <si>
    <t>NM458390</t>
  </si>
  <si>
    <t>SS0520</t>
  </si>
  <si>
    <t>South Shian Bay 2</t>
  </si>
  <si>
    <t>Oban, Argyll</t>
  </si>
  <si>
    <t>NM906422</t>
  </si>
  <si>
    <t>Craignure</t>
  </si>
  <si>
    <t>SS0524</t>
  </si>
  <si>
    <t>Loch Ailort</t>
  </si>
  <si>
    <t>Oyster Farm</t>
  </si>
  <si>
    <t>NM762818</t>
  </si>
  <si>
    <t>SS0526</t>
  </si>
  <si>
    <t>Grink Holm</t>
  </si>
  <si>
    <t>Cribba Sound</t>
  </si>
  <si>
    <t>HU302595</t>
  </si>
  <si>
    <t>SS0535</t>
  </si>
  <si>
    <t>Poll Athach</t>
  </si>
  <si>
    <t>Croig</t>
  </si>
  <si>
    <t>PA75 6QS</t>
  </si>
  <si>
    <t>NM407544</t>
  </si>
  <si>
    <t>SS0540</t>
  </si>
  <si>
    <t>Sandsound Voe</t>
  </si>
  <si>
    <t>Seaview Bixter</t>
  </si>
  <si>
    <t>ZE2 9LU</t>
  </si>
  <si>
    <t>HU351498</t>
  </si>
  <si>
    <t>SS0541</t>
  </si>
  <si>
    <t>c/o Blueshell Mussels Ltd</t>
  </si>
  <si>
    <t>Sparl Brae</t>
  </si>
  <si>
    <t>ZE2 9QT</t>
  </si>
  <si>
    <t>HU240484</t>
  </si>
  <si>
    <t>SS0542</t>
  </si>
  <si>
    <t>Rowan House Shoreline</t>
  </si>
  <si>
    <t>Rowan House, 90 Laid</t>
  </si>
  <si>
    <t>Loch Eribollside</t>
  </si>
  <si>
    <t>IV27 4UN</t>
  </si>
  <si>
    <t>NC419592</t>
  </si>
  <si>
    <t>SS0544</t>
  </si>
  <si>
    <t>Eilean Liath</t>
  </si>
  <si>
    <t>Pairc Dugh, Ulva Ferry</t>
  </si>
  <si>
    <t>Isle of Mull,Argyll</t>
  </si>
  <si>
    <t>PA73 6YL</t>
  </si>
  <si>
    <t>NM475391</t>
  </si>
  <si>
    <t>SS0546</t>
  </si>
  <si>
    <t>Ronas Voe (North)</t>
  </si>
  <si>
    <t>SS0547</t>
  </si>
  <si>
    <t>South Ardnaclach Farm</t>
  </si>
  <si>
    <t>Loch Creran</t>
  </si>
  <si>
    <t>nr. North Shian, Appin</t>
  </si>
  <si>
    <t>NM948432</t>
  </si>
  <si>
    <t>SS0553</t>
  </si>
  <si>
    <t>Eilean Nam Meann</t>
  </si>
  <si>
    <t>NM876455</t>
  </si>
  <si>
    <t>SS0555</t>
  </si>
  <si>
    <t>Allt Briste</t>
  </si>
  <si>
    <t>Kylesku</t>
  </si>
  <si>
    <t>NC243341</t>
  </si>
  <si>
    <t>SS0563</t>
  </si>
  <si>
    <t>East Of Linga (Vaila Sound)</t>
  </si>
  <si>
    <t>HU242480</t>
  </si>
  <si>
    <t>SS0570</t>
  </si>
  <si>
    <t>Acairseid Mhor</t>
  </si>
  <si>
    <t>Calve Island</t>
  </si>
  <si>
    <t>Sound of Mull</t>
  </si>
  <si>
    <t>PA75  6NU</t>
  </si>
  <si>
    <t>NM519550</t>
  </si>
  <si>
    <t>Achnacloich</t>
  </si>
  <si>
    <t>Connel,  By Oban</t>
  </si>
  <si>
    <t>SS0572</t>
  </si>
  <si>
    <t>Lea Cro</t>
  </si>
  <si>
    <t>HU467947</t>
  </si>
  <si>
    <t>SS0575</t>
  </si>
  <si>
    <t>Achnacloich (Site 1)</t>
  </si>
  <si>
    <t>NM964341</t>
  </si>
  <si>
    <t>SS0579</t>
  </si>
  <si>
    <t>SS0580</t>
  </si>
  <si>
    <t>Sound of Scalpay</t>
  </si>
  <si>
    <t>HS4  3X2</t>
  </si>
  <si>
    <t>NG225975</t>
  </si>
  <si>
    <t>SS0587</t>
  </si>
  <si>
    <t>Suthravoe</t>
  </si>
  <si>
    <t>HU293601</t>
  </si>
  <si>
    <t>SS0588</t>
  </si>
  <si>
    <t>North Voe of Clousta</t>
  </si>
  <si>
    <t>HU302584</t>
  </si>
  <si>
    <t>SS0589</t>
  </si>
  <si>
    <t>Quilse</t>
  </si>
  <si>
    <t>SS0595</t>
  </si>
  <si>
    <t>Creag An Rainich, Loch Leurbost</t>
  </si>
  <si>
    <t>10 Ranish Lochs</t>
  </si>
  <si>
    <t>HS2  9NN</t>
  </si>
  <si>
    <t>NB373249</t>
  </si>
  <si>
    <t>SS0596</t>
  </si>
  <si>
    <t>Browland</t>
  </si>
  <si>
    <t>ZE2  9PF</t>
  </si>
  <si>
    <t>HU264507</t>
  </si>
  <si>
    <t>SS0598</t>
  </si>
  <si>
    <t>Lewis  Mussels</t>
  </si>
  <si>
    <t>The Meadows, 18A Gress</t>
  </si>
  <si>
    <t>HS2  0NB</t>
  </si>
  <si>
    <t>NB376248</t>
  </si>
  <si>
    <t>SS0599</t>
  </si>
  <si>
    <t>Maundeulle</t>
  </si>
  <si>
    <t>ZE2  9DL</t>
  </si>
  <si>
    <t>HP645089</t>
  </si>
  <si>
    <t>SS0600</t>
  </si>
  <si>
    <t>Bight of Cliffs</t>
  </si>
  <si>
    <t>Lower  Voe</t>
  </si>
  <si>
    <t>ZE2  9PX</t>
  </si>
  <si>
    <t>SS0601</t>
  </si>
  <si>
    <t>Park Gate</t>
  </si>
  <si>
    <t>SS0604</t>
  </si>
  <si>
    <t>Lera Voe</t>
  </si>
  <si>
    <t>Vadlure, Walls</t>
  </si>
  <si>
    <t>HU221483</t>
  </si>
  <si>
    <t>SS0605</t>
  </si>
  <si>
    <t>SS0606</t>
  </si>
  <si>
    <t>Stream Sound</t>
  </si>
  <si>
    <t>SS0611</t>
  </si>
  <si>
    <t>Hawksness</t>
  </si>
  <si>
    <t>Maundeville</t>
  </si>
  <si>
    <t>HU607980</t>
  </si>
  <si>
    <t>SS0612</t>
  </si>
  <si>
    <t>Croo Taing</t>
  </si>
  <si>
    <t>HU602999</t>
  </si>
  <si>
    <t>SS0613</t>
  </si>
  <si>
    <t>Loch Eil (Fass Fern)</t>
  </si>
  <si>
    <t>Garvan Glen</t>
  </si>
  <si>
    <t>Garvan</t>
  </si>
  <si>
    <t>PH33 7AW</t>
  </si>
  <si>
    <t>NN038782</t>
  </si>
  <si>
    <t>SS0614</t>
  </si>
  <si>
    <t>Heocksness</t>
  </si>
  <si>
    <t>Primrose Cottage</t>
  </si>
  <si>
    <t>HU256476</t>
  </si>
  <si>
    <t>SS0617</t>
  </si>
  <si>
    <t>East of Burki Taing</t>
  </si>
  <si>
    <t>Muckle Roe</t>
  </si>
  <si>
    <t>HU318627</t>
  </si>
  <si>
    <t>SS0618</t>
  </si>
  <si>
    <t>The Firth (Tresta North)</t>
  </si>
  <si>
    <t>HU343514</t>
  </si>
  <si>
    <t>SS0619</t>
  </si>
  <si>
    <t>The Firth (Tresta South)</t>
  </si>
  <si>
    <t>HU342508</t>
  </si>
  <si>
    <t>SS0620</t>
  </si>
  <si>
    <t>Dales Voe</t>
  </si>
  <si>
    <t>Wick</t>
  </si>
  <si>
    <t>Gulberwick</t>
  </si>
  <si>
    <t>ZE2 9TX</t>
  </si>
  <si>
    <t>HU444444</t>
  </si>
  <si>
    <t>SS0622</t>
  </si>
  <si>
    <t>Booth</t>
  </si>
  <si>
    <t>Sained</t>
  </si>
  <si>
    <t>Eastvoe, Scalloway</t>
  </si>
  <si>
    <t>ZE1 OUS</t>
  </si>
  <si>
    <t>HU402379</t>
  </si>
  <si>
    <t>SS0626</t>
  </si>
  <si>
    <t>Gob Sgrithir</t>
  </si>
  <si>
    <t>HS2  9HS</t>
  </si>
  <si>
    <t>NB122326</t>
  </si>
  <si>
    <t>SS0632</t>
  </si>
  <si>
    <t>Tobermory Bay</t>
  </si>
  <si>
    <t>c/o Hillcrest</t>
  </si>
  <si>
    <t>Breadalbane Street</t>
  </si>
  <si>
    <t>Tobermory Mull</t>
  </si>
  <si>
    <t>PA75 6PX</t>
  </si>
  <si>
    <t>NM514543</t>
  </si>
  <si>
    <t>SS0633</t>
  </si>
  <si>
    <t>SS0635</t>
  </si>
  <si>
    <t>Bastavoe, Yell</t>
  </si>
  <si>
    <t>HU518973</t>
  </si>
  <si>
    <t>SS0636</t>
  </si>
  <si>
    <t>Whalefirth</t>
  </si>
  <si>
    <t>HU483926</t>
  </si>
  <si>
    <t>SS0638</t>
  </si>
  <si>
    <t>Ronas Voe (South)</t>
  </si>
  <si>
    <t>ZE2  9QJ</t>
  </si>
  <si>
    <t>SS0641</t>
  </si>
  <si>
    <t>East Linga</t>
  </si>
  <si>
    <t>SS0642</t>
  </si>
  <si>
    <t>SS0646</t>
  </si>
  <si>
    <t>HU533957</t>
  </si>
  <si>
    <t>SS0648</t>
  </si>
  <si>
    <t>Rowan House Seabed</t>
  </si>
  <si>
    <t>Rowan House</t>
  </si>
  <si>
    <t>90 Laid</t>
  </si>
  <si>
    <t>Loch Eriboll,  Sutherland</t>
  </si>
  <si>
    <t>NC420589</t>
  </si>
  <si>
    <t>SS0650</t>
  </si>
  <si>
    <t>Seggi Bight</t>
  </si>
  <si>
    <t>HU297594</t>
  </si>
  <si>
    <t>SS0651</t>
  </si>
  <si>
    <t>Papa Little, Aith Voe</t>
  </si>
  <si>
    <t>SS0652</t>
  </si>
  <si>
    <t>Riskness, Vaila Sound</t>
  </si>
  <si>
    <t>HU232483</t>
  </si>
  <si>
    <t>SS0654</t>
  </si>
  <si>
    <t>Selivoe</t>
  </si>
  <si>
    <t>Bridge of Walls</t>
  </si>
  <si>
    <t>ZE2 9NR</t>
  </si>
  <si>
    <t>HU281481</t>
  </si>
  <si>
    <t>SS0655</t>
  </si>
  <si>
    <t>Eilean Mhic Eachain</t>
  </si>
  <si>
    <t>NF785277</t>
  </si>
  <si>
    <t>SS0656</t>
  </si>
  <si>
    <t>Camus An Fhiasgain</t>
  </si>
  <si>
    <t>Roshven</t>
  </si>
  <si>
    <t>NM723799</t>
  </si>
  <si>
    <t>SS0657</t>
  </si>
  <si>
    <t>Eilean Buidhe</t>
  </si>
  <si>
    <t>NM731792</t>
  </si>
  <si>
    <t>SS0658</t>
  </si>
  <si>
    <t>South of Houss Holm</t>
  </si>
  <si>
    <t>Houss</t>
  </si>
  <si>
    <t>ZE2  9LE</t>
  </si>
  <si>
    <t>HU374308</t>
  </si>
  <si>
    <t>SS0660</t>
  </si>
  <si>
    <t>Shetland Isles</t>
  </si>
  <si>
    <t>SS0661</t>
  </si>
  <si>
    <t>North Ayre</t>
  </si>
  <si>
    <t>Industrial Site</t>
  </si>
  <si>
    <t>Cullivoe, Yell</t>
  </si>
  <si>
    <t>ZE2  9DD</t>
  </si>
  <si>
    <t>SS0663</t>
  </si>
  <si>
    <t>South Voe Burra</t>
  </si>
  <si>
    <t>Lower Voe</t>
  </si>
  <si>
    <t>Voe</t>
  </si>
  <si>
    <t>ZE2 9PX</t>
  </si>
  <si>
    <t>SS0666</t>
  </si>
  <si>
    <t>Site 2 South Stromness Voe</t>
  </si>
  <si>
    <t>c/o 8 Skelladale</t>
  </si>
  <si>
    <t>ZE2  9QQ</t>
  </si>
  <si>
    <t>HU378436</t>
  </si>
  <si>
    <t>SS0667</t>
  </si>
  <si>
    <t>Scarva Ayre 1</t>
  </si>
  <si>
    <t>Scarva Ayre</t>
  </si>
  <si>
    <t>Dales Voe, Delting</t>
  </si>
  <si>
    <t>ZE29QP</t>
  </si>
  <si>
    <t>HU421699</t>
  </si>
  <si>
    <t>SS0668</t>
  </si>
  <si>
    <t>Scarva Ayre 2</t>
  </si>
  <si>
    <t>ZE2 9QP</t>
  </si>
  <si>
    <t>HU428706</t>
  </si>
  <si>
    <t>SS0670</t>
  </si>
  <si>
    <t>Lee, Busta Voe</t>
  </si>
  <si>
    <t>ZE2 9QW</t>
  </si>
  <si>
    <t>HU345649</t>
  </si>
  <si>
    <t>SS0671</t>
  </si>
  <si>
    <t>Busta Voe</t>
  </si>
  <si>
    <t>SS0672</t>
  </si>
  <si>
    <t>East Burrafirth</t>
  </si>
  <si>
    <t>HU353578</t>
  </si>
  <si>
    <t>SS0673</t>
  </si>
  <si>
    <t>South of Whalwick</t>
  </si>
  <si>
    <t>ZE1 0US</t>
  </si>
  <si>
    <t>HU402362</t>
  </si>
  <si>
    <t>SS0674</t>
  </si>
  <si>
    <t>Hamnavoe</t>
  </si>
  <si>
    <t>SS0677</t>
  </si>
  <si>
    <t>SS0678</t>
  </si>
  <si>
    <t>Loch Caolisport Several Order</t>
  </si>
  <si>
    <t>Ormsary Estate</t>
  </si>
  <si>
    <t>NR753755</t>
  </si>
  <si>
    <t>SS0679</t>
  </si>
  <si>
    <t>Wrawick</t>
  </si>
  <si>
    <t>HU327670</t>
  </si>
  <si>
    <t>Foindle</t>
  </si>
  <si>
    <t>SS0683</t>
  </si>
  <si>
    <t>Scarista West</t>
  </si>
  <si>
    <t>SS0684</t>
  </si>
  <si>
    <t>SS0685</t>
  </si>
  <si>
    <t>Hacklete</t>
  </si>
  <si>
    <t>SS0687</t>
  </si>
  <si>
    <t>Glas Eilean (Linngeam)</t>
  </si>
  <si>
    <t>NB138334</t>
  </si>
  <si>
    <t>SS0691</t>
  </si>
  <si>
    <t>SS0697</t>
  </si>
  <si>
    <t>NW Greena, Weisdale Voe</t>
  </si>
  <si>
    <t>HU376472</t>
  </si>
  <si>
    <t>SS0698</t>
  </si>
  <si>
    <t>Grunigill</t>
  </si>
  <si>
    <t>Brindister Voe, Vementry</t>
  </si>
  <si>
    <t>HU288567</t>
  </si>
  <si>
    <t>SS0699</t>
  </si>
  <si>
    <t>Pynch Dyke</t>
  </si>
  <si>
    <t>Lower Vos Voe</t>
  </si>
  <si>
    <t>HU366647</t>
  </si>
  <si>
    <t>SS0700</t>
  </si>
  <si>
    <t>Burra Holm</t>
  </si>
  <si>
    <t>HU384456</t>
  </si>
  <si>
    <t>SS0701</t>
  </si>
  <si>
    <t>Cruadhlinn, Loch Slapin</t>
  </si>
  <si>
    <t>Creagliath</t>
  </si>
  <si>
    <t>Torrin</t>
  </si>
  <si>
    <t>IV49 9BA</t>
  </si>
  <si>
    <t>NG571178</t>
  </si>
  <si>
    <t>SS0704</t>
  </si>
  <si>
    <t>HU342588</t>
  </si>
  <si>
    <t>SS0707</t>
  </si>
  <si>
    <t>South Side, Dales Voe</t>
  </si>
  <si>
    <t>South Side</t>
  </si>
  <si>
    <t>HU430702</t>
  </si>
  <si>
    <t>SS0710</t>
  </si>
  <si>
    <t>North Flotta</t>
  </si>
  <si>
    <t>HU381464</t>
  </si>
  <si>
    <t>SS0712</t>
  </si>
  <si>
    <t>Loch nan Ceall</t>
  </si>
  <si>
    <t>Glen House</t>
  </si>
  <si>
    <t>Arisaig</t>
  </si>
  <si>
    <t>PH39 4NU</t>
  </si>
  <si>
    <t>NM640863</t>
  </si>
  <si>
    <t>SS0714</t>
  </si>
  <si>
    <t>Salthouse Point</t>
  </si>
  <si>
    <t>Salann-Mara</t>
  </si>
  <si>
    <t>Colintraive</t>
  </si>
  <si>
    <t>PA22 3AH</t>
  </si>
  <si>
    <t>NS007783</t>
  </si>
  <si>
    <t>SS0715</t>
  </si>
  <si>
    <t>Uyeasound, Vementry</t>
  </si>
  <si>
    <t>Aith, Bixter</t>
  </si>
  <si>
    <t>ZE2 9ND</t>
  </si>
  <si>
    <t>HU307602</t>
  </si>
  <si>
    <t>SS0717</t>
  </si>
  <si>
    <t>Cullivoe</t>
  </si>
  <si>
    <t>ZE2 9DD</t>
  </si>
  <si>
    <t>HU489794</t>
  </si>
  <si>
    <t>SS0722</t>
  </si>
  <si>
    <t>South of Ness of Bixter</t>
  </si>
  <si>
    <t>HU336511</t>
  </si>
  <si>
    <t>SS0723</t>
  </si>
  <si>
    <t>Treawick</t>
  </si>
  <si>
    <t>HU289592</t>
  </si>
  <si>
    <t>SS0724</t>
  </si>
  <si>
    <t>The Ham, Papa Little</t>
  </si>
  <si>
    <t>Papa Little</t>
  </si>
  <si>
    <t>HU335616</t>
  </si>
  <si>
    <t>SS0725</t>
  </si>
  <si>
    <t>Boat Geo</t>
  </si>
  <si>
    <t>HU332631</t>
  </si>
  <si>
    <t>SS0727</t>
  </si>
  <si>
    <t>Cole Ness Shellfish</t>
  </si>
  <si>
    <t>Cole Ness</t>
  </si>
  <si>
    <t>Delting, Shetland</t>
  </si>
  <si>
    <t>HU354624</t>
  </si>
  <si>
    <t>SS0730</t>
  </si>
  <si>
    <t>Oitir Mhor Bay</t>
  </si>
  <si>
    <t>Ardentrive</t>
  </si>
  <si>
    <t>Isle of Kerrera</t>
  </si>
  <si>
    <t>PA34 4SX</t>
  </si>
  <si>
    <t>NM824300</t>
  </si>
  <si>
    <t>SS0731</t>
  </si>
  <si>
    <t>HU392335</t>
  </si>
  <si>
    <t>SS0734</t>
  </si>
  <si>
    <t>Lochside Cottage</t>
  </si>
  <si>
    <t>22a Crossbost, Lochs</t>
  </si>
  <si>
    <t>HS2 9NP</t>
  </si>
  <si>
    <t>NB392243</t>
  </si>
  <si>
    <t>SS0736</t>
  </si>
  <si>
    <t>Gob Glas</t>
  </si>
  <si>
    <t>10 Ranish</t>
  </si>
  <si>
    <t>HS2 9NN</t>
  </si>
  <si>
    <t>NB351205</t>
  </si>
  <si>
    <t>SS0741</t>
  </si>
  <si>
    <t>NG364344</t>
  </si>
  <si>
    <t>SS0744</t>
  </si>
  <si>
    <t>Eilean Dubh - Loch Ailort</t>
  </si>
  <si>
    <t>West Locharber</t>
  </si>
  <si>
    <t>NM746816</t>
  </si>
  <si>
    <t>SS0746</t>
  </si>
  <si>
    <t>Corr Eilean - Loch Beag</t>
  </si>
  <si>
    <t>Loch Beag</t>
  </si>
  <si>
    <t>West Lochaber</t>
  </si>
  <si>
    <t>NM726833</t>
  </si>
  <si>
    <t>SS0747</t>
  </si>
  <si>
    <t>Buckle Point</t>
  </si>
  <si>
    <t>SS0748</t>
  </si>
  <si>
    <t>Scuttavoe, Gruting</t>
  </si>
  <si>
    <t>HU274496</t>
  </si>
  <si>
    <t>SS0749</t>
  </si>
  <si>
    <t>Holm of Brough</t>
  </si>
  <si>
    <t>Eastvoe Scalloway</t>
  </si>
  <si>
    <t>SS0751</t>
  </si>
  <si>
    <t>Whale Back Skerry</t>
  </si>
  <si>
    <t>Sained, Eastvoe</t>
  </si>
  <si>
    <t>HU382388</t>
  </si>
  <si>
    <t>SS0752</t>
  </si>
  <si>
    <t>Eilean nam Feannag</t>
  </si>
  <si>
    <t>SS0753</t>
  </si>
  <si>
    <t>SS0756</t>
  </si>
  <si>
    <t>Rubh a Chleirich</t>
  </si>
  <si>
    <t>10 Ranish, Lochs</t>
  </si>
  <si>
    <t>NB320203</t>
  </si>
  <si>
    <t>SS0757</t>
  </si>
  <si>
    <t>Slyde (Aith Voe)</t>
  </si>
  <si>
    <t>ZW2 9PF</t>
  </si>
  <si>
    <t>HU348586</t>
  </si>
  <si>
    <t>SS0758</t>
  </si>
  <si>
    <t>North Knowe</t>
  </si>
  <si>
    <t>HU344642</t>
  </si>
  <si>
    <t>SS0759</t>
  </si>
  <si>
    <t>Fearna</t>
  </si>
  <si>
    <t>NS060805</t>
  </si>
  <si>
    <t>SS0767</t>
  </si>
  <si>
    <t>NE of Vedri Geo Weisdale</t>
  </si>
  <si>
    <t>SS0769</t>
  </si>
  <si>
    <t>HU333595</t>
  </si>
  <si>
    <t>SS0773</t>
  </si>
  <si>
    <t>Sgeir nan Each</t>
  </si>
  <si>
    <t>NB376207</t>
  </si>
  <si>
    <t>SS0774</t>
  </si>
  <si>
    <t>South Holms Geo</t>
  </si>
  <si>
    <t>HU385303</t>
  </si>
  <si>
    <t>SS0775</t>
  </si>
  <si>
    <t>Keava</t>
  </si>
  <si>
    <t>NB199345</t>
  </si>
  <si>
    <t>SS0778</t>
  </si>
  <si>
    <t>Longa Ness</t>
  </si>
  <si>
    <t>HU287583</t>
  </si>
  <si>
    <t>SS0781</t>
  </si>
  <si>
    <t>Budda Scord</t>
  </si>
  <si>
    <t>HU341636</t>
  </si>
  <si>
    <t>SS0782</t>
  </si>
  <si>
    <t>Hevden Ness</t>
  </si>
  <si>
    <t>HU357658</t>
  </si>
  <si>
    <t>SS0783</t>
  </si>
  <si>
    <t>North Linga</t>
  </si>
  <si>
    <t>EZ2 9QJ</t>
  </si>
  <si>
    <t>HU355645</t>
  </si>
  <si>
    <t>SS0784</t>
  </si>
  <si>
    <t>Wetherstaness</t>
  </si>
  <si>
    <t>HU358647</t>
  </si>
  <si>
    <t>SS0796</t>
  </si>
  <si>
    <t>Old Mission House</t>
  </si>
  <si>
    <t>NG519327</t>
  </si>
  <si>
    <t>SS0798</t>
  </si>
  <si>
    <t>Sounds of Barra</t>
  </si>
  <si>
    <t>27 Eoligarry</t>
  </si>
  <si>
    <t>Isle of Barra</t>
  </si>
  <si>
    <t>HS9 5YD</t>
  </si>
  <si>
    <t>NF714081</t>
  </si>
  <si>
    <t>Delting</t>
  </si>
  <si>
    <t>SS0800</t>
  </si>
  <si>
    <t>West Taing</t>
  </si>
  <si>
    <t>HU440709</t>
  </si>
  <si>
    <t>SS0801</t>
  </si>
  <si>
    <t>NM998778</t>
  </si>
  <si>
    <t>SS0802</t>
  </si>
  <si>
    <t>NB367213</t>
  </si>
  <si>
    <t>SS0803</t>
  </si>
  <si>
    <t>Clifts Ronas Voe</t>
  </si>
  <si>
    <t>HU315809</t>
  </si>
  <si>
    <t>SS0804</t>
  </si>
  <si>
    <t>Buness</t>
  </si>
  <si>
    <t>HP632087</t>
  </si>
  <si>
    <t>SS0805</t>
  </si>
  <si>
    <t>Whalsies Ayre</t>
  </si>
  <si>
    <t>SS0808</t>
  </si>
  <si>
    <t>Holms of Uyeasound</t>
  </si>
  <si>
    <t>HU312607</t>
  </si>
  <si>
    <t>SS0809</t>
  </si>
  <si>
    <t>Aird Chaol</t>
  </si>
  <si>
    <t>SS0812</t>
  </si>
  <si>
    <t>North of Greenhead</t>
  </si>
  <si>
    <t>01595 809</t>
  </si>
  <si>
    <t>HU252471</t>
  </si>
  <si>
    <t>SS0815</t>
  </si>
  <si>
    <t>Stany Pund</t>
  </si>
  <si>
    <t>SS0816</t>
  </si>
  <si>
    <t>Crying Taing</t>
  </si>
  <si>
    <t>HU469939</t>
  </si>
  <si>
    <t>SS0818</t>
  </si>
  <si>
    <t>Camas a Chuilinn</t>
  </si>
  <si>
    <t>NN048693</t>
  </si>
  <si>
    <t>SS0819</t>
  </si>
  <si>
    <t>Easterdale</t>
  </si>
  <si>
    <t>HU382353</t>
  </si>
  <si>
    <t>SS0820</t>
  </si>
  <si>
    <t>The Lobster Ponds</t>
  </si>
  <si>
    <t>Port Na Haile - The Lobster Ponds</t>
  </si>
  <si>
    <t>IV21 2BQ</t>
  </si>
  <si>
    <t>NG804750</t>
  </si>
  <si>
    <t>SS0822</t>
  </si>
  <si>
    <t>Gallochoille</t>
  </si>
  <si>
    <t>NR657522</t>
  </si>
  <si>
    <t>SS0823</t>
  </si>
  <si>
    <t>Badluarach</t>
  </si>
  <si>
    <t>NG997947</t>
  </si>
  <si>
    <t>SS0825</t>
  </si>
  <si>
    <t>Seaforth Island East</t>
  </si>
  <si>
    <t>NB215113</t>
  </si>
  <si>
    <t>SS0827</t>
  </si>
  <si>
    <t>Loch Ceann Trigh</t>
  </si>
  <si>
    <t>Ceol Na Mara</t>
  </si>
  <si>
    <t>NM609698</t>
  </si>
  <si>
    <t>SS0829</t>
  </si>
  <si>
    <t>Eilean an Eireannich</t>
  </si>
  <si>
    <t>Rhiconich</t>
  </si>
  <si>
    <t>NC205504</t>
  </si>
  <si>
    <t>SS0830</t>
  </si>
  <si>
    <t>Cromarty Bay West</t>
  </si>
  <si>
    <t>29 Holm Dell Drive</t>
  </si>
  <si>
    <t>IV2 4GX</t>
  </si>
  <si>
    <t>NH744659</t>
  </si>
  <si>
    <t>SS0832</t>
  </si>
  <si>
    <t>Liddesdale</t>
  </si>
  <si>
    <t>NM782600</t>
  </si>
  <si>
    <t>SS0833</t>
  </si>
  <si>
    <t>Hamar Voe</t>
  </si>
  <si>
    <t>SS0836</t>
  </si>
  <si>
    <t>Site 1 South Stromness Voe</t>
  </si>
  <si>
    <t>ZE2 9QQ</t>
  </si>
  <si>
    <t>HU382444</t>
  </si>
  <si>
    <t>SS0837</t>
  </si>
  <si>
    <t>East of Burwick</t>
  </si>
  <si>
    <t>HU391402</t>
  </si>
  <si>
    <t>SS0838</t>
  </si>
  <si>
    <t>Brindister Inshore</t>
  </si>
  <si>
    <t>HU285575</t>
  </si>
  <si>
    <t>SS0839</t>
  </si>
  <si>
    <t>Whitesness</t>
  </si>
  <si>
    <t>HU243473</t>
  </si>
  <si>
    <t>SS0840</t>
  </si>
  <si>
    <t>Seaforth South</t>
  </si>
  <si>
    <t>Limepark</t>
  </si>
  <si>
    <t>NB214083</t>
  </si>
  <si>
    <t>SS0842</t>
  </si>
  <si>
    <t>Sailean Mor</t>
  </si>
  <si>
    <t>PA73 6NA</t>
  </si>
  <si>
    <t>NM372414</t>
  </si>
  <si>
    <t>SS0843</t>
  </si>
  <si>
    <t>Mill Bight</t>
  </si>
  <si>
    <t>North Gardie</t>
  </si>
  <si>
    <t>Aith Bixter</t>
  </si>
  <si>
    <t>SS0845</t>
  </si>
  <si>
    <t>Tolsta</t>
  </si>
  <si>
    <t>SS0846</t>
  </si>
  <si>
    <t>Corran Mor</t>
  </si>
  <si>
    <t>SS0847</t>
  </si>
  <si>
    <t>Sron A Ghobhann</t>
  </si>
  <si>
    <t>SS0850</t>
  </si>
  <si>
    <t>St Abbs Marine Station (Shellfish)</t>
  </si>
  <si>
    <t>SS0851</t>
  </si>
  <si>
    <t>Sgeir Liath - Mhor</t>
  </si>
  <si>
    <t>Oban Argyll</t>
  </si>
  <si>
    <t>NM776172</t>
  </si>
  <si>
    <t>SS0853</t>
  </si>
  <si>
    <t>Ockran</t>
  </si>
  <si>
    <t>Leckmelm Loch Broom</t>
  </si>
  <si>
    <t>by Garve Wester Ross</t>
  </si>
  <si>
    <t>IV23 2RH</t>
  </si>
  <si>
    <t>NH117992</t>
  </si>
  <si>
    <t>SS0854</t>
  </si>
  <si>
    <t>Lee of Vollister</t>
  </si>
  <si>
    <t>Fograbrekk</t>
  </si>
  <si>
    <t>North Roe</t>
  </si>
  <si>
    <t>ZE2 9RY</t>
  </si>
  <si>
    <t>HU466955</t>
  </si>
  <si>
    <t>SS0855</t>
  </si>
  <si>
    <t>Bight of Warwick</t>
  </si>
  <si>
    <t>HU342609</t>
  </si>
  <si>
    <t>SS0856</t>
  </si>
  <si>
    <t>Houbanster</t>
  </si>
  <si>
    <t>SS0857</t>
  </si>
  <si>
    <t>HU347606</t>
  </si>
  <si>
    <t>SS0861</t>
  </si>
  <si>
    <t>HU333470</t>
  </si>
  <si>
    <t>SS0862</t>
  </si>
  <si>
    <t>Inner Collafirth, Delting</t>
  </si>
  <si>
    <t>HU436694</t>
  </si>
  <si>
    <t>SS0863</t>
  </si>
  <si>
    <t>West of Langa</t>
  </si>
  <si>
    <t>ZE2 9QL</t>
  </si>
  <si>
    <t>HU371394</t>
  </si>
  <si>
    <t>SS0865</t>
  </si>
  <si>
    <t>Wester Quarff</t>
  </si>
  <si>
    <t>HU400355</t>
  </si>
  <si>
    <t>SS0866</t>
  </si>
  <si>
    <t>Olligarth</t>
  </si>
  <si>
    <t>HU383478</t>
  </si>
  <si>
    <t>SS0867</t>
  </si>
  <si>
    <t>Kirkaward</t>
  </si>
  <si>
    <t>ZE2 9FP</t>
  </si>
  <si>
    <t>HU374479</t>
  </si>
  <si>
    <t>SS0868</t>
  </si>
  <si>
    <t>Brandy Ayre</t>
  </si>
  <si>
    <t>SS0869</t>
  </si>
  <si>
    <t>Gruna</t>
  </si>
  <si>
    <t>HU285598</t>
  </si>
  <si>
    <t>SS0870</t>
  </si>
  <si>
    <t>HU291614</t>
  </si>
  <si>
    <t>Marteilia refringens</t>
  </si>
  <si>
    <t>Bonamia ostrea</t>
  </si>
  <si>
    <t xml:space="preserve">Grow out </t>
  </si>
  <si>
    <t>Mollusc farm open</t>
  </si>
  <si>
    <t>Mollusc farm closed (recirculation)</t>
  </si>
  <si>
    <t>Dispatch centre, purification centre</t>
  </si>
  <si>
    <t>Mollusc farming area</t>
  </si>
  <si>
    <t>MAR No V or S</t>
  </si>
  <si>
    <t>MAR S</t>
  </si>
  <si>
    <t>MAR V</t>
  </si>
  <si>
    <t>BON No V or S</t>
  </si>
  <si>
    <t>BON S</t>
  </si>
  <si>
    <t>BON V</t>
  </si>
  <si>
    <t>Mollusc farm closed (recirc)</t>
  </si>
  <si>
    <t>Dispatch/Pur centre</t>
  </si>
  <si>
    <t>MAR Disease free</t>
  </si>
  <si>
    <t>MAR surv</t>
  </si>
  <si>
    <t>MAR not known</t>
  </si>
  <si>
    <t>BON other</t>
  </si>
  <si>
    <t>BON Disease free</t>
  </si>
  <si>
    <t>BON surv</t>
  </si>
  <si>
    <t>MAR other</t>
  </si>
  <si>
    <t>BON not known</t>
  </si>
  <si>
    <t>Loch Fyne Oysters Ltd</t>
  </si>
  <si>
    <t>4</t>
  </si>
  <si>
    <t>SS0035</t>
  </si>
  <si>
    <t>South Drovinish</t>
  </si>
  <si>
    <t>West Earshader</t>
  </si>
  <si>
    <t>Bernera</t>
  </si>
  <si>
    <t>HS2 9LP</t>
  </si>
  <si>
    <t>east of Eilean Rishanish Loch Drovinish West Loch Roag Isle of Lewis</t>
  </si>
  <si>
    <t>Barraglom</t>
  </si>
  <si>
    <t>east of Bernera Bridge east Loch Roag Isle of Lewis</t>
  </si>
  <si>
    <t>NB099342</t>
  </si>
  <si>
    <t>in Miavaig Bay West Loch Roag Isle of Lewis</t>
  </si>
  <si>
    <t>Loch Torranish (Rubha Charmaig)</t>
  </si>
  <si>
    <t>NB154339</t>
  </si>
  <si>
    <t>north of Aird Torranish west of Aird Earshader in west Loch Roag Isle of Lewis</t>
  </si>
  <si>
    <t>Drovinish North</t>
  </si>
  <si>
    <t>NB138327</t>
  </si>
  <si>
    <t>at the mouth of Loch Drovinish West Loch Roag Isle of Lewis</t>
  </si>
  <si>
    <t>NB191331</t>
  </si>
  <si>
    <t>East Loch Roag</t>
  </si>
  <si>
    <t>Clitasay</t>
  </si>
  <si>
    <t>NB134335</t>
  </si>
  <si>
    <t>north east of the Isle of Cliatasay south west of Glas Eilean in West in West Loch Roag Western Isles</t>
  </si>
  <si>
    <t>HS2 9EP</t>
  </si>
  <si>
    <t>NB145343</t>
  </si>
  <si>
    <t>south of Breivig West Loch Roag Isle of Lewis</t>
  </si>
  <si>
    <t>south of Glas Eilean west of Linngeam west Loch Roag</t>
  </si>
  <si>
    <t>NB200325</t>
  </si>
  <si>
    <t>south of Eilean Chearstrigh east Loch Roag Isle of Lewis</t>
  </si>
  <si>
    <t>NB142338</t>
  </si>
  <si>
    <t>north of Eilean nam Feannag west Loch Roag Isle of Lewis</t>
  </si>
  <si>
    <t>Eilean Theinish</t>
  </si>
  <si>
    <t>NB118347</t>
  </si>
  <si>
    <t>south of Eilean Theinish west of Visia Mhor West Loch Roag Isle of Lewis</t>
  </si>
  <si>
    <t>south of Keava Island east Loch Roag Isle of Lewis</t>
  </si>
  <si>
    <t>NB132326</t>
  </si>
  <si>
    <t>west of Aird Chaol West Loch Roag Isle of Lewis</t>
  </si>
  <si>
    <t>NB200365</t>
  </si>
  <si>
    <t>south west of Sgeir Sgian ailt north west of Breascleit east Loch Roag Isle of Lewis</t>
  </si>
  <si>
    <t>NB103339</t>
  </si>
  <si>
    <t>north west of Flodday Island west Loch Roag Isle of Lewis</t>
  </si>
  <si>
    <t>NB112329</t>
  </si>
  <si>
    <t>north east of Sron A Ghobhann west of Flodday west Loch Roag Isle of Lewis</t>
  </si>
  <si>
    <t>Sunart Sea Farm Ltd</t>
  </si>
  <si>
    <t>Upper Loch Torridon</t>
  </si>
  <si>
    <t>Acairseid Mhor, Gometra</t>
  </si>
  <si>
    <t>Lon Mor, Gometra</t>
  </si>
  <si>
    <t>Am Bru, East Gometra</t>
  </si>
  <si>
    <t>in Sailean Mor North shore of the Island of Gometra Argyll</t>
  </si>
  <si>
    <t>Loch Scridain, Isle of Mull</t>
  </si>
  <si>
    <t>Tobermory Oysters</t>
  </si>
  <si>
    <t>Tobermory Bay,  Isle of Mull</t>
  </si>
  <si>
    <t>Isle of Colonsay Oysters</t>
  </si>
  <si>
    <t>Isle of Colonsay</t>
  </si>
  <si>
    <t>Douglas Wilson</t>
  </si>
  <si>
    <t>J.P.D.Korff &amp; D.T.Williams</t>
  </si>
  <si>
    <t>Loch Feochan</t>
  </si>
  <si>
    <t>Western Isles Mussels</t>
  </si>
  <si>
    <t>Loch Leurbost</t>
  </si>
  <si>
    <t>Loch Erisort</t>
  </si>
  <si>
    <t>Rubh a Chleirich Loch Erisort</t>
  </si>
  <si>
    <t>Isle of Skye Oysters</t>
  </si>
  <si>
    <t>Loch Harport, Skye</t>
  </si>
  <si>
    <t>Cromarty Mussels</t>
  </si>
  <si>
    <t>Cromarty, Firth</t>
  </si>
  <si>
    <t>Raven Rock Sea Products Ltd.</t>
  </si>
  <si>
    <t>Loch Leurbost, Lewis</t>
  </si>
  <si>
    <t>north west of the isle of Scalpay north of Eilean na Faing</t>
  </si>
  <si>
    <t>Scalpay, Harris</t>
  </si>
  <si>
    <t>Loch Seaforth</t>
  </si>
  <si>
    <t>Loch Seaforth Isle of Harris</t>
  </si>
  <si>
    <t>Scalpay Estate</t>
  </si>
  <si>
    <t>Scalpay, Skye</t>
  </si>
  <si>
    <t>Muckairn Mussels</t>
  </si>
  <si>
    <t>John Ridgway Productions Ltd</t>
  </si>
  <si>
    <t>Loch Laxford, Loch a Chadh-Fi</t>
  </si>
  <si>
    <t>east of Eilean an Eireannaich, Loch a Chaidh-fi</t>
  </si>
  <si>
    <t>Cumbrae Oysters Ltd.</t>
  </si>
  <si>
    <t>Fairlie, Ayrshire</t>
  </si>
  <si>
    <t>Loch Eishort Mussel Centre</t>
  </si>
  <si>
    <t>Loch Eishort, Skye</t>
  </si>
  <si>
    <t>Francis McGhee</t>
  </si>
  <si>
    <t>Loch Striven</t>
  </si>
  <si>
    <t>Druim Oysters</t>
  </si>
  <si>
    <t>Seil Sound</t>
  </si>
  <si>
    <t>Ardencaple Bay</t>
  </si>
  <si>
    <t>Ballimore Estate</t>
  </si>
  <si>
    <t>Otter Ferry, Loch Fyne</t>
  </si>
  <si>
    <t>Lismore Shellfish</t>
  </si>
  <si>
    <t>Port Ramsay, North Lismore</t>
  </si>
  <si>
    <t>Glencoe Shellfish</t>
  </si>
  <si>
    <t>Oakes Marine</t>
  </si>
  <si>
    <t>Loch Sligachan, Skye</t>
  </si>
  <si>
    <t>Isle of Ulva Oysters</t>
  </si>
  <si>
    <t>Soriby Bay, Isle of Mull</t>
  </si>
  <si>
    <t>R.B. &amp; S.L.  Barlow</t>
  </si>
  <si>
    <t>Norman Ross</t>
  </si>
  <si>
    <t>Rhivichie Fisheries</t>
  </si>
  <si>
    <t>G. &amp; J. Archibald</t>
  </si>
  <si>
    <t>2 groups of Trestles situated at NR304715 and NR296695</t>
  </si>
  <si>
    <t>Loch Laxford Shellfish Ltd.</t>
  </si>
  <si>
    <t>Loch Glendhu</t>
  </si>
  <si>
    <t>Fearnmore Shellfish</t>
  </si>
  <si>
    <t>Croggan Oysters</t>
  </si>
  <si>
    <t>Croggan Bay, Loch Spelve</t>
  </si>
  <si>
    <t>Isle of Mull Oysters</t>
  </si>
  <si>
    <t>Loch A Chumhainn, Isle of Mull</t>
  </si>
  <si>
    <t>Rangequest Oysters</t>
  </si>
  <si>
    <t>Eilean Casach, Isle of Mull</t>
  </si>
  <si>
    <t>Loch Na Keal,  Isle of Mull</t>
  </si>
  <si>
    <t>Shian Fisheries Ltd</t>
  </si>
  <si>
    <t>Loch Creran, Argyll</t>
  </si>
  <si>
    <t>north east of Grink Holm Cribba Sound Shetland</t>
  </si>
  <si>
    <t>Whale Firth Yell Shetland</t>
  </si>
  <si>
    <t>Inverailort Estate</t>
  </si>
  <si>
    <t>Head Of Loch Ailort</t>
  </si>
  <si>
    <t>Sandsound Mussels</t>
  </si>
  <si>
    <t>Sandsound voe Shetland</t>
  </si>
  <si>
    <t>Loch Eriboll Oysters Ltd</t>
  </si>
  <si>
    <t>Loch Eriboll</t>
  </si>
  <si>
    <t>West Side of Loch Eriboll</t>
  </si>
  <si>
    <t>Creran Oysters</t>
  </si>
  <si>
    <t>shore off South Ardnaclach Farm</t>
  </si>
  <si>
    <t>Loch Eil</t>
  </si>
  <si>
    <t>The Caledonian Oyster Company</t>
  </si>
  <si>
    <t>Shetland Mussels Ltd</t>
  </si>
  <si>
    <t>Clousta voe, Aithsting</t>
  </si>
  <si>
    <t>East of Linga,  Vaila Sound</t>
  </si>
  <si>
    <t>Suthravoe, Vementry Isle</t>
  </si>
  <si>
    <t>Vaila Sound, Walls,Shetland</t>
  </si>
  <si>
    <t>Siggi Bight,Cribba Sound</t>
  </si>
  <si>
    <t>Holm of East Burra Firth</t>
  </si>
  <si>
    <t>Aith Voe near East Burrafirth</t>
  </si>
  <si>
    <t>Longa Ness Brindister West Burrafirth</t>
  </si>
  <si>
    <t>Burwick north of Scalloway</t>
  </si>
  <si>
    <t>Brindister voe west Burrafirth</t>
  </si>
  <si>
    <t>Vaila Sound Walls (East side)</t>
  </si>
  <si>
    <t>in Clift Sound north west of Wester Quarff</t>
  </si>
  <si>
    <t>east Weisdale Voe west of Haggersta Shetland</t>
  </si>
  <si>
    <t>west Weisdale voe west of Haggersta Shetland</t>
  </si>
  <si>
    <t>in Vaila Sound east of Vaila Shetland</t>
  </si>
  <si>
    <t>east of Gruna Island Vementry Shetland</t>
  </si>
  <si>
    <t>in west Northra Voe Vementry Shetland</t>
  </si>
  <si>
    <t>A.C. Bowker</t>
  </si>
  <si>
    <t>Loch Moidart</t>
  </si>
  <si>
    <t>Blaaskjell Ltd</t>
  </si>
  <si>
    <t>Zetland Mussels Ltd</t>
  </si>
  <si>
    <t>North of Flotta Weisdale Voe Shetland</t>
  </si>
  <si>
    <t>south of Ness of Bixter Bixter Voe Shetland</t>
  </si>
  <si>
    <t>in Clift Sound south east of Houss Shetland</t>
  </si>
  <si>
    <t>Gruting Voe Shetland</t>
  </si>
  <si>
    <t>Hebridean Oysters</t>
  </si>
  <si>
    <t>Loch Eynort</t>
  </si>
  <si>
    <t>Lewis Mussels</t>
  </si>
  <si>
    <t>Loch  Leurbost</t>
  </si>
  <si>
    <t>Olnafirth Sea Farm Ltd</t>
  </si>
  <si>
    <t>Olnafirth  South  Delting</t>
  </si>
  <si>
    <t>South Voe, Burra</t>
  </si>
  <si>
    <t>Olnafirth, south Delting</t>
  </si>
  <si>
    <t>Unst Shellfish</t>
  </si>
  <si>
    <t>North Side of B'sound harbour</t>
  </si>
  <si>
    <t>West of Hawksness, Uyea, Unst</t>
  </si>
  <si>
    <t>East of Croo Taing, Uyea, Unst</t>
  </si>
  <si>
    <t>Buness Baltasound Unst</t>
  </si>
  <si>
    <t>Fass Fern Mussels</t>
  </si>
  <si>
    <t>Garvan Loch Eil</t>
  </si>
  <si>
    <t>Loch Linnhe</t>
  </si>
  <si>
    <t>north east Liddesdale Bay south east of Strontian Loch Sunart</t>
  </si>
  <si>
    <t>A&amp;C Tait</t>
  </si>
  <si>
    <t>Wrawick, Roe Sound</t>
  </si>
  <si>
    <t>Buddascord Swarbacks Minn</t>
  </si>
  <si>
    <t>Tobermory Mussel Farm</t>
  </si>
  <si>
    <t>Tobermory Bay, Isle of Mull</t>
  </si>
  <si>
    <t>Lunna, Shetland</t>
  </si>
  <si>
    <t>Whalefirth, Yell</t>
  </si>
  <si>
    <t>Bastavoe,  Yell</t>
  </si>
  <si>
    <t>Basta Voe, Yell</t>
  </si>
  <si>
    <t>Hamnavoe Yell</t>
  </si>
  <si>
    <t>Selivoe Shellfish</t>
  </si>
  <si>
    <t>Selivoe, Gruting Voe</t>
  </si>
  <si>
    <t>Scuttavoe Gruting Voe Shetland</t>
  </si>
  <si>
    <t>George Duncan (Shellfish) Ltd</t>
  </si>
  <si>
    <t>South of Holm of Houss</t>
  </si>
  <si>
    <t>Pund Shellfish</t>
  </si>
  <si>
    <t>South Stromness Voe, Whiteness</t>
  </si>
  <si>
    <t>south Stromness Voe Whiteness</t>
  </si>
  <si>
    <t>Hunter Salmon (Shellfish)</t>
  </si>
  <si>
    <t>Scarva Ayre, Dales Voe</t>
  </si>
  <si>
    <t>Dales Voe Delting Shetland</t>
  </si>
  <si>
    <t>Dales Voe Delting</t>
  </si>
  <si>
    <t>Blueshell Mussels Ltd</t>
  </si>
  <si>
    <t>Whalefirth Yell</t>
  </si>
  <si>
    <t>South of muckle Ayre, Dales Voe, Lerwick</t>
  </si>
  <si>
    <t>Quilse Point, Olnafirth</t>
  </si>
  <si>
    <t>Lee, Busta Voe, Brae, Shetland</t>
  </si>
  <si>
    <t>Busta Voe, Brae, Shetland</t>
  </si>
  <si>
    <t>Foulawick. Olnafirth, Shetland</t>
  </si>
  <si>
    <t>East of Point of Sletta, Aith Voe, Shetland</t>
  </si>
  <si>
    <t>Busta Voe Shetland</t>
  </si>
  <si>
    <t>south of the Clifts Ronas Voe</t>
  </si>
  <si>
    <t>Hamar Voe west of Hamar west Shetland mainland</t>
  </si>
  <si>
    <t>In Bight of Warwick east of Papa Little</t>
  </si>
  <si>
    <t>Cole Deep north east of Papa Little</t>
  </si>
  <si>
    <t>East Sound of Houbansetter</t>
  </si>
  <si>
    <t>north of the Spindle in Gardenhouse voe Shetland</t>
  </si>
  <si>
    <t>in Colla Firth Shetland</t>
  </si>
  <si>
    <t>west of Langa Island Shetland</t>
  </si>
  <si>
    <t>Eastvoe Shellfish</t>
  </si>
  <si>
    <t>North Clift Sound, Trondra</t>
  </si>
  <si>
    <t>Clift Sound</t>
  </si>
  <si>
    <t>Stromness Voe</t>
  </si>
  <si>
    <t>Lang Sound Burra Shetland</t>
  </si>
  <si>
    <t>whale back Skerry Scalloway Shetland</t>
  </si>
  <si>
    <t>Stream Sound Clift Sound</t>
  </si>
  <si>
    <t>Langsound</t>
  </si>
  <si>
    <t>Langsound, Burra</t>
  </si>
  <si>
    <t>Ormsary Farmers</t>
  </si>
  <si>
    <t>Loch Caolisport, Argyll</t>
  </si>
  <si>
    <t>A J Walterson</t>
  </si>
  <si>
    <t>Grunigill, Brindister Voe, Vementry, St Magnus Bay, Shetland</t>
  </si>
  <si>
    <t>north of Linga, Vaila Sound</t>
  </si>
  <si>
    <t>Clift Sound, Shetland</t>
  </si>
  <si>
    <t>The Firth, Bixter</t>
  </si>
  <si>
    <t>NW Greena, Weisdale Voe, Shetland</t>
  </si>
  <si>
    <t>Clift Sound Shetland</t>
  </si>
  <si>
    <t>Weisdale Voe</t>
  </si>
  <si>
    <t>Aith</t>
  </si>
  <si>
    <t>Isle of Skye Mussel Company Ltd</t>
  </si>
  <si>
    <t>Loch Eishort</t>
  </si>
  <si>
    <t>Loch Slapin</t>
  </si>
  <si>
    <t>Fernilea Loch Harport</t>
  </si>
  <si>
    <t>Arisaig Farms</t>
  </si>
  <si>
    <t>Loch nan Ceall 1 longline at NM638858 &amp; 2 trestle areas at NM641868 &amp; NM639853</t>
  </si>
  <si>
    <t>Kyles of Bute Oysters</t>
  </si>
  <si>
    <t>Salthouse Point Loch Riddon Cowal Argyll</t>
  </si>
  <si>
    <t>Uyeasound Vementry</t>
  </si>
  <si>
    <t>Vementry Shetland</t>
  </si>
  <si>
    <t>J MacGregor and Sons</t>
  </si>
  <si>
    <t>west of Ardmady east of Balvicar Bay</t>
  </si>
  <si>
    <t>Suthra Voe Shellfish</t>
  </si>
  <si>
    <t>Boat Geo Muckle Roe</t>
  </si>
  <si>
    <t>Cole Ness Gonfirth Delting</t>
  </si>
  <si>
    <t>Mill Bight Uyea Sound Shetland</t>
  </si>
  <si>
    <t>Kerrera Oysters</t>
  </si>
  <si>
    <t>Oitir Mhor Bay Isle of Kerrera</t>
  </si>
  <si>
    <t>Isle of Lewis Oysters</t>
  </si>
  <si>
    <t>Arisaig Mussels</t>
  </si>
  <si>
    <t>north shore at head of Loch Ailort</t>
  </si>
  <si>
    <t>at the Eastend of Lochnan Uamh off the sound of Arisaig</t>
  </si>
  <si>
    <t>Northwind Mussels</t>
  </si>
  <si>
    <t>Uig Seafare Ltd</t>
  </si>
  <si>
    <t>Mol Mor, West Loch Roag, Lewis</t>
  </si>
  <si>
    <t>Gob Sgrithir, Loch Roag</t>
  </si>
  <si>
    <t>Eoligarry Isle of Barra</t>
  </si>
  <si>
    <t>Loch Kishorn Oysters</t>
  </si>
  <si>
    <t>Loch Kishorn</t>
  </si>
  <si>
    <t>Carbh Eilean Keose Loch Erisort</t>
  </si>
  <si>
    <t>Seafield Oysters</t>
  </si>
  <si>
    <t>Gairloch Shellfish Ltd</t>
  </si>
  <si>
    <t>Pier Road Gairloch Wester Ross</t>
  </si>
  <si>
    <t>Gigha Oysters</t>
  </si>
  <si>
    <t>East Tarbert Bay East of Gigha Argyll</t>
  </si>
  <si>
    <t>Grant Campbell</t>
  </si>
  <si>
    <t>Little Loch Broom Highland</t>
  </si>
  <si>
    <t>Hugh Macpherson</t>
  </si>
  <si>
    <t>Kentra Bay east of Acharacle Argyll</t>
  </si>
  <si>
    <t>MacKenzie Oysters</t>
  </si>
  <si>
    <t>Cromarty Firth</t>
  </si>
  <si>
    <t>Lochnell Oysters</t>
  </si>
  <si>
    <t>Eilean Riabliach Lochnell Estate</t>
  </si>
  <si>
    <t>East Kyle of Tongue North of Tongue House Sutherland</t>
  </si>
  <si>
    <t>St Abbs Harbour St Abbs Berwickshire</t>
  </si>
  <si>
    <t>Seil Sound Shellfish</t>
  </si>
  <si>
    <t>Clachan Sound East of Oban Seil West of Ardshellach</t>
  </si>
  <si>
    <t>Seil Sound north east of Eilean Tornal</t>
  </si>
  <si>
    <t>Ockran Oysters</t>
  </si>
  <si>
    <t>Keanchulish north east of Ardmair</t>
  </si>
  <si>
    <t>Loch Striven Mussel Farms Ltd</t>
  </si>
  <si>
    <t>Loch  Striven west side middle</t>
  </si>
  <si>
    <t>Upper Loch Striven east side</t>
  </si>
  <si>
    <t>Traigh Mhor Oysters</t>
  </si>
  <si>
    <t>27a Eoligarry</t>
  </si>
  <si>
    <t>Business No</t>
  </si>
  <si>
    <t>SB0002</t>
  </si>
  <si>
    <t>SB0004</t>
  </si>
  <si>
    <t>SB0016</t>
  </si>
  <si>
    <t>SB0018</t>
  </si>
  <si>
    <t>SB0033</t>
  </si>
  <si>
    <t>SB0035</t>
  </si>
  <si>
    <t>SB0043</t>
  </si>
  <si>
    <t>SB0054</t>
  </si>
  <si>
    <t>SB0078</t>
  </si>
  <si>
    <t>SB0087</t>
  </si>
  <si>
    <t>SB0096</t>
  </si>
  <si>
    <t>SB0099</t>
  </si>
  <si>
    <t>SB0108</t>
  </si>
  <si>
    <t>SB0119</t>
  </si>
  <si>
    <t>SB0130</t>
  </si>
  <si>
    <t>SB0148</t>
  </si>
  <si>
    <t>SB0149</t>
  </si>
  <si>
    <t>SB0155</t>
  </si>
  <si>
    <t>SB0189</t>
  </si>
  <si>
    <t>SB0201</t>
  </si>
  <si>
    <t>SB0202</t>
  </si>
  <si>
    <t>SB0205</t>
  </si>
  <si>
    <t>SB0216</t>
  </si>
  <si>
    <t>SB0224</t>
  </si>
  <si>
    <t>SB0225</t>
  </si>
  <si>
    <t>SB0247</t>
  </si>
  <si>
    <t>SB0251</t>
  </si>
  <si>
    <t>SB0272</t>
  </si>
  <si>
    <t>SB0273</t>
  </si>
  <si>
    <t>SB0286</t>
  </si>
  <si>
    <t>SB0289</t>
  </si>
  <si>
    <t>SB0309</t>
  </si>
  <si>
    <t>SB0316</t>
  </si>
  <si>
    <t>SB0320</t>
  </si>
  <si>
    <t>SB0325</t>
  </si>
  <si>
    <t>SB0331</t>
  </si>
  <si>
    <t>SB0333</t>
  </si>
  <si>
    <t>SB0337</t>
  </si>
  <si>
    <t>SB0340</t>
  </si>
  <si>
    <t>SB0350</t>
  </si>
  <si>
    <t>SB0353</t>
  </si>
  <si>
    <t>SB0358</t>
  </si>
  <si>
    <t>SB0366</t>
  </si>
  <si>
    <t>SB0372</t>
  </si>
  <si>
    <t>SB0377</t>
  </si>
  <si>
    <t>SB0388</t>
  </si>
  <si>
    <t>SB0391</t>
  </si>
  <si>
    <t>SB0394</t>
  </si>
  <si>
    <t>SB0396</t>
  </si>
  <si>
    <t>SB0405</t>
  </si>
  <si>
    <t>SB0406</t>
  </si>
  <si>
    <t>SB0407</t>
  </si>
  <si>
    <t>SB0414</t>
  </si>
  <si>
    <t>SB0415</t>
  </si>
  <si>
    <t>SB0416</t>
  </si>
  <si>
    <t>SB0422</t>
  </si>
  <si>
    <t>SB0424</t>
  </si>
  <si>
    <t>SB0427</t>
  </si>
  <si>
    <t>SB0428</t>
  </si>
  <si>
    <t>SB0430</t>
  </si>
  <si>
    <t>SB0432</t>
  </si>
  <si>
    <t>SB0438</t>
  </si>
  <si>
    <t>SB0446</t>
  </si>
  <si>
    <t>SB0448</t>
  </si>
  <si>
    <t>SB0455</t>
  </si>
  <si>
    <t>SB0456</t>
  </si>
  <si>
    <t>SB0458</t>
  </si>
  <si>
    <t>SB0463</t>
  </si>
  <si>
    <t>SB0465</t>
  </si>
  <si>
    <t>SB0466</t>
  </si>
  <si>
    <t>SB0468</t>
  </si>
  <si>
    <t>SB0476</t>
  </si>
  <si>
    <t>SB0479</t>
  </si>
  <si>
    <t>SB0492</t>
  </si>
  <si>
    <t>SB0499</t>
  </si>
  <si>
    <t>SB0502</t>
  </si>
  <si>
    <t>SB0510</t>
  </si>
  <si>
    <t>SB0512</t>
  </si>
  <si>
    <t>SB0513</t>
  </si>
  <si>
    <t>SB0517</t>
  </si>
  <si>
    <t>SB0520</t>
  </si>
  <si>
    <t>SB0523</t>
  </si>
  <si>
    <t>SB0525</t>
  </si>
  <si>
    <t>SB0527</t>
  </si>
  <si>
    <t>SB0528</t>
  </si>
  <si>
    <t>SB0529</t>
  </si>
  <si>
    <t>SB0530</t>
  </si>
  <si>
    <t>SB0533</t>
  </si>
  <si>
    <t/>
  </si>
  <si>
    <r>
      <t>Other diseases (</t>
    </r>
    <r>
      <rPr>
        <i/>
        <sz val="9"/>
        <rFont val="Arial"/>
        <family val="2"/>
      </rPr>
      <t>Ostreid herpesvirus -1µvar</t>
    </r>
    <r>
      <rPr>
        <sz val="9"/>
        <rFont val="Arial"/>
        <family val="2"/>
      </rPr>
      <t>)</t>
    </r>
  </si>
  <si>
    <t>HU386356</t>
  </si>
  <si>
    <t>HU384349</t>
  </si>
  <si>
    <t>HU380342</t>
  </si>
  <si>
    <t>SS0878</t>
  </si>
  <si>
    <t>Kallee Ness</t>
  </si>
  <si>
    <t>HU393353</t>
  </si>
  <si>
    <t>East of Kallee Ness Burra</t>
  </si>
  <si>
    <t>SS0879</t>
  </si>
  <si>
    <t>Olansvoe Shellfish</t>
  </si>
  <si>
    <t>Olansvoe</t>
  </si>
  <si>
    <t>Stenvatsta</t>
  </si>
  <si>
    <t>Westerskeld</t>
  </si>
  <si>
    <t>north west of Skeo Taing in Olas Voe Gruting</t>
  </si>
  <si>
    <t>SB0535</t>
  </si>
  <si>
    <t>SS0877</t>
  </si>
  <si>
    <t>Leac Nan Sgarbh Little Loch Broom</t>
  </si>
  <si>
    <t>Charron Ltd</t>
  </si>
  <si>
    <t>8 Castle Heather Avenue</t>
  </si>
  <si>
    <t>IV2 4DR</t>
  </si>
  <si>
    <t>ZE2 9NL</t>
  </si>
  <si>
    <t>HU283470</t>
  </si>
  <si>
    <t>at the head of Little Loch Broom, Highland</t>
  </si>
  <si>
    <t>SB0534</t>
  </si>
  <si>
    <t>SS0456</t>
  </si>
  <si>
    <t>Loch Ryan, Shore Site and Buildings</t>
  </si>
  <si>
    <t>The Loch Ryan Oyster Fishery Co Ltd</t>
  </si>
  <si>
    <t>Loch Ryan</t>
  </si>
  <si>
    <t>Stranraer</t>
  </si>
  <si>
    <t>Dumfries &amp; Galloway</t>
  </si>
  <si>
    <t>NX055655</t>
  </si>
  <si>
    <t>SB0291</t>
  </si>
  <si>
    <t>NH750673</t>
  </si>
  <si>
    <t>SS0882</t>
  </si>
  <si>
    <t>Bunyasand</t>
  </si>
  <si>
    <t>HU523909</t>
  </si>
  <si>
    <t>Lime Park</t>
  </si>
  <si>
    <t>HS4 3X2</t>
  </si>
  <si>
    <t>In Loch Spelve 5 groups of lines located at NM705300, NM700304, NM700293, NM704288 and NM706281</t>
  </si>
  <si>
    <t>NM685634</t>
  </si>
  <si>
    <t>south west of Salen on the north shore of Loch Sunart</t>
  </si>
  <si>
    <t>SS0006</t>
  </si>
  <si>
    <t>Site 3</t>
  </si>
  <si>
    <t>NM700624</t>
  </si>
  <si>
    <t>SS0007</t>
  </si>
  <si>
    <t>Site 4</t>
  </si>
  <si>
    <t>NM715627</t>
  </si>
  <si>
    <t>south east of Salen on the southern shore of Loch Sunart</t>
  </si>
  <si>
    <t>south east of Salen on the south shore of Loch Sunart</t>
  </si>
  <si>
    <t>Northra Voe</t>
  </si>
  <si>
    <t>NM703296</t>
  </si>
  <si>
    <t>SS0884</t>
  </si>
  <si>
    <t>Eilean an Atha</t>
  </si>
  <si>
    <t>Isle of Luing</t>
  </si>
  <si>
    <t>PA34 4TZ</t>
  </si>
  <si>
    <t>NM749075</t>
  </si>
  <si>
    <t>trestles located at NM748077 and NM749071</t>
  </si>
  <si>
    <t>NG205962</t>
  </si>
  <si>
    <t>JG &amp; B MacDonald &amp; Sons</t>
  </si>
  <si>
    <t>SS0885</t>
  </si>
  <si>
    <t>24 Bede Close</t>
  </si>
  <si>
    <t>Sleaford</t>
  </si>
  <si>
    <t>NG34 8WE</t>
  </si>
  <si>
    <t>HU456527</t>
  </si>
  <si>
    <t>North of Quoy in Catfirth Shetland</t>
  </si>
  <si>
    <t>SS0886</t>
  </si>
  <si>
    <t>East of Brunt Hamersland</t>
  </si>
  <si>
    <t>HU448522</t>
  </si>
  <si>
    <t>SS0887</t>
  </si>
  <si>
    <t>HU477610</t>
  </si>
  <si>
    <t>SS0888</t>
  </si>
  <si>
    <t>North West of Cul Houb</t>
  </si>
  <si>
    <t>HU465682</t>
  </si>
  <si>
    <t>North West of Cul Houb in Swinning Voe Shetland</t>
  </si>
  <si>
    <t>SS0889</t>
  </si>
  <si>
    <t>West of Little Holm</t>
  </si>
  <si>
    <t>West of Little Holm in Catfirth Shetland</t>
  </si>
  <si>
    <t>East of Brunt Hamersland in Catfirth Shetland</t>
  </si>
  <si>
    <t>East of Little Ness in Dury Voe Shetland</t>
  </si>
  <si>
    <t>SS0890</t>
  </si>
  <si>
    <t>North West of Skerby Ayre</t>
  </si>
  <si>
    <t>HU445478</t>
  </si>
  <si>
    <t>North West of Skerby Ayre and East of Black Skerry Laxfirth Shetland</t>
  </si>
  <si>
    <t>SS0891</t>
  </si>
  <si>
    <t>Gunnister Voe</t>
  </si>
  <si>
    <t>HU311742</t>
  </si>
  <si>
    <t>North of Holm Gunnister Gunnister Voe Shetland</t>
  </si>
  <si>
    <t>SS0892</t>
  </si>
  <si>
    <t>Northwest of Lungness</t>
  </si>
  <si>
    <t>Seaview</t>
  </si>
  <si>
    <t>Sandsound Bixter</t>
  </si>
  <si>
    <t>HU350507</t>
  </si>
  <si>
    <t>North East of Salt Ness West of Lung ness The Firth Shetland</t>
  </si>
  <si>
    <t>Lungness</t>
  </si>
  <si>
    <t>Lochgilphead</t>
  </si>
  <si>
    <t>PA31 8PE</t>
  </si>
  <si>
    <t>Seafield Mussels Ltd</t>
  </si>
  <si>
    <t>ZE2 9QS</t>
  </si>
  <si>
    <t>115B Rhitongue</t>
  </si>
  <si>
    <t>IV27 4XW</t>
  </si>
  <si>
    <t>NC593592</t>
  </si>
  <si>
    <t>NN147616</t>
  </si>
  <si>
    <t>SS0893</t>
  </si>
  <si>
    <t>Cowrie Associates Ltd</t>
  </si>
  <si>
    <t>Keoldale Kyle of Durness</t>
  </si>
  <si>
    <t>Easter Balfreish</t>
  </si>
  <si>
    <t>Galcantray</t>
  </si>
  <si>
    <t>Cawdor Nairnshire</t>
  </si>
  <si>
    <t>IV12 5XY</t>
  </si>
  <si>
    <t>NC372666</t>
  </si>
  <si>
    <t>northwest of Keoldale Pier Kyle of Durness Sutherland</t>
  </si>
  <si>
    <t>SB0539</t>
  </si>
  <si>
    <t>HU312600</t>
  </si>
  <si>
    <t>HU439505</t>
  </si>
  <si>
    <t>HU511919</t>
  </si>
  <si>
    <t>HU391646</t>
  </si>
  <si>
    <t>HU385651</t>
  </si>
  <si>
    <t>HU372321</t>
  </si>
  <si>
    <t>Stables Caravan</t>
  </si>
  <si>
    <t>Fasnagrianach Loch Broom</t>
  </si>
  <si>
    <t>IV23 2RU</t>
  </si>
  <si>
    <t>9 Holm</t>
  </si>
  <si>
    <t>Stornoway</t>
  </si>
  <si>
    <t>HS2 0AZ</t>
  </si>
  <si>
    <t>SS0894</t>
  </si>
  <si>
    <t>Little Loch Broom</t>
  </si>
  <si>
    <t>Aultbea</t>
  </si>
  <si>
    <t>NH028919</t>
  </si>
  <si>
    <t>East of Badcaul in Little Loch Broom Highland</t>
  </si>
  <si>
    <t>HU294580</t>
  </si>
  <si>
    <t>SS0895</t>
  </si>
  <si>
    <t>LLB</t>
  </si>
  <si>
    <t>NH003957</t>
  </si>
  <si>
    <t>400m SE Scoraig Jetty Little Loch Broom</t>
  </si>
  <si>
    <t>SS0705</t>
  </si>
  <si>
    <t>Crogreen</t>
  </si>
  <si>
    <t>Ollaberry</t>
  </si>
  <si>
    <t>ZE2 9RT</t>
  </si>
  <si>
    <t>HU237802</t>
  </si>
  <si>
    <t>Eshaness, Northmavine, Shetland</t>
  </si>
  <si>
    <t>NH082888</t>
  </si>
  <si>
    <t xml:space="preserve"> </t>
  </si>
  <si>
    <t>East of Camas Calltuinn, west of Camas Eilean nam Ban, Loch Leven Argyll</t>
  </si>
  <si>
    <t>East of Eilean Choinneich, Loch Leven, Argyll</t>
  </si>
  <si>
    <t>Lower Loch Leven</t>
  </si>
  <si>
    <t>HU359640</t>
  </si>
  <si>
    <t>SS0902</t>
  </si>
  <si>
    <t>Merry Holm</t>
  </si>
  <si>
    <t>HU388376</t>
  </si>
  <si>
    <t>SS0903</t>
  </si>
  <si>
    <t>SS0904</t>
  </si>
  <si>
    <t>Crossroads</t>
  </si>
  <si>
    <t>HU295585</t>
  </si>
  <si>
    <t>Vementry South</t>
  </si>
  <si>
    <t>HU284587</t>
  </si>
  <si>
    <t>HU522972</t>
  </si>
  <si>
    <t>SS0905</t>
  </si>
  <si>
    <t>Grunna Voe</t>
  </si>
  <si>
    <t>SS0906</t>
  </si>
  <si>
    <t>HU460614</t>
  </si>
  <si>
    <t>Dury Voe</t>
  </si>
  <si>
    <t>Aith Voe</t>
  </si>
  <si>
    <t>HU345568</t>
  </si>
  <si>
    <t>Aith Voe West</t>
  </si>
  <si>
    <t>The Broom</t>
  </si>
  <si>
    <t>Mellon Charles</t>
  </si>
  <si>
    <t>IV22 2JL</t>
  </si>
  <si>
    <t>Midy Yell Voe, Shetland</t>
  </si>
  <si>
    <t>Mid Yell Voe, Shetland</t>
  </si>
  <si>
    <t>HU443532</t>
  </si>
  <si>
    <t>North of Linga, Vaila Sound</t>
  </si>
  <si>
    <t>Riskness</t>
  </si>
  <si>
    <t>Easter Hogaland</t>
  </si>
  <si>
    <t>HU386320</t>
  </si>
  <si>
    <t>HU394347</t>
  </si>
  <si>
    <t>HU341601</t>
  </si>
  <si>
    <t>HU380487</t>
  </si>
  <si>
    <t>SS0907</t>
  </si>
  <si>
    <t>West of Hevdagarth</t>
  </si>
  <si>
    <t>HU518915</t>
  </si>
  <si>
    <t>Mid Yell Voe Yell Shetland</t>
  </si>
  <si>
    <t>Camb</t>
  </si>
  <si>
    <t>Cul Ness</t>
  </si>
  <si>
    <t>HU477693</t>
  </si>
  <si>
    <t>SS0908</t>
  </si>
  <si>
    <t>Drumyeonmore Bay</t>
  </si>
  <si>
    <t>NR656500</t>
  </si>
  <si>
    <t>Drumyeonmore Bay Gigha</t>
  </si>
  <si>
    <t>East of Little Holm</t>
  </si>
  <si>
    <t>East of Little Ness</t>
  </si>
  <si>
    <t>Ayre of Teogs</t>
  </si>
  <si>
    <t>HU294814</t>
  </si>
  <si>
    <t>Ronas Voe Northmavine Shetland</t>
  </si>
  <si>
    <t>Kurkigarth</t>
  </si>
  <si>
    <t>HU396637</t>
  </si>
  <si>
    <t>Kurkigarth Olnafirth Shetland</t>
  </si>
  <si>
    <t>HU385643</t>
  </si>
  <si>
    <t>HU347662</t>
  </si>
  <si>
    <t>Foulawick</t>
  </si>
  <si>
    <t>HU375649</t>
  </si>
  <si>
    <t>Point of Sletta</t>
  </si>
  <si>
    <t>HU306760</t>
  </si>
  <si>
    <t>HU477933</t>
  </si>
  <si>
    <t>Seli Voe (Gardenhouse Voe)</t>
  </si>
  <si>
    <t>Vementry Aquaculture</t>
  </si>
  <si>
    <t>SS0909</t>
  </si>
  <si>
    <t>Scot-Hatch Ltd</t>
  </si>
  <si>
    <t>The Boom</t>
  </si>
  <si>
    <t>NG844911</t>
  </si>
  <si>
    <t>SS0881</t>
  </si>
  <si>
    <t>Loch Glencoul</t>
  </si>
  <si>
    <t>NC254307</t>
  </si>
  <si>
    <t>north west of Eilean an tuim in Loch Glencoul Highland</t>
  </si>
  <si>
    <t>SS0912</t>
  </si>
  <si>
    <t>Oxa Geo</t>
  </si>
  <si>
    <t>HU369472</t>
  </si>
  <si>
    <t>east of Russa Ness north west of Greena Weisdale Voe Shetland</t>
  </si>
  <si>
    <t>SS0913</t>
  </si>
  <si>
    <t>Ard Mhor</t>
  </si>
  <si>
    <t>NF709047</t>
  </si>
  <si>
    <t>Ard Mhor, Isle of Barra</t>
  </si>
  <si>
    <t>SS0914</t>
  </si>
  <si>
    <t>West of Grobsness</t>
  </si>
  <si>
    <t>HU360664</t>
  </si>
  <si>
    <t>west of Grobsness south east of Linga Delting Shetland</t>
  </si>
  <si>
    <t>SS0915</t>
  </si>
  <si>
    <t>I.B.A Fishing Ltd</t>
  </si>
  <si>
    <t>Brakkatun Beach</t>
  </si>
  <si>
    <t>Brakkatun</t>
  </si>
  <si>
    <t>HU344560</t>
  </si>
  <si>
    <t>east of Brakkatun head of Aith voe Aith Shetland</t>
  </si>
  <si>
    <t>SB0546</t>
  </si>
  <si>
    <t>SS0009</t>
  </si>
  <si>
    <t>SS0304</t>
  </si>
  <si>
    <t>Labbett Family Farms Ltd</t>
  </si>
  <si>
    <t>Loup Bay</t>
  </si>
  <si>
    <t>Traigh Bhan</t>
  </si>
  <si>
    <t>NR770587</t>
  </si>
  <si>
    <t>West Loch Tarbert</t>
  </si>
  <si>
    <t>SB0548</t>
  </si>
  <si>
    <t>SS0917</t>
  </si>
  <si>
    <t>Heriot Watt University</t>
  </si>
  <si>
    <t>John Muir Building</t>
  </si>
  <si>
    <t>Heriot-Watt University</t>
  </si>
  <si>
    <t xml:space="preserve">Riccarton Edinburgh </t>
  </si>
  <si>
    <t>EH14 4AS</t>
  </si>
  <si>
    <t>NT175695</t>
  </si>
  <si>
    <t>Controlled Temperature Room G, John Muir Building</t>
  </si>
  <si>
    <t>SB0544</t>
  </si>
  <si>
    <t>SS0185</t>
  </si>
  <si>
    <t>Orkney Oysters</t>
  </si>
  <si>
    <t>Bay of Skaill</t>
  </si>
  <si>
    <t>Westray</t>
  </si>
  <si>
    <t>KW17 2DN</t>
  </si>
  <si>
    <t>HY456510</t>
  </si>
  <si>
    <t>Bay of Skaill Westray</t>
  </si>
  <si>
    <t>SB0121</t>
  </si>
  <si>
    <t>The Point Ardtaraig Estate</t>
  </si>
  <si>
    <t xml:space="preserve">PA23 8RG </t>
  </si>
  <si>
    <t>SS0918</t>
  </si>
  <si>
    <t>Sron na Saobhaidh</t>
  </si>
  <si>
    <t>NM786609</t>
  </si>
  <si>
    <t>Sron na Saobhaidh Loch Sunart</t>
  </si>
  <si>
    <t>SS0919</t>
  </si>
  <si>
    <t>East of Stucko</t>
  </si>
  <si>
    <t>HU291772</t>
  </si>
  <si>
    <t>East of Stucko Clett Ura Firth</t>
  </si>
  <si>
    <t>SS0920</t>
  </si>
  <si>
    <t>Inverlussa Shellfish</t>
  </si>
  <si>
    <t>PA65 68D</t>
  </si>
  <si>
    <t>NM508291</t>
  </si>
  <si>
    <t>HU244462</t>
  </si>
  <si>
    <t>7 Bornish</t>
  </si>
  <si>
    <t>HS8 5SA</t>
  </si>
  <si>
    <t>SS0921</t>
  </si>
  <si>
    <t>Kildonan Bay Oysters</t>
  </si>
  <si>
    <t>Kildonan Bay</t>
  </si>
  <si>
    <t>Brae Cottage</t>
  </si>
  <si>
    <t>Isle of Eigg</t>
  </si>
  <si>
    <t>Small Isles</t>
  </si>
  <si>
    <t>PH42 4RL</t>
  </si>
  <si>
    <t>NM487847</t>
  </si>
  <si>
    <t>SE corner of Poll nam Partan Isle of Eigg</t>
  </si>
  <si>
    <t>SB0549</t>
  </si>
  <si>
    <t>Kyle of Tongue Oysters Ltd</t>
  </si>
  <si>
    <t>Cribba Sound Ltd</t>
  </si>
  <si>
    <t>Ardlarach House</t>
  </si>
  <si>
    <t>SB0550</t>
  </si>
  <si>
    <t>SS0924</t>
  </si>
  <si>
    <t>Swinister Voe</t>
  </si>
  <si>
    <t>Scatsta Farm</t>
  </si>
  <si>
    <t>HU454727</t>
  </si>
  <si>
    <t>Swinister Voe Delting Shetland</t>
  </si>
  <si>
    <t>SS0543</t>
  </si>
  <si>
    <t>Creagan Farm</t>
  </si>
  <si>
    <t>Creagan Oysters</t>
  </si>
  <si>
    <t>Achalic Farm</t>
  </si>
  <si>
    <t>Lerags, Oban</t>
  </si>
  <si>
    <t>PA34 4SE</t>
  </si>
  <si>
    <t>NM974446</t>
  </si>
  <si>
    <t>Creagan, Appin</t>
  </si>
  <si>
    <t>SB0354</t>
  </si>
  <si>
    <t>SS0926</t>
  </si>
  <si>
    <t>Sandsound South</t>
  </si>
  <si>
    <t xml:space="preserve">Shetland </t>
  </si>
  <si>
    <t>HU349491</t>
  </si>
  <si>
    <t>SS0927</t>
  </si>
  <si>
    <t>Beauly Firth Oysters</t>
  </si>
  <si>
    <t>Corgrain Point</t>
  </si>
  <si>
    <t>South by Southwest</t>
  </si>
  <si>
    <t>Hights of Inchvannie</t>
  </si>
  <si>
    <t>Strathpeffer</t>
  </si>
  <si>
    <t>IV14 9AE</t>
  </si>
  <si>
    <t>Beauly Firth</t>
  </si>
  <si>
    <t>SB0552</t>
  </si>
  <si>
    <t>SS0928</t>
  </si>
  <si>
    <t>East of Houss Ness</t>
  </si>
  <si>
    <t>East of Houss Ness Clift Sound</t>
  </si>
  <si>
    <t xml:space="preserve">HU360664 </t>
  </si>
  <si>
    <t>SS0931</t>
  </si>
  <si>
    <t>The Roslin Institute</t>
  </si>
  <si>
    <t>Room 53</t>
  </si>
  <si>
    <t>Alexander Robertson Building</t>
  </si>
  <si>
    <t>EH25 9RG</t>
  </si>
  <si>
    <t>NT250641</t>
  </si>
  <si>
    <t>Room 53 Alexander Robertson Building</t>
  </si>
  <si>
    <t>SB0556</t>
  </si>
  <si>
    <t>Woodend</t>
  </si>
  <si>
    <t>NR824651</t>
  </si>
  <si>
    <t>SS0932</t>
  </si>
  <si>
    <t>Orkney Oysters (Hoy) Ltd</t>
  </si>
  <si>
    <t>Oyster Holding Room</t>
  </si>
  <si>
    <t>North Bay West</t>
  </si>
  <si>
    <t>The Laundry House</t>
  </si>
  <si>
    <t>Melsetter Hoy</t>
  </si>
  <si>
    <t>Stromness, Orkney</t>
  </si>
  <si>
    <t>KW16 3NZ</t>
  </si>
  <si>
    <t>ND282909</t>
  </si>
  <si>
    <t>North Bay, Island of Hoy, Orkney</t>
  </si>
  <si>
    <t>SB0557</t>
  </si>
  <si>
    <t>Ardencaple Oysters D.C.</t>
  </si>
  <si>
    <t>SS0740</t>
  </si>
  <si>
    <t>SS0933</t>
  </si>
  <si>
    <t>Scottish Association for Marine Science</t>
  </si>
  <si>
    <t>Port a Bhuiltin</t>
  </si>
  <si>
    <t xml:space="preserve">Dunbeg </t>
  </si>
  <si>
    <t>PA37 1QA</t>
  </si>
  <si>
    <t>NM880341</t>
  </si>
  <si>
    <t>Dunstaffnage</t>
  </si>
  <si>
    <t>NM868396</t>
  </si>
  <si>
    <t>Lynn of Lorne, East of Lismore</t>
  </si>
  <si>
    <t>SB0473</t>
  </si>
  <si>
    <t>SS0934</t>
  </si>
  <si>
    <t>C.W.C Brown Ltd</t>
  </si>
  <si>
    <t>Mid Noost</t>
  </si>
  <si>
    <t>Heglabister</t>
  </si>
  <si>
    <t>Weisdale</t>
  </si>
  <si>
    <t>ZR2 9LN</t>
  </si>
  <si>
    <t>HU390513</t>
  </si>
  <si>
    <t>Heglabister (Weisdale Voe)</t>
  </si>
  <si>
    <t>SB0558</t>
  </si>
  <si>
    <t>Loch Craignish Native Oyster Restoration</t>
  </si>
  <si>
    <t>SS0925</t>
  </si>
  <si>
    <t>SS0935</t>
  </si>
  <si>
    <t>Loch Craignish (AYC)</t>
  </si>
  <si>
    <t>Loch Craignish</t>
  </si>
  <si>
    <t>Ardfern Yacht Centre</t>
  </si>
  <si>
    <t>Ardfern</t>
  </si>
  <si>
    <t>PA31 8QN</t>
  </si>
  <si>
    <t>NM810045</t>
  </si>
  <si>
    <t>Loch Craignish Ardfern</t>
  </si>
  <si>
    <t xml:space="preserve">NM788020 </t>
  </si>
  <si>
    <t>Off Eilian Buidhe Island Loch Craignish</t>
  </si>
  <si>
    <t>SB0551</t>
  </si>
  <si>
    <t>SS0939</t>
  </si>
  <si>
    <t>Eilean mo Shlinneag</t>
  </si>
  <si>
    <t>NM726620</t>
  </si>
  <si>
    <t>Eilean mo Shlinneag, Loch Sunart</t>
  </si>
  <si>
    <t>Easter Bush Campus</t>
  </si>
  <si>
    <t>Midlothian</t>
  </si>
  <si>
    <t>NT250642</t>
  </si>
  <si>
    <t>SS0942</t>
  </si>
  <si>
    <t>Loch Torridon Mussels</t>
  </si>
  <si>
    <t>Sron an Dubh Aird</t>
  </si>
  <si>
    <t>Treetops</t>
  </si>
  <si>
    <t>Sheildaig</t>
  </si>
  <si>
    <t>IV54 8XN</t>
  </si>
  <si>
    <t>NG873554</t>
  </si>
  <si>
    <t>North East of Dubh Aird, Torridon</t>
  </si>
  <si>
    <t>SB0561</t>
  </si>
  <si>
    <t>HU349619</t>
  </si>
  <si>
    <t>West Skeo Taing</t>
  </si>
  <si>
    <t>Swarta Skerry</t>
  </si>
  <si>
    <t>Huney</t>
  </si>
  <si>
    <t>SS0945</t>
  </si>
  <si>
    <t>SS0946</t>
  </si>
  <si>
    <t>SS0947</t>
  </si>
  <si>
    <t>SS0944</t>
  </si>
  <si>
    <t>Mikietyn Ltd</t>
  </si>
  <si>
    <t>Loch Broom</t>
  </si>
  <si>
    <t>SB0563</t>
  </si>
  <si>
    <t>SS0949</t>
  </si>
  <si>
    <t>Kilchoan Management Ltd</t>
  </si>
  <si>
    <t>Kilchoan Estate</t>
  </si>
  <si>
    <t>SB0564</t>
  </si>
  <si>
    <t>SS0950</t>
  </si>
  <si>
    <t>SS0951</t>
  </si>
  <si>
    <t>SS0952</t>
  </si>
  <si>
    <t>Clyde Porpoise CIC</t>
  </si>
  <si>
    <t>Largs Yacht Haven</t>
  </si>
  <si>
    <t>Fairlie Quay Marina</t>
  </si>
  <si>
    <t>Allanton Park Quarantine</t>
  </si>
  <si>
    <t>SB0565</t>
  </si>
  <si>
    <t>HP638086</t>
  </si>
  <si>
    <t>Baltasound Harbour Unst Shetland</t>
  </si>
  <si>
    <t>HP648082</t>
  </si>
  <si>
    <t>between Huney Island Unst Shetland</t>
  </si>
  <si>
    <t>HP648068</t>
  </si>
  <si>
    <t>Taobh Dorch</t>
  </si>
  <si>
    <t>Letters</t>
  </si>
  <si>
    <t xml:space="preserve">Loch Broom </t>
  </si>
  <si>
    <t>IV23 25D</t>
  </si>
  <si>
    <t>NH165876</t>
  </si>
  <si>
    <t>305m north east of the Glebe 13 Letters Loch Broom</t>
  </si>
  <si>
    <t>Alma Crecent 10D</t>
  </si>
  <si>
    <t>Gallanch Road</t>
  </si>
  <si>
    <t>PA34 4LT</t>
  </si>
  <si>
    <t>NM795132</t>
  </si>
  <si>
    <t>Kilchoan Bay Loch Melfort</t>
  </si>
  <si>
    <t>1 Allanton Park Terrace</t>
  </si>
  <si>
    <t>Fairlie</t>
  </si>
  <si>
    <t>KA29 0AW</t>
  </si>
  <si>
    <t>NS208571</t>
  </si>
  <si>
    <t>Irvine Road Largs</t>
  </si>
  <si>
    <t>NS206562</t>
  </si>
  <si>
    <t>Main Road Fairlie</t>
  </si>
  <si>
    <t>NS209558</t>
  </si>
  <si>
    <t>1 Allanton Park Terrace Fairlie North Ayrshire KA29 0AW</t>
  </si>
  <si>
    <t>SS0956</t>
  </si>
  <si>
    <t>Seawilding</t>
  </si>
  <si>
    <t>4 Loggie</t>
  </si>
  <si>
    <t>Garve</t>
  </si>
  <si>
    <t>IV23 2SG</t>
  </si>
  <si>
    <t>Head of Loch Broom</t>
  </si>
  <si>
    <t>SB0570</t>
  </si>
  <si>
    <t>Acharnarnich</t>
  </si>
  <si>
    <t>Craignish</t>
  </si>
  <si>
    <t>PA31 8QS</t>
  </si>
  <si>
    <t>SS0957</t>
  </si>
  <si>
    <t>Papa North</t>
  </si>
  <si>
    <t>HU333622</t>
  </si>
  <si>
    <t>Swarbacks Minn Shetland</t>
  </si>
  <si>
    <t>SS0961</t>
  </si>
  <si>
    <t>SS0962</t>
  </si>
  <si>
    <t>South East of Roesound Skerry</t>
  </si>
  <si>
    <t>Tur Ness</t>
  </si>
  <si>
    <t>HU331450</t>
  </si>
  <si>
    <t>Seli Voe Shetland</t>
  </si>
  <si>
    <t>HU287762</t>
  </si>
  <si>
    <t>Urafirth Shetland</t>
  </si>
  <si>
    <t>Udale Bay (Cromarty Bay)</t>
  </si>
  <si>
    <t>Skewart Holm (Linga)</t>
  </si>
  <si>
    <t>C&amp;A Thomason Ltd</t>
  </si>
  <si>
    <t>The Rona Aith</t>
  </si>
  <si>
    <t>Sound of Luing Bivalve Seafarm Ltd</t>
  </si>
  <si>
    <t>Maunby Gates</t>
  </si>
  <si>
    <t>The Green Maunby</t>
  </si>
  <si>
    <t>Thirsk</t>
  </si>
  <si>
    <t>YO7 4HG</t>
  </si>
  <si>
    <t>NH146912</t>
  </si>
  <si>
    <t>Seaforth Mussels</t>
  </si>
  <si>
    <t>NH610483</t>
  </si>
  <si>
    <t>Measan Na Mara (Fruit of the Sea) Ltd</t>
  </si>
  <si>
    <t>SB0380</t>
  </si>
  <si>
    <t>SS0965</t>
  </si>
  <si>
    <t>Lyell Aquarium</t>
  </si>
  <si>
    <t>Riccarton Campus</t>
  </si>
  <si>
    <t>Edinburgh</t>
  </si>
  <si>
    <t>NT178695</t>
  </si>
  <si>
    <t>Riccarton Edinburgh</t>
  </si>
  <si>
    <t>SS0807</t>
  </si>
  <si>
    <t>Kildalloig Bay</t>
  </si>
  <si>
    <t xml:space="preserve">Davaar Island Oysters </t>
  </si>
  <si>
    <t>Kildalloig Farm</t>
  </si>
  <si>
    <t>Campbeltown</t>
  </si>
  <si>
    <t>PA28 6RE</t>
  </si>
  <si>
    <t>NR753199</t>
  </si>
  <si>
    <t>Kildalloig Bay South West of Davaar Island Campbeltown</t>
  </si>
  <si>
    <t>SB0503</t>
  </si>
  <si>
    <t>SS0966</t>
  </si>
  <si>
    <t>Rubha Buidhe</t>
  </si>
  <si>
    <t>NH124925</t>
  </si>
  <si>
    <t>Loggie Bay</t>
  </si>
  <si>
    <t>Loch Broom small bay opposite Ullapool</t>
  </si>
  <si>
    <t>The Oyster Restoration Company Ltd</t>
  </si>
  <si>
    <t>Old Naval Base Mellon Charles</t>
  </si>
  <si>
    <t>Highland</t>
  </si>
  <si>
    <t>Town</t>
  </si>
  <si>
    <t>Achnasheen</t>
  </si>
  <si>
    <t>Mellon Charles Aultbea Ross-shire</t>
  </si>
  <si>
    <t>SB0573</t>
  </si>
  <si>
    <t>SS0967</t>
  </si>
  <si>
    <t>Bight of Bellister</t>
  </si>
  <si>
    <t>SS0968</t>
  </si>
  <si>
    <t>Bight of Breawick</t>
  </si>
  <si>
    <t>SS0969</t>
  </si>
  <si>
    <t>Grunna Voe (Outer)</t>
  </si>
  <si>
    <t>SS0970</t>
  </si>
  <si>
    <t>Loura Voe</t>
  </si>
  <si>
    <t>HU484607</t>
  </si>
  <si>
    <t>Bight of Bellister Dury Voe Shetland</t>
  </si>
  <si>
    <t>HU341580</t>
  </si>
  <si>
    <t>Bight of Breawick Aith Voe Shetland</t>
  </si>
  <si>
    <t>HU462621</t>
  </si>
  <si>
    <t>Grunna Voe (Outer) Dury Voe Shetland</t>
  </si>
  <si>
    <t>HU471613</t>
  </si>
  <si>
    <t>Koura Voe (Dury Voe) Shetland</t>
  </si>
  <si>
    <t>SS0971</t>
  </si>
  <si>
    <t>Roe Sound</t>
  </si>
  <si>
    <t>HU333663</t>
  </si>
  <si>
    <t>Muckle Roe Shetland</t>
  </si>
  <si>
    <t>SS0972</t>
  </si>
  <si>
    <t>Kershader Spat</t>
  </si>
  <si>
    <t>NB337203</t>
  </si>
  <si>
    <t>Kershader south Lochs Isle of Lewis</t>
  </si>
  <si>
    <t>HU268486</t>
  </si>
  <si>
    <t>SS0973</t>
  </si>
  <si>
    <t>Loch Carloway Shellfish Ltd</t>
  </si>
  <si>
    <t>Loch Carloway</t>
  </si>
  <si>
    <t>Westview</t>
  </si>
  <si>
    <t>James Street</t>
  </si>
  <si>
    <t>HS2 9AQ</t>
  </si>
  <si>
    <t>NB185422</t>
  </si>
  <si>
    <t>SB0574</t>
  </si>
  <si>
    <t>HU328811</t>
  </si>
  <si>
    <t>HU329810</t>
  </si>
  <si>
    <t>SS0974</t>
  </si>
  <si>
    <t>Loch na Droma Buidhe</t>
  </si>
  <si>
    <t>NM592582</t>
  </si>
  <si>
    <t>Loch na Droma Buidhe Loch Sunart</t>
  </si>
  <si>
    <t>Eilean Coltair Seaweed Farm</t>
  </si>
  <si>
    <t>SS0975</t>
  </si>
  <si>
    <t>Kilmelford</t>
  </si>
  <si>
    <t>PA34 4XD</t>
  </si>
  <si>
    <t>NM799128</t>
  </si>
  <si>
    <t>Loch Melfort</t>
  </si>
  <si>
    <t>SS0976</t>
  </si>
  <si>
    <t>Basta North</t>
  </si>
  <si>
    <t>HU522959</t>
  </si>
  <si>
    <t>Basta Voe Yell Shetland</t>
  </si>
  <si>
    <t>SB430</t>
  </si>
  <si>
    <t>SS0977</t>
  </si>
  <si>
    <t>Disease Challenge Aquarium</t>
  </si>
  <si>
    <t>Roslin Institute Main Building Floor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</si>
</sst>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color indexed="8"/>
      <name val="ZapfDingbats"/>
    </font>
    <font>
      <sz val="9"/>
      <color theme="1"/>
      <name val="ZapfDingbats"/>
    </font>
    <font>
      <sz val="9"/>
      <name val="ZapfDingbats"/>
    </font>
    <font>
      <sz val="10"/>
      <color theme="1"/>
      <name val="ZapfDingbats"/>
    </font>
    <font>
      <u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4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13" fillId="0" borderId="0" xfId="0" applyFont="1" applyProtection="1">
      <protection locked="0"/>
    </xf>
    <xf numFmtId="0" fontId="1" fillId="0" borderId="0" xfId="1" applyProtection="1">
      <alignment vertical="top"/>
      <protection locked="0"/>
    </xf>
    <xf numFmtId="0" fontId="1" fillId="0" borderId="0" xfId="1">
      <alignment vertical="top"/>
    </xf>
    <xf numFmtId="0" fontId="10" fillId="0" borderId="0" xfId="1" applyFont="1">
      <alignment vertical="top"/>
    </xf>
    <xf numFmtId="0" fontId="3" fillId="0" borderId="0" xfId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2" borderId="1" xfId="2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6" fillId="2" borderId="7" xfId="0" applyFont="1" applyFill="1" applyBorder="1" applyAlignment="1">
      <alignment horizontal="left"/>
    </xf>
    <xf numFmtId="0" fontId="6" fillId="2" borderId="0" xfId="0" applyFont="1" applyFill="1"/>
    <xf numFmtId="0" fontId="7" fillId="2" borderId="2" xfId="2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/>
    </xf>
    <xf numFmtId="0" fontId="8" fillId="2" borderId="0" xfId="0" applyFont="1" applyFill="1"/>
    <xf numFmtId="0" fontId="7" fillId="2" borderId="3" xfId="2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left"/>
    </xf>
    <xf numFmtId="0" fontId="7" fillId="2" borderId="3" xfId="2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right" vertical="top" wrapText="1"/>
    </xf>
    <xf numFmtId="0" fontId="8" fillId="2" borderId="12" xfId="0" applyFont="1" applyFill="1" applyBorder="1"/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vertical="top" wrapText="1"/>
    </xf>
    <xf numFmtId="0" fontId="8" fillId="2" borderId="15" xfId="0" applyFont="1" applyFill="1" applyBorder="1"/>
    <xf numFmtId="0" fontId="12" fillId="2" borderId="0" xfId="0" applyFont="1" applyFill="1" applyAlignment="1">
      <alignment horizontal="right"/>
    </xf>
    <xf numFmtId="0" fontId="11" fillId="2" borderId="9" xfId="0" applyFont="1" applyFill="1" applyBorder="1" applyAlignment="1">
      <alignment horizontal="right" vertical="top" wrapText="1"/>
    </xf>
    <xf numFmtId="0" fontId="8" fillId="2" borderId="10" xfId="0" applyFont="1" applyFill="1" applyBorder="1"/>
    <xf numFmtId="0" fontId="8" fillId="2" borderId="13" xfId="0" applyFont="1" applyFill="1" applyBorder="1" applyAlignment="1">
      <alignment horizontal="left" vertical="top"/>
    </xf>
    <xf numFmtId="0" fontId="8" fillId="2" borderId="14" xfId="0" applyFont="1" applyFill="1" applyBorder="1" applyAlignment="1">
      <alignment vertical="top"/>
    </xf>
    <xf numFmtId="0" fontId="7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left"/>
    </xf>
    <xf numFmtId="0" fontId="7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right" vertical="top"/>
    </xf>
    <xf numFmtId="0" fontId="11" fillId="2" borderId="9" xfId="0" applyFont="1" applyFill="1" applyBorder="1" applyAlignment="1">
      <alignment horizontal="right" vertical="top"/>
    </xf>
    <xf numFmtId="0" fontId="11" fillId="2" borderId="14" xfId="0" applyFont="1" applyFill="1" applyBorder="1" applyAlignment="1">
      <alignment horizontal="right" vertical="top"/>
    </xf>
    <xf numFmtId="0" fontId="8" fillId="2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10" fillId="0" borderId="0" xfId="1" applyFont="1" applyAlignment="1">
      <alignment horizontal="left" vertical="top"/>
    </xf>
    <xf numFmtId="0" fontId="13" fillId="0" borderId="0" xfId="0" applyFont="1" applyAlignment="1" applyProtection="1">
      <alignment horizontal="left"/>
      <protection locked="0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0" xfId="0" applyFont="1" applyFill="1"/>
    <xf numFmtId="0" fontId="7" fillId="2" borderId="12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9" fillId="2" borderId="12" xfId="0" applyFont="1" applyFill="1" applyBorder="1"/>
    <xf numFmtId="0" fontId="7" fillId="2" borderId="13" xfId="0" applyFont="1" applyFill="1" applyBorder="1" applyAlignment="1">
      <alignment horizontal="left" vertical="top"/>
    </xf>
    <xf numFmtId="0" fontId="7" fillId="2" borderId="14" xfId="0" applyFont="1" applyFill="1" applyBorder="1"/>
    <xf numFmtId="0" fontId="7" fillId="2" borderId="15" xfId="0" applyFont="1" applyFill="1" applyBorder="1"/>
    <xf numFmtId="0" fontId="1" fillId="0" borderId="0" xfId="1" applyAlignment="1"/>
    <xf numFmtId="0" fontId="1" fillId="0" borderId="0" xfId="1" applyAlignment="1">
      <alignment wrapText="1"/>
    </xf>
    <xf numFmtId="0" fontId="10" fillId="0" borderId="0" xfId="1" applyFont="1" applyAlignment="1">
      <alignment horizontal="left"/>
    </xf>
    <xf numFmtId="0" fontId="10" fillId="0" borderId="0" xfId="1" applyFont="1" applyAlignment="1"/>
    <xf numFmtId="0" fontId="14" fillId="0" borderId="0" xfId="1" applyFont="1" applyAlignment="1">
      <alignment horizontal="left" vertical="top" textRotation="90" wrapText="1"/>
    </xf>
    <xf numFmtId="0" fontId="14" fillId="0" borderId="0" xfId="1" applyFont="1" applyAlignment="1">
      <alignment horizontal="left" vertical="top" wrapText="1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9" fillId="2" borderId="12" xfId="0" applyFont="1" applyFill="1" applyBorder="1"/>
    <xf numFmtId="0" fontId="7" fillId="2" borderId="0" xfId="0" applyFont="1" applyFill="1"/>
    <xf numFmtId="0" fontId="7" fillId="2" borderId="12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2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S51"/>
  <sheetViews>
    <sheetView tabSelected="1" workbookViewId="0">
      <pane xSplit="1" topLeftCell="B1" activePane="topRight" state="frozen"/>
      <selection pane="topRight" activeCell="B1" sqref="B1"/>
    </sheetView>
  </sheetViews>
  <sheetFormatPr defaultColWidth="0" defaultRowHeight="11.5" zeroHeight="1" x14ac:dyDescent="0.25"/>
  <cols>
    <col min="1" max="1" width="40.1796875" style="20" customWidth="1"/>
    <col min="2" max="2" width="6.7265625" style="44" bestFit="1" customWidth="1"/>
    <col min="3" max="3" width="5.1796875" style="20" bestFit="1" customWidth="1"/>
    <col min="4" max="4" width="34.54296875" style="20" bestFit="1" customWidth="1"/>
    <col min="5" max="5" width="6.7265625" style="20" bestFit="1" customWidth="1"/>
    <col min="6" max="6" width="5.1796875" style="20" bestFit="1" customWidth="1"/>
    <col min="7" max="7" width="34.54296875" style="20" bestFit="1" customWidth="1"/>
    <col min="8" max="8" width="6.7265625" style="20" bestFit="1" customWidth="1"/>
    <col min="9" max="9" width="5.1796875" style="20" bestFit="1" customWidth="1"/>
    <col min="10" max="10" width="34.54296875" style="20" bestFit="1" customWidth="1"/>
    <col min="11" max="11" width="6.7265625" style="20" bestFit="1" customWidth="1"/>
    <col min="12" max="12" width="5.1796875" style="20" bestFit="1" customWidth="1"/>
    <col min="13" max="13" width="34.54296875" style="20" bestFit="1" customWidth="1"/>
    <col min="14" max="14" width="6.7265625" style="20" bestFit="1" customWidth="1"/>
    <col min="15" max="15" width="5.1796875" style="20" bestFit="1" customWidth="1"/>
    <col min="16" max="16" width="34.54296875" style="20" bestFit="1" customWidth="1"/>
    <col min="17" max="17" width="6.7265625" style="20" bestFit="1" customWidth="1"/>
    <col min="18" max="18" width="5.1796875" style="20" bestFit="1" customWidth="1"/>
    <col min="19" max="19" width="34.54296875" style="20" bestFit="1" customWidth="1"/>
    <col min="20" max="20" width="6.7265625" style="20" bestFit="1" customWidth="1"/>
    <col min="21" max="21" width="5.1796875" style="20" bestFit="1" customWidth="1"/>
    <col min="22" max="22" width="34.54296875" style="20" bestFit="1" customWidth="1"/>
    <col min="23" max="23" width="6.7265625" style="20" bestFit="1" customWidth="1"/>
    <col min="24" max="24" width="5.1796875" style="20" bestFit="1" customWidth="1"/>
    <col min="25" max="25" width="34.54296875" style="20" bestFit="1" customWidth="1"/>
    <col min="26" max="26" width="6.7265625" style="20" bestFit="1" customWidth="1"/>
    <col min="27" max="27" width="5.1796875" style="20" bestFit="1" customWidth="1"/>
    <col min="28" max="28" width="34.54296875" style="20" bestFit="1" customWidth="1"/>
    <col min="29" max="29" width="7.7265625" style="20" bestFit="1" customWidth="1"/>
    <col min="30" max="30" width="5.1796875" style="20" bestFit="1" customWidth="1"/>
    <col min="31" max="31" width="34.54296875" style="20" bestFit="1" customWidth="1"/>
    <col min="32" max="32" width="7.7265625" style="20" bestFit="1" customWidth="1"/>
    <col min="33" max="33" width="5.1796875" style="20" bestFit="1" customWidth="1"/>
    <col min="34" max="34" width="34.54296875" style="20" bestFit="1" customWidth="1"/>
    <col min="35" max="35" width="7.7265625" style="20" bestFit="1" customWidth="1"/>
    <col min="36" max="36" width="5.1796875" style="20" bestFit="1" customWidth="1"/>
    <col min="37" max="37" width="34.54296875" style="20" bestFit="1" customWidth="1"/>
    <col min="38" max="38" width="7.7265625" style="20" bestFit="1" customWidth="1"/>
    <col min="39" max="39" width="5.1796875" style="20" bestFit="1" customWidth="1"/>
    <col min="40" max="40" width="34.54296875" style="20" bestFit="1" customWidth="1"/>
    <col min="41" max="41" width="7.7265625" style="20" bestFit="1" customWidth="1"/>
    <col min="42" max="42" width="5.1796875" style="20" bestFit="1" customWidth="1"/>
    <col min="43" max="43" width="34.54296875" style="20" bestFit="1" customWidth="1"/>
    <col min="44" max="44" width="7.7265625" style="20" bestFit="1" customWidth="1"/>
    <col min="45" max="45" width="5.1796875" style="20" bestFit="1" customWidth="1"/>
    <col min="46" max="46" width="34.54296875" style="20" bestFit="1" customWidth="1"/>
    <col min="47" max="47" width="7.7265625" style="20" bestFit="1" customWidth="1"/>
    <col min="48" max="48" width="5.1796875" style="20" bestFit="1" customWidth="1"/>
    <col min="49" max="49" width="34.54296875" style="20" bestFit="1" customWidth="1"/>
    <col min="50" max="50" width="7.7265625" style="20" bestFit="1" customWidth="1"/>
    <col min="51" max="51" width="5.1796875" style="20" bestFit="1" customWidth="1"/>
    <col min="52" max="52" width="34.54296875" style="20" bestFit="1" customWidth="1"/>
    <col min="53" max="53" width="7.7265625" style="20" bestFit="1" customWidth="1"/>
    <col min="54" max="54" width="5.1796875" style="20" bestFit="1" customWidth="1"/>
    <col min="55" max="55" width="34.54296875" style="20" bestFit="1" customWidth="1"/>
    <col min="56" max="56" width="7.7265625" style="20" bestFit="1" customWidth="1"/>
    <col min="57" max="57" width="5.1796875" style="20" bestFit="1" customWidth="1"/>
    <col min="58" max="58" width="34.54296875" style="20" bestFit="1" customWidth="1"/>
    <col min="59" max="59" width="7.7265625" style="20" bestFit="1" customWidth="1"/>
    <col min="60" max="60" width="5.1796875" style="20" bestFit="1" customWidth="1"/>
    <col min="61" max="61" width="34.54296875" style="20" bestFit="1" customWidth="1"/>
    <col min="62" max="62" width="7.7265625" style="20" bestFit="1" customWidth="1"/>
    <col min="63" max="63" width="5.1796875" style="20" bestFit="1" customWidth="1"/>
    <col min="64" max="64" width="34.54296875" style="20" bestFit="1" customWidth="1"/>
    <col min="65" max="65" width="7.7265625" style="20" bestFit="1" customWidth="1"/>
    <col min="66" max="66" width="5.1796875" style="20" bestFit="1" customWidth="1"/>
    <col min="67" max="67" width="34.54296875" style="20" bestFit="1" customWidth="1"/>
    <col min="68" max="68" width="7.7265625" style="20" bestFit="1" customWidth="1"/>
    <col min="69" max="69" width="5.1796875" style="20" bestFit="1" customWidth="1"/>
    <col min="70" max="70" width="34.54296875" style="20" bestFit="1" customWidth="1"/>
    <col min="71" max="71" width="7.7265625" style="20" bestFit="1" customWidth="1"/>
    <col min="72" max="72" width="5.1796875" style="20" bestFit="1" customWidth="1"/>
    <col min="73" max="73" width="34.54296875" style="20" bestFit="1" customWidth="1"/>
    <col min="74" max="74" width="7.7265625" style="20" bestFit="1" customWidth="1"/>
    <col min="75" max="75" width="5.1796875" style="20" bestFit="1" customWidth="1"/>
    <col min="76" max="76" width="34.54296875" style="20" bestFit="1" customWidth="1"/>
    <col min="77" max="77" width="7.7265625" style="20" bestFit="1" customWidth="1"/>
    <col min="78" max="78" width="5.1796875" style="20" bestFit="1" customWidth="1"/>
    <col min="79" max="79" width="34.54296875" style="20" bestFit="1" customWidth="1"/>
    <col min="80" max="80" width="7.7265625" style="20" bestFit="1" customWidth="1"/>
    <col min="81" max="81" width="5.1796875" style="20" bestFit="1" customWidth="1"/>
    <col min="82" max="82" width="34.54296875" style="20" bestFit="1" customWidth="1"/>
    <col min="83" max="83" width="7.7265625" style="20" bestFit="1" customWidth="1"/>
    <col min="84" max="84" width="5.1796875" style="20" bestFit="1" customWidth="1"/>
    <col min="85" max="85" width="34.54296875" style="20" bestFit="1" customWidth="1"/>
    <col min="86" max="86" width="7.7265625" style="20" bestFit="1" customWidth="1"/>
    <col min="87" max="87" width="5.1796875" style="20" bestFit="1" customWidth="1"/>
    <col min="88" max="88" width="34.54296875" style="20" bestFit="1" customWidth="1"/>
    <col min="89" max="89" width="7.7265625" style="20" bestFit="1" customWidth="1"/>
    <col min="90" max="90" width="5.1796875" style="20" bestFit="1" customWidth="1"/>
    <col min="91" max="91" width="34.54296875" style="20" bestFit="1" customWidth="1"/>
    <col min="92" max="92" width="7.7265625" style="20" bestFit="1" customWidth="1"/>
    <col min="93" max="93" width="5.1796875" style="20" bestFit="1" customWidth="1"/>
    <col min="94" max="94" width="34.54296875" style="20" bestFit="1" customWidth="1"/>
    <col min="95" max="95" width="7.7265625" style="20" bestFit="1" customWidth="1"/>
    <col min="96" max="96" width="5.1796875" style="20" bestFit="1" customWidth="1"/>
    <col min="97" max="97" width="34.54296875" style="20" bestFit="1" customWidth="1"/>
    <col min="98" max="98" width="7.7265625" style="20" bestFit="1" customWidth="1"/>
    <col min="99" max="99" width="5.1796875" style="20" bestFit="1" customWidth="1"/>
    <col min="100" max="100" width="34.54296875" style="20" bestFit="1" customWidth="1"/>
    <col min="101" max="101" width="7.7265625" style="20" bestFit="1" customWidth="1"/>
    <col min="102" max="102" width="5.1796875" style="20" bestFit="1" customWidth="1"/>
    <col min="103" max="103" width="34.54296875" style="20" bestFit="1" customWidth="1"/>
    <col min="104" max="104" width="7.7265625" style="20" bestFit="1" customWidth="1"/>
    <col min="105" max="105" width="5.1796875" style="20" bestFit="1" customWidth="1"/>
    <col min="106" max="106" width="34.54296875" style="20" bestFit="1" customWidth="1"/>
    <col min="107" max="107" width="7.7265625" style="20" bestFit="1" customWidth="1"/>
    <col min="108" max="108" width="5.1796875" style="20" bestFit="1" customWidth="1"/>
    <col min="109" max="109" width="34.54296875" style="20" bestFit="1" customWidth="1"/>
    <col min="110" max="110" width="7.7265625" style="20" bestFit="1" customWidth="1"/>
    <col min="111" max="111" width="5.1796875" style="20" bestFit="1" customWidth="1"/>
    <col min="112" max="112" width="34.54296875" style="20" bestFit="1" customWidth="1"/>
    <col min="113" max="113" width="7.7265625" style="20" bestFit="1" customWidth="1"/>
    <col min="114" max="114" width="5.1796875" style="20" bestFit="1" customWidth="1"/>
    <col min="115" max="115" width="34.54296875" style="20" bestFit="1" customWidth="1"/>
    <col min="116" max="116" width="7.7265625" style="20" bestFit="1" customWidth="1"/>
    <col min="117" max="117" width="5.1796875" style="20" bestFit="1" customWidth="1"/>
    <col min="118" max="118" width="34.54296875" style="20" bestFit="1" customWidth="1"/>
    <col min="119" max="119" width="7.7265625" style="20" bestFit="1" customWidth="1"/>
    <col min="120" max="120" width="5.1796875" style="20" bestFit="1" customWidth="1"/>
    <col min="121" max="121" width="34.54296875" style="20" bestFit="1" customWidth="1"/>
    <col min="122" max="122" width="7.7265625" style="20" bestFit="1" customWidth="1"/>
    <col min="123" max="123" width="5.1796875" style="20" bestFit="1" customWidth="1"/>
    <col min="124" max="124" width="34.54296875" style="20" bestFit="1" customWidth="1"/>
    <col min="125" max="125" width="7.7265625" style="20" bestFit="1" customWidth="1"/>
    <col min="126" max="126" width="5.1796875" style="20" bestFit="1" customWidth="1"/>
    <col min="127" max="127" width="34.54296875" style="20" bestFit="1" customWidth="1"/>
    <col min="128" max="128" width="7.7265625" style="20" bestFit="1" customWidth="1"/>
    <col min="129" max="129" width="5.1796875" style="20" bestFit="1" customWidth="1"/>
    <col min="130" max="130" width="34.54296875" style="20" bestFit="1" customWidth="1"/>
    <col min="131" max="131" width="7.7265625" style="20" bestFit="1" customWidth="1"/>
    <col min="132" max="132" width="5.1796875" style="20" bestFit="1" customWidth="1"/>
    <col min="133" max="133" width="34.54296875" style="20" bestFit="1" customWidth="1"/>
    <col min="134" max="134" width="7.7265625" style="20" bestFit="1" customWidth="1"/>
    <col min="135" max="135" width="5.1796875" style="20" bestFit="1" customWidth="1"/>
    <col min="136" max="136" width="34.54296875" style="20" bestFit="1" customWidth="1"/>
    <col min="137" max="137" width="7.7265625" style="20" bestFit="1" customWidth="1"/>
    <col min="138" max="138" width="5.1796875" style="20" bestFit="1" customWidth="1"/>
    <col min="139" max="139" width="34.54296875" style="20" bestFit="1" customWidth="1"/>
    <col min="140" max="140" width="7.7265625" style="20" bestFit="1" customWidth="1"/>
    <col min="141" max="141" width="5.1796875" style="20" bestFit="1" customWidth="1"/>
    <col min="142" max="142" width="34.54296875" style="20" bestFit="1" customWidth="1"/>
    <col min="143" max="143" width="7.7265625" style="20" bestFit="1" customWidth="1"/>
    <col min="144" max="144" width="5.1796875" style="20" bestFit="1" customWidth="1"/>
    <col min="145" max="145" width="34.54296875" style="20" bestFit="1" customWidth="1"/>
    <col min="146" max="146" width="7.7265625" style="20" bestFit="1" customWidth="1"/>
    <col min="147" max="147" width="5.1796875" style="20" bestFit="1" customWidth="1"/>
    <col min="148" max="148" width="34.54296875" style="20" bestFit="1" customWidth="1"/>
    <col min="149" max="149" width="7.7265625" style="20" bestFit="1" customWidth="1"/>
    <col min="150" max="150" width="5.1796875" style="20" bestFit="1" customWidth="1"/>
    <col min="151" max="151" width="34.54296875" style="20" bestFit="1" customWidth="1"/>
    <col min="152" max="152" width="7.7265625" style="20" bestFit="1" customWidth="1"/>
    <col min="153" max="153" width="5.1796875" style="20" bestFit="1" customWidth="1"/>
    <col min="154" max="154" width="34.54296875" style="20" bestFit="1" customWidth="1"/>
    <col min="155" max="155" width="7.7265625" style="20" bestFit="1" customWidth="1"/>
    <col min="156" max="156" width="5.1796875" style="20" bestFit="1" customWidth="1"/>
    <col min="157" max="157" width="34.54296875" style="20" bestFit="1" customWidth="1"/>
    <col min="158" max="158" width="7.7265625" style="20" bestFit="1" customWidth="1"/>
    <col min="159" max="159" width="5.1796875" style="20" bestFit="1" customWidth="1"/>
    <col min="160" max="160" width="34.54296875" style="20" bestFit="1" customWidth="1"/>
    <col min="161" max="161" width="7.7265625" style="20" bestFit="1" customWidth="1"/>
    <col min="162" max="162" width="5.1796875" style="20" bestFit="1" customWidth="1"/>
    <col min="163" max="163" width="34.54296875" style="20" bestFit="1" customWidth="1"/>
    <col min="164" max="164" width="7.7265625" style="20" bestFit="1" customWidth="1"/>
    <col min="165" max="165" width="5.1796875" style="20" bestFit="1" customWidth="1"/>
    <col min="166" max="166" width="34.54296875" style="20" bestFit="1" customWidth="1"/>
    <col min="167" max="167" width="7.7265625" style="20" bestFit="1" customWidth="1"/>
    <col min="168" max="168" width="5.1796875" style="20" bestFit="1" customWidth="1"/>
    <col min="169" max="169" width="34.54296875" style="20" bestFit="1" customWidth="1"/>
    <col min="170" max="170" width="7.7265625" style="20" bestFit="1" customWidth="1"/>
    <col min="171" max="171" width="5.1796875" style="20" bestFit="1" customWidth="1"/>
    <col min="172" max="172" width="34.54296875" style="20" bestFit="1" customWidth="1"/>
    <col min="173" max="173" width="7.7265625" style="20" bestFit="1" customWidth="1"/>
    <col min="174" max="174" width="5.1796875" style="20" bestFit="1" customWidth="1"/>
    <col min="175" max="175" width="34.54296875" style="20" bestFit="1" customWidth="1"/>
    <col min="176" max="176" width="7.7265625" style="20" bestFit="1" customWidth="1"/>
    <col min="177" max="177" width="5.1796875" style="20" bestFit="1" customWidth="1"/>
    <col min="178" max="178" width="34.54296875" style="20" bestFit="1" customWidth="1"/>
    <col min="179" max="179" width="7.7265625" style="20" bestFit="1" customWidth="1"/>
    <col min="180" max="180" width="5.1796875" style="20" bestFit="1" customWidth="1"/>
    <col min="181" max="181" width="34.54296875" style="20" bestFit="1" customWidth="1"/>
    <col min="182" max="182" width="7.7265625" style="20" bestFit="1" customWidth="1"/>
    <col min="183" max="183" width="5.1796875" style="20" bestFit="1" customWidth="1"/>
    <col min="184" max="184" width="34.54296875" style="20" bestFit="1" customWidth="1"/>
    <col min="185" max="185" width="7.7265625" style="20" bestFit="1" customWidth="1"/>
    <col min="186" max="186" width="5.1796875" style="20" bestFit="1" customWidth="1"/>
    <col min="187" max="187" width="34.54296875" style="20" bestFit="1" customWidth="1"/>
    <col min="188" max="188" width="7.7265625" style="20" bestFit="1" customWidth="1"/>
    <col min="189" max="189" width="5.1796875" style="20" bestFit="1" customWidth="1"/>
    <col min="190" max="190" width="34.54296875" style="20" bestFit="1" customWidth="1"/>
    <col min="191" max="191" width="7.7265625" style="20" bestFit="1" customWidth="1"/>
    <col min="192" max="192" width="5.1796875" style="20" bestFit="1" customWidth="1"/>
    <col min="193" max="193" width="34.54296875" style="20" bestFit="1" customWidth="1"/>
    <col min="194" max="194" width="7.7265625" style="20" bestFit="1" customWidth="1"/>
    <col min="195" max="195" width="5.1796875" style="20" bestFit="1" customWidth="1"/>
    <col min="196" max="196" width="34.54296875" style="20" bestFit="1" customWidth="1"/>
    <col min="197" max="197" width="7.7265625" style="20" bestFit="1" customWidth="1"/>
    <col min="198" max="198" width="5.1796875" style="20" bestFit="1" customWidth="1"/>
    <col min="199" max="199" width="34.54296875" style="20" bestFit="1" customWidth="1"/>
    <col min="200" max="200" width="7.7265625" style="20" bestFit="1" customWidth="1"/>
    <col min="201" max="201" width="5.1796875" style="20" bestFit="1" customWidth="1"/>
    <col min="202" max="202" width="34.54296875" style="20" bestFit="1" customWidth="1"/>
    <col min="203" max="203" width="7.7265625" style="20" bestFit="1" customWidth="1"/>
    <col min="204" max="204" width="5.1796875" style="20" bestFit="1" customWidth="1"/>
    <col min="205" max="205" width="34.54296875" style="20" bestFit="1" customWidth="1"/>
    <col min="206" max="206" width="7.7265625" style="20" bestFit="1" customWidth="1"/>
    <col min="207" max="207" width="5.1796875" style="20" bestFit="1" customWidth="1"/>
    <col min="208" max="208" width="34.54296875" style="20" bestFit="1" customWidth="1"/>
    <col min="209" max="209" width="7.7265625" style="20" bestFit="1" customWidth="1"/>
    <col min="210" max="210" width="5.1796875" style="20" bestFit="1" customWidth="1"/>
    <col min="211" max="211" width="34.54296875" style="20" bestFit="1" customWidth="1"/>
    <col min="212" max="212" width="7.7265625" style="20" bestFit="1" customWidth="1"/>
    <col min="213" max="213" width="5.1796875" style="20" bestFit="1" customWidth="1"/>
    <col min="214" max="214" width="34.54296875" style="20" bestFit="1" customWidth="1"/>
    <col min="215" max="215" width="7.7265625" style="20" bestFit="1" customWidth="1"/>
    <col min="216" max="216" width="5.1796875" style="20" bestFit="1" customWidth="1"/>
    <col min="217" max="217" width="34.54296875" style="20" bestFit="1" customWidth="1"/>
    <col min="218" max="218" width="7.7265625" style="20" bestFit="1" customWidth="1"/>
    <col min="219" max="219" width="5.1796875" style="20" bestFit="1" customWidth="1"/>
    <col min="220" max="220" width="34.54296875" style="20" bestFit="1" customWidth="1"/>
    <col min="221" max="221" width="7.7265625" style="20" bestFit="1" customWidth="1"/>
    <col min="222" max="222" width="5.1796875" style="20" bestFit="1" customWidth="1"/>
    <col min="223" max="223" width="34.54296875" style="20" bestFit="1" customWidth="1"/>
    <col min="224" max="224" width="7.7265625" style="20" bestFit="1" customWidth="1"/>
    <col min="225" max="225" width="5.1796875" style="20" bestFit="1" customWidth="1"/>
    <col min="226" max="226" width="34.54296875" style="20" bestFit="1" customWidth="1"/>
    <col min="227" max="227" width="7.7265625" style="20" bestFit="1" customWidth="1"/>
    <col min="228" max="228" width="5.1796875" style="20" bestFit="1" customWidth="1"/>
    <col min="229" max="229" width="34.54296875" style="20" bestFit="1" customWidth="1"/>
    <col min="230" max="230" width="7.7265625" style="20" bestFit="1" customWidth="1"/>
    <col min="231" max="231" width="5.1796875" style="20" bestFit="1" customWidth="1"/>
    <col min="232" max="232" width="34.54296875" style="20" bestFit="1" customWidth="1"/>
    <col min="233" max="233" width="7.7265625" style="20" bestFit="1" customWidth="1"/>
    <col min="234" max="234" width="5.1796875" style="20" bestFit="1" customWidth="1"/>
    <col min="235" max="235" width="34.54296875" style="20" bestFit="1" customWidth="1"/>
    <col min="236" max="236" width="7.7265625" style="20" bestFit="1" customWidth="1"/>
    <col min="237" max="237" width="5.1796875" style="20" bestFit="1" customWidth="1"/>
    <col min="238" max="238" width="34.54296875" style="20" bestFit="1" customWidth="1"/>
    <col min="239" max="239" width="7.7265625" style="20" bestFit="1" customWidth="1"/>
    <col min="240" max="240" width="5.1796875" style="20" bestFit="1" customWidth="1"/>
    <col min="241" max="241" width="34.54296875" style="20" bestFit="1" customWidth="1"/>
    <col min="242" max="242" width="7.7265625" style="20" bestFit="1" customWidth="1"/>
    <col min="243" max="243" width="5.1796875" style="20" bestFit="1" customWidth="1"/>
    <col min="244" max="244" width="34.54296875" style="20" bestFit="1" customWidth="1"/>
    <col min="245" max="245" width="7.7265625" style="20" bestFit="1" customWidth="1"/>
    <col min="246" max="246" width="5.1796875" style="20" bestFit="1" customWidth="1"/>
    <col min="247" max="247" width="34.54296875" style="20" bestFit="1" customWidth="1"/>
    <col min="248" max="248" width="7.7265625" style="20" bestFit="1" customWidth="1"/>
    <col min="249" max="249" width="5.1796875" style="20" bestFit="1" customWidth="1"/>
    <col min="250" max="250" width="34.54296875" style="20" bestFit="1" customWidth="1"/>
    <col min="251" max="251" width="7.7265625" style="20" bestFit="1" customWidth="1"/>
    <col min="252" max="252" width="5.1796875" style="20" bestFit="1" customWidth="1"/>
    <col min="253" max="253" width="34.54296875" style="20" bestFit="1" customWidth="1"/>
    <col min="254" max="254" width="7.7265625" style="20" bestFit="1" customWidth="1"/>
    <col min="255" max="255" width="5.1796875" style="20" bestFit="1" customWidth="1"/>
    <col min="256" max="256" width="34.54296875" style="20" bestFit="1" customWidth="1"/>
    <col min="257" max="257" width="7.7265625" style="20" bestFit="1" customWidth="1"/>
    <col min="258" max="258" width="5.1796875" style="20" bestFit="1" customWidth="1"/>
    <col min="259" max="259" width="34.54296875" style="20" bestFit="1" customWidth="1"/>
    <col min="260" max="260" width="7.7265625" style="20" bestFit="1" customWidth="1"/>
    <col min="261" max="261" width="5.1796875" style="20" bestFit="1" customWidth="1"/>
    <col min="262" max="262" width="34.54296875" style="20" bestFit="1" customWidth="1"/>
    <col min="263" max="263" width="7.7265625" style="20" bestFit="1" customWidth="1"/>
    <col min="264" max="264" width="5.1796875" style="20" bestFit="1" customWidth="1"/>
    <col min="265" max="265" width="34.54296875" style="20" bestFit="1" customWidth="1"/>
    <col min="266" max="266" width="7.7265625" style="20" bestFit="1" customWidth="1"/>
    <col min="267" max="267" width="5.1796875" style="20" bestFit="1" customWidth="1"/>
    <col min="268" max="268" width="34.54296875" style="20" bestFit="1" customWidth="1"/>
    <col min="269" max="269" width="7.7265625" style="20" bestFit="1" customWidth="1"/>
    <col min="270" max="270" width="5.1796875" style="20" bestFit="1" customWidth="1"/>
    <col min="271" max="271" width="34.54296875" style="20" bestFit="1" customWidth="1"/>
    <col min="272" max="272" width="7.7265625" style="20" bestFit="1" customWidth="1"/>
    <col min="273" max="273" width="5.1796875" style="20" bestFit="1" customWidth="1"/>
    <col min="274" max="274" width="34.54296875" style="20" bestFit="1" customWidth="1"/>
    <col min="275" max="275" width="7.7265625" style="20" bestFit="1" customWidth="1"/>
    <col min="276" max="276" width="5.1796875" style="20" bestFit="1" customWidth="1"/>
    <col min="277" max="277" width="34.54296875" style="20" bestFit="1" customWidth="1"/>
    <col min="278" max="278" width="7.7265625" style="20" bestFit="1" customWidth="1"/>
    <col min="279" max="279" width="5.1796875" style="20" bestFit="1" customWidth="1"/>
    <col min="280" max="280" width="34.54296875" style="20" bestFit="1" customWidth="1"/>
    <col min="281" max="281" width="7.7265625" style="20" bestFit="1" customWidth="1"/>
    <col min="282" max="282" width="5.1796875" style="20" bestFit="1" customWidth="1"/>
    <col min="283" max="283" width="34.54296875" style="20" bestFit="1" customWidth="1"/>
    <col min="284" max="284" width="7.7265625" style="20" bestFit="1" customWidth="1"/>
    <col min="285" max="285" width="5.1796875" style="20" bestFit="1" customWidth="1"/>
    <col min="286" max="286" width="34.54296875" style="20" bestFit="1" customWidth="1"/>
    <col min="287" max="287" width="7.7265625" style="20" bestFit="1" customWidth="1"/>
    <col min="288" max="288" width="5.1796875" style="20" bestFit="1" customWidth="1"/>
    <col min="289" max="289" width="34.54296875" style="20" bestFit="1" customWidth="1"/>
    <col min="290" max="290" width="7.7265625" style="20" bestFit="1" customWidth="1"/>
    <col min="291" max="291" width="5.1796875" style="20" bestFit="1" customWidth="1"/>
    <col min="292" max="292" width="34.54296875" style="20" bestFit="1" customWidth="1"/>
    <col min="293" max="293" width="7.7265625" style="20" bestFit="1" customWidth="1"/>
    <col min="294" max="294" width="5.1796875" style="20" bestFit="1" customWidth="1"/>
    <col min="295" max="295" width="34.54296875" style="20" bestFit="1" customWidth="1"/>
    <col min="296" max="296" width="7.7265625" style="20" bestFit="1" customWidth="1"/>
    <col min="297" max="297" width="5.1796875" style="20" bestFit="1" customWidth="1"/>
    <col min="298" max="298" width="34.54296875" style="20" bestFit="1" customWidth="1"/>
    <col min="299" max="299" width="8.7265625" style="20" bestFit="1" customWidth="1"/>
    <col min="300" max="300" width="5.1796875" style="20" bestFit="1" customWidth="1"/>
    <col min="301" max="301" width="34.54296875" style="20" bestFit="1" customWidth="1"/>
    <col min="302" max="302" width="8.7265625" style="20" bestFit="1" customWidth="1"/>
    <col min="303" max="303" width="5.1796875" style="20" bestFit="1" customWidth="1"/>
    <col min="304" max="304" width="34.54296875" style="20" bestFit="1" customWidth="1"/>
    <col min="305" max="305" width="8.7265625" style="20" bestFit="1" customWidth="1"/>
    <col min="306" max="306" width="5.1796875" style="20" bestFit="1" customWidth="1"/>
    <col min="307" max="307" width="34.54296875" style="20" bestFit="1" customWidth="1"/>
    <col min="308" max="308" width="8.7265625" style="20" bestFit="1" customWidth="1"/>
    <col min="309" max="309" width="5.1796875" style="20" bestFit="1" customWidth="1"/>
    <col min="310" max="310" width="34.54296875" style="20" bestFit="1" customWidth="1"/>
    <col min="311" max="311" width="8.7265625" style="20" bestFit="1" customWidth="1"/>
    <col min="312" max="312" width="5.1796875" style="20" bestFit="1" customWidth="1"/>
    <col min="313" max="313" width="34.54296875" style="20" bestFit="1" customWidth="1"/>
    <col min="314" max="314" width="8.7265625" style="20" bestFit="1" customWidth="1"/>
    <col min="315" max="315" width="5.1796875" style="20" bestFit="1" customWidth="1"/>
    <col min="316" max="316" width="34.54296875" style="20" bestFit="1" customWidth="1"/>
    <col min="317" max="317" width="8.7265625" style="20" bestFit="1" customWidth="1"/>
    <col min="318" max="318" width="5.1796875" style="20" bestFit="1" customWidth="1"/>
    <col min="319" max="319" width="34.54296875" style="20" bestFit="1" customWidth="1"/>
    <col min="320" max="320" width="8.7265625" style="20" bestFit="1" customWidth="1"/>
    <col min="321" max="321" width="5.1796875" style="20" bestFit="1" customWidth="1"/>
    <col min="322" max="322" width="34.54296875" style="20" bestFit="1" customWidth="1"/>
    <col min="323" max="323" width="8.7265625" style="20" bestFit="1" customWidth="1"/>
    <col min="324" max="324" width="5.1796875" style="20" bestFit="1" customWidth="1"/>
    <col min="325" max="325" width="34.54296875" style="20" bestFit="1" customWidth="1"/>
    <col min="326" max="326" width="8.7265625" style="20" bestFit="1" customWidth="1"/>
    <col min="327" max="327" width="5.1796875" style="20" bestFit="1" customWidth="1"/>
    <col min="328" max="328" width="34.54296875" style="20" bestFit="1" customWidth="1"/>
    <col min="329" max="329" width="8.7265625" style="20" bestFit="1" customWidth="1"/>
    <col min="330" max="330" width="5.1796875" style="20" bestFit="1" customWidth="1"/>
    <col min="331" max="331" width="34.54296875" style="20" bestFit="1" customWidth="1"/>
    <col min="332" max="332" width="8.7265625" style="20" bestFit="1" customWidth="1"/>
    <col min="333" max="333" width="5.1796875" style="20" bestFit="1" customWidth="1"/>
    <col min="334" max="334" width="34.54296875" style="20" bestFit="1" customWidth="1"/>
    <col min="335" max="335" width="8.7265625" style="20" bestFit="1" customWidth="1"/>
    <col min="336" max="336" width="5.1796875" style="20" bestFit="1" customWidth="1"/>
    <col min="337" max="337" width="34.54296875" style="20" bestFit="1" customWidth="1"/>
    <col min="338" max="338" width="8.7265625" style="20" bestFit="1" customWidth="1"/>
    <col min="339" max="339" width="5.1796875" style="20" bestFit="1" customWidth="1"/>
    <col min="340" max="340" width="34.54296875" style="20" bestFit="1" customWidth="1"/>
    <col min="341" max="341" width="8.7265625" style="20" bestFit="1" customWidth="1"/>
    <col min="342" max="342" width="5.1796875" style="20" bestFit="1" customWidth="1"/>
    <col min="343" max="343" width="34.54296875" style="20" bestFit="1" customWidth="1"/>
    <col min="344" max="344" width="8.7265625" style="20" bestFit="1" customWidth="1"/>
    <col min="345" max="345" width="5.1796875" style="20" bestFit="1" customWidth="1"/>
    <col min="346" max="346" width="34.54296875" style="20" bestFit="1" customWidth="1"/>
    <col min="347" max="347" width="8.7265625" style="20" bestFit="1" customWidth="1"/>
    <col min="348" max="348" width="5.1796875" style="20" bestFit="1" customWidth="1"/>
    <col min="349" max="349" width="34.54296875" style="20" bestFit="1" customWidth="1"/>
    <col min="350" max="350" width="8.7265625" style="20" bestFit="1" customWidth="1"/>
    <col min="351" max="351" width="5.1796875" style="20" bestFit="1" customWidth="1"/>
    <col min="352" max="352" width="34.54296875" style="20" bestFit="1" customWidth="1"/>
    <col min="353" max="353" width="8.7265625" style="20" bestFit="1" customWidth="1"/>
    <col min="354" max="354" width="5.1796875" style="20" bestFit="1" customWidth="1"/>
    <col min="355" max="355" width="34.54296875" style="20" bestFit="1" customWidth="1"/>
    <col min="356" max="356" width="8.7265625" style="20" bestFit="1" customWidth="1"/>
    <col min="357" max="357" width="5.1796875" style="20" bestFit="1" customWidth="1"/>
    <col min="358" max="358" width="34.54296875" style="20" bestFit="1" customWidth="1"/>
    <col min="359" max="359" width="8.7265625" style="20" bestFit="1" customWidth="1"/>
    <col min="360" max="360" width="5.1796875" style="20" bestFit="1" customWidth="1"/>
    <col min="361" max="361" width="34.54296875" style="20" bestFit="1" customWidth="1"/>
    <col min="362" max="362" width="8.7265625" style="20" bestFit="1" customWidth="1"/>
    <col min="363" max="363" width="5.1796875" style="20" bestFit="1" customWidth="1"/>
    <col min="364" max="364" width="34.54296875" style="20" bestFit="1" customWidth="1"/>
    <col min="365" max="365" width="8.7265625" style="20" bestFit="1" customWidth="1"/>
    <col min="366" max="366" width="5.1796875" style="20" bestFit="1" customWidth="1"/>
    <col min="367" max="367" width="34.54296875" style="20" bestFit="1" customWidth="1"/>
    <col min="368" max="368" width="8.7265625" style="20" bestFit="1" customWidth="1"/>
    <col min="369" max="369" width="5.1796875" style="20" bestFit="1" customWidth="1"/>
    <col min="370" max="370" width="34.54296875" style="20" bestFit="1" customWidth="1"/>
    <col min="371" max="371" width="8.7265625" style="20" bestFit="1" customWidth="1"/>
    <col min="372" max="372" width="5.1796875" style="20" bestFit="1" customWidth="1"/>
    <col min="373" max="373" width="34.54296875" style="20" bestFit="1" customWidth="1"/>
    <col min="374" max="374" width="8.7265625" style="20" bestFit="1" customWidth="1"/>
    <col min="375" max="375" width="5.1796875" style="20" bestFit="1" customWidth="1"/>
    <col min="376" max="376" width="34.54296875" style="20" bestFit="1" customWidth="1"/>
    <col min="377" max="377" width="8.7265625" style="20" bestFit="1" customWidth="1"/>
    <col min="378" max="378" width="5.1796875" style="20" bestFit="1" customWidth="1"/>
    <col min="379" max="379" width="34.54296875" style="20" bestFit="1" customWidth="1"/>
    <col min="380" max="380" width="8.7265625" style="20" bestFit="1" customWidth="1"/>
    <col min="381" max="381" width="5.1796875" style="20" bestFit="1" customWidth="1"/>
    <col min="382" max="382" width="34.54296875" style="20" bestFit="1" customWidth="1"/>
    <col min="383" max="383" width="8.7265625" style="20" bestFit="1" customWidth="1"/>
    <col min="384" max="384" width="5.1796875" style="20" bestFit="1" customWidth="1"/>
    <col min="385" max="385" width="34.54296875" style="20" bestFit="1" customWidth="1"/>
    <col min="386" max="386" width="8.7265625" style="20" bestFit="1" customWidth="1"/>
    <col min="387" max="387" width="5.1796875" style="20" bestFit="1" customWidth="1"/>
    <col min="388" max="388" width="34.54296875" style="20" bestFit="1" customWidth="1"/>
    <col min="389" max="389" width="8.7265625" style="20" bestFit="1" customWidth="1"/>
    <col min="390" max="390" width="5.1796875" style="20" bestFit="1" customWidth="1"/>
    <col min="391" max="391" width="34.54296875" style="20" bestFit="1" customWidth="1"/>
    <col min="392" max="392" width="8.7265625" style="20" bestFit="1" customWidth="1"/>
    <col min="393" max="393" width="5.1796875" style="20" bestFit="1" customWidth="1"/>
    <col min="394" max="394" width="34.54296875" style="20" bestFit="1" customWidth="1"/>
    <col min="395" max="395" width="8.7265625" style="20" bestFit="1" customWidth="1"/>
    <col min="396" max="396" width="5.1796875" style="20" bestFit="1" customWidth="1"/>
    <col min="397" max="397" width="34.54296875" style="20" bestFit="1" customWidth="1"/>
    <col min="398" max="398" width="8.7265625" style="20" bestFit="1" customWidth="1"/>
    <col min="399" max="399" width="5.1796875" style="20" bestFit="1" customWidth="1"/>
    <col min="400" max="400" width="34.54296875" style="20" bestFit="1" customWidth="1"/>
    <col min="401" max="401" width="8.7265625" style="20" bestFit="1" customWidth="1"/>
    <col min="402" max="402" width="5.1796875" style="20" bestFit="1" customWidth="1"/>
    <col min="403" max="403" width="34.54296875" style="20" bestFit="1" customWidth="1"/>
    <col min="404" max="404" width="8.7265625" style="20" bestFit="1" customWidth="1"/>
    <col min="405" max="405" width="5.1796875" style="20" bestFit="1" customWidth="1"/>
    <col min="406" max="406" width="34.54296875" style="20" bestFit="1" customWidth="1"/>
    <col min="407" max="407" width="8.7265625" style="20" bestFit="1" customWidth="1"/>
    <col min="408" max="408" width="5.1796875" style="20" bestFit="1" customWidth="1"/>
    <col min="409" max="409" width="34.54296875" style="20" bestFit="1" customWidth="1"/>
    <col min="410" max="410" width="8.7265625" style="20" bestFit="1" customWidth="1"/>
    <col min="411" max="411" width="5.1796875" style="20" bestFit="1" customWidth="1"/>
    <col min="412" max="412" width="34.54296875" style="20" bestFit="1" customWidth="1"/>
    <col min="413" max="413" width="8.7265625" style="20" bestFit="1" customWidth="1"/>
    <col min="414" max="414" width="5.1796875" style="20" bestFit="1" customWidth="1"/>
    <col min="415" max="415" width="34.54296875" style="20" bestFit="1" customWidth="1"/>
    <col min="416" max="416" width="8.7265625" style="20" bestFit="1" customWidth="1"/>
    <col min="417" max="417" width="5.1796875" style="20" bestFit="1" customWidth="1"/>
    <col min="418" max="418" width="34.54296875" style="20" bestFit="1" customWidth="1"/>
    <col min="419" max="419" width="8.7265625" style="20" bestFit="1" customWidth="1"/>
    <col min="420" max="420" width="5.1796875" style="20" bestFit="1" customWidth="1"/>
    <col min="421" max="421" width="34.54296875" style="20" bestFit="1" customWidth="1"/>
    <col min="422" max="422" width="8.7265625" style="20" bestFit="1" customWidth="1"/>
    <col min="423" max="423" width="5.1796875" style="20" bestFit="1" customWidth="1"/>
    <col min="424" max="424" width="34.54296875" style="20" bestFit="1" customWidth="1"/>
    <col min="425" max="425" width="8.7265625" style="20" bestFit="1" customWidth="1"/>
    <col min="426" max="426" width="5.1796875" style="20" bestFit="1" customWidth="1"/>
    <col min="427" max="427" width="34.54296875" style="20" bestFit="1" customWidth="1"/>
    <col min="428" max="428" width="8.7265625" style="20" bestFit="1" customWidth="1"/>
    <col min="429" max="429" width="5.1796875" style="20" bestFit="1" customWidth="1"/>
    <col min="430" max="430" width="34.54296875" style="20" bestFit="1" customWidth="1"/>
    <col min="431" max="431" width="8.7265625" style="20" bestFit="1" customWidth="1"/>
    <col min="432" max="432" width="5.1796875" style="20" bestFit="1" customWidth="1"/>
    <col min="433" max="433" width="34.54296875" style="20" bestFit="1" customWidth="1"/>
    <col min="434" max="434" width="8.7265625" style="20" bestFit="1" customWidth="1"/>
    <col min="435" max="435" width="5.1796875" style="20" bestFit="1" customWidth="1"/>
    <col min="436" max="436" width="34.54296875" style="20" bestFit="1" customWidth="1"/>
    <col min="437" max="437" width="8.7265625" style="20" bestFit="1" customWidth="1"/>
    <col min="438" max="438" width="5.1796875" style="20" bestFit="1" customWidth="1"/>
    <col min="439" max="439" width="34.54296875" style="20" bestFit="1" customWidth="1"/>
    <col min="440" max="440" width="8.7265625" style="20" bestFit="1" customWidth="1"/>
    <col min="441" max="441" width="5.1796875" style="20" bestFit="1" customWidth="1"/>
    <col min="442" max="442" width="34.54296875" style="20" bestFit="1" customWidth="1"/>
    <col min="443" max="443" width="8.7265625" style="20" bestFit="1" customWidth="1"/>
    <col min="444" max="444" width="5.1796875" style="20" bestFit="1" customWidth="1"/>
    <col min="445" max="445" width="34.54296875" style="20" bestFit="1" customWidth="1"/>
    <col min="446" max="446" width="8.7265625" style="20" bestFit="1" customWidth="1"/>
    <col min="447" max="447" width="5.1796875" style="20" bestFit="1" customWidth="1"/>
    <col min="448" max="448" width="34.54296875" style="20" bestFit="1" customWidth="1"/>
    <col min="449" max="449" width="8.7265625" style="20" bestFit="1" customWidth="1"/>
    <col min="450" max="450" width="5.1796875" style="20" bestFit="1" customWidth="1"/>
    <col min="451" max="451" width="34.54296875" style="20" bestFit="1" customWidth="1"/>
    <col min="452" max="452" width="8.7265625" style="20" bestFit="1" customWidth="1"/>
    <col min="453" max="453" width="5.1796875" style="20" bestFit="1" customWidth="1"/>
    <col min="454" max="454" width="34.54296875" style="20" bestFit="1" customWidth="1"/>
    <col min="455" max="455" width="8.7265625" style="20" bestFit="1" customWidth="1"/>
    <col min="456" max="456" width="5.1796875" style="20" bestFit="1" customWidth="1"/>
    <col min="457" max="457" width="34.54296875" style="20" bestFit="1" customWidth="1"/>
    <col min="458" max="458" width="8.7265625" style="20" bestFit="1" customWidth="1"/>
    <col min="459" max="459" width="5.1796875" style="20" bestFit="1" customWidth="1"/>
    <col min="460" max="460" width="34.54296875" style="20" bestFit="1" customWidth="1"/>
    <col min="461" max="461" width="8.7265625" style="20" bestFit="1" customWidth="1"/>
    <col min="462" max="462" width="5.1796875" style="20" bestFit="1" customWidth="1"/>
    <col min="463" max="463" width="34.54296875" style="20" bestFit="1" customWidth="1"/>
    <col min="464" max="464" width="8.7265625" style="20" bestFit="1" customWidth="1"/>
    <col min="465" max="465" width="5.1796875" style="20" bestFit="1" customWidth="1"/>
    <col min="466" max="466" width="34.54296875" style="20" bestFit="1" customWidth="1"/>
    <col min="467" max="467" width="8.7265625" style="20" bestFit="1" customWidth="1"/>
    <col min="468" max="468" width="5.1796875" style="20" bestFit="1" customWidth="1"/>
    <col min="469" max="469" width="34.54296875" style="20" bestFit="1" customWidth="1"/>
    <col min="470" max="470" width="8.7265625" style="20" bestFit="1" customWidth="1"/>
    <col min="471" max="471" width="5.1796875" style="20" bestFit="1" customWidth="1"/>
    <col min="472" max="472" width="34.54296875" style="20" bestFit="1" customWidth="1"/>
    <col min="473" max="473" width="8.7265625" style="20" bestFit="1" customWidth="1"/>
    <col min="474" max="474" width="5.1796875" style="20" bestFit="1" customWidth="1"/>
    <col min="475" max="475" width="34.54296875" style="20" bestFit="1" customWidth="1"/>
    <col min="476" max="476" width="8.7265625" style="20" bestFit="1" customWidth="1"/>
    <col min="477" max="477" width="5.1796875" style="20" bestFit="1" customWidth="1"/>
    <col min="478" max="478" width="34.54296875" style="20" bestFit="1" customWidth="1"/>
    <col min="479" max="479" width="8.7265625" style="20" bestFit="1" customWidth="1"/>
    <col min="480" max="480" width="5.1796875" style="20" bestFit="1" customWidth="1"/>
    <col min="481" max="481" width="34.54296875" style="20" bestFit="1" customWidth="1"/>
    <col min="482" max="482" width="8.7265625" style="20" bestFit="1" customWidth="1"/>
    <col min="483" max="483" width="5.1796875" style="20" bestFit="1" customWidth="1"/>
    <col min="484" max="484" width="34.54296875" style="20" bestFit="1" customWidth="1"/>
    <col min="485" max="485" width="8.7265625" style="20" bestFit="1" customWidth="1"/>
    <col min="486" max="486" width="5.1796875" style="20" bestFit="1" customWidth="1"/>
    <col min="487" max="487" width="34.54296875" style="20" bestFit="1" customWidth="1"/>
    <col min="488" max="488" width="8.7265625" style="20" bestFit="1" customWidth="1"/>
    <col min="489" max="489" width="5.1796875" style="20" bestFit="1" customWidth="1"/>
    <col min="490" max="490" width="34.54296875" style="20" bestFit="1" customWidth="1"/>
    <col min="491" max="491" width="8.7265625" style="20" bestFit="1" customWidth="1"/>
    <col min="492" max="492" width="5.1796875" style="20" bestFit="1" customWidth="1"/>
    <col min="493" max="493" width="34.54296875" style="20" bestFit="1" customWidth="1"/>
    <col min="494" max="494" width="8.7265625" style="20" bestFit="1" customWidth="1"/>
    <col min="495" max="495" width="5.1796875" style="20" bestFit="1" customWidth="1"/>
    <col min="496" max="496" width="34.54296875" style="20" bestFit="1" customWidth="1"/>
    <col min="497" max="497" width="8.7265625" style="20" bestFit="1" customWidth="1"/>
    <col min="498" max="498" width="5.1796875" style="20" bestFit="1" customWidth="1"/>
    <col min="499" max="499" width="34.54296875" style="20" bestFit="1" customWidth="1"/>
    <col min="500" max="500" width="8.7265625" style="20" bestFit="1" customWidth="1"/>
    <col min="501" max="501" width="5.1796875" style="20" bestFit="1" customWidth="1"/>
    <col min="502" max="502" width="34.54296875" style="20" bestFit="1" customWidth="1"/>
    <col min="503" max="503" width="8.7265625" style="20" bestFit="1" customWidth="1"/>
    <col min="504" max="504" width="5.1796875" style="20" bestFit="1" customWidth="1"/>
    <col min="505" max="505" width="34.54296875" style="20" bestFit="1" customWidth="1"/>
    <col min="506" max="506" width="8.7265625" style="20" bestFit="1" customWidth="1"/>
    <col min="507" max="507" width="5.1796875" style="20" bestFit="1" customWidth="1"/>
    <col min="508" max="508" width="34.54296875" style="20" bestFit="1" customWidth="1"/>
    <col min="509" max="509" width="8.7265625" style="20" bestFit="1" customWidth="1"/>
    <col min="510" max="510" width="5.1796875" style="20" bestFit="1" customWidth="1"/>
    <col min="511" max="511" width="34.54296875" style="20" bestFit="1" customWidth="1"/>
    <col min="512" max="512" width="8.7265625" style="20" bestFit="1" customWidth="1"/>
    <col min="513" max="513" width="5.1796875" style="20" bestFit="1" customWidth="1"/>
    <col min="514" max="514" width="34.54296875" style="20" bestFit="1" customWidth="1"/>
    <col min="515" max="515" width="8.7265625" style="20" bestFit="1" customWidth="1"/>
    <col min="516" max="516" width="5.1796875" style="20" bestFit="1" customWidth="1"/>
    <col min="517" max="517" width="34.54296875" style="20" bestFit="1" customWidth="1"/>
    <col min="518" max="518" width="8.7265625" style="20" bestFit="1" customWidth="1"/>
    <col min="519" max="519" width="5.1796875" style="20" bestFit="1" customWidth="1"/>
    <col min="520" max="520" width="34.54296875" style="20" bestFit="1" customWidth="1"/>
    <col min="521" max="521" width="8.7265625" style="20" bestFit="1" customWidth="1"/>
    <col min="522" max="522" width="5.1796875" style="20" bestFit="1" customWidth="1"/>
    <col min="523" max="523" width="34.54296875" style="20" bestFit="1" customWidth="1"/>
    <col min="524" max="524" width="8.7265625" style="20" bestFit="1" customWidth="1"/>
    <col min="525" max="525" width="5.1796875" style="20" bestFit="1" customWidth="1"/>
    <col min="526" max="526" width="34.54296875" style="20" bestFit="1" customWidth="1"/>
    <col min="527" max="527" width="8.7265625" style="20" bestFit="1" customWidth="1"/>
    <col min="528" max="528" width="5.1796875" style="20" bestFit="1" customWidth="1"/>
    <col min="529" max="529" width="34.54296875" style="20" bestFit="1" customWidth="1"/>
    <col min="530" max="530" width="8.7265625" style="20" bestFit="1" customWidth="1"/>
    <col min="531" max="531" width="5.1796875" style="20" bestFit="1" customWidth="1"/>
    <col min="532" max="532" width="34.54296875" style="20" bestFit="1" customWidth="1"/>
    <col min="533" max="533" width="8.7265625" style="20" bestFit="1" customWidth="1"/>
    <col min="534" max="534" width="5.1796875" style="20" bestFit="1" customWidth="1"/>
    <col min="535" max="535" width="34.54296875" style="20" bestFit="1" customWidth="1"/>
    <col min="536" max="536" width="8.7265625" style="20" bestFit="1" customWidth="1"/>
    <col min="537" max="537" width="5.1796875" style="20" bestFit="1" customWidth="1"/>
    <col min="538" max="538" width="34.54296875" style="20" bestFit="1" customWidth="1"/>
    <col min="539" max="539" width="8.7265625" style="20" bestFit="1" customWidth="1"/>
    <col min="540" max="540" width="5.1796875" style="20" bestFit="1" customWidth="1"/>
    <col min="541" max="541" width="34.54296875" style="20" bestFit="1" customWidth="1"/>
    <col min="542" max="542" width="8.7265625" style="20" bestFit="1" customWidth="1"/>
    <col min="543" max="543" width="5.1796875" style="20" bestFit="1" customWidth="1"/>
    <col min="544" max="544" width="34.54296875" style="20" bestFit="1" customWidth="1"/>
    <col min="545" max="545" width="8.7265625" style="20" bestFit="1" customWidth="1"/>
    <col min="546" max="546" width="5.1796875" style="20" bestFit="1" customWidth="1"/>
    <col min="547" max="547" width="34.54296875" style="20" bestFit="1" customWidth="1"/>
    <col min="548" max="548" width="8.7265625" style="20" bestFit="1" customWidth="1"/>
    <col min="549" max="549" width="5.1796875" style="20" bestFit="1" customWidth="1"/>
    <col min="550" max="550" width="34.54296875" style="20" bestFit="1" customWidth="1"/>
    <col min="551" max="551" width="8.7265625" style="20" bestFit="1" customWidth="1"/>
    <col min="552" max="552" width="5.1796875" style="20" bestFit="1" customWidth="1"/>
    <col min="553" max="553" width="34.54296875" style="20" bestFit="1" customWidth="1"/>
    <col min="554" max="554" width="8.7265625" style="20" bestFit="1" customWidth="1"/>
    <col min="555" max="555" width="5.1796875" style="20" bestFit="1" customWidth="1"/>
    <col min="556" max="556" width="34.54296875" style="20" bestFit="1" customWidth="1"/>
    <col min="557" max="557" width="8.7265625" style="20" bestFit="1" customWidth="1"/>
    <col min="558" max="558" width="5.1796875" style="20" bestFit="1" customWidth="1"/>
    <col min="559" max="559" width="34.54296875" style="20" bestFit="1" customWidth="1"/>
    <col min="560" max="560" width="8.7265625" style="20" bestFit="1" customWidth="1"/>
    <col min="561" max="561" width="5.1796875" style="20" bestFit="1" customWidth="1"/>
    <col min="562" max="562" width="34.54296875" style="20" bestFit="1" customWidth="1"/>
    <col min="563" max="563" width="8.7265625" style="20" bestFit="1" customWidth="1"/>
    <col min="564" max="564" width="5.1796875" style="20" bestFit="1" customWidth="1"/>
    <col min="565" max="565" width="34.54296875" style="20" bestFit="1" customWidth="1"/>
    <col min="566" max="566" width="8.7265625" style="20" bestFit="1" customWidth="1"/>
    <col min="567" max="567" width="5.1796875" style="20" bestFit="1" customWidth="1"/>
    <col min="568" max="568" width="34.54296875" style="20" bestFit="1" customWidth="1"/>
    <col min="569" max="569" width="8.7265625" style="20" bestFit="1" customWidth="1"/>
    <col min="570" max="570" width="5.1796875" style="20" bestFit="1" customWidth="1"/>
    <col min="571" max="571" width="34.54296875" style="20" bestFit="1" customWidth="1"/>
    <col min="572" max="572" width="8.7265625" style="20" bestFit="1" customWidth="1"/>
    <col min="573" max="573" width="5.1796875" style="20" bestFit="1" customWidth="1"/>
    <col min="574" max="574" width="34.54296875" style="20" bestFit="1" customWidth="1"/>
    <col min="575" max="575" width="8.7265625" style="20" bestFit="1" customWidth="1"/>
    <col min="576" max="576" width="5.1796875" style="20" bestFit="1" customWidth="1"/>
    <col min="577" max="577" width="34.54296875" style="20" bestFit="1" customWidth="1"/>
    <col min="578" max="578" width="8.7265625" style="20" bestFit="1" customWidth="1"/>
    <col min="579" max="579" width="5.1796875" style="20" bestFit="1" customWidth="1"/>
    <col min="580" max="580" width="34.54296875" style="20" bestFit="1" customWidth="1"/>
    <col min="581" max="581" width="8.7265625" style="20" bestFit="1" customWidth="1"/>
    <col min="582" max="582" width="5.1796875" style="20" bestFit="1" customWidth="1"/>
    <col min="583" max="583" width="34.54296875" style="20" bestFit="1" customWidth="1"/>
    <col min="584" max="584" width="8.7265625" style="20" bestFit="1" customWidth="1"/>
    <col min="585" max="585" width="5.1796875" style="20" bestFit="1" customWidth="1"/>
    <col min="586" max="586" width="34.54296875" style="20" bestFit="1" customWidth="1"/>
    <col min="587" max="587" width="8.7265625" style="20" bestFit="1" customWidth="1"/>
    <col min="588" max="588" width="5.1796875" style="20" bestFit="1" customWidth="1"/>
    <col min="589" max="589" width="34.54296875" style="20" bestFit="1" customWidth="1"/>
    <col min="590" max="590" width="8.7265625" style="20" bestFit="1" customWidth="1"/>
    <col min="591" max="591" width="5.1796875" style="20" bestFit="1" customWidth="1"/>
    <col min="592" max="592" width="34.54296875" style="20" bestFit="1" customWidth="1"/>
    <col min="593" max="593" width="8.7265625" style="20" bestFit="1" customWidth="1"/>
    <col min="594" max="594" width="5.1796875" style="20" bestFit="1" customWidth="1"/>
    <col min="595" max="595" width="34.54296875" style="20" bestFit="1" customWidth="1"/>
    <col min="596" max="596" width="8.7265625" style="20" bestFit="1" customWidth="1"/>
    <col min="597" max="597" width="5.1796875" style="20" bestFit="1" customWidth="1"/>
    <col min="598" max="598" width="34.54296875" style="20" bestFit="1" customWidth="1"/>
    <col min="599" max="599" width="8.7265625" style="20" bestFit="1" customWidth="1"/>
    <col min="600" max="600" width="5.1796875" style="20" bestFit="1" customWidth="1"/>
    <col min="601" max="601" width="34.54296875" style="20" bestFit="1" customWidth="1"/>
    <col min="602" max="602" width="8.7265625" style="20" bestFit="1" customWidth="1"/>
    <col min="603" max="603" width="5.1796875" style="20" bestFit="1" customWidth="1"/>
    <col min="604" max="604" width="34.54296875" style="20" bestFit="1" customWidth="1"/>
    <col min="605" max="605" width="8.7265625" style="20" bestFit="1" customWidth="1"/>
    <col min="606" max="606" width="5.1796875" style="20" bestFit="1" customWidth="1"/>
    <col min="607" max="607" width="34.54296875" style="20" bestFit="1" customWidth="1"/>
    <col min="608" max="608" width="8.7265625" style="20" bestFit="1" customWidth="1"/>
    <col min="609" max="609" width="5.1796875" style="20" bestFit="1" customWidth="1"/>
    <col min="610" max="610" width="34.54296875" style="20" bestFit="1" customWidth="1"/>
    <col min="611" max="611" width="8.7265625" style="20" bestFit="1" customWidth="1"/>
    <col min="612" max="612" width="5.1796875" style="20" bestFit="1" customWidth="1"/>
    <col min="613" max="613" width="34.54296875" style="20" bestFit="1" customWidth="1"/>
    <col min="614" max="614" width="8.7265625" style="20" bestFit="1" customWidth="1"/>
    <col min="615" max="615" width="5.1796875" style="20" bestFit="1" customWidth="1"/>
    <col min="616" max="616" width="34.54296875" style="20" bestFit="1" customWidth="1"/>
    <col min="617" max="617" width="8.7265625" style="20" bestFit="1" customWidth="1"/>
    <col min="618" max="618" width="5.1796875" style="20" bestFit="1" customWidth="1"/>
    <col min="619" max="619" width="34.54296875" style="20" bestFit="1" customWidth="1"/>
    <col min="620" max="620" width="8.7265625" style="20" bestFit="1" customWidth="1"/>
    <col min="621" max="621" width="5.1796875" style="20" bestFit="1" customWidth="1"/>
    <col min="622" max="622" width="34.54296875" style="20" bestFit="1" customWidth="1"/>
    <col min="623" max="623" width="8.7265625" style="20" bestFit="1" customWidth="1"/>
    <col min="624" max="624" width="5.1796875" style="20" bestFit="1" customWidth="1"/>
    <col min="625" max="625" width="34.54296875" style="20" bestFit="1" customWidth="1"/>
    <col min="626" max="626" width="8.7265625" style="20" bestFit="1" customWidth="1"/>
    <col min="627" max="627" width="5.1796875" style="20" bestFit="1" customWidth="1"/>
    <col min="628" max="628" width="34.54296875" style="20" bestFit="1" customWidth="1"/>
    <col min="629" max="629" width="8.7265625" style="20" bestFit="1" customWidth="1"/>
    <col min="630" max="630" width="5.1796875" style="20" bestFit="1" customWidth="1"/>
    <col min="631" max="631" width="34.54296875" style="20" bestFit="1" customWidth="1"/>
    <col min="632" max="632" width="8.7265625" style="20" bestFit="1" customWidth="1"/>
    <col min="633" max="633" width="5.1796875" style="20" bestFit="1" customWidth="1"/>
    <col min="634" max="634" width="34.54296875" style="20" bestFit="1" customWidth="1"/>
    <col min="635" max="635" width="8.7265625" style="20" bestFit="1" customWidth="1"/>
    <col min="636" max="636" width="5.1796875" style="20" bestFit="1" customWidth="1"/>
    <col min="637" max="637" width="34.54296875" style="20" bestFit="1" customWidth="1"/>
    <col min="638" max="638" width="8.7265625" style="20" bestFit="1" customWidth="1"/>
    <col min="639" max="639" width="5.1796875" style="20" bestFit="1" customWidth="1"/>
    <col min="640" max="640" width="34.54296875" style="20" bestFit="1" customWidth="1"/>
    <col min="641" max="641" width="8.7265625" style="20" bestFit="1" customWidth="1"/>
    <col min="642" max="642" width="5.1796875" style="20" bestFit="1" customWidth="1"/>
    <col min="643" max="643" width="34.54296875" style="20" bestFit="1" customWidth="1"/>
    <col min="644" max="644" width="8.7265625" style="20" bestFit="1" customWidth="1"/>
    <col min="645" max="645" width="5.1796875" style="20" bestFit="1" customWidth="1"/>
    <col min="646" max="646" width="34.54296875" style="20" bestFit="1" customWidth="1"/>
    <col min="647" max="647" width="8.7265625" style="20" bestFit="1" customWidth="1"/>
    <col min="648" max="648" width="5.1796875" style="20" bestFit="1" customWidth="1"/>
    <col min="649" max="649" width="34.54296875" style="20" bestFit="1" customWidth="1"/>
    <col min="650" max="650" width="8.7265625" style="20" bestFit="1" customWidth="1"/>
    <col min="651" max="651" width="5.1796875" style="20" bestFit="1" customWidth="1"/>
    <col min="652" max="652" width="34.54296875" style="20" bestFit="1" customWidth="1"/>
    <col min="653" max="653" width="8.7265625" style="20" bestFit="1" customWidth="1"/>
    <col min="654" max="654" width="5.1796875" style="20" bestFit="1" customWidth="1"/>
    <col min="655" max="655" width="34.54296875" style="20" bestFit="1" customWidth="1"/>
    <col min="656" max="656" width="8.7265625" style="20" bestFit="1" customWidth="1"/>
    <col min="657" max="657" width="5.1796875" style="20" bestFit="1" customWidth="1"/>
    <col min="658" max="658" width="34.54296875" style="20" bestFit="1" customWidth="1"/>
    <col min="659" max="659" width="8.7265625" style="20" bestFit="1" customWidth="1"/>
    <col min="660" max="660" width="5.1796875" style="20" bestFit="1" customWidth="1"/>
    <col min="661" max="661" width="34.54296875" style="20" bestFit="1" customWidth="1"/>
    <col min="662" max="662" width="8.7265625" style="20" bestFit="1" customWidth="1"/>
    <col min="663" max="663" width="5.1796875" style="20" bestFit="1" customWidth="1"/>
    <col min="664" max="664" width="34.54296875" style="20" bestFit="1" customWidth="1"/>
    <col min="665" max="665" width="8.7265625" style="20" bestFit="1" customWidth="1"/>
    <col min="666" max="666" width="5.1796875" style="20" bestFit="1" customWidth="1"/>
    <col min="667" max="667" width="34.54296875" style="20" bestFit="1" customWidth="1"/>
    <col min="668" max="668" width="8.7265625" style="20" bestFit="1" customWidth="1"/>
    <col min="669" max="669" width="5.1796875" style="20" bestFit="1" customWidth="1"/>
    <col min="670" max="670" width="34.54296875" style="20" bestFit="1" customWidth="1"/>
    <col min="671" max="671" width="8.7265625" style="20" bestFit="1" customWidth="1"/>
    <col min="672" max="672" width="5.1796875" style="20" bestFit="1" customWidth="1"/>
    <col min="673" max="673" width="34.54296875" style="20" bestFit="1" customWidth="1"/>
    <col min="674" max="674" width="8.7265625" style="20" bestFit="1" customWidth="1"/>
    <col min="675" max="675" width="5.1796875" style="20" bestFit="1" customWidth="1"/>
    <col min="676" max="676" width="34.54296875" style="20" bestFit="1" customWidth="1"/>
    <col min="677" max="677" width="8.7265625" style="20" bestFit="1" customWidth="1"/>
    <col min="678" max="678" width="5.1796875" style="20" bestFit="1" customWidth="1"/>
    <col min="679" max="679" width="34.54296875" style="20" bestFit="1" customWidth="1"/>
    <col min="680" max="680" width="8.7265625" style="20" bestFit="1" customWidth="1"/>
    <col min="681" max="681" width="5.1796875" style="20" bestFit="1" customWidth="1"/>
    <col min="682" max="682" width="34.54296875" style="20" bestFit="1" customWidth="1"/>
    <col min="683" max="683" width="8.7265625" style="20" bestFit="1" customWidth="1"/>
    <col min="684" max="684" width="5.1796875" style="20" bestFit="1" customWidth="1"/>
    <col min="685" max="685" width="34.54296875" style="20" bestFit="1" customWidth="1"/>
    <col min="686" max="686" width="8.7265625" style="20" bestFit="1" customWidth="1"/>
    <col min="687" max="687" width="5.1796875" style="20" bestFit="1" customWidth="1"/>
    <col min="688" max="688" width="34.54296875" style="20" bestFit="1" customWidth="1"/>
    <col min="689" max="689" width="8.7265625" style="20" bestFit="1" customWidth="1"/>
    <col min="690" max="690" width="5.1796875" style="20" bestFit="1" customWidth="1"/>
    <col min="691" max="691" width="34.54296875" style="20" bestFit="1" customWidth="1"/>
    <col min="692" max="692" width="8.7265625" style="20" bestFit="1" customWidth="1"/>
    <col min="693" max="693" width="5.1796875" style="20" bestFit="1" customWidth="1"/>
    <col min="694" max="694" width="34.54296875" style="20" bestFit="1" customWidth="1"/>
    <col min="695" max="695" width="8.7265625" style="20" bestFit="1" customWidth="1"/>
    <col min="696" max="696" width="5.1796875" style="20" bestFit="1" customWidth="1"/>
    <col min="697" max="697" width="34.54296875" style="20" bestFit="1" customWidth="1"/>
    <col min="698" max="698" width="8.7265625" style="20" bestFit="1" customWidth="1"/>
    <col min="699" max="699" width="5.1796875" style="20" bestFit="1" customWidth="1"/>
    <col min="700" max="700" width="34.54296875" style="20" bestFit="1" customWidth="1"/>
    <col min="701" max="701" width="8.7265625" style="20" bestFit="1" customWidth="1"/>
    <col min="702" max="702" width="5.1796875" style="20" bestFit="1" customWidth="1"/>
    <col min="703" max="703" width="34.54296875" style="20" bestFit="1" customWidth="1"/>
    <col min="704" max="704" width="8.7265625" style="20" bestFit="1" customWidth="1"/>
    <col min="705" max="705" width="5.1796875" style="20" bestFit="1" customWidth="1"/>
    <col min="706" max="706" width="34.54296875" style="20" bestFit="1" customWidth="1"/>
    <col min="707" max="707" width="8.7265625" style="20" bestFit="1" customWidth="1"/>
    <col min="708" max="708" width="5.1796875" style="20" bestFit="1" customWidth="1"/>
    <col min="709" max="709" width="34.54296875" style="20" bestFit="1" customWidth="1"/>
    <col min="710" max="710" width="8.7265625" style="20" bestFit="1" customWidth="1"/>
    <col min="711" max="711" width="5.1796875" style="20" bestFit="1" customWidth="1"/>
    <col min="712" max="712" width="34.54296875" style="20" bestFit="1" customWidth="1"/>
    <col min="713" max="713" width="8.7265625" style="20" bestFit="1" customWidth="1"/>
    <col min="714" max="714" width="5.1796875" style="20" bestFit="1" customWidth="1"/>
    <col min="715" max="715" width="34.54296875" style="20" bestFit="1" customWidth="1"/>
    <col min="716" max="716" width="8.7265625" style="20" bestFit="1" customWidth="1"/>
    <col min="717" max="717" width="5.1796875" style="20" bestFit="1" customWidth="1"/>
    <col min="718" max="718" width="34.54296875" style="20" bestFit="1" customWidth="1"/>
    <col min="719" max="719" width="8.7265625" style="20" bestFit="1" customWidth="1"/>
    <col min="720" max="720" width="5.1796875" style="20" bestFit="1" customWidth="1"/>
    <col min="721" max="721" width="34.54296875" style="20" bestFit="1" customWidth="1"/>
    <col min="722" max="722" width="8.7265625" style="20" bestFit="1" customWidth="1"/>
    <col min="723" max="723" width="5.1796875" style="20" bestFit="1" customWidth="1"/>
    <col min="724" max="724" width="34.54296875" style="20" bestFit="1" customWidth="1"/>
    <col min="725" max="725" width="8.7265625" style="20" bestFit="1" customWidth="1"/>
    <col min="726" max="726" width="5.1796875" style="20" bestFit="1" customWidth="1"/>
    <col min="727" max="727" width="34.54296875" style="20" bestFit="1" customWidth="1"/>
    <col min="728" max="728" width="8.7265625" style="20" bestFit="1" customWidth="1"/>
    <col min="729" max="729" width="5.1796875" style="20" bestFit="1" customWidth="1"/>
    <col min="730" max="730" width="34.54296875" style="20" bestFit="1" customWidth="1"/>
    <col min="731" max="731" width="8.7265625" style="20" bestFit="1" customWidth="1"/>
    <col min="732" max="732" width="5.1796875" style="20" bestFit="1" customWidth="1"/>
    <col min="733" max="733" width="34.54296875" style="20" bestFit="1" customWidth="1"/>
    <col min="734" max="734" width="8.7265625" style="20" bestFit="1" customWidth="1"/>
    <col min="735" max="735" width="5.1796875" style="20" bestFit="1" customWidth="1"/>
    <col min="736" max="736" width="34.54296875" style="20" bestFit="1" customWidth="1"/>
    <col min="737" max="737" width="8.7265625" style="20" bestFit="1" customWidth="1"/>
    <col min="738" max="738" width="5.1796875" style="20" bestFit="1" customWidth="1"/>
    <col min="739" max="739" width="34.54296875" style="20" bestFit="1" customWidth="1"/>
    <col min="740" max="740" width="8.7265625" style="20" bestFit="1" customWidth="1"/>
    <col min="741" max="741" width="5.1796875" style="20" bestFit="1" customWidth="1"/>
    <col min="742" max="742" width="34.54296875" style="20" bestFit="1" customWidth="1"/>
    <col min="743" max="743" width="8.7265625" style="20" bestFit="1" customWidth="1"/>
    <col min="744" max="744" width="5.1796875" style="20" bestFit="1" customWidth="1"/>
    <col min="745" max="745" width="34.54296875" style="20" bestFit="1" customWidth="1"/>
    <col min="746" max="746" width="8.7265625" style="20" bestFit="1" customWidth="1"/>
    <col min="747" max="747" width="5.1796875" style="20" bestFit="1" customWidth="1"/>
    <col min="748" max="748" width="34.54296875" style="20" bestFit="1" customWidth="1"/>
    <col min="749" max="749" width="8.7265625" style="20" bestFit="1" customWidth="1"/>
    <col min="750" max="750" width="5.1796875" style="20" bestFit="1" customWidth="1"/>
    <col min="751" max="751" width="34.54296875" style="20" bestFit="1" customWidth="1"/>
    <col min="752" max="752" width="8.7265625" style="20" bestFit="1" customWidth="1"/>
    <col min="753" max="753" width="5.1796875" style="20" bestFit="1" customWidth="1"/>
    <col min="754" max="754" width="34.54296875" style="20" bestFit="1" customWidth="1"/>
    <col min="755" max="755" width="8.7265625" style="20" bestFit="1" customWidth="1"/>
    <col min="756" max="756" width="5.1796875" style="20" bestFit="1" customWidth="1"/>
    <col min="757" max="757" width="34.54296875" style="20" bestFit="1" customWidth="1"/>
    <col min="758" max="758" width="8.7265625" style="20" bestFit="1" customWidth="1"/>
    <col min="759" max="759" width="5.1796875" style="20" bestFit="1" customWidth="1"/>
    <col min="760" max="760" width="34.54296875" style="20" bestFit="1" customWidth="1"/>
    <col min="761" max="761" width="8.7265625" style="20" bestFit="1" customWidth="1"/>
    <col min="762" max="762" width="5.1796875" style="20" bestFit="1" customWidth="1"/>
    <col min="763" max="763" width="34.54296875" style="20" bestFit="1" customWidth="1"/>
    <col min="764" max="764" width="8.7265625" style="20" bestFit="1" customWidth="1"/>
    <col min="765" max="765" width="5.1796875" style="20" bestFit="1" customWidth="1"/>
    <col min="766" max="766" width="34.54296875" style="20" bestFit="1" customWidth="1"/>
    <col min="767" max="767" width="8.7265625" style="20" bestFit="1" customWidth="1"/>
    <col min="768" max="768" width="5.1796875" style="20" bestFit="1" customWidth="1"/>
    <col min="769" max="769" width="34.54296875" style="20" bestFit="1" customWidth="1"/>
    <col min="770" max="770" width="8.7265625" style="20" bestFit="1" customWidth="1"/>
    <col min="771" max="771" width="5.1796875" style="20" bestFit="1" customWidth="1"/>
    <col min="772" max="772" width="34.54296875" style="20" bestFit="1" customWidth="1"/>
    <col min="773" max="773" width="8.7265625" style="20" bestFit="1" customWidth="1"/>
    <col min="774" max="774" width="5.1796875" style="20" bestFit="1" customWidth="1"/>
    <col min="775" max="775" width="34.54296875" style="20" bestFit="1" customWidth="1"/>
    <col min="776" max="776" width="8.7265625" style="20" bestFit="1" customWidth="1"/>
    <col min="777" max="777" width="5.1796875" style="20" bestFit="1" customWidth="1"/>
    <col min="778" max="778" width="34.54296875" style="20" bestFit="1" customWidth="1"/>
    <col min="779" max="779" width="8.7265625" style="20" bestFit="1" customWidth="1"/>
    <col min="780" max="780" width="5.1796875" style="20" bestFit="1" customWidth="1"/>
    <col min="781" max="781" width="34.54296875" style="20" bestFit="1" customWidth="1"/>
    <col min="782" max="782" width="8.7265625" style="20" bestFit="1" customWidth="1"/>
    <col min="783" max="783" width="5.1796875" style="20" bestFit="1" customWidth="1"/>
    <col min="784" max="784" width="34.54296875" style="20" bestFit="1" customWidth="1"/>
    <col min="785" max="785" width="8.7265625" style="20" bestFit="1" customWidth="1"/>
    <col min="786" max="786" width="5.1796875" style="20" bestFit="1" customWidth="1"/>
    <col min="787" max="787" width="34.54296875" style="20" bestFit="1" customWidth="1"/>
    <col min="788" max="788" width="8.7265625" style="20" bestFit="1" customWidth="1"/>
    <col min="789" max="789" width="5.1796875" style="20" bestFit="1" customWidth="1"/>
    <col min="790" max="790" width="34.54296875" style="20" bestFit="1" customWidth="1"/>
    <col min="791" max="791" width="8.7265625" style="20" bestFit="1" customWidth="1"/>
    <col min="792" max="792" width="5.1796875" style="20" bestFit="1" customWidth="1"/>
    <col min="793" max="793" width="34.54296875" style="20" bestFit="1" customWidth="1"/>
    <col min="794" max="794" width="8.7265625" style="20" bestFit="1" customWidth="1"/>
    <col min="795" max="795" width="5.1796875" style="20" bestFit="1" customWidth="1"/>
    <col min="796" max="796" width="34.54296875" style="20" bestFit="1" customWidth="1"/>
    <col min="797" max="797" width="8.7265625" style="20" bestFit="1" customWidth="1"/>
    <col min="798" max="798" width="5.1796875" style="20" bestFit="1" customWidth="1"/>
    <col min="799" max="799" width="34.54296875" style="20" bestFit="1" customWidth="1"/>
    <col min="800" max="800" width="8.7265625" style="20" bestFit="1" customWidth="1"/>
    <col min="801" max="801" width="5.1796875" style="20" bestFit="1" customWidth="1"/>
    <col min="802" max="802" width="34.54296875" style="20" bestFit="1" customWidth="1"/>
    <col min="803" max="803" width="8.7265625" style="20" bestFit="1" customWidth="1"/>
    <col min="804" max="804" width="5.1796875" style="20" bestFit="1" customWidth="1"/>
    <col min="805" max="805" width="34.54296875" style="20" bestFit="1" customWidth="1"/>
    <col min="806" max="806" width="8.7265625" style="20" bestFit="1" customWidth="1"/>
    <col min="807" max="807" width="5.1796875" style="20" bestFit="1" customWidth="1"/>
    <col min="808" max="808" width="34.54296875" style="20" bestFit="1" customWidth="1"/>
    <col min="809" max="809" width="8.7265625" style="20" bestFit="1" customWidth="1"/>
    <col min="810" max="810" width="5.1796875" style="20" bestFit="1" customWidth="1"/>
    <col min="811" max="811" width="34.54296875" style="20" bestFit="1" customWidth="1"/>
    <col min="812" max="812" width="8.7265625" style="20" bestFit="1" customWidth="1"/>
    <col min="813" max="813" width="5.1796875" style="20" bestFit="1" customWidth="1"/>
    <col min="814" max="814" width="34.54296875" style="20" bestFit="1" customWidth="1"/>
    <col min="815" max="815" width="8.7265625" style="20" bestFit="1" customWidth="1"/>
    <col min="816" max="816" width="5.1796875" style="20" bestFit="1" customWidth="1"/>
    <col min="817" max="817" width="34.54296875" style="20" bestFit="1" customWidth="1"/>
    <col min="818" max="818" width="8.7265625" style="20" bestFit="1" customWidth="1"/>
    <col min="819" max="819" width="5.1796875" style="20" bestFit="1" customWidth="1"/>
    <col min="820" max="820" width="34.54296875" style="20" bestFit="1" customWidth="1"/>
    <col min="821" max="821" width="8.7265625" style="20" bestFit="1" customWidth="1"/>
    <col min="822" max="822" width="5.1796875" style="20" bestFit="1" customWidth="1"/>
    <col min="823" max="823" width="34.54296875" style="20" bestFit="1" customWidth="1"/>
    <col min="824" max="824" width="8.7265625" style="20" bestFit="1" customWidth="1"/>
    <col min="825" max="825" width="5.1796875" style="20" bestFit="1" customWidth="1"/>
    <col min="826" max="826" width="34.54296875" style="20" bestFit="1" customWidth="1"/>
    <col min="827" max="827" width="8.7265625" style="20" bestFit="1" customWidth="1"/>
    <col min="828" max="828" width="5.1796875" style="20" bestFit="1" customWidth="1"/>
    <col min="829" max="829" width="34.54296875" style="20" bestFit="1" customWidth="1"/>
    <col min="830" max="830" width="8.7265625" style="20" bestFit="1" customWidth="1"/>
    <col min="831" max="831" width="5.1796875" style="20" bestFit="1" customWidth="1"/>
    <col min="832" max="832" width="34.54296875" style="20" bestFit="1" customWidth="1"/>
    <col min="833" max="833" width="8.7265625" style="20" bestFit="1" customWidth="1"/>
    <col min="834" max="834" width="5.1796875" style="20" bestFit="1" customWidth="1"/>
    <col min="835" max="835" width="34.54296875" style="20" bestFit="1" customWidth="1"/>
    <col min="836" max="836" width="8.7265625" style="20" bestFit="1" customWidth="1"/>
    <col min="837" max="837" width="5.1796875" style="20" bestFit="1" customWidth="1"/>
    <col min="838" max="838" width="34.54296875" style="20" bestFit="1" customWidth="1"/>
    <col min="839" max="839" width="8.7265625" style="20" bestFit="1" customWidth="1"/>
    <col min="840" max="840" width="5.1796875" style="20" bestFit="1" customWidth="1"/>
    <col min="841" max="841" width="34.54296875" style="20" bestFit="1" customWidth="1"/>
    <col min="842" max="842" width="8.7265625" style="20" bestFit="1" customWidth="1"/>
    <col min="843" max="843" width="5.1796875" style="20" bestFit="1" customWidth="1"/>
    <col min="844" max="844" width="34.54296875" style="20" bestFit="1" customWidth="1"/>
    <col min="845" max="845" width="8.7265625" style="20" bestFit="1" customWidth="1"/>
    <col min="846" max="846" width="5.1796875" style="20" bestFit="1" customWidth="1"/>
    <col min="847" max="847" width="34.54296875" style="20" bestFit="1" customWidth="1"/>
    <col min="848" max="848" width="8.7265625" style="20" bestFit="1" customWidth="1"/>
    <col min="849" max="849" width="5.1796875" style="20" bestFit="1" customWidth="1"/>
    <col min="850" max="850" width="34.54296875" style="20" bestFit="1" customWidth="1"/>
    <col min="851" max="851" width="8.7265625" style="20" bestFit="1" customWidth="1"/>
    <col min="852" max="852" width="5.1796875" style="20" bestFit="1" customWidth="1"/>
    <col min="853" max="853" width="34.54296875" style="20" bestFit="1" customWidth="1"/>
    <col min="854" max="854" width="8.7265625" style="20" bestFit="1" customWidth="1"/>
    <col min="855" max="855" width="5.1796875" style="20" bestFit="1" customWidth="1"/>
    <col min="856" max="856" width="34.54296875" style="20" bestFit="1" customWidth="1"/>
    <col min="857" max="857" width="8.7265625" style="20" bestFit="1" customWidth="1"/>
    <col min="858" max="858" width="5.1796875" style="20" bestFit="1" customWidth="1"/>
    <col min="859" max="859" width="34.54296875" style="20" bestFit="1" customWidth="1"/>
    <col min="860" max="860" width="8.7265625" style="20" bestFit="1" customWidth="1"/>
    <col min="861" max="861" width="5.1796875" style="20" bestFit="1" customWidth="1"/>
    <col min="862" max="862" width="34.54296875" style="20" bestFit="1" customWidth="1"/>
    <col min="863" max="863" width="8.7265625" style="20" bestFit="1" customWidth="1"/>
    <col min="864" max="864" width="5.1796875" style="20" bestFit="1" customWidth="1"/>
    <col min="865" max="865" width="34.54296875" style="20" bestFit="1" customWidth="1"/>
    <col min="866" max="866" width="8.7265625" style="20" bestFit="1" customWidth="1"/>
    <col min="867" max="867" width="5.1796875" style="20" bestFit="1" customWidth="1"/>
    <col min="868" max="868" width="34.54296875" style="20" bestFit="1" customWidth="1"/>
    <col min="869" max="869" width="8.7265625" style="20" bestFit="1" customWidth="1"/>
    <col min="870" max="870" width="5.1796875" style="20" bestFit="1" customWidth="1"/>
    <col min="871" max="871" width="34.54296875" style="20" bestFit="1" customWidth="1"/>
    <col min="872" max="872" width="8.7265625" style="20" bestFit="1" customWidth="1"/>
    <col min="873" max="873" width="5.1796875" style="20" bestFit="1" customWidth="1"/>
    <col min="874" max="874" width="34.54296875" style="20" bestFit="1" customWidth="1"/>
    <col min="875" max="875" width="8.7265625" style="20" bestFit="1" customWidth="1"/>
    <col min="876" max="876" width="5.1796875" style="20" bestFit="1" customWidth="1"/>
    <col min="877" max="877" width="34.54296875" style="20" bestFit="1" customWidth="1"/>
    <col min="878" max="878" width="8.7265625" style="20" bestFit="1" customWidth="1"/>
    <col min="879" max="879" width="5.1796875" style="20" bestFit="1" customWidth="1"/>
    <col min="880" max="880" width="34.54296875" style="20" bestFit="1" customWidth="1"/>
    <col min="881" max="881" width="8.7265625" style="20" bestFit="1" customWidth="1"/>
    <col min="882" max="882" width="5.1796875" style="20" bestFit="1" customWidth="1"/>
    <col min="883" max="883" width="34.54296875" style="20" bestFit="1" customWidth="1"/>
    <col min="884" max="884" width="8.7265625" style="20" bestFit="1" customWidth="1"/>
    <col min="885" max="885" width="5.1796875" style="20" bestFit="1" customWidth="1"/>
    <col min="886" max="886" width="34.54296875" style="20" bestFit="1" customWidth="1"/>
    <col min="887" max="887" width="8.7265625" style="20" bestFit="1" customWidth="1"/>
    <col min="888" max="888" width="5.1796875" style="20" bestFit="1" customWidth="1"/>
    <col min="889" max="889" width="34.54296875" style="20" bestFit="1" customWidth="1"/>
    <col min="890" max="890" width="8.7265625" style="20" bestFit="1" customWidth="1"/>
    <col min="891" max="891" width="5.1796875" style="20" bestFit="1" customWidth="1"/>
    <col min="892" max="892" width="34.54296875" style="20" bestFit="1" customWidth="1"/>
    <col min="893" max="893" width="8.7265625" style="20" bestFit="1" customWidth="1"/>
    <col min="894" max="894" width="5.1796875" style="20" bestFit="1" customWidth="1"/>
    <col min="895" max="895" width="34.54296875" style="20" bestFit="1" customWidth="1"/>
    <col min="896" max="896" width="8.7265625" style="20" bestFit="1" customWidth="1"/>
    <col min="897" max="897" width="5.1796875" style="20" bestFit="1" customWidth="1"/>
    <col min="898" max="898" width="34.54296875" style="20" bestFit="1" customWidth="1"/>
    <col min="899" max="899" width="8.7265625" style="20" bestFit="1" customWidth="1"/>
    <col min="900" max="900" width="5.1796875" style="20" bestFit="1" customWidth="1"/>
    <col min="901" max="901" width="34.54296875" style="20" bestFit="1" customWidth="1"/>
    <col min="902" max="902" width="8.7265625" style="20" bestFit="1" customWidth="1"/>
    <col min="903" max="903" width="5.1796875" style="20" bestFit="1" customWidth="1"/>
    <col min="904" max="904" width="34.54296875" style="20" bestFit="1" customWidth="1"/>
    <col min="905" max="905" width="8.7265625" style="20" bestFit="1" customWidth="1"/>
    <col min="906" max="906" width="5.1796875" style="20" bestFit="1" customWidth="1"/>
    <col min="907" max="907" width="34.54296875" style="20" bestFit="1" customWidth="1"/>
    <col min="908" max="908" width="8.7265625" style="20" bestFit="1" customWidth="1"/>
    <col min="909" max="909" width="5.1796875" style="20" bestFit="1" customWidth="1"/>
    <col min="910" max="910" width="34.54296875" style="20" bestFit="1" customWidth="1"/>
    <col min="911" max="911" width="8.7265625" style="20" bestFit="1" customWidth="1"/>
    <col min="912" max="912" width="5.1796875" style="20" bestFit="1" customWidth="1"/>
    <col min="913" max="913" width="34.54296875" style="20" bestFit="1" customWidth="1"/>
    <col min="914" max="914" width="8.7265625" style="20" bestFit="1" customWidth="1"/>
    <col min="915" max="915" width="5.1796875" style="20" bestFit="1" customWidth="1"/>
    <col min="916" max="916" width="34.54296875" style="20" bestFit="1" customWidth="1"/>
    <col min="917" max="917" width="8.7265625" style="20" bestFit="1" customWidth="1"/>
    <col min="918" max="918" width="5.1796875" style="20" bestFit="1" customWidth="1"/>
    <col min="919" max="919" width="34.54296875" style="20" bestFit="1" customWidth="1"/>
    <col min="920" max="920" width="8.7265625" style="20" bestFit="1" customWidth="1"/>
    <col min="921" max="921" width="5.1796875" style="20" bestFit="1" customWidth="1"/>
    <col min="922" max="922" width="34.54296875" style="20" bestFit="1" customWidth="1"/>
    <col min="923" max="923" width="8.7265625" style="20" bestFit="1" customWidth="1"/>
    <col min="924" max="924" width="5.1796875" style="20" bestFit="1" customWidth="1"/>
    <col min="925" max="925" width="34.54296875" style="20" bestFit="1" customWidth="1"/>
    <col min="926" max="926" width="8.7265625" style="20" bestFit="1" customWidth="1"/>
    <col min="927" max="927" width="5.1796875" style="20" bestFit="1" customWidth="1"/>
    <col min="928" max="928" width="34.54296875" style="20" bestFit="1" customWidth="1"/>
    <col min="929" max="929" width="8.7265625" style="20" bestFit="1" customWidth="1"/>
    <col min="930" max="930" width="5.1796875" style="20" bestFit="1" customWidth="1"/>
    <col min="931" max="931" width="34.54296875" style="20" bestFit="1" customWidth="1"/>
    <col min="932" max="932" width="8.7265625" style="20" bestFit="1" customWidth="1"/>
    <col min="933" max="933" width="5.1796875" style="20" bestFit="1" customWidth="1"/>
    <col min="934" max="934" width="34.54296875" style="20" bestFit="1" customWidth="1"/>
    <col min="935" max="935" width="8.7265625" style="20" hidden="1" customWidth="1"/>
    <col min="936" max="936" width="5.1796875" style="20" hidden="1" customWidth="1"/>
    <col min="937" max="937" width="34.54296875" style="20" hidden="1" customWidth="1"/>
    <col min="938" max="938" width="8.7265625" style="20" hidden="1" customWidth="1"/>
    <col min="939" max="939" width="5.1796875" style="20" hidden="1" customWidth="1"/>
    <col min="940" max="940" width="34.54296875" style="20" hidden="1" customWidth="1"/>
    <col min="941" max="941" width="8.7265625" style="20" hidden="1" customWidth="1"/>
    <col min="942" max="942" width="5.1796875" style="20" hidden="1" customWidth="1"/>
    <col min="943" max="943" width="34.54296875" style="20" hidden="1" customWidth="1"/>
    <col min="944" max="944" width="8.7265625" style="20" hidden="1" customWidth="1"/>
    <col min="945" max="945" width="5.1796875" style="20" hidden="1" customWidth="1"/>
    <col min="946" max="946" width="34.54296875" style="20" hidden="1" customWidth="1"/>
    <col min="947" max="947" width="8.7265625" style="20" hidden="1" customWidth="1"/>
    <col min="948" max="948" width="5.1796875" style="20" hidden="1" customWidth="1"/>
    <col min="949" max="949" width="34.54296875" style="20" hidden="1" customWidth="1"/>
    <col min="950" max="950" width="8.7265625" style="20" hidden="1" customWidth="1"/>
    <col min="951" max="951" width="5.1796875" style="20" hidden="1" customWidth="1"/>
    <col min="952" max="952" width="34.54296875" style="20" hidden="1" customWidth="1"/>
    <col min="953" max="953" width="8.7265625" style="20" hidden="1" customWidth="1"/>
    <col min="954" max="954" width="5.1796875" style="20" hidden="1" customWidth="1"/>
    <col min="955" max="955" width="34.54296875" style="20" hidden="1" customWidth="1"/>
    <col min="956" max="956" width="8.7265625" style="20" hidden="1" customWidth="1"/>
    <col min="957" max="957" width="5.1796875" style="20" hidden="1" customWidth="1"/>
    <col min="958" max="958" width="34.54296875" style="20" hidden="1" customWidth="1"/>
    <col min="959" max="959" width="8.7265625" style="20" hidden="1" customWidth="1"/>
    <col min="960" max="960" width="5.1796875" style="20" hidden="1" customWidth="1"/>
    <col min="961" max="961" width="34.54296875" style="20" hidden="1" customWidth="1"/>
    <col min="962" max="962" width="8.7265625" style="20" hidden="1" customWidth="1"/>
    <col min="963" max="963" width="5.1796875" style="20" hidden="1" customWidth="1"/>
    <col min="964" max="964" width="34.54296875" style="20" hidden="1" customWidth="1"/>
    <col min="965" max="965" width="8.7265625" style="20" hidden="1" customWidth="1"/>
    <col min="966" max="966" width="5.1796875" style="20" hidden="1" customWidth="1"/>
    <col min="967" max="967" width="34.54296875" style="20" hidden="1" customWidth="1"/>
    <col min="968" max="968" width="8.7265625" style="20" hidden="1" customWidth="1"/>
    <col min="969" max="969" width="5.1796875" style="20" hidden="1" customWidth="1"/>
    <col min="970" max="970" width="34.54296875" style="20" hidden="1" customWidth="1"/>
    <col min="971" max="971" width="8.7265625" style="20" hidden="1" customWidth="1"/>
    <col min="972" max="972" width="5.1796875" style="20" hidden="1" customWidth="1"/>
    <col min="973" max="973" width="34.54296875" style="20" hidden="1" customWidth="1"/>
    <col min="974" max="974" width="8.7265625" style="20" hidden="1" customWidth="1"/>
    <col min="975" max="975" width="5.1796875" style="20" hidden="1" customWidth="1"/>
    <col min="976" max="976" width="34.54296875" style="20" hidden="1" customWidth="1"/>
    <col min="977" max="977" width="8.7265625" style="20" hidden="1" customWidth="1"/>
    <col min="978" max="978" width="5.1796875" style="20" hidden="1" customWidth="1"/>
    <col min="979" max="979" width="34.54296875" style="20" hidden="1" customWidth="1"/>
    <col min="980" max="980" width="8.7265625" style="20" hidden="1" customWidth="1"/>
    <col min="981" max="981" width="5.1796875" style="20" hidden="1" customWidth="1"/>
    <col min="982" max="982" width="34.54296875" style="20" hidden="1" customWidth="1"/>
    <col min="983" max="983" width="8.7265625" style="20" hidden="1" customWidth="1"/>
    <col min="984" max="984" width="5.1796875" style="20" hidden="1" customWidth="1"/>
    <col min="985" max="985" width="34.54296875" style="20" hidden="1" customWidth="1"/>
    <col min="986" max="986" width="8.7265625" style="20" hidden="1" customWidth="1"/>
    <col min="987" max="987" width="5.1796875" style="20" hidden="1" customWidth="1"/>
    <col min="988" max="988" width="34.54296875" style="20" hidden="1" customWidth="1"/>
    <col min="989" max="989" width="8.7265625" style="20" hidden="1" customWidth="1"/>
    <col min="990" max="990" width="5.1796875" style="20" hidden="1" customWidth="1"/>
    <col min="991" max="991" width="34.54296875" style="20" hidden="1" customWidth="1"/>
    <col min="992" max="992" width="8.7265625" style="20" hidden="1" customWidth="1"/>
    <col min="993" max="993" width="5.1796875" style="20" hidden="1" customWidth="1"/>
    <col min="994" max="994" width="34.54296875" style="20" hidden="1" customWidth="1"/>
    <col min="995" max="995" width="8.7265625" style="20" hidden="1" customWidth="1"/>
    <col min="996" max="996" width="5.1796875" style="20" hidden="1" customWidth="1"/>
    <col min="997" max="997" width="34.54296875" style="20" hidden="1" customWidth="1"/>
    <col min="998" max="998" width="8.7265625" style="20" hidden="1" customWidth="1"/>
    <col min="999" max="999" width="5.1796875" style="20" hidden="1" customWidth="1"/>
    <col min="1000" max="1000" width="34.54296875" style="20" hidden="1" customWidth="1"/>
    <col min="1001" max="1001" width="8.7265625" style="20" hidden="1" customWidth="1"/>
    <col min="1002" max="1002" width="5.1796875" style="20" hidden="1" customWidth="1"/>
    <col min="1003" max="1003" width="34.54296875" style="20" hidden="1" customWidth="1"/>
    <col min="1004" max="1004" width="8.7265625" style="20" hidden="1" customWidth="1"/>
    <col min="1005" max="1005" width="5.1796875" style="20" hidden="1" customWidth="1"/>
    <col min="1006" max="1006" width="34.54296875" style="20" hidden="1" customWidth="1"/>
    <col min="1007" max="1007" width="8.7265625" style="20" hidden="1" customWidth="1"/>
    <col min="1008" max="1008" width="5.1796875" style="20" hidden="1" customWidth="1"/>
    <col min="1009" max="1009" width="34.54296875" style="20" hidden="1" customWidth="1"/>
    <col min="1010" max="1010" width="8.7265625" style="20" hidden="1" customWidth="1"/>
    <col min="1011" max="1011" width="5.1796875" style="20" hidden="1" customWidth="1"/>
    <col min="1012" max="1012" width="34.54296875" style="20" hidden="1" customWidth="1"/>
    <col min="1013" max="1013" width="8.7265625" style="20" hidden="1" customWidth="1"/>
    <col min="1014" max="1014" width="5.1796875" style="20" hidden="1" customWidth="1"/>
    <col min="1015" max="1015" width="34.54296875" style="20" hidden="1" customWidth="1"/>
    <col min="1016" max="1016" width="8.7265625" style="20" hidden="1" customWidth="1"/>
    <col min="1017" max="1017" width="5.1796875" style="20" hidden="1" customWidth="1"/>
    <col min="1018" max="1018" width="34.54296875" style="20" hidden="1" customWidth="1"/>
    <col min="1019" max="1019" width="8.7265625" style="20" hidden="1" customWidth="1"/>
    <col min="1020" max="1020" width="5.1796875" style="20" hidden="1" customWidth="1"/>
    <col min="1021" max="1021" width="34.54296875" style="20" hidden="1" customWidth="1"/>
    <col min="1022" max="1022" width="8.7265625" style="20" hidden="1" customWidth="1"/>
    <col min="1023" max="1023" width="5.1796875" style="20" hidden="1" customWidth="1"/>
    <col min="1024" max="1024" width="34.54296875" style="20" hidden="1" customWidth="1"/>
    <col min="1025" max="1025" width="8.7265625" style="20" hidden="1" customWidth="1"/>
    <col min="1026" max="1026" width="5.1796875" style="20" hidden="1" customWidth="1"/>
    <col min="1027" max="1027" width="34.54296875" style="20" hidden="1" customWidth="1"/>
    <col min="1028" max="1028" width="8.7265625" style="20" hidden="1" customWidth="1"/>
    <col min="1029" max="1029" width="5.1796875" style="20" hidden="1" customWidth="1"/>
    <col min="1030" max="1030" width="34.54296875" style="20" hidden="1" customWidth="1"/>
    <col min="1031" max="1031" width="8.7265625" style="20" hidden="1" customWidth="1"/>
    <col min="1032" max="1032" width="5.1796875" style="20" hidden="1" customWidth="1"/>
    <col min="1033" max="1033" width="34.54296875" style="20" hidden="1" customWidth="1"/>
    <col min="1034" max="1034" width="8.7265625" style="20" hidden="1" customWidth="1"/>
    <col min="1035" max="1035" width="5.1796875" style="20" hidden="1" customWidth="1"/>
    <col min="1036" max="1036" width="34.54296875" style="20" hidden="1" customWidth="1"/>
    <col min="1037" max="1037" width="8.7265625" style="20" hidden="1" customWidth="1"/>
    <col min="1038" max="1038" width="5.1796875" style="20" hidden="1" customWidth="1"/>
    <col min="1039" max="1039" width="34.54296875" style="20" hidden="1" customWidth="1"/>
    <col min="1040" max="1040" width="8.7265625" style="20" hidden="1" customWidth="1"/>
    <col min="1041" max="1041" width="5.1796875" style="20" hidden="1" customWidth="1"/>
    <col min="1042" max="1042" width="34.54296875" style="20" hidden="1" customWidth="1"/>
    <col min="1043" max="1043" width="8.7265625" style="20" hidden="1" customWidth="1"/>
    <col min="1044" max="1044" width="5.1796875" style="20" hidden="1" customWidth="1"/>
    <col min="1045" max="1045" width="34.54296875" style="20" hidden="1" customWidth="1"/>
    <col min="1046" max="1046" width="8.7265625" style="20" hidden="1" customWidth="1"/>
    <col min="1047" max="1047" width="5.1796875" style="20" hidden="1" customWidth="1"/>
    <col min="1048" max="1048" width="34.54296875" style="20" hidden="1" customWidth="1"/>
    <col min="1049" max="1049" width="8.7265625" style="20" hidden="1" customWidth="1"/>
    <col min="1050" max="1050" width="5.1796875" style="20" hidden="1" customWidth="1"/>
    <col min="1051" max="1051" width="34.54296875" style="20" hidden="1" customWidth="1"/>
    <col min="1052" max="1052" width="8.7265625" style="20" hidden="1" customWidth="1"/>
    <col min="1053" max="1053" width="5.1796875" style="20" hidden="1" customWidth="1"/>
    <col min="1054" max="1054" width="34.54296875" style="20" hidden="1" customWidth="1"/>
    <col min="1055" max="1055" width="8.7265625" style="20" hidden="1" customWidth="1"/>
    <col min="1056" max="1056" width="5.1796875" style="20" hidden="1" customWidth="1"/>
    <col min="1057" max="1057" width="34.54296875" style="20" hidden="1" customWidth="1"/>
    <col min="1058" max="1058" width="8.7265625" style="20" hidden="1" customWidth="1"/>
    <col min="1059" max="1059" width="5.1796875" style="20" hidden="1" customWidth="1"/>
    <col min="1060" max="1060" width="34.54296875" style="20" hidden="1" customWidth="1"/>
    <col min="1061" max="1061" width="8.7265625" style="20" hidden="1" customWidth="1"/>
    <col min="1062" max="1062" width="5.1796875" style="20" hidden="1" customWidth="1"/>
    <col min="1063" max="1063" width="34.54296875" style="20" hidden="1" customWidth="1"/>
    <col min="1064" max="1064" width="8.7265625" style="20" hidden="1" customWidth="1"/>
    <col min="1065" max="1065" width="5.1796875" style="20" hidden="1" customWidth="1"/>
    <col min="1066" max="1066" width="34.54296875" style="20" hidden="1" customWidth="1"/>
    <col min="1067" max="1067" width="8.7265625" style="20" hidden="1" customWidth="1"/>
    <col min="1068" max="1068" width="5.1796875" style="20" hidden="1" customWidth="1"/>
    <col min="1069" max="1069" width="34.54296875" style="20" hidden="1" customWidth="1"/>
    <col min="1070" max="1070" width="8.7265625" style="20" hidden="1" customWidth="1"/>
    <col min="1071" max="1071" width="5.1796875" style="20" hidden="1" customWidth="1"/>
    <col min="1072" max="1072" width="34.54296875" style="20" hidden="1" customWidth="1"/>
    <col min="1073" max="1073" width="8.7265625" style="20" hidden="1" customWidth="1"/>
    <col min="1074" max="1074" width="5.1796875" style="20" hidden="1" customWidth="1"/>
    <col min="1075" max="1075" width="34.54296875" style="20" hidden="1" customWidth="1"/>
    <col min="1076" max="1076" width="8.7265625" style="20" hidden="1" customWidth="1"/>
    <col min="1077" max="1077" width="5.1796875" style="20" hidden="1" customWidth="1"/>
    <col min="1078" max="1078" width="34.54296875" style="20" hidden="1" customWidth="1"/>
    <col min="1079" max="1079" width="8.7265625" style="20" hidden="1" customWidth="1"/>
    <col min="1080" max="1080" width="5.1796875" style="20" hidden="1" customWidth="1"/>
    <col min="1081" max="1081" width="34.54296875" style="20" hidden="1" customWidth="1"/>
    <col min="1082" max="1082" width="8.7265625" style="20" hidden="1" customWidth="1"/>
    <col min="1083" max="1083" width="5.1796875" style="20" hidden="1" customWidth="1"/>
    <col min="1084" max="1084" width="34.54296875" style="20" hidden="1" customWidth="1"/>
    <col min="1085" max="1085" width="8.7265625" style="20" hidden="1" customWidth="1"/>
    <col min="1086" max="1086" width="5.1796875" style="20" hidden="1" customWidth="1"/>
    <col min="1087" max="1087" width="34.54296875" style="20" hidden="1" customWidth="1"/>
    <col min="1088" max="1088" width="8.7265625" style="20" hidden="1" customWidth="1"/>
    <col min="1089" max="1089" width="5.1796875" style="20" hidden="1" customWidth="1"/>
    <col min="1090" max="1090" width="34.54296875" style="20" hidden="1" customWidth="1"/>
    <col min="1091" max="1091" width="8.7265625" style="20" hidden="1" customWidth="1"/>
    <col min="1092" max="1092" width="5.1796875" style="20" hidden="1" customWidth="1"/>
    <col min="1093" max="1093" width="34.54296875" style="20" hidden="1" customWidth="1"/>
    <col min="1094" max="1094" width="8.7265625" style="20" hidden="1" customWidth="1"/>
    <col min="1095" max="1095" width="5.1796875" style="20" hidden="1" customWidth="1"/>
    <col min="1096" max="1096" width="34.54296875" style="20" hidden="1" customWidth="1"/>
    <col min="1097" max="1097" width="8.7265625" style="20" hidden="1" customWidth="1"/>
    <col min="1098" max="1098" width="5.1796875" style="20" hidden="1" customWidth="1"/>
    <col min="1099" max="1099" width="34.54296875" style="20" hidden="1" customWidth="1"/>
    <col min="1100" max="1100" width="8.7265625" style="20" hidden="1" customWidth="1"/>
    <col min="1101" max="1101" width="5.1796875" style="20" hidden="1" customWidth="1"/>
    <col min="1102" max="1102" width="34.54296875" style="20" hidden="1" customWidth="1"/>
    <col min="1103" max="1103" width="8.7265625" style="20" hidden="1" customWidth="1"/>
    <col min="1104" max="1104" width="5.1796875" style="20" hidden="1" customWidth="1"/>
    <col min="1105" max="1105" width="34.54296875" style="20" hidden="1" customWidth="1"/>
    <col min="1106" max="1106" width="8.7265625" style="20" hidden="1" customWidth="1"/>
    <col min="1107" max="1107" width="5.1796875" style="20" hidden="1" customWidth="1"/>
    <col min="1108" max="1108" width="34.54296875" style="20" hidden="1" customWidth="1"/>
    <col min="1109" max="1109" width="8.7265625" style="20" hidden="1" customWidth="1"/>
    <col min="1110" max="1110" width="5.1796875" style="20" hidden="1" customWidth="1"/>
    <col min="1111" max="1111" width="34.54296875" style="20" hidden="1" customWidth="1"/>
    <col min="1112" max="16384" width="0" style="20" hidden="1"/>
  </cols>
  <sheetData>
    <row r="1" spans="1:1111" s="17" customFormat="1" x14ac:dyDescent="0.25">
      <c r="A1" s="13" t="s">
        <v>80</v>
      </c>
      <c r="B1" s="14"/>
      <c r="C1" s="15" t="s">
        <v>79</v>
      </c>
      <c r="D1" s="16">
        <v>1</v>
      </c>
      <c r="E1" s="14"/>
      <c r="F1" s="15" t="s">
        <v>79</v>
      </c>
      <c r="G1" s="16">
        <f>D1+1</f>
        <v>2</v>
      </c>
      <c r="H1" s="14"/>
      <c r="I1" s="15" t="s">
        <v>79</v>
      </c>
      <c r="J1" s="16">
        <f>G1+1</f>
        <v>3</v>
      </c>
      <c r="K1" s="14"/>
      <c r="L1" s="15" t="s">
        <v>79</v>
      </c>
      <c r="M1" s="16">
        <f>J1+1</f>
        <v>4</v>
      </c>
      <c r="N1" s="14"/>
      <c r="O1" s="15" t="s">
        <v>79</v>
      </c>
      <c r="P1" s="16">
        <f>M1+1</f>
        <v>5</v>
      </c>
      <c r="Q1" s="14"/>
      <c r="R1" s="15" t="s">
        <v>79</v>
      </c>
      <c r="S1" s="16">
        <f>P1+1</f>
        <v>6</v>
      </c>
      <c r="T1" s="14"/>
      <c r="U1" s="15" t="s">
        <v>79</v>
      </c>
      <c r="V1" s="16">
        <f>S1+1</f>
        <v>7</v>
      </c>
      <c r="W1" s="14"/>
      <c r="X1" s="15" t="s">
        <v>79</v>
      </c>
      <c r="Y1" s="16">
        <f>V1+1</f>
        <v>8</v>
      </c>
      <c r="Z1" s="14"/>
      <c r="AA1" s="15" t="s">
        <v>79</v>
      </c>
      <c r="AB1" s="16">
        <f>Y1+1</f>
        <v>9</v>
      </c>
      <c r="AC1" s="14"/>
      <c r="AD1" s="15" t="s">
        <v>79</v>
      </c>
      <c r="AE1" s="16">
        <f>AB1+1</f>
        <v>10</v>
      </c>
      <c r="AF1" s="14"/>
      <c r="AG1" s="15" t="s">
        <v>79</v>
      </c>
      <c r="AH1" s="16">
        <f>AE1+1</f>
        <v>11</v>
      </c>
      <c r="AI1" s="14"/>
      <c r="AJ1" s="15" t="s">
        <v>79</v>
      </c>
      <c r="AK1" s="16">
        <f>AH1+1</f>
        <v>12</v>
      </c>
      <c r="AL1" s="14"/>
      <c r="AM1" s="15" t="s">
        <v>79</v>
      </c>
      <c r="AN1" s="16">
        <f>AK1+1</f>
        <v>13</v>
      </c>
      <c r="AO1" s="14"/>
      <c r="AP1" s="15" t="s">
        <v>79</v>
      </c>
      <c r="AQ1" s="16">
        <f>AN1+1</f>
        <v>14</v>
      </c>
      <c r="AR1" s="14"/>
      <c r="AS1" s="15" t="s">
        <v>79</v>
      </c>
      <c r="AT1" s="16">
        <f>AQ1+1</f>
        <v>15</v>
      </c>
      <c r="AU1" s="14"/>
      <c r="AV1" s="15" t="s">
        <v>79</v>
      </c>
      <c r="AW1" s="16">
        <f>AT1+1</f>
        <v>16</v>
      </c>
      <c r="AX1" s="14"/>
      <c r="AY1" s="15" t="s">
        <v>79</v>
      </c>
      <c r="AZ1" s="16">
        <f>AW1+1</f>
        <v>17</v>
      </c>
      <c r="BA1" s="14"/>
      <c r="BB1" s="15" t="s">
        <v>79</v>
      </c>
      <c r="BC1" s="16">
        <f>AZ1+1</f>
        <v>18</v>
      </c>
      <c r="BD1" s="14"/>
      <c r="BE1" s="15" t="s">
        <v>79</v>
      </c>
      <c r="BF1" s="16">
        <f>BC1+1</f>
        <v>19</v>
      </c>
      <c r="BG1" s="14"/>
      <c r="BH1" s="15" t="s">
        <v>79</v>
      </c>
      <c r="BI1" s="16">
        <f>BF1+1</f>
        <v>20</v>
      </c>
      <c r="BJ1" s="14"/>
      <c r="BK1" s="15" t="s">
        <v>79</v>
      </c>
      <c r="BL1" s="16">
        <f>BI1+1</f>
        <v>21</v>
      </c>
      <c r="BM1" s="14"/>
      <c r="BN1" s="15" t="s">
        <v>79</v>
      </c>
      <c r="BO1" s="16">
        <f>BL1+1</f>
        <v>22</v>
      </c>
      <c r="BP1" s="14"/>
      <c r="BQ1" s="15" t="s">
        <v>79</v>
      </c>
      <c r="BR1" s="16">
        <f>BO1+1</f>
        <v>23</v>
      </c>
      <c r="BS1" s="14"/>
      <c r="BT1" s="15" t="s">
        <v>79</v>
      </c>
      <c r="BU1" s="16">
        <f>BR1+1</f>
        <v>24</v>
      </c>
      <c r="BV1" s="14"/>
      <c r="BW1" s="15" t="s">
        <v>79</v>
      </c>
      <c r="BX1" s="16">
        <f>BU1+1</f>
        <v>25</v>
      </c>
      <c r="BY1" s="14"/>
      <c r="BZ1" s="15" t="s">
        <v>79</v>
      </c>
      <c r="CA1" s="16">
        <f>BX1+1</f>
        <v>26</v>
      </c>
      <c r="CB1" s="14"/>
      <c r="CC1" s="15" t="s">
        <v>79</v>
      </c>
      <c r="CD1" s="16">
        <f>CA1+1</f>
        <v>27</v>
      </c>
      <c r="CE1" s="14"/>
      <c r="CF1" s="15" t="s">
        <v>79</v>
      </c>
      <c r="CG1" s="16">
        <f>CD1+1</f>
        <v>28</v>
      </c>
      <c r="CH1" s="14"/>
      <c r="CI1" s="15" t="s">
        <v>79</v>
      </c>
      <c r="CJ1" s="16">
        <f>CG1+1</f>
        <v>29</v>
      </c>
      <c r="CK1" s="14"/>
      <c r="CL1" s="15" t="s">
        <v>79</v>
      </c>
      <c r="CM1" s="16">
        <f>CJ1+1</f>
        <v>30</v>
      </c>
      <c r="CN1" s="14"/>
      <c r="CO1" s="15" t="s">
        <v>79</v>
      </c>
      <c r="CP1" s="16">
        <f>CM1+1</f>
        <v>31</v>
      </c>
      <c r="CQ1" s="14"/>
      <c r="CR1" s="15" t="s">
        <v>79</v>
      </c>
      <c r="CS1" s="16">
        <f>CP1+1</f>
        <v>32</v>
      </c>
      <c r="CT1" s="14"/>
      <c r="CU1" s="15" t="s">
        <v>79</v>
      </c>
      <c r="CV1" s="16">
        <f>CS1+1</f>
        <v>33</v>
      </c>
      <c r="CW1" s="14"/>
      <c r="CX1" s="15" t="s">
        <v>79</v>
      </c>
      <c r="CY1" s="16">
        <f>CV1+1</f>
        <v>34</v>
      </c>
      <c r="CZ1" s="14"/>
      <c r="DA1" s="15" t="s">
        <v>79</v>
      </c>
      <c r="DB1" s="16">
        <f>CY1+1</f>
        <v>35</v>
      </c>
      <c r="DC1" s="14"/>
      <c r="DD1" s="15" t="s">
        <v>79</v>
      </c>
      <c r="DE1" s="16">
        <f>DB1+1</f>
        <v>36</v>
      </c>
      <c r="DF1" s="14"/>
      <c r="DG1" s="15" t="s">
        <v>79</v>
      </c>
      <c r="DH1" s="16">
        <f>DE1+1</f>
        <v>37</v>
      </c>
      <c r="DI1" s="14"/>
      <c r="DJ1" s="15" t="s">
        <v>79</v>
      </c>
      <c r="DK1" s="16">
        <f>DH1+1</f>
        <v>38</v>
      </c>
      <c r="DL1" s="14"/>
      <c r="DM1" s="15" t="s">
        <v>79</v>
      </c>
      <c r="DN1" s="16">
        <f>DK1+1</f>
        <v>39</v>
      </c>
      <c r="DO1" s="14"/>
      <c r="DP1" s="15" t="s">
        <v>79</v>
      </c>
      <c r="DQ1" s="16">
        <f>DN1+1</f>
        <v>40</v>
      </c>
      <c r="DR1" s="14"/>
      <c r="DS1" s="15" t="s">
        <v>79</v>
      </c>
      <c r="DT1" s="16">
        <f>DQ1+1</f>
        <v>41</v>
      </c>
      <c r="DU1" s="14"/>
      <c r="DV1" s="15" t="s">
        <v>79</v>
      </c>
      <c r="DW1" s="16">
        <f>DT1+1</f>
        <v>42</v>
      </c>
      <c r="DX1" s="14"/>
      <c r="DY1" s="15" t="s">
        <v>79</v>
      </c>
      <c r="DZ1" s="16">
        <f>DW1+1</f>
        <v>43</v>
      </c>
      <c r="EA1" s="14"/>
      <c r="EB1" s="15" t="s">
        <v>79</v>
      </c>
      <c r="EC1" s="16">
        <f>DZ1+1</f>
        <v>44</v>
      </c>
      <c r="ED1" s="14"/>
      <c r="EE1" s="15" t="s">
        <v>79</v>
      </c>
      <c r="EF1" s="16">
        <f>EC1+1</f>
        <v>45</v>
      </c>
      <c r="EG1" s="14"/>
      <c r="EH1" s="15" t="s">
        <v>79</v>
      </c>
      <c r="EI1" s="16">
        <f>EF1+1</f>
        <v>46</v>
      </c>
      <c r="EJ1" s="14"/>
      <c r="EK1" s="15" t="s">
        <v>79</v>
      </c>
      <c r="EL1" s="16">
        <f>EI1+1</f>
        <v>47</v>
      </c>
      <c r="EM1" s="14"/>
      <c r="EN1" s="15" t="s">
        <v>79</v>
      </c>
      <c r="EO1" s="16">
        <f>EL1+1</f>
        <v>48</v>
      </c>
      <c r="EP1" s="14"/>
      <c r="EQ1" s="15" t="s">
        <v>79</v>
      </c>
      <c r="ER1" s="16">
        <f>EO1+1</f>
        <v>49</v>
      </c>
      <c r="ES1" s="14"/>
      <c r="ET1" s="15" t="s">
        <v>79</v>
      </c>
      <c r="EU1" s="16">
        <f>ER1+1</f>
        <v>50</v>
      </c>
      <c r="EV1" s="14"/>
      <c r="EW1" s="15" t="s">
        <v>79</v>
      </c>
      <c r="EX1" s="16">
        <f>EU1+1</f>
        <v>51</v>
      </c>
      <c r="EY1" s="14"/>
      <c r="EZ1" s="15" t="s">
        <v>79</v>
      </c>
      <c r="FA1" s="16">
        <f>EX1+1</f>
        <v>52</v>
      </c>
      <c r="FB1" s="14"/>
      <c r="FC1" s="15" t="s">
        <v>79</v>
      </c>
      <c r="FD1" s="16">
        <f>FA1+1</f>
        <v>53</v>
      </c>
      <c r="FE1" s="14"/>
      <c r="FF1" s="15" t="s">
        <v>79</v>
      </c>
      <c r="FG1" s="16">
        <f>FD1+1</f>
        <v>54</v>
      </c>
      <c r="FH1" s="14"/>
      <c r="FI1" s="15" t="s">
        <v>79</v>
      </c>
      <c r="FJ1" s="16">
        <f>FG1+1</f>
        <v>55</v>
      </c>
      <c r="FK1" s="14"/>
      <c r="FL1" s="15" t="s">
        <v>79</v>
      </c>
      <c r="FM1" s="16">
        <f>FJ1+1</f>
        <v>56</v>
      </c>
      <c r="FN1" s="14"/>
      <c r="FO1" s="15" t="s">
        <v>79</v>
      </c>
      <c r="FP1" s="16">
        <f>FM1+1</f>
        <v>57</v>
      </c>
      <c r="FQ1" s="14"/>
      <c r="FR1" s="15" t="s">
        <v>79</v>
      </c>
      <c r="FS1" s="16">
        <f>FP1+1</f>
        <v>58</v>
      </c>
      <c r="FT1" s="14"/>
      <c r="FU1" s="15" t="s">
        <v>79</v>
      </c>
      <c r="FV1" s="16">
        <f>FS1+1</f>
        <v>59</v>
      </c>
      <c r="FW1" s="14"/>
      <c r="FX1" s="15" t="s">
        <v>79</v>
      </c>
      <c r="FY1" s="16">
        <f>FV1+1</f>
        <v>60</v>
      </c>
      <c r="FZ1" s="14"/>
      <c r="GA1" s="15" t="s">
        <v>79</v>
      </c>
      <c r="GB1" s="16">
        <f>FY1+1</f>
        <v>61</v>
      </c>
      <c r="GC1" s="14"/>
      <c r="GD1" s="15" t="s">
        <v>79</v>
      </c>
      <c r="GE1" s="16">
        <f>GB1+1</f>
        <v>62</v>
      </c>
      <c r="GF1" s="14"/>
      <c r="GG1" s="15" t="s">
        <v>79</v>
      </c>
      <c r="GH1" s="16">
        <f>GE1+1</f>
        <v>63</v>
      </c>
      <c r="GI1" s="14"/>
      <c r="GJ1" s="15" t="s">
        <v>79</v>
      </c>
      <c r="GK1" s="16">
        <f>GH1+1</f>
        <v>64</v>
      </c>
      <c r="GL1" s="14"/>
      <c r="GM1" s="15" t="s">
        <v>79</v>
      </c>
      <c r="GN1" s="16">
        <f>GK1+1</f>
        <v>65</v>
      </c>
      <c r="GO1" s="14"/>
      <c r="GP1" s="15" t="s">
        <v>79</v>
      </c>
      <c r="GQ1" s="16">
        <f>GN1+1</f>
        <v>66</v>
      </c>
      <c r="GR1" s="14"/>
      <c r="GS1" s="15" t="s">
        <v>79</v>
      </c>
      <c r="GT1" s="16">
        <f>GQ1+1</f>
        <v>67</v>
      </c>
      <c r="GU1" s="14"/>
      <c r="GV1" s="15" t="s">
        <v>79</v>
      </c>
      <c r="GW1" s="16">
        <f>GT1+1</f>
        <v>68</v>
      </c>
      <c r="GX1" s="14"/>
      <c r="GY1" s="15" t="s">
        <v>79</v>
      </c>
      <c r="GZ1" s="16">
        <f>GW1+1</f>
        <v>69</v>
      </c>
      <c r="HA1" s="14"/>
      <c r="HB1" s="15" t="s">
        <v>79</v>
      </c>
      <c r="HC1" s="16">
        <f>GZ1+1</f>
        <v>70</v>
      </c>
      <c r="HD1" s="14"/>
      <c r="HE1" s="15" t="s">
        <v>79</v>
      </c>
      <c r="HF1" s="16">
        <f>HC1+1</f>
        <v>71</v>
      </c>
      <c r="HG1" s="14"/>
      <c r="HH1" s="15" t="s">
        <v>79</v>
      </c>
      <c r="HI1" s="16">
        <f>HF1+1</f>
        <v>72</v>
      </c>
      <c r="HJ1" s="14"/>
      <c r="HK1" s="15" t="s">
        <v>79</v>
      </c>
      <c r="HL1" s="16">
        <f>HI1+1</f>
        <v>73</v>
      </c>
      <c r="HM1" s="14"/>
      <c r="HN1" s="15" t="s">
        <v>79</v>
      </c>
      <c r="HO1" s="16">
        <f>HL1+1</f>
        <v>74</v>
      </c>
      <c r="HP1" s="14"/>
      <c r="HQ1" s="15" t="s">
        <v>79</v>
      </c>
      <c r="HR1" s="16">
        <f>HO1+1</f>
        <v>75</v>
      </c>
      <c r="HS1" s="14"/>
      <c r="HT1" s="15" t="s">
        <v>79</v>
      </c>
      <c r="HU1" s="16">
        <f>HR1+1</f>
        <v>76</v>
      </c>
      <c r="HV1" s="14"/>
      <c r="HW1" s="15" t="s">
        <v>79</v>
      </c>
      <c r="HX1" s="16">
        <f>HU1+1</f>
        <v>77</v>
      </c>
      <c r="HY1" s="14"/>
      <c r="HZ1" s="15" t="s">
        <v>79</v>
      </c>
      <c r="IA1" s="16">
        <f>HX1+1</f>
        <v>78</v>
      </c>
      <c r="IB1" s="14"/>
      <c r="IC1" s="15" t="s">
        <v>79</v>
      </c>
      <c r="ID1" s="16">
        <f>IA1+1</f>
        <v>79</v>
      </c>
      <c r="IE1" s="14"/>
      <c r="IF1" s="15" t="s">
        <v>79</v>
      </c>
      <c r="IG1" s="16">
        <f>ID1+1</f>
        <v>80</v>
      </c>
      <c r="IH1" s="14"/>
      <c r="II1" s="15" t="s">
        <v>79</v>
      </c>
      <c r="IJ1" s="16">
        <f>IG1+1</f>
        <v>81</v>
      </c>
      <c r="IK1" s="14"/>
      <c r="IL1" s="15" t="s">
        <v>79</v>
      </c>
      <c r="IM1" s="16">
        <f>IJ1+1</f>
        <v>82</v>
      </c>
      <c r="IN1" s="14"/>
      <c r="IO1" s="15" t="s">
        <v>79</v>
      </c>
      <c r="IP1" s="16">
        <f>IM1+1</f>
        <v>83</v>
      </c>
      <c r="IQ1" s="14"/>
      <c r="IR1" s="15" t="s">
        <v>79</v>
      </c>
      <c r="IS1" s="16">
        <f>IP1+1</f>
        <v>84</v>
      </c>
      <c r="IT1" s="14"/>
      <c r="IU1" s="15" t="s">
        <v>79</v>
      </c>
      <c r="IV1" s="16">
        <f>IS1+1</f>
        <v>85</v>
      </c>
      <c r="IW1" s="14"/>
      <c r="IX1" s="15" t="s">
        <v>79</v>
      </c>
      <c r="IY1" s="16">
        <f>IV1+1</f>
        <v>86</v>
      </c>
      <c r="IZ1" s="14"/>
      <c r="JA1" s="15" t="s">
        <v>79</v>
      </c>
      <c r="JB1" s="16">
        <f>IY1+1</f>
        <v>87</v>
      </c>
      <c r="JC1" s="14"/>
      <c r="JD1" s="15" t="s">
        <v>79</v>
      </c>
      <c r="JE1" s="16">
        <f>JB1+1</f>
        <v>88</v>
      </c>
      <c r="JF1" s="14"/>
      <c r="JG1" s="15" t="s">
        <v>79</v>
      </c>
      <c r="JH1" s="16">
        <f>JE1+1</f>
        <v>89</v>
      </c>
      <c r="JI1" s="14"/>
      <c r="JJ1" s="15" t="s">
        <v>79</v>
      </c>
      <c r="JK1" s="16">
        <f>JH1+1</f>
        <v>90</v>
      </c>
      <c r="JL1" s="14"/>
      <c r="JM1" s="15" t="s">
        <v>79</v>
      </c>
      <c r="JN1" s="16">
        <f>JK1+1</f>
        <v>91</v>
      </c>
      <c r="JO1" s="14"/>
      <c r="JP1" s="15" t="s">
        <v>79</v>
      </c>
      <c r="JQ1" s="16">
        <f>JN1+1</f>
        <v>92</v>
      </c>
      <c r="JR1" s="14"/>
      <c r="JS1" s="15" t="s">
        <v>79</v>
      </c>
      <c r="JT1" s="16">
        <f>JQ1+1</f>
        <v>93</v>
      </c>
      <c r="JU1" s="14"/>
      <c r="JV1" s="15" t="s">
        <v>79</v>
      </c>
      <c r="JW1" s="16">
        <f>JT1+1</f>
        <v>94</v>
      </c>
      <c r="JX1" s="14"/>
      <c r="JY1" s="15" t="s">
        <v>79</v>
      </c>
      <c r="JZ1" s="16">
        <f>JW1+1</f>
        <v>95</v>
      </c>
      <c r="KA1" s="14"/>
      <c r="KB1" s="15" t="s">
        <v>79</v>
      </c>
      <c r="KC1" s="16">
        <f>JZ1+1</f>
        <v>96</v>
      </c>
      <c r="KD1" s="14"/>
      <c r="KE1" s="15" t="s">
        <v>79</v>
      </c>
      <c r="KF1" s="16">
        <f>KC1+1</f>
        <v>97</v>
      </c>
      <c r="KG1" s="14"/>
      <c r="KH1" s="15" t="s">
        <v>79</v>
      </c>
      <c r="KI1" s="16">
        <f>KF1+1</f>
        <v>98</v>
      </c>
      <c r="KJ1" s="14"/>
      <c r="KK1" s="15" t="s">
        <v>79</v>
      </c>
      <c r="KL1" s="16">
        <f>KI1+1</f>
        <v>99</v>
      </c>
      <c r="KM1" s="14"/>
      <c r="KN1" s="15" t="s">
        <v>79</v>
      </c>
      <c r="KO1" s="16">
        <f>KL1+1</f>
        <v>100</v>
      </c>
      <c r="KP1" s="14"/>
      <c r="KQ1" s="15" t="s">
        <v>79</v>
      </c>
      <c r="KR1" s="16">
        <f>KO1+1</f>
        <v>101</v>
      </c>
      <c r="KS1" s="14"/>
      <c r="KT1" s="15" t="s">
        <v>79</v>
      </c>
      <c r="KU1" s="16">
        <f>KR1+1</f>
        <v>102</v>
      </c>
      <c r="KV1" s="14"/>
      <c r="KW1" s="15" t="s">
        <v>79</v>
      </c>
      <c r="KX1" s="16">
        <f>KU1+1</f>
        <v>103</v>
      </c>
      <c r="KY1" s="14"/>
      <c r="KZ1" s="15" t="s">
        <v>79</v>
      </c>
      <c r="LA1" s="16">
        <f>KX1+1</f>
        <v>104</v>
      </c>
      <c r="LB1" s="14"/>
      <c r="LC1" s="15" t="s">
        <v>79</v>
      </c>
      <c r="LD1" s="16">
        <f>LA1+1</f>
        <v>105</v>
      </c>
      <c r="LE1" s="14"/>
      <c r="LF1" s="15" t="s">
        <v>79</v>
      </c>
      <c r="LG1" s="16">
        <f>LD1+1</f>
        <v>106</v>
      </c>
      <c r="LH1" s="14"/>
      <c r="LI1" s="15" t="s">
        <v>79</v>
      </c>
      <c r="LJ1" s="16">
        <f>LG1+1</f>
        <v>107</v>
      </c>
      <c r="LK1" s="14"/>
      <c r="LL1" s="15" t="s">
        <v>79</v>
      </c>
      <c r="LM1" s="16">
        <f>LJ1+1</f>
        <v>108</v>
      </c>
      <c r="LN1" s="14"/>
      <c r="LO1" s="15" t="s">
        <v>79</v>
      </c>
      <c r="LP1" s="16">
        <f>LM1+1</f>
        <v>109</v>
      </c>
      <c r="LQ1" s="14"/>
      <c r="LR1" s="15" t="s">
        <v>79</v>
      </c>
      <c r="LS1" s="16">
        <f>LP1+1</f>
        <v>110</v>
      </c>
      <c r="LT1" s="14"/>
      <c r="LU1" s="15" t="s">
        <v>79</v>
      </c>
      <c r="LV1" s="16">
        <f>LS1+1</f>
        <v>111</v>
      </c>
      <c r="LW1" s="14"/>
      <c r="LX1" s="15" t="s">
        <v>79</v>
      </c>
      <c r="LY1" s="16">
        <f>LV1+1</f>
        <v>112</v>
      </c>
      <c r="LZ1" s="14"/>
      <c r="MA1" s="15" t="s">
        <v>79</v>
      </c>
      <c r="MB1" s="16">
        <f>LY1+1</f>
        <v>113</v>
      </c>
      <c r="MC1" s="14"/>
      <c r="MD1" s="15" t="s">
        <v>79</v>
      </c>
      <c r="ME1" s="16">
        <f>MB1+1</f>
        <v>114</v>
      </c>
      <c r="MF1" s="14"/>
      <c r="MG1" s="15" t="s">
        <v>79</v>
      </c>
      <c r="MH1" s="16">
        <f>ME1+1</f>
        <v>115</v>
      </c>
      <c r="MI1" s="14"/>
      <c r="MJ1" s="15" t="s">
        <v>79</v>
      </c>
      <c r="MK1" s="16">
        <f>MH1+1</f>
        <v>116</v>
      </c>
      <c r="ML1" s="14"/>
      <c r="MM1" s="15" t="s">
        <v>79</v>
      </c>
      <c r="MN1" s="16">
        <f>MK1+1</f>
        <v>117</v>
      </c>
      <c r="MO1" s="14"/>
      <c r="MP1" s="15" t="s">
        <v>79</v>
      </c>
      <c r="MQ1" s="16">
        <f>MN1+1</f>
        <v>118</v>
      </c>
      <c r="MR1" s="14"/>
      <c r="MS1" s="15" t="s">
        <v>79</v>
      </c>
      <c r="MT1" s="16">
        <f>MQ1+1</f>
        <v>119</v>
      </c>
      <c r="MU1" s="14"/>
      <c r="MV1" s="15" t="s">
        <v>79</v>
      </c>
      <c r="MW1" s="16">
        <f>MT1+1</f>
        <v>120</v>
      </c>
      <c r="MX1" s="14"/>
      <c r="MY1" s="15" t="s">
        <v>79</v>
      </c>
      <c r="MZ1" s="16">
        <f>MW1+1</f>
        <v>121</v>
      </c>
      <c r="NA1" s="14"/>
      <c r="NB1" s="15" t="s">
        <v>79</v>
      </c>
      <c r="NC1" s="16">
        <f>MZ1+1</f>
        <v>122</v>
      </c>
      <c r="ND1" s="14"/>
      <c r="NE1" s="15" t="s">
        <v>79</v>
      </c>
      <c r="NF1" s="16">
        <f>NC1+1</f>
        <v>123</v>
      </c>
      <c r="NG1" s="14"/>
      <c r="NH1" s="15" t="s">
        <v>79</v>
      </c>
      <c r="NI1" s="16">
        <f>NF1+1</f>
        <v>124</v>
      </c>
      <c r="NJ1" s="14"/>
      <c r="NK1" s="15" t="s">
        <v>79</v>
      </c>
      <c r="NL1" s="16">
        <f>NI1+1</f>
        <v>125</v>
      </c>
      <c r="NM1" s="14"/>
      <c r="NN1" s="15" t="s">
        <v>79</v>
      </c>
      <c r="NO1" s="16">
        <f>NL1+1</f>
        <v>126</v>
      </c>
      <c r="NP1" s="14"/>
      <c r="NQ1" s="15" t="s">
        <v>79</v>
      </c>
      <c r="NR1" s="16">
        <f>NO1+1</f>
        <v>127</v>
      </c>
      <c r="NS1" s="14"/>
      <c r="NT1" s="15" t="s">
        <v>79</v>
      </c>
      <c r="NU1" s="16">
        <f>NR1+1</f>
        <v>128</v>
      </c>
      <c r="NV1" s="14"/>
      <c r="NW1" s="15" t="s">
        <v>79</v>
      </c>
      <c r="NX1" s="16">
        <f>NU1+1</f>
        <v>129</v>
      </c>
      <c r="NY1" s="14"/>
      <c r="NZ1" s="15" t="s">
        <v>79</v>
      </c>
      <c r="OA1" s="16">
        <f>NX1+1</f>
        <v>130</v>
      </c>
      <c r="OB1" s="14"/>
      <c r="OC1" s="15" t="s">
        <v>79</v>
      </c>
      <c r="OD1" s="16">
        <f>OA1+1</f>
        <v>131</v>
      </c>
      <c r="OE1" s="14"/>
      <c r="OF1" s="15" t="s">
        <v>79</v>
      </c>
      <c r="OG1" s="16">
        <f>OD1+1</f>
        <v>132</v>
      </c>
      <c r="OH1" s="14"/>
      <c r="OI1" s="15" t="s">
        <v>79</v>
      </c>
      <c r="OJ1" s="16">
        <f>OG1+1</f>
        <v>133</v>
      </c>
      <c r="OK1" s="14"/>
      <c r="OL1" s="15" t="s">
        <v>79</v>
      </c>
      <c r="OM1" s="16">
        <f>OJ1+1</f>
        <v>134</v>
      </c>
      <c r="ON1" s="14"/>
      <c r="OO1" s="15" t="s">
        <v>79</v>
      </c>
      <c r="OP1" s="16">
        <f>OM1+1</f>
        <v>135</v>
      </c>
      <c r="OQ1" s="14"/>
      <c r="OR1" s="15" t="s">
        <v>79</v>
      </c>
      <c r="OS1" s="16">
        <f>OP1+1</f>
        <v>136</v>
      </c>
      <c r="OT1" s="14"/>
      <c r="OU1" s="15" t="s">
        <v>79</v>
      </c>
      <c r="OV1" s="16">
        <f>OS1+1</f>
        <v>137</v>
      </c>
      <c r="OW1" s="14"/>
      <c r="OX1" s="15" t="s">
        <v>79</v>
      </c>
      <c r="OY1" s="16">
        <f>OV1+1</f>
        <v>138</v>
      </c>
      <c r="OZ1" s="14"/>
      <c r="PA1" s="15" t="s">
        <v>79</v>
      </c>
      <c r="PB1" s="16">
        <f>OY1+1</f>
        <v>139</v>
      </c>
      <c r="PC1" s="14"/>
      <c r="PD1" s="15" t="s">
        <v>79</v>
      </c>
      <c r="PE1" s="16">
        <f>PB1+1</f>
        <v>140</v>
      </c>
      <c r="PF1" s="14"/>
      <c r="PG1" s="15" t="s">
        <v>79</v>
      </c>
      <c r="PH1" s="16">
        <f>PE1+1</f>
        <v>141</v>
      </c>
      <c r="PI1" s="14"/>
      <c r="PJ1" s="15" t="s">
        <v>79</v>
      </c>
      <c r="PK1" s="16">
        <f>PH1+1</f>
        <v>142</v>
      </c>
      <c r="PL1" s="14"/>
      <c r="PM1" s="15" t="s">
        <v>79</v>
      </c>
      <c r="PN1" s="16">
        <f>PK1+1</f>
        <v>143</v>
      </c>
      <c r="PO1" s="14"/>
      <c r="PP1" s="15" t="s">
        <v>79</v>
      </c>
      <c r="PQ1" s="16">
        <f>PN1+1</f>
        <v>144</v>
      </c>
      <c r="PR1" s="14"/>
      <c r="PS1" s="15" t="s">
        <v>79</v>
      </c>
      <c r="PT1" s="16">
        <f>PQ1+1</f>
        <v>145</v>
      </c>
      <c r="PU1" s="14"/>
      <c r="PV1" s="15" t="s">
        <v>79</v>
      </c>
      <c r="PW1" s="16">
        <f>PT1+1</f>
        <v>146</v>
      </c>
      <c r="PX1" s="14"/>
      <c r="PY1" s="15" t="s">
        <v>79</v>
      </c>
      <c r="PZ1" s="16">
        <f>PW1+1</f>
        <v>147</v>
      </c>
      <c r="QA1" s="14"/>
      <c r="QB1" s="15" t="s">
        <v>79</v>
      </c>
      <c r="QC1" s="16">
        <f>PZ1+1</f>
        <v>148</v>
      </c>
      <c r="QD1" s="14"/>
      <c r="QE1" s="15" t="s">
        <v>79</v>
      </c>
      <c r="QF1" s="16">
        <f>QC1+1</f>
        <v>149</v>
      </c>
      <c r="QG1" s="14"/>
      <c r="QH1" s="15" t="s">
        <v>79</v>
      </c>
      <c r="QI1" s="16">
        <f>QF1+1</f>
        <v>150</v>
      </c>
      <c r="QJ1" s="14"/>
      <c r="QK1" s="15" t="s">
        <v>79</v>
      </c>
      <c r="QL1" s="16">
        <f>QI1+1</f>
        <v>151</v>
      </c>
      <c r="QM1" s="14"/>
      <c r="QN1" s="15" t="s">
        <v>79</v>
      </c>
      <c r="QO1" s="16">
        <f>QL1+1</f>
        <v>152</v>
      </c>
      <c r="QP1" s="14"/>
      <c r="QQ1" s="15" t="s">
        <v>79</v>
      </c>
      <c r="QR1" s="16">
        <f>QO1+1</f>
        <v>153</v>
      </c>
      <c r="QS1" s="14"/>
      <c r="QT1" s="15" t="s">
        <v>79</v>
      </c>
      <c r="QU1" s="16">
        <f>QR1+1</f>
        <v>154</v>
      </c>
      <c r="QV1" s="14"/>
      <c r="QW1" s="15" t="s">
        <v>79</v>
      </c>
      <c r="QX1" s="16">
        <f>QU1+1</f>
        <v>155</v>
      </c>
      <c r="QY1" s="14"/>
      <c r="QZ1" s="15" t="s">
        <v>79</v>
      </c>
      <c r="RA1" s="16">
        <f>QX1+1</f>
        <v>156</v>
      </c>
      <c r="RB1" s="14"/>
      <c r="RC1" s="15" t="s">
        <v>79</v>
      </c>
      <c r="RD1" s="16">
        <f>RA1+1</f>
        <v>157</v>
      </c>
      <c r="RE1" s="14"/>
      <c r="RF1" s="15" t="s">
        <v>79</v>
      </c>
      <c r="RG1" s="16">
        <f>RD1+1</f>
        <v>158</v>
      </c>
      <c r="RH1" s="14"/>
      <c r="RI1" s="15" t="s">
        <v>79</v>
      </c>
      <c r="RJ1" s="16">
        <f>RG1+1</f>
        <v>159</v>
      </c>
      <c r="RK1" s="14"/>
      <c r="RL1" s="15" t="s">
        <v>79</v>
      </c>
      <c r="RM1" s="16">
        <f>RJ1+1</f>
        <v>160</v>
      </c>
      <c r="RN1" s="14"/>
      <c r="RO1" s="15" t="s">
        <v>79</v>
      </c>
      <c r="RP1" s="16">
        <f>RM1+1</f>
        <v>161</v>
      </c>
      <c r="RQ1" s="14"/>
      <c r="RR1" s="15" t="s">
        <v>79</v>
      </c>
      <c r="RS1" s="16">
        <f>RP1+1</f>
        <v>162</v>
      </c>
      <c r="RT1" s="14"/>
      <c r="RU1" s="15" t="s">
        <v>79</v>
      </c>
      <c r="RV1" s="16">
        <f>RS1+1</f>
        <v>163</v>
      </c>
      <c r="RW1" s="14"/>
      <c r="RX1" s="15" t="s">
        <v>79</v>
      </c>
      <c r="RY1" s="16">
        <f>RV1+1</f>
        <v>164</v>
      </c>
      <c r="RZ1" s="14"/>
      <c r="SA1" s="15" t="s">
        <v>79</v>
      </c>
      <c r="SB1" s="16">
        <f>RY1+1</f>
        <v>165</v>
      </c>
      <c r="SC1" s="14"/>
      <c r="SD1" s="15" t="s">
        <v>79</v>
      </c>
      <c r="SE1" s="16">
        <f>SB1+1</f>
        <v>166</v>
      </c>
      <c r="SF1" s="14"/>
      <c r="SG1" s="15" t="s">
        <v>79</v>
      </c>
      <c r="SH1" s="16">
        <f>SE1+1</f>
        <v>167</v>
      </c>
      <c r="SI1" s="14"/>
      <c r="SJ1" s="15" t="s">
        <v>79</v>
      </c>
      <c r="SK1" s="16">
        <f>SH1+1</f>
        <v>168</v>
      </c>
      <c r="SL1" s="14"/>
      <c r="SM1" s="15" t="s">
        <v>79</v>
      </c>
      <c r="SN1" s="16">
        <f>SK1+1</f>
        <v>169</v>
      </c>
      <c r="SO1" s="14"/>
      <c r="SP1" s="15" t="s">
        <v>79</v>
      </c>
      <c r="SQ1" s="16">
        <f>SN1+1</f>
        <v>170</v>
      </c>
      <c r="SR1" s="14"/>
      <c r="SS1" s="15" t="s">
        <v>79</v>
      </c>
      <c r="ST1" s="16">
        <f>SQ1+1</f>
        <v>171</v>
      </c>
      <c r="SU1" s="14"/>
      <c r="SV1" s="15" t="s">
        <v>79</v>
      </c>
      <c r="SW1" s="16">
        <f>ST1+1</f>
        <v>172</v>
      </c>
      <c r="SX1" s="14"/>
      <c r="SY1" s="15" t="s">
        <v>79</v>
      </c>
      <c r="SZ1" s="16">
        <f>SW1+1</f>
        <v>173</v>
      </c>
      <c r="TA1" s="14"/>
      <c r="TB1" s="15" t="s">
        <v>79</v>
      </c>
      <c r="TC1" s="16">
        <f>SZ1+1</f>
        <v>174</v>
      </c>
      <c r="TD1" s="14"/>
      <c r="TE1" s="15" t="s">
        <v>79</v>
      </c>
      <c r="TF1" s="16">
        <f>TC1+1</f>
        <v>175</v>
      </c>
      <c r="TG1" s="14"/>
      <c r="TH1" s="15" t="s">
        <v>79</v>
      </c>
      <c r="TI1" s="16">
        <f>TF1+1</f>
        <v>176</v>
      </c>
      <c r="TJ1" s="14"/>
      <c r="TK1" s="15" t="s">
        <v>79</v>
      </c>
      <c r="TL1" s="16">
        <f>TI1+1</f>
        <v>177</v>
      </c>
      <c r="TM1" s="14"/>
      <c r="TN1" s="15" t="s">
        <v>79</v>
      </c>
      <c r="TO1" s="16">
        <f>TL1+1</f>
        <v>178</v>
      </c>
      <c r="TP1" s="14"/>
      <c r="TQ1" s="15" t="s">
        <v>79</v>
      </c>
      <c r="TR1" s="16">
        <f>TO1+1</f>
        <v>179</v>
      </c>
      <c r="TS1" s="14"/>
      <c r="TT1" s="15" t="s">
        <v>79</v>
      </c>
      <c r="TU1" s="16">
        <f>TR1+1</f>
        <v>180</v>
      </c>
      <c r="TV1" s="14"/>
      <c r="TW1" s="15" t="s">
        <v>79</v>
      </c>
      <c r="TX1" s="16">
        <f>TU1+1</f>
        <v>181</v>
      </c>
      <c r="TY1" s="14"/>
      <c r="TZ1" s="15" t="s">
        <v>79</v>
      </c>
      <c r="UA1" s="16">
        <f>TX1+1</f>
        <v>182</v>
      </c>
      <c r="UB1" s="14"/>
      <c r="UC1" s="15" t="s">
        <v>79</v>
      </c>
      <c r="UD1" s="16">
        <f>UA1+1</f>
        <v>183</v>
      </c>
      <c r="UE1" s="14"/>
      <c r="UF1" s="15" t="s">
        <v>79</v>
      </c>
      <c r="UG1" s="16">
        <f>UD1+1</f>
        <v>184</v>
      </c>
      <c r="UH1" s="14"/>
      <c r="UI1" s="15" t="s">
        <v>79</v>
      </c>
      <c r="UJ1" s="16">
        <f>UG1+1</f>
        <v>185</v>
      </c>
      <c r="UK1" s="14"/>
      <c r="UL1" s="15" t="s">
        <v>79</v>
      </c>
      <c r="UM1" s="16">
        <f>UJ1+1</f>
        <v>186</v>
      </c>
      <c r="UN1" s="14"/>
      <c r="UO1" s="15" t="s">
        <v>79</v>
      </c>
      <c r="UP1" s="16">
        <f>UM1+1</f>
        <v>187</v>
      </c>
      <c r="UQ1" s="14"/>
      <c r="UR1" s="15" t="s">
        <v>79</v>
      </c>
      <c r="US1" s="16">
        <f>UP1+1</f>
        <v>188</v>
      </c>
      <c r="UT1" s="14"/>
      <c r="UU1" s="15" t="s">
        <v>79</v>
      </c>
      <c r="UV1" s="16">
        <f>US1+1</f>
        <v>189</v>
      </c>
      <c r="UW1" s="14"/>
      <c r="UX1" s="15" t="s">
        <v>79</v>
      </c>
      <c r="UY1" s="16">
        <f>UV1+1</f>
        <v>190</v>
      </c>
      <c r="UZ1" s="14"/>
      <c r="VA1" s="15" t="s">
        <v>79</v>
      </c>
      <c r="VB1" s="16">
        <f>UY1+1</f>
        <v>191</v>
      </c>
      <c r="VC1" s="14"/>
      <c r="VD1" s="15" t="s">
        <v>79</v>
      </c>
      <c r="VE1" s="16">
        <f>VB1+1</f>
        <v>192</v>
      </c>
      <c r="VF1" s="14"/>
      <c r="VG1" s="15" t="s">
        <v>79</v>
      </c>
      <c r="VH1" s="16">
        <f>VE1+1</f>
        <v>193</v>
      </c>
      <c r="VI1" s="14"/>
      <c r="VJ1" s="15" t="s">
        <v>79</v>
      </c>
      <c r="VK1" s="16">
        <f>VH1+1</f>
        <v>194</v>
      </c>
      <c r="VL1" s="14"/>
      <c r="VM1" s="15" t="s">
        <v>79</v>
      </c>
      <c r="VN1" s="16">
        <f>VK1+1</f>
        <v>195</v>
      </c>
      <c r="VO1" s="14"/>
      <c r="VP1" s="15" t="s">
        <v>79</v>
      </c>
      <c r="VQ1" s="16">
        <f>VN1+1</f>
        <v>196</v>
      </c>
      <c r="VR1" s="14"/>
      <c r="VS1" s="15" t="s">
        <v>79</v>
      </c>
      <c r="VT1" s="16">
        <f>VQ1+1</f>
        <v>197</v>
      </c>
      <c r="VU1" s="14"/>
      <c r="VV1" s="15" t="s">
        <v>79</v>
      </c>
      <c r="VW1" s="16">
        <f>VT1+1</f>
        <v>198</v>
      </c>
      <c r="VX1" s="14"/>
      <c r="VY1" s="15" t="s">
        <v>79</v>
      </c>
      <c r="VZ1" s="16">
        <f>VW1+1</f>
        <v>199</v>
      </c>
      <c r="WA1" s="14"/>
      <c r="WB1" s="15" t="s">
        <v>79</v>
      </c>
      <c r="WC1" s="16">
        <f>VZ1+1</f>
        <v>200</v>
      </c>
      <c r="WD1" s="14"/>
      <c r="WE1" s="15" t="s">
        <v>79</v>
      </c>
      <c r="WF1" s="16">
        <f>WC1+1</f>
        <v>201</v>
      </c>
      <c r="WG1" s="14"/>
      <c r="WH1" s="15" t="s">
        <v>79</v>
      </c>
      <c r="WI1" s="16">
        <f>WF1+1</f>
        <v>202</v>
      </c>
      <c r="WJ1" s="14"/>
      <c r="WK1" s="15" t="s">
        <v>79</v>
      </c>
      <c r="WL1" s="16">
        <f>WI1+1</f>
        <v>203</v>
      </c>
      <c r="WM1" s="14"/>
      <c r="WN1" s="15" t="s">
        <v>79</v>
      </c>
      <c r="WO1" s="16">
        <f>WL1+1</f>
        <v>204</v>
      </c>
      <c r="WP1" s="14"/>
      <c r="WQ1" s="15" t="s">
        <v>79</v>
      </c>
      <c r="WR1" s="16">
        <f>WO1+1</f>
        <v>205</v>
      </c>
      <c r="WS1" s="14"/>
      <c r="WT1" s="15" t="s">
        <v>79</v>
      </c>
      <c r="WU1" s="16">
        <f>WR1+1</f>
        <v>206</v>
      </c>
      <c r="WV1" s="14"/>
      <c r="WW1" s="15" t="s">
        <v>79</v>
      </c>
      <c r="WX1" s="16">
        <f>WU1+1</f>
        <v>207</v>
      </c>
      <c r="WY1" s="14"/>
      <c r="WZ1" s="15" t="s">
        <v>79</v>
      </c>
      <c r="XA1" s="16">
        <f>WX1+1</f>
        <v>208</v>
      </c>
      <c r="XB1" s="14"/>
      <c r="XC1" s="15" t="s">
        <v>79</v>
      </c>
      <c r="XD1" s="16">
        <f>XA1+1</f>
        <v>209</v>
      </c>
      <c r="XE1" s="14"/>
      <c r="XF1" s="15" t="s">
        <v>79</v>
      </c>
      <c r="XG1" s="16">
        <f>XD1+1</f>
        <v>210</v>
      </c>
      <c r="XH1" s="14"/>
      <c r="XI1" s="15" t="s">
        <v>79</v>
      </c>
      <c r="XJ1" s="16">
        <f>XG1+1</f>
        <v>211</v>
      </c>
      <c r="XK1" s="14"/>
      <c r="XL1" s="15" t="s">
        <v>79</v>
      </c>
      <c r="XM1" s="16">
        <f>XJ1+1</f>
        <v>212</v>
      </c>
      <c r="XN1" s="14"/>
      <c r="XO1" s="15" t="s">
        <v>79</v>
      </c>
      <c r="XP1" s="16">
        <f>XM1+1</f>
        <v>213</v>
      </c>
      <c r="XQ1" s="14"/>
      <c r="XR1" s="15" t="s">
        <v>79</v>
      </c>
      <c r="XS1" s="16">
        <f>XP1+1</f>
        <v>214</v>
      </c>
      <c r="XT1" s="14"/>
      <c r="XU1" s="15" t="s">
        <v>79</v>
      </c>
      <c r="XV1" s="16">
        <f>XS1+1</f>
        <v>215</v>
      </c>
      <c r="XW1" s="14"/>
      <c r="XX1" s="15" t="s">
        <v>79</v>
      </c>
      <c r="XY1" s="16">
        <f>XV1+1</f>
        <v>216</v>
      </c>
      <c r="XZ1" s="14"/>
      <c r="YA1" s="15" t="s">
        <v>79</v>
      </c>
      <c r="YB1" s="16">
        <f>XY1+1</f>
        <v>217</v>
      </c>
      <c r="YC1" s="14"/>
      <c r="YD1" s="15" t="s">
        <v>79</v>
      </c>
      <c r="YE1" s="16">
        <f>YB1+1</f>
        <v>218</v>
      </c>
      <c r="YF1" s="14"/>
      <c r="YG1" s="15" t="s">
        <v>79</v>
      </c>
      <c r="YH1" s="16">
        <f>YE1+1</f>
        <v>219</v>
      </c>
      <c r="YI1" s="14"/>
      <c r="YJ1" s="15" t="s">
        <v>79</v>
      </c>
      <c r="YK1" s="16">
        <f>YH1+1</f>
        <v>220</v>
      </c>
      <c r="YL1" s="14"/>
      <c r="YM1" s="15" t="s">
        <v>79</v>
      </c>
      <c r="YN1" s="16">
        <f>YK1+1</f>
        <v>221</v>
      </c>
      <c r="YO1" s="14"/>
      <c r="YP1" s="15" t="s">
        <v>79</v>
      </c>
      <c r="YQ1" s="16">
        <f>YN1+1</f>
        <v>222</v>
      </c>
      <c r="YR1" s="14"/>
      <c r="YS1" s="15" t="s">
        <v>79</v>
      </c>
      <c r="YT1" s="16">
        <f>YQ1+1</f>
        <v>223</v>
      </c>
      <c r="YU1" s="14"/>
      <c r="YV1" s="15" t="s">
        <v>79</v>
      </c>
      <c r="YW1" s="16">
        <f>YT1+1</f>
        <v>224</v>
      </c>
      <c r="YX1" s="14"/>
      <c r="YY1" s="15" t="s">
        <v>79</v>
      </c>
      <c r="YZ1" s="16">
        <f>YW1+1</f>
        <v>225</v>
      </c>
      <c r="ZA1" s="14"/>
      <c r="ZB1" s="15" t="s">
        <v>79</v>
      </c>
      <c r="ZC1" s="16">
        <f>YZ1+1</f>
        <v>226</v>
      </c>
      <c r="ZD1" s="14"/>
      <c r="ZE1" s="15" t="s">
        <v>79</v>
      </c>
      <c r="ZF1" s="16">
        <f>ZC1+1</f>
        <v>227</v>
      </c>
      <c r="ZG1" s="14"/>
      <c r="ZH1" s="15" t="s">
        <v>79</v>
      </c>
      <c r="ZI1" s="16">
        <f>ZF1+1</f>
        <v>228</v>
      </c>
      <c r="ZJ1" s="14"/>
      <c r="ZK1" s="15" t="s">
        <v>79</v>
      </c>
      <c r="ZL1" s="16">
        <f>ZI1+1</f>
        <v>229</v>
      </c>
      <c r="ZM1" s="14"/>
      <c r="ZN1" s="15" t="s">
        <v>79</v>
      </c>
      <c r="ZO1" s="16">
        <f>ZL1+1</f>
        <v>230</v>
      </c>
      <c r="ZP1" s="14"/>
      <c r="ZQ1" s="15" t="s">
        <v>79</v>
      </c>
      <c r="ZR1" s="16">
        <f>ZO1+1</f>
        <v>231</v>
      </c>
      <c r="ZS1" s="14"/>
      <c r="ZT1" s="15" t="s">
        <v>79</v>
      </c>
      <c r="ZU1" s="16">
        <f>ZR1+1</f>
        <v>232</v>
      </c>
      <c r="ZV1" s="14"/>
      <c r="ZW1" s="15" t="s">
        <v>79</v>
      </c>
      <c r="ZX1" s="16">
        <f>ZU1+1</f>
        <v>233</v>
      </c>
      <c r="ZY1" s="14"/>
      <c r="ZZ1" s="15" t="s">
        <v>79</v>
      </c>
      <c r="AAA1" s="16">
        <f>ZX1+1</f>
        <v>234</v>
      </c>
      <c r="AAB1" s="14"/>
      <c r="AAC1" s="15" t="s">
        <v>79</v>
      </c>
      <c r="AAD1" s="16">
        <f>AAA1+1</f>
        <v>235</v>
      </c>
      <c r="AAE1" s="14"/>
      <c r="AAF1" s="15" t="s">
        <v>79</v>
      </c>
      <c r="AAG1" s="16">
        <f>AAD1+1</f>
        <v>236</v>
      </c>
      <c r="AAH1" s="14"/>
      <c r="AAI1" s="15" t="s">
        <v>79</v>
      </c>
      <c r="AAJ1" s="16">
        <f>AAG1+1</f>
        <v>237</v>
      </c>
      <c r="AAK1" s="14"/>
      <c r="AAL1" s="15" t="s">
        <v>79</v>
      </c>
      <c r="AAM1" s="16">
        <f>AAJ1+1</f>
        <v>238</v>
      </c>
      <c r="AAN1" s="14"/>
      <c r="AAO1" s="15" t="s">
        <v>79</v>
      </c>
      <c r="AAP1" s="16">
        <f>AAM1+1</f>
        <v>239</v>
      </c>
      <c r="AAQ1" s="14"/>
      <c r="AAR1" s="15" t="s">
        <v>79</v>
      </c>
      <c r="AAS1" s="16">
        <f>AAP1+1</f>
        <v>240</v>
      </c>
      <c r="AAT1" s="14"/>
      <c r="AAU1" s="15" t="s">
        <v>79</v>
      </c>
      <c r="AAV1" s="16">
        <f>AAS1+1</f>
        <v>241</v>
      </c>
      <c r="AAW1" s="14"/>
      <c r="AAX1" s="15" t="s">
        <v>79</v>
      </c>
      <c r="AAY1" s="16">
        <f>AAV1+1</f>
        <v>242</v>
      </c>
      <c r="AAZ1" s="14"/>
      <c r="ABA1" s="15" t="s">
        <v>79</v>
      </c>
      <c r="ABB1" s="16">
        <f>AAY1+1</f>
        <v>243</v>
      </c>
      <c r="ABC1" s="14"/>
      <c r="ABD1" s="15" t="s">
        <v>79</v>
      </c>
      <c r="ABE1" s="16">
        <f>ABB1+1</f>
        <v>244</v>
      </c>
      <c r="ABF1" s="14"/>
      <c r="ABG1" s="15" t="s">
        <v>79</v>
      </c>
      <c r="ABH1" s="16">
        <f>ABE1+1</f>
        <v>245</v>
      </c>
      <c r="ABI1" s="14"/>
      <c r="ABJ1" s="15" t="s">
        <v>79</v>
      </c>
      <c r="ABK1" s="16">
        <f>ABH1+1</f>
        <v>246</v>
      </c>
      <c r="ABL1" s="14"/>
      <c r="ABM1" s="15" t="s">
        <v>79</v>
      </c>
      <c r="ABN1" s="16">
        <f>ABK1+1</f>
        <v>247</v>
      </c>
      <c r="ABO1" s="14"/>
      <c r="ABP1" s="15" t="s">
        <v>79</v>
      </c>
      <c r="ABQ1" s="16">
        <f>ABN1+1</f>
        <v>248</v>
      </c>
      <c r="ABR1" s="14"/>
      <c r="ABS1" s="15" t="s">
        <v>79</v>
      </c>
      <c r="ABT1" s="16">
        <f>ABQ1+1</f>
        <v>249</v>
      </c>
      <c r="ABU1" s="14"/>
      <c r="ABV1" s="15" t="s">
        <v>79</v>
      </c>
      <c r="ABW1" s="16">
        <f>ABT1+1</f>
        <v>250</v>
      </c>
      <c r="ABX1" s="14"/>
      <c r="ABY1" s="15" t="s">
        <v>79</v>
      </c>
      <c r="ABZ1" s="16">
        <f>ABW1+1</f>
        <v>251</v>
      </c>
      <c r="ACA1" s="14"/>
      <c r="ACB1" s="15" t="s">
        <v>79</v>
      </c>
      <c r="ACC1" s="16">
        <f>ABZ1+1</f>
        <v>252</v>
      </c>
      <c r="ACD1" s="14"/>
      <c r="ACE1" s="15" t="s">
        <v>79</v>
      </c>
      <c r="ACF1" s="16">
        <f>ACC1+1</f>
        <v>253</v>
      </c>
      <c r="ACG1" s="14"/>
      <c r="ACH1" s="15" t="s">
        <v>79</v>
      </c>
      <c r="ACI1" s="16">
        <f>ACF1+1</f>
        <v>254</v>
      </c>
      <c r="ACJ1" s="14"/>
      <c r="ACK1" s="15" t="s">
        <v>79</v>
      </c>
      <c r="ACL1" s="16">
        <f>ACI1+1</f>
        <v>255</v>
      </c>
      <c r="ACM1" s="14"/>
      <c r="ACN1" s="15" t="s">
        <v>79</v>
      </c>
      <c r="ACO1" s="16">
        <f>ACL1+1</f>
        <v>256</v>
      </c>
      <c r="ACP1" s="14"/>
      <c r="ACQ1" s="15" t="s">
        <v>79</v>
      </c>
      <c r="ACR1" s="16">
        <f>ACO1+1</f>
        <v>257</v>
      </c>
      <c r="ACS1" s="14"/>
      <c r="ACT1" s="15" t="s">
        <v>79</v>
      </c>
      <c r="ACU1" s="16">
        <f>ACR1+1</f>
        <v>258</v>
      </c>
      <c r="ACV1" s="14"/>
      <c r="ACW1" s="15" t="s">
        <v>79</v>
      </c>
      <c r="ACX1" s="16">
        <f>ACU1+1</f>
        <v>259</v>
      </c>
      <c r="ACY1" s="14"/>
      <c r="ACZ1" s="15" t="s">
        <v>79</v>
      </c>
      <c r="ADA1" s="16">
        <f>ACX1+1</f>
        <v>260</v>
      </c>
      <c r="ADB1" s="14"/>
      <c r="ADC1" s="15" t="s">
        <v>79</v>
      </c>
      <c r="ADD1" s="16">
        <f>ADA1+1</f>
        <v>261</v>
      </c>
      <c r="ADE1" s="14"/>
      <c r="ADF1" s="15" t="s">
        <v>79</v>
      </c>
      <c r="ADG1" s="16">
        <f>ADD1+1</f>
        <v>262</v>
      </c>
      <c r="ADH1" s="14"/>
      <c r="ADI1" s="15" t="s">
        <v>79</v>
      </c>
      <c r="ADJ1" s="16">
        <f>ADG1+1</f>
        <v>263</v>
      </c>
      <c r="ADK1" s="14"/>
      <c r="ADL1" s="15" t="s">
        <v>79</v>
      </c>
      <c r="ADM1" s="16">
        <f>ADJ1+1</f>
        <v>264</v>
      </c>
      <c r="ADN1" s="14"/>
      <c r="ADO1" s="15" t="s">
        <v>79</v>
      </c>
      <c r="ADP1" s="16">
        <f>ADM1+1</f>
        <v>265</v>
      </c>
      <c r="ADQ1" s="14"/>
      <c r="ADR1" s="15" t="s">
        <v>79</v>
      </c>
      <c r="ADS1" s="16">
        <f>ADP1+1</f>
        <v>266</v>
      </c>
      <c r="ADT1" s="14"/>
      <c r="ADU1" s="15" t="s">
        <v>79</v>
      </c>
      <c r="ADV1" s="16">
        <f>ADS1+1</f>
        <v>267</v>
      </c>
      <c r="ADW1" s="14"/>
      <c r="ADX1" s="15" t="s">
        <v>79</v>
      </c>
      <c r="ADY1" s="16">
        <f>ADV1+1</f>
        <v>268</v>
      </c>
      <c r="ADZ1" s="14"/>
      <c r="AEA1" s="15" t="s">
        <v>79</v>
      </c>
      <c r="AEB1" s="16">
        <f>ADY1+1</f>
        <v>269</v>
      </c>
      <c r="AEC1" s="14"/>
      <c r="AED1" s="15" t="s">
        <v>79</v>
      </c>
      <c r="AEE1" s="16">
        <f>AEB1+1</f>
        <v>270</v>
      </c>
      <c r="AEF1" s="14"/>
      <c r="AEG1" s="15" t="s">
        <v>79</v>
      </c>
      <c r="AEH1" s="16">
        <f>AEE1+1</f>
        <v>271</v>
      </c>
      <c r="AEI1" s="14"/>
      <c r="AEJ1" s="15" t="s">
        <v>79</v>
      </c>
      <c r="AEK1" s="16">
        <f>AEH1+1</f>
        <v>272</v>
      </c>
      <c r="AEL1" s="14"/>
      <c r="AEM1" s="15" t="s">
        <v>79</v>
      </c>
      <c r="AEN1" s="16">
        <f>AEK1+1</f>
        <v>273</v>
      </c>
      <c r="AEO1" s="14"/>
      <c r="AEP1" s="15" t="s">
        <v>79</v>
      </c>
      <c r="AEQ1" s="16">
        <f>AEN1+1</f>
        <v>274</v>
      </c>
      <c r="AER1" s="14"/>
      <c r="AES1" s="15" t="s">
        <v>79</v>
      </c>
      <c r="AET1" s="16">
        <f>AEQ1+1</f>
        <v>275</v>
      </c>
      <c r="AEU1" s="14"/>
      <c r="AEV1" s="15" t="s">
        <v>79</v>
      </c>
      <c r="AEW1" s="16">
        <f>AET1+1</f>
        <v>276</v>
      </c>
      <c r="AEX1" s="14"/>
      <c r="AEY1" s="15" t="s">
        <v>79</v>
      </c>
      <c r="AEZ1" s="16">
        <f>AEW1+1</f>
        <v>277</v>
      </c>
      <c r="AFA1" s="14"/>
      <c r="AFB1" s="15" t="s">
        <v>79</v>
      </c>
      <c r="AFC1" s="16">
        <f>AEZ1+1</f>
        <v>278</v>
      </c>
      <c r="AFD1" s="14"/>
      <c r="AFE1" s="15" t="s">
        <v>79</v>
      </c>
      <c r="AFF1" s="16">
        <f>AFC1+1</f>
        <v>279</v>
      </c>
      <c r="AFG1" s="14"/>
      <c r="AFH1" s="15" t="s">
        <v>79</v>
      </c>
      <c r="AFI1" s="16">
        <f>AFF1+1</f>
        <v>280</v>
      </c>
      <c r="AFJ1" s="14"/>
      <c r="AFK1" s="15" t="s">
        <v>79</v>
      </c>
      <c r="AFL1" s="16">
        <f>AFI1+1</f>
        <v>281</v>
      </c>
      <c r="AFM1" s="14"/>
      <c r="AFN1" s="15" t="s">
        <v>79</v>
      </c>
      <c r="AFO1" s="16">
        <f>AFL1+1</f>
        <v>282</v>
      </c>
      <c r="AFP1" s="14"/>
      <c r="AFQ1" s="15" t="s">
        <v>79</v>
      </c>
      <c r="AFR1" s="16">
        <f>AFO1+1</f>
        <v>283</v>
      </c>
      <c r="AFS1" s="14"/>
      <c r="AFT1" s="15" t="s">
        <v>79</v>
      </c>
      <c r="AFU1" s="16">
        <f>AFR1+1</f>
        <v>284</v>
      </c>
      <c r="AFV1" s="14"/>
      <c r="AFW1" s="15" t="s">
        <v>79</v>
      </c>
      <c r="AFX1" s="16">
        <f>AFU1+1</f>
        <v>285</v>
      </c>
      <c r="AFY1" s="14"/>
      <c r="AFZ1" s="15" t="s">
        <v>79</v>
      </c>
      <c r="AGA1" s="16">
        <f>AFX1+1</f>
        <v>286</v>
      </c>
      <c r="AGB1" s="14"/>
      <c r="AGC1" s="15" t="s">
        <v>79</v>
      </c>
      <c r="AGD1" s="16">
        <f>AGA1+1</f>
        <v>287</v>
      </c>
      <c r="AGE1" s="14"/>
      <c r="AGF1" s="15" t="s">
        <v>79</v>
      </c>
      <c r="AGG1" s="16">
        <f>AGD1+1</f>
        <v>288</v>
      </c>
      <c r="AGH1" s="14"/>
      <c r="AGI1" s="15" t="s">
        <v>79</v>
      </c>
      <c r="AGJ1" s="16">
        <f>AGG1+1</f>
        <v>289</v>
      </c>
      <c r="AGK1" s="14"/>
      <c r="AGL1" s="15" t="s">
        <v>79</v>
      </c>
      <c r="AGM1" s="16">
        <f>AGJ1+1</f>
        <v>290</v>
      </c>
      <c r="AGN1" s="14"/>
      <c r="AGO1" s="15" t="s">
        <v>79</v>
      </c>
      <c r="AGP1" s="16">
        <f>AGM1+1</f>
        <v>291</v>
      </c>
      <c r="AGQ1" s="14"/>
      <c r="AGR1" s="15" t="s">
        <v>79</v>
      </c>
      <c r="AGS1" s="16">
        <f>AGP1+1</f>
        <v>292</v>
      </c>
      <c r="AGT1" s="14"/>
      <c r="AGU1" s="15" t="s">
        <v>79</v>
      </c>
      <c r="AGV1" s="16">
        <f>AGS1+1</f>
        <v>293</v>
      </c>
      <c r="AGW1" s="14"/>
      <c r="AGX1" s="15" t="s">
        <v>79</v>
      </c>
      <c r="AGY1" s="16">
        <f>AGV1+1</f>
        <v>294</v>
      </c>
      <c r="AGZ1" s="14"/>
      <c r="AHA1" s="15" t="s">
        <v>79</v>
      </c>
      <c r="AHB1" s="16">
        <f>AGY1+1</f>
        <v>295</v>
      </c>
      <c r="AHC1" s="14"/>
      <c r="AHD1" s="15" t="s">
        <v>79</v>
      </c>
      <c r="AHE1" s="16">
        <f>AHB1+1</f>
        <v>296</v>
      </c>
      <c r="AHF1" s="14"/>
      <c r="AHG1" s="15" t="s">
        <v>79</v>
      </c>
      <c r="AHH1" s="16">
        <f>AHE1+1</f>
        <v>297</v>
      </c>
      <c r="AHI1" s="14"/>
      <c r="AHJ1" s="15" t="s">
        <v>79</v>
      </c>
      <c r="AHK1" s="16">
        <f>AHH1+1</f>
        <v>298</v>
      </c>
      <c r="AHL1" s="14"/>
      <c r="AHM1" s="15" t="s">
        <v>79</v>
      </c>
      <c r="AHN1" s="16">
        <f>AHK1+1</f>
        <v>299</v>
      </c>
      <c r="AHO1" s="14"/>
      <c r="AHP1" s="15" t="s">
        <v>79</v>
      </c>
      <c r="AHQ1" s="16">
        <f>AHN1+1</f>
        <v>300</v>
      </c>
      <c r="AHR1" s="14"/>
      <c r="AHS1" s="15" t="s">
        <v>79</v>
      </c>
      <c r="AHT1" s="16">
        <f>AHQ1+1</f>
        <v>301</v>
      </c>
      <c r="AHU1" s="14"/>
      <c r="AHV1" s="15" t="s">
        <v>79</v>
      </c>
      <c r="AHW1" s="16">
        <f>AHT1+1</f>
        <v>302</v>
      </c>
      <c r="AHX1" s="14"/>
      <c r="AHY1" s="15" t="s">
        <v>79</v>
      </c>
      <c r="AHZ1" s="16">
        <f>AHW1+1</f>
        <v>303</v>
      </c>
      <c r="AIA1" s="14"/>
      <c r="AIB1" s="15" t="s">
        <v>79</v>
      </c>
      <c r="AIC1" s="16">
        <f>AHZ1+1</f>
        <v>304</v>
      </c>
      <c r="AID1" s="14"/>
      <c r="AIE1" s="15" t="s">
        <v>79</v>
      </c>
      <c r="AIF1" s="16">
        <f>AIC1+1</f>
        <v>305</v>
      </c>
      <c r="AIG1" s="14"/>
      <c r="AIH1" s="15" t="s">
        <v>79</v>
      </c>
      <c r="AII1" s="16">
        <f>AIF1+1</f>
        <v>306</v>
      </c>
      <c r="AIJ1" s="14"/>
      <c r="AIK1" s="15" t="s">
        <v>79</v>
      </c>
      <c r="AIL1" s="16">
        <f>AII1+1</f>
        <v>307</v>
      </c>
      <c r="AIM1" s="14"/>
      <c r="AIN1" s="15" t="s">
        <v>79</v>
      </c>
      <c r="AIO1" s="16">
        <f>AIL1+1</f>
        <v>308</v>
      </c>
      <c r="AIP1" s="14"/>
      <c r="AIQ1" s="15" t="s">
        <v>79</v>
      </c>
      <c r="AIR1" s="16">
        <f>AIO1+1</f>
        <v>309</v>
      </c>
      <c r="AIS1" s="14"/>
      <c r="AIT1" s="15" t="s">
        <v>79</v>
      </c>
      <c r="AIU1" s="16">
        <f>AIR1+1</f>
        <v>310</v>
      </c>
      <c r="AIV1" s="14"/>
      <c r="AIW1" s="15" t="s">
        <v>79</v>
      </c>
      <c r="AIX1" s="16">
        <f>AIU1+1</f>
        <v>311</v>
      </c>
      <c r="AIY1" s="14"/>
      <c r="AIZ1" s="15" t="s">
        <v>79</v>
      </c>
      <c r="AJA1" s="16">
        <f>AIX1+1</f>
        <v>312</v>
      </c>
      <c r="AJB1" s="14"/>
      <c r="AJC1" s="15" t="s">
        <v>79</v>
      </c>
      <c r="AJD1" s="16">
        <f>AJA1+1</f>
        <v>313</v>
      </c>
      <c r="AJE1" s="14"/>
      <c r="AJF1" s="15" t="s">
        <v>79</v>
      </c>
      <c r="AJG1" s="16">
        <f>AJD1+1</f>
        <v>314</v>
      </c>
      <c r="AJH1" s="14"/>
      <c r="AJI1" s="15" t="s">
        <v>79</v>
      </c>
      <c r="AJJ1" s="16">
        <f>AJG1+1</f>
        <v>315</v>
      </c>
      <c r="AJK1" s="14"/>
      <c r="AJL1" s="15" t="s">
        <v>79</v>
      </c>
      <c r="AJM1" s="16">
        <f>AJJ1+1</f>
        <v>316</v>
      </c>
      <c r="AJN1" s="14"/>
      <c r="AJO1" s="15" t="s">
        <v>79</v>
      </c>
      <c r="AJP1" s="16">
        <f>AJM1+1</f>
        <v>317</v>
      </c>
      <c r="AJQ1" s="14"/>
      <c r="AJR1" s="15" t="s">
        <v>79</v>
      </c>
      <c r="AJS1" s="16">
        <f>AJP1+1</f>
        <v>318</v>
      </c>
      <c r="AJT1" s="14"/>
      <c r="AJU1" s="15" t="s">
        <v>79</v>
      </c>
      <c r="AJV1" s="16">
        <f>AJS1+1</f>
        <v>319</v>
      </c>
      <c r="AJW1" s="14"/>
      <c r="AJX1" s="15" t="s">
        <v>79</v>
      </c>
      <c r="AJY1" s="16">
        <f>AJV1+1</f>
        <v>320</v>
      </c>
      <c r="AJZ1" s="14"/>
      <c r="AKA1" s="15" t="s">
        <v>79</v>
      </c>
      <c r="AKB1" s="16">
        <f>AJY1+1</f>
        <v>321</v>
      </c>
      <c r="AKC1" s="14"/>
      <c r="AKD1" s="15" t="s">
        <v>79</v>
      </c>
      <c r="AKE1" s="16">
        <f>AKB1+1</f>
        <v>322</v>
      </c>
      <c r="AKF1" s="14"/>
      <c r="AKG1" s="15" t="s">
        <v>79</v>
      </c>
      <c r="AKH1" s="16">
        <f>AKE1+1</f>
        <v>323</v>
      </c>
      <c r="AKI1" s="14"/>
      <c r="AKJ1" s="15" t="s">
        <v>79</v>
      </c>
      <c r="AKK1" s="16">
        <f>AKH1+1</f>
        <v>324</v>
      </c>
      <c r="AKL1" s="14"/>
      <c r="AKM1" s="15" t="s">
        <v>79</v>
      </c>
      <c r="AKN1" s="16">
        <f>AKK1+1</f>
        <v>325</v>
      </c>
      <c r="AKO1" s="14"/>
      <c r="AKP1" s="15" t="s">
        <v>79</v>
      </c>
      <c r="AKQ1" s="16">
        <f>AKN1+1</f>
        <v>326</v>
      </c>
      <c r="AKR1" s="14"/>
      <c r="AKS1" s="15" t="s">
        <v>79</v>
      </c>
      <c r="AKT1" s="16">
        <f>AKQ1+1</f>
        <v>327</v>
      </c>
      <c r="AKU1" s="14"/>
      <c r="AKV1" s="15" t="s">
        <v>79</v>
      </c>
      <c r="AKW1" s="16">
        <f>AKT1+1</f>
        <v>328</v>
      </c>
      <c r="AKX1" s="14"/>
      <c r="AKY1" s="15" t="s">
        <v>79</v>
      </c>
      <c r="AKZ1" s="16">
        <f>AKW1+1</f>
        <v>329</v>
      </c>
      <c r="ALA1" s="14"/>
      <c r="ALB1" s="15" t="s">
        <v>79</v>
      </c>
      <c r="ALC1" s="16">
        <f>AKZ1+1</f>
        <v>330</v>
      </c>
      <c r="ALD1" s="14"/>
      <c r="ALE1" s="15" t="s">
        <v>79</v>
      </c>
      <c r="ALF1" s="16">
        <f>ALC1+1</f>
        <v>331</v>
      </c>
      <c r="ALG1" s="14"/>
      <c r="ALH1" s="15" t="s">
        <v>79</v>
      </c>
      <c r="ALI1" s="16">
        <f>ALF1+1</f>
        <v>332</v>
      </c>
      <c r="ALJ1" s="14"/>
      <c r="ALK1" s="15" t="s">
        <v>79</v>
      </c>
      <c r="ALL1" s="16">
        <f>ALI1+1</f>
        <v>333</v>
      </c>
      <c r="ALM1" s="14"/>
      <c r="ALN1" s="15" t="s">
        <v>79</v>
      </c>
      <c r="ALO1" s="16">
        <f>ALL1+1</f>
        <v>334</v>
      </c>
      <c r="ALP1" s="14"/>
      <c r="ALQ1" s="15" t="s">
        <v>79</v>
      </c>
      <c r="ALR1" s="16">
        <f>ALO1+1</f>
        <v>335</v>
      </c>
      <c r="ALS1" s="14"/>
      <c r="ALT1" s="15" t="s">
        <v>79</v>
      </c>
      <c r="ALU1" s="16">
        <f>ALR1+1</f>
        <v>336</v>
      </c>
      <c r="ALV1" s="14"/>
      <c r="ALW1" s="15" t="s">
        <v>79</v>
      </c>
      <c r="ALX1" s="16">
        <f>ALU1+1</f>
        <v>337</v>
      </c>
      <c r="ALY1" s="14"/>
      <c r="ALZ1" s="15" t="s">
        <v>79</v>
      </c>
      <c r="AMA1" s="16">
        <f>ALX1+1</f>
        <v>338</v>
      </c>
      <c r="AMB1" s="14"/>
      <c r="AMC1" s="15" t="s">
        <v>79</v>
      </c>
      <c r="AMD1" s="16">
        <f>AMA1+1</f>
        <v>339</v>
      </c>
      <c r="AME1" s="14"/>
      <c r="AMF1" s="15" t="s">
        <v>79</v>
      </c>
      <c r="AMG1" s="16">
        <f>AMD1+1</f>
        <v>340</v>
      </c>
      <c r="AMH1" s="14"/>
      <c r="AMI1" s="15" t="s">
        <v>79</v>
      </c>
      <c r="AMJ1" s="16">
        <f>AMG1+1</f>
        <v>341</v>
      </c>
      <c r="AMK1" s="14"/>
      <c r="AML1" s="15" t="s">
        <v>79</v>
      </c>
      <c r="AMM1" s="16">
        <f>AMJ1+1</f>
        <v>342</v>
      </c>
      <c r="AMN1" s="14"/>
      <c r="AMO1" s="15" t="s">
        <v>79</v>
      </c>
      <c r="AMP1" s="16">
        <f>AMM1+1</f>
        <v>343</v>
      </c>
      <c r="AMQ1" s="14"/>
      <c r="AMR1" s="15" t="s">
        <v>79</v>
      </c>
      <c r="AMS1" s="16">
        <f>AMP1+1</f>
        <v>344</v>
      </c>
      <c r="AMT1" s="14"/>
      <c r="AMU1" s="15" t="s">
        <v>79</v>
      </c>
      <c r="AMV1" s="16">
        <f>AMS1+1</f>
        <v>345</v>
      </c>
      <c r="AMW1" s="14"/>
      <c r="AMX1" s="15" t="s">
        <v>79</v>
      </c>
      <c r="AMY1" s="16">
        <f t="shared" ref="AMY1" si="0">AMV1+1</f>
        <v>346</v>
      </c>
      <c r="AMZ1" s="14"/>
      <c r="ANA1" s="15" t="s">
        <v>79</v>
      </c>
      <c r="ANB1" s="16">
        <f t="shared" ref="ANB1" si="1">AMY1+1</f>
        <v>347</v>
      </c>
      <c r="ANC1" s="14"/>
      <c r="AND1" s="15" t="s">
        <v>79</v>
      </c>
      <c r="ANE1" s="16">
        <f t="shared" ref="ANE1" si="2">ANB1+1</f>
        <v>348</v>
      </c>
      <c r="ANF1" s="14"/>
      <c r="ANG1" s="15" t="s">
        <v>79</v>
      </c>
      <c r="ANH1" s="16">
        <f t="shared" ref="ANH1" si="3">ANE1+1</f>
        <v>349</v>
      </c>
      <c r="ANI1" s="14"/>
      <c r="ANJ1" s="15" t="s">
        <v>79</v>
      </c>
      <c r="ANK1" s="16">
        <f t="shared" ref="ANK1" si="4">ANH1+1</f>
        <v>350</v>
      </c>
      <c r="ANL1" s="14"/>
      <c r="ANM1" s="15" t="s">
        <v>79</v>
      </c>
      <c r="ANN1" s="16">
        <f t="shared" ref="ANN1" si="5">ANK1+1</f>
        <v>351</v>
      </c>
      <c r="ANO1" s="14"/>
      <c r="ANP1" s="15" t="s">
        <v>79</v>
      </c>
      <c r="ANQ1" s="16">
        <f t="shared" ref="ANQ1" si="6">ANN1+1</f>
        <v>352</v>
      </c>
      <c r="ANR1" s="14"/>
      <c r="ANS1" s="15" t="s">
        <v>79</v>
      </c>
      <c r="ANT1" s="16">
        <f t="shared" ref="ANT1" si="7">ANQ1+1</f>
        <v>353</v>
      </c>
      <c r="ANU1" s="14"/>
      <c r="ANV1" s="15" t="s">
        <v>79</v>
      </c>
      <c r="ANW1" s="16">
        <f t="shared" ref="ANW1" si="8">ANT1+1</f>
        <v>354</v>
      </c>
      <c r="ANX1" s="14"/>
      <c r="ANY1" s="15" t="s">
        <v>79</v>
      </c>
      <c r="ANZ1" s="16">
        <f t="shared" ref="ANZ1" si="9">ANW1+1</f>
        <v>355</v>
      </c>
      <c r="AOA1" s="14"/>
      <c r="AOB1" s="15" t="s">
        <v>79</v>
      </c>
      <c r="AOC1" s="16">
        <f t="shared" ref="AOC1" si="10">ANZ1+1</f>
        <v>356</v>
      </c>
      <c r="AOD1" s="14"/>
      <c r="AOE1" s="15" t="s">
        <v>79</v>
      </c>
      <c r="AOF1" s="16">
        <f t="shared" ref="AOF1" si="11">AOC1+1</f>
        <v>357</v>
      </c>
      <c r="AOG1" s="14"/>
      <c r="AOH1" s="15" t="s">
        <v>79</v>
      </c>
      <c r="AOI1" s="16">
        <f t="shared" ref="AOI1" si="12">AOF1+1</f>
        <v>358</v>
      </c>
      <c r="AOJ1" s="14"/>
      <c r="AOK1" s="15" t="s">
        <v>79</v>
      </c>
      <c r="AOL1" s="16">
        <f t="shared" ref="AOL1" si="13">AOI1+1</f>
        <v>359</v>
      </c>
      <c r="AOM1" s="14"/>
      <c r="AON1" s="15" t="s">
        <v>79</v>
      </c>
      <c r="AOO1" s="16">
        <f t="shared" ref="AOO1" si="14">AOL1+1</f>
        <v>360</v>
      </c>
      <c r="AOP1" s="14"/>
      <c r="AOQ1" s="15" t="s">
        <v>79</v>
      </c>
      <c r="AOR1" s="16">
        <f t="shared" ref="AOR1" si="15">AOO1+1</f>
        <v>361</v>
      </c>
      <c r="AOS1" s="14"/>
      <c r="AOT1" s="15" t="s">
        <v>79</v>
      </c>
      <c r="AOU1" s="16">
        <f t="shared" ref="AOU1" si="16">AOR1+1</f>
        <v>362</v>
      </c>
      <c r="AOV1" s="14"/>
      <c r="AOW1" s="15" t="s">
        <v>79</v>
      </c>
      <c r="AOX1" s="16">
        <f t="shared" ref="AOX1" si="17">AOU1+1</f>
        <v>363</v>
      </c>
      <c r="AOY1" s="14"/>
      <c r="AOZ1" s="15" t="s">
        <v>79</v>
      </c>
      <c r="APA1" s="16">
        <f t="shared" ref="APA1" si="18">AOX1+1</f>
        <v>364</v>
      </c>
      <c r="APB1" s="14"/>
      <c r="APC1" s="15" t="s">
        <v>79</v>
      </c>
      <c r="APD1" s="16">
        <f t="shared" ref="APD1" si="19">APA1+1</f>
        <v>365</v>
      </c>
      <c r="APE1" s="14"/>
      <c r="APF1" s="15" t="s">
        <v>79</v>
      </c>
      <c r="APG1" s="16">
        <f t="shared" ref="APG1" si="20">APD1+1</f>
        <v>366</v>
      </c>
      <c r="APH1" s="14"/>
      <c r="API1" s="15" t="s">
        <v>79</v>
      </c>
      <c r="APJ1" s="16">
        <f t="shared" ref="APJ1" si="21">APG1+1</f>
        <v>367</v>
      </c>
      <c r="APK1" s="14"/>
      <c r="APL1" s="15" t="s">
        <v>79</v>
      </c>
      <c r="APM1" s="16">
        <f t="shared" ref="APM1" si="22">APJ1+1</f>
        <v>368</v>
      </c>
      <c r="APN1" s="14"/>
      <c r="APO1" s="15" t="s">
        <v>79</v>
      </c>
      <c r="APP1" s="16">
        <f t="shared" ref="APP1" si="23">APM1+1</f>
        <v>369</v>
      </c>
      <c r="APQ1" s="14"/>
      <c r="APR1" s="15" t="s">
        <v>79</v>
      </c>
      <c r="APS1" s="16">
        <f t="shared" ref="APS1" si="24">APP1+1</f>
        <v>370</v>
      </c>
    </row>
    <row r="2" spans="1:1111" x14ac:dyDescent="0.25">
      <c r="A2" s="18" t="s">
        <v>81</v>
      </c>
      <c r="B2" s="19" t="str">
        <f>"1." &amp; D$1&amp; ".1."</f>
        <v>1.1.1.</v>
      </c>
      <c r="C2" s="79" t="str">
        <f>IF(ISBLANK(D1),"",VLOOKUP(D1,Register,3,FALSE))</f>
        <v>Loch Fyne Oysters Ltd</v>
      </c>
      <c r="D2" s="80"/>
      <c r="E2" s="19" t="str">
        <f>"1." &amp; G$1&amp; ".1."</f>
        <v>1.2.1.</v>
      </c>
      <c r="F2" s="79" t="str">
        <f>IF(ISBLANK(G1),"",IF(VLOOKUP(G1,Register,3,FALSE)=0,"",(VLOOKUP(G1,Register,3,FALSE))))</f>
        <v>Loch Fyne Oysters Ltd</v>
      </c>
      <c r="G2" s="80"/>
      <c r="H2" s="19" t="str">
        <f>"1." &amp; J$1&amp; ".1."</f>
        <v>1.3.1.</v>
      </c>
      <c r="I2" s="79" t="str">
        <f>IF(ISBLANK(J1),"",IF(VLOOKUP(J1,Register,3,FALSE)=0,"",(VLOOKUP(J1,Register,3,FALSE))))</f>
        <v>Loch Fyne Oysters Ltd</v>
      </c>
      <c r="J2" s="80"/>
      <c r="K2" s="19" t="str">
        <f>"1." &amp; M$1&amp; ".1."</f>
        <v>1.4.1.</v>
      </c>
      <c r="L2" s="79" t="str">
        <f>IF(ISBLANK(M1),"",IF(VLOOKUP(M1,Register,3,FALSE)=0,"",(VLOOKUP(M1,Register,3,FALSE))))</f>
        <v>Loch Fyne Oysters Ltd</v>
      </c>
      <c r="M2" s="80"/>
      <c r="N2" s="19" t="str">
        <f>"1." &amp; P$1&amp; ".1."</f>
        <v>1.5.1.</v>
      </c>
      <c r="O2" s="79" t="str">
        <f>IF(ISBLANK(P1),"",IF(VLOOKUP(P1,Register,3,FALSE)=0,"",(VLOOKUP(P1,Register,3,FALSE))))</f>
        <v>Loch Fyne Oysters Ltd</v>
      </c>
      <c r="P2" s="80"/>
      <c r="Q2" s="19" t="str">
        <f>"1." &amp; S$1&amp; ".1."</f>
        <v>1.6.1.</v>
      </c>
      <c r="R2" s="79" t="str">
        <f>IF(ISBLANK(S1),"",IF(VLOOKUP(S1,Register,3,FALSE)=0,"",(VLOOKUP(S1,Register,3,FALSE))))</f>
        <v>Loch Fyne Oysters Ltd</v>
      </c>
      <c r="S2" s="80"/>
      <c r="T2" s="19" t="str">
        <f>"1." &amp; V$1&amp; ".1."</f>
        <v>1.7.1.</v>
      </c>
      <c r="U2" s="79" t="str">
        <f>IF(ISBLANK(V1),"",IF(VLOOKUP(V1,Register,3,FALSE)=0,"",(VLOOKUP(V1,Register,3,FALSE))))</f>
        <v>Loch Fyne Oysters Ltd</v>
      </c>
      <c r="V2" s="80"/>
      <c r="W2" s="19" t="str">
        <f>"1." &amp; Y$1&amp; ".1."</f>
        <v>1.8.1.</v>
      </c>
      <c r="X2" s="79" t="str">
        <f>IF(ISBLANK(Y1),"",IF(VLOOKUP(Y1,Register,3,FALSE)=0,"",(VLOOKUP(Y1,Register,3,FALSE))))</f>
        <v>Loch Fyne Oysters Ltd</v>
      </c>
      <c r="Y2" s="80"/>
      <c r="Z2" s="19" t="str">
        <f>"1." &amp; AB$1&amp; ".1."</f>
        <v>1.9.1.</v>
      </c>
      <c r="AA2" s="79" t="str">
        <f>IF(ISBLANK(AB1),"",IF(VLOOKUP(AB1,Register,3,FALSE)=0,"",(VLOOKUP(AB1,Register,3,FALSE))))</f>
        <v>Loch Fyne Oysters Ltd</v>
      </c>
      <c r="AB2" s="80"/>
      <c r="AC2" s="19" t="str">
        <f>"1." &amp; AE$1&amp; ".1."</f>
        <v>1.10.1.</v>
      </c>
      <c r="AD2" s="79" t="str">
        <f>IF(ISBLANK(AE1),"",IF(VLOOKUP(AE1,Register,3,FALSE)=0,"",(VLOOKUP(AE1,Register,3,FALSE))))</f>
        <v>Loch Fyne Oysters Ltd</v>
      </c>
      <c r="AE2" s="80"/>
      <c r="AF2" s="19" t="str">
        <f>"1." &amp; AH$1&amp; ".1."</f>
        <v>1.11.1.</v>
      </c>
      <c r="AG2" s="79" t="str">
        <f>IF(ISBLANK(AH1),"",IF(VLOOKUP(AH1,Register,3,FALSE)=0,"",(VLOOKUP(AH1,Register,3,FALSE))))</f>
        <v>Loch Fyne Oysters Ltd</v>
      </c>
      <c r="AH2" s="80"/>
      <c r="AI2" s="19" t="str">
        <f>"1." &amp; AK$1&amp; ".1."</f>
        <v>1.12.1.</v>
      </c>
      <c r="AJ2" s="79" t="str">
        <f>IF(ISBLANK(AK1),"",IF(VLOOKUP(AK1,Register,3,FALSE)=0,"",(VLOOKUP(AK1,Register,3,FALSE))))</f>
        <v>Loch Fyne Oysters Ltd</v>
      </c>
      <c r="AK2" s="80"/>
      <c r="AL2" s="19" t="str">
        <f>"1." &amp; AN$1&amp; ".1."</f>
        <v>1.13.1.</v>
      </c>
      <c r="AM2" s="79" t="str">
        <f>IF(ISBLANK(AN1),"",IF(VLOOKUP(AN1,Register,3,FALSE)=0,"",(VLOOKUP(AN1,Register,3,FALSE))))</f>
        <v>Loch Fyne Oysters Ltd</v>
      </c>
      <c r="AN2" s="80"/>
      <c r="AO2" s="19" t="str">
        <f>"1." &amp; AQ$1&amp; ".1."</f>
        <v>1.14.1.</v>
      </c>
      <c r="AP2" s="79" t="str">
        <f>IF(ISBLANK(AQ1),"",IF(VLOOKUP(AQ1,Register,3,FALSE)=0,"",(VLOOKUP(AQ1,Register,3,FALSE))))</f>
        <v>Loch Fyne Oysters Ltd</v>
      </c>
      <c r="AQ2" s="80"/>
      <c r="AR2" s="19" t="str">
        <f>"1." &amp; AT$1&amp; ".1."</f>
        <v>1.15.1.</v>
      </c>
      <c r="AS2" s="79" t="str">
        <f>IF(ISBLANK(AT1),"",IF(VLOOKUP(AT1,Register,3,FALSE)=0,"",(VLOOKUP(AT1,Register,3,FALSE))))</f>
        <v>Loch Fyne Oysters Ltd</v>
      </c>
      <c r="AT2" s="80"/>
      <c r="AU2" s="19" t="str">
        <f>"1." &amp; AW$1&amp; ".1."</f>
        <v>1.16.1.</v>
      </c>
      <c r="AV2" s="79" t="str">
        <f>IF(ISBLANK(AW1),"",IF(VLOOKUP(AW1,Register,3,FALSE)=0,"",(VLOOKUP(AW1,Register,3,FALSE))))</f>
        <v>Loch Fyne Oysters Ltd</v>
      </c>
      <c r="AW2" s="80"/>
      <c r="AX2" s="19" t="str">
        <f>"1." &amp; AZ$1&amp; ".1."</f>
        <v>1.17.1.</v>
      </c>
      <c r="AY2" s="79" t="str">
        <f>IF(ISBLANK(AZ1),"",IF(VLOOKUP(AZ1,Register,3,FALSE)=0,"",(VLOOKUP(AZ1,Register,3,FALSE))))</f>
        <v>Loch Fyne Oysters Ltd</v>
      </c>
      <c r="AZ2" s="80"/>
      <c r="BA2" s="19" t="str">
        <f>"1." &amp; BC$1&amp; ".1."</f>
        <v>1.18.1.</v>
      </c>
      <c r="BB2" s="79" t="str">
        <f>IF(ISBLANK(BC1),"",IF(VLOOKUP(BC1,Register,3,FALSE)=0,"",(VLOOKUP(BC1,Register,3,FALSE))))</f>
        <v>Loch Fyne Oysters Ltd</v>
      </c>
      <c r="BC2" s="80"/>
      <c r="BD2" s="19" t="str">
        <f>"1." &amp; BF$1&amp; ".1."</f>
        <v>1.19.1.</v>
      </c>
      <c r="BE2" s="79" t="str">
        <f>IF(ISBLANK(BF1),"",IF(VLOOKUP(BF1,Register,3,FALSE)=0,"",(VLOOKUP(BF1,Register,3,FALSE))))</f>
        <v>Sunart Sea Farm Ltd</v>
      </c>
      <c r="BF2" s="80"/>
      <c r="BG2" s="19" t="str">
        <f>"1." &amp; BI$1&amp; ".1."</f>
        <v>1.20.1.</v>
      </c>
      <c r="BH2" s="79" t="str">
        <f>IF(ISBLANK(BI1),"",IF(VLOOKUP(BI1,Register,3,FALSE)=0,"",(VLOOKUP(BI1,Register,3,FALSE))))</f>
        <v>Sunart Sea Farm Ltd</v>
      </c>
      <c r="BI2" s="80"/>
      <c r="BJ2" s="19" t="str">
        <f>"1." &amp; BL$1&amp; ".1."</f>
        <v>1.21.1.</v>
      </c>
      <c r="BK2" s="79" t="str">
        <f>IF(ISBLANK(BL1),"",IF(VLOOKUP(BL1,Register,3,FALSE)=0,"",(VLOOKUP(BL1,Register,3,FALSE))))</f>
        <v>Sunart Sea Farm Ltd</v>
      </c>
      <c r="BL2" s="80"/>
      <c r="BM2" s="19" t="str">
        <f>"1." &amp; BO$1&amp; ".1."</f>
        <v>1.22.1.</v>
      </c>
      <c r="BN2" s="79" t="str">
        <f>IF(ISBLANK(BO1),"",IF(VLOOKUP(BO1,Register,3,FALSE)=0,"",(VLOOKUP(BO1,Register,3,FALSE))))</f>
        <v>JG &amp; B MacDonald &amp; Sons</v>
      </c>
      <c r="BO2" s="80"/>
      <c r="BP2" s="19" t="str">
        <f>"1." &amp; BR$1&amp; ".1."</f>
        <v>1.23.1.</v>
      </c>
      <c r="BQ2" s="79" t="str">
        <f>IF(ISBLANK(BR1),"",IF(VLOOKUP(BR1,Register,3,FALSE)=0,"",(VLOOKUP(BR1,Register,3,FALSE))))</f>
        <v>JG &amp; B MacDonald &amp; Sons</v>
      </c>
      <c r="BR2" s="80"/>
      <c r="BS2" s="19" t="str">
        <f>"1." &amp; BU$1&amp; ".1."</f>
        <v>1.24.1.</v>
      </c>
      <c r="BT2" s="79" t="str">
        <f>IF(ISBLANK(BU1),"",IF(VLOOKUP(BU1,Register,3,FALSE)=0,"",(VLOOKUP(BU1,Register,3,FALSE))))</f>
        <v>Gometra Farm</v>
      </c>
      <c r="BU2" s="80"/>
      <c r="BV2" s="19" t="str">
        <f>"1." &amp; BX$1&amp; ".1."</f>
        <v>1.25.1.</v>
      </c>
      <c r="BW2" s="79" t="str">
        <f>IF(ISBLANK(BX1),"",IF(VLOOKUP(BX1,Register,3,FALSE)=0,"",(VLOOKUP(BX1,Register,3,FALSE))))</f>
        <v>Gometra Farm</v>
      </c>
      <c r="BX2" s="80"/>
      <c r="BY2" s="19" t="str">
        <f>"1." &amp; CA$1&amp; ".1."</f>
        <v>1.26.1.</v>
      </c>
      <c r="BZ2" s="79" t="str">
        <f>IF(ISBLANK(CA1),"",IF(VLOOKUP(CA1,Register,3,FALSE)=0,"",(VLOOKUP(CA1,Register,3,FALSE))))</f>
        <v>Gometra Farm</v>
      </c>
      <c r="CA2" s="80"/>
      <c r="CB2" s="19" t="str">
        <f>"1." &amp; CD$1&amp; ".1."</f>
        <v>1.27.1.</v>
      </c>
      <c r="CC2" s="79" t="str">
        <f>IF(ISBLANK(CD1),"",IF(VLOOKUP(CD1,Register,3,FALSE)=0,"",(VLOOKUP(CD1,Register,3,FALSE))))</f>
        <v>Gometra Farm</v>
      </c>
      <c r="CD2" s="80"/>
      <c r="CE2" s="19" t="str">
        <f>"1." &amp; CG$1&amp; ".1."</f>
        <v>1.28.1.</v>
      </c>
      <c r="CF2" s="79" t="str">
        <f>IF(ISBLANK(CG1),"",IF(VLOOKUP(CG1,Register,3,FALSE)=0,"",(VLOOKUP(CG1,Register,3,FALSE))))</f>
        <v>Tobermory Oysters</v>
      </c>
      <c r="CG2" s="80"/>
      <c r="CH2" s="19" t="str">
        <f>"1." &amp; CJ$1&amp; ".1."</f>
        <v>1.29.1.</v>
      </c>
      <c r="CI2" s="79" t="str">
        <f>IF(ISBLANK(CJ1),"",IF(VLOOKUP(CJ1,Register,3,FALSE)=0,"",(VLOOKUP(CJ1,Register,3,FALSE))))</f>
        <v>Isle of Colonsay Oysters</v>
      </c>
      <c r="CJ2" s="80"/>
      <c r="CK2" s="19" t="str">
        <f>"1." &amp; CM$1&amp; ".1."</f>
        <v>1.30.1.</v>
      </c>
      <c r="CL2" s="79" t="str">
        <f>IF(ISBLANK(CM1),"",IF(VLOOKUP(CM1,Register,3,FALSE)=0,"",(VLOOKUP(CM1,Register,3,FALSE))))</f>
        <v>Douglas Wilson</v>
      </c>
      <c r="CM2" s="80"/>
      <c r="CN2" s="19" t="str">
        <f>"1." &amp; CP$1&amp; ".1."</f>
        <v>1.31.1.</v>
      </c>
      <c r="CO2" s="79" t="str">
        <f>IF(ISBLANK(CP1),"",IF(VLOOKUP(CP1,Register,3,FALSE)=0,"",(VLOOKUP(CP1,Register,3,FALSE))))</f>
        <v>Douglas Wilson</v>
      </c>
      <c r="CP2" s="80"/>
      <c r="CQ2" s="19" t="str">
        <f>"1." &amp; CS$1&amp; ".1."</f>
        <v>1.32.1.</v>
      </c>
      <c r="CR2" s="79" t="str">
        <f>IF(ISBLANK(CS1),"",IF(VLOOKUP(CS1,Register,3,FALSE)=0,"",(VLOOKUP(CS1,Register,3,FALSE))))</f>
        <v>J.P.D.Korff &amp; D.T.Williams</v>
      </c>
      <c r="CS2" s="80"/>
      <c r="CT2" s="19" t="str">
        <f>"1." &amp; CV$1&amp; ".1."</f>
        <v>1.33.1.</v>
      </c>
      <c r="CU2" s="79" t="str">
        <f>IF(ISBLANK(CV1),"",IF(VLOOKUP(CV1,Register,3,FALSE)=0,"",(VLOOKUP(CV1,Register,3,FALSE))))</f>
        <v>Western Isles Mussels</v>
      </c>
      <c r="CV2" s="80"/>
      <c r="CW2" s="19" t="str">
        <f>"1." &amp; CY$1&amp; ".1."</f>
        <v>1.34.1.</v>
      </c>
      <c r="CX2" s="79" t="str">
        <f>IF(ISBLANK(CY1),"",IF(VLOOKUP(CY1,Register,3,FALSE)=0,"",(VLOOKUP(CY1,Register,3,FALSE))))</f>
        <v>Western Isles Mussels</v>
      </c>
      <c r="CY2" s="80"/>
      <c r="CZ2" s="19" t="str">
        <f>"1." &amp; DB$1&amp; ".1."</f>
        <v>1.35.1.</v>
      </c>
      <c r="DA2" s="79" t="str">
        <f>IF(ISBLANK(DB1),"",IF(VLOOKUP(DB1,Register,3,FALSE)=0,"",(VLOOKUP(DB1,Register,3,FALSE))))</f>
        <v>Western Isles Mussels</v>
      </c>
      <c r="DB2" s="80"/>
      <c r="DC2" s="19" t="str">
        <f>"1." &amp; DE$1&amp; ".1."</f>
        <v>1.36.1.</v>
      </c>
      <c r="DD2" s="79" t="str">
        <f>IF(ISBLANK(DE1),"",IF(VLOOKUP(DE1,Register,3,FALSE)=0,"",(VLOOKUP(DE1,Register,3,FALSE))))</f>
        <v>Isle of Skye Oysters</v>
      </c>
      <c r="DE2" s="80"/>
      <c r="DF2" s="19" t="str">
        <f>"1." &amp; DH$1&amp; ".1."</f>
        <v>1.37.1.</v>
      </c>
      <c r="DG2" s="79" t="str">
        <f>IF(ISBLANK(DH1),"",IF(VLOOKUP(DH1,Register,3,FALSE)=0,"",(VLOOKUP(DH1,Register,3,FALSE))))</f>
        <v>Cromarty Mussels</v>
      </c>
      <c r="DH2" s="80"/>
      <c r="DI2" s="19" t="str">
        <f>"1." &amp; DK$1&amp; ".1."</f>
        <v>1.38.1.</v>
      </c>
      <c r="DJ2" s="79" t="str">
        <f>IF(ISBLANK(DK1),"",IF(VLOOKUP(DK1,Register,3,FALSE)=0,"",(VLOOKUP(DK1,Register,3,FALSE))))</f>
        <v>Raven Rock Sea Products Ltd.</v>
      </c>
      <c r="DK2" s="80"/>
      <c r="DL2" s="19" t="str">
        <f>"1." &amp; DN$1&amp; ".1."</f>
        <v>1.39.1.</v>
      </c>
      <c r="DM2" s="79" t="str">
        <f>IF(ISBLANK(DN1),"",IF(VLOOKUP(DN1,Register,3,FALSE)=0,"",(VLOOKUP(DN1,Register,3,FALSE))))</f>
        <v>Raven Rock Sea Products Ltd.</v>
      </c>
      <c r="DN2" s="80"/>
      <c r="DO2" s="19" t="str">
        <f>"1." &amp; DQ$1&amp; ".1."</f>
        <v>1.40.1.</v>
      </c>
      <c r="DP2" s="79" t="str">
        <f>IF(ISBLANK(DQ1),"",IF(VLOOKUP(DQ1,Register,3,FALSE)=0,"",(VLOOKUP(DQ1,Register,3,FALSE))))</f>
        <v>Raven Rock Sea Products Ltd.</v>
      </c>
      <c r="DQ2" s="80"/>
      <c r="DR2" s="19" t="str">
        <f>"1." &amp; DT$1&amp; ".1."</f>
        <v>1.41.1.</v>
      </c>
      <c r="DS2" s="79" t="str">
        <f>IF(ISBLANK(DT1),"",IF(VLOOKUP(DT1,Register,3,FALSE)=0,"",(VLOOKUP(DT1,Register,3,FALSE))))</f>
        <v>Seaforth Mussels</v>
      </c>
      <c r="DT2" s="80"/>
      <c r="DU2" s="19" t="str">
        <f>"1." &amp; DW$1&amp; ".1."</f>
        <v>1.42.1.</v>
      </c>
      <c r="DV2" s="79" t="str">
        <f>IF(ISBLANK(DW1),"",IF(VLOOKUP(DW1,Register,3,FALSE)=0,"",(VLOOKUP(DW1,Register,3,FALSE))))</f>
        <v>Seaforth Mussels</v>
      </c>
      <c r="DW2" s="80"/>
      <c r="DX2" s="19" t="str">
        <f>"1." &amp; DZ$1&amp; ".1."</f>
        <v>1.43.1.</v>
      </c>
      <c r="DY2" s="79" t="str">
        <f>IF(ISBLANK(DZ1),"",IF(VLOOKUP(DZ1,Register,3,FALSE)=0,"",(VLOOKUP(DZ1,Register,3,FALSE))))</f>
        <v>Seaforth Mussels</v>
      </c>
      <c r="DZ2" s="80"/>
      <c r="EA2" s="19" t="str">
        <f>"1." &amp; EC$1&amp; ".1."</f>
        <v>1.44.1.</v>
      </c>
      <c r="EB2" s="79" t="str">
        <f>IF(ISBLANK(EC1),"",IF(VLOOKUP(EC1,Register,3,FALSE)=0,"",(VLOOKUP(EC1,Register,3,FALSE))))</f>
        <v>Seaforth Mussels</v>
      </c>
      <c r="EC2" s="80"/>
      <c r="ED2" s="19" t="str">
        <f>"1." &amp; EF$1&amp; ".1."</f>
        <v>1.45.1.</v>
      </c>
      <c r="EE2" s="79" t="str">
        <f>IF(ISBLANK(EF1),"",IF(VLOOKUP(EF1,Register,3,FALSE)=0,"",(VLOOKUP(EF1,Register,3,FALSE))))</f>
        <v>Scalpay Estate</v>
      </c>
      <c r="EF2" s="80"/>
      <c r="EG2" s="19" t="str">
        <f>"1." &amp; EI$1&amp; ".1."</f>
        <v>1.46.1.</v>
      </c>
      <c r="EH2" s="79" t="str">
        <f>IF(ISBLANK(EI1),"",IF(VLOOKUP(EI1,Register,3,FALSE)=0,"",(VLOOKUP(EI1,Register,3,FALSE))))</f>
        <v>Orkney Oysters</v>
      </c>
      <c r="EI2" s="80"/>
      <c r="EJ2" s="19" t="str">
        <f>"1." &amp; EL$1&amp; ".1."</f>
        <v>1.47.1.</v>
      </c>
      <c r="EK2" s="79" t="str">
        <f>IF(ISBLANK(EL1),"",IF(VLOOKUP(EL1,Register,3,FALSE)=0,"",(VLOOKUP(EL1,Register,3,FALSE))))</f>
        <v>Muckairn Mussels</v>
      </c>
      <c r="EL2" s="80"/>
      <c r="EM2" s="19" t="str">
        <f>"1." &amp; EO$1&amp; ".1."</f>
        <v>1.48.1.</v>
      </c>
      <c r="EN2" s="79" t="str">
        <f>IF(ISBLANK(EO1),"",IF(VLOOKUP(EO1,Register,3,FALSE)=0,"",(VLOOKUP(EO1,Register,3,FALSE))))</f>
        <v>John Ridgway Productions Ltd</v>
      </c>
      <c r="EO2" s="80"/>
      <c r="EP2" s="19" t="str">
        <f>"1." &amp; ER$1&amp; ".1."</f>
        <v>1.49.1.</v>
      </c>
      <c r="EQ2" s="79" t="str">
        <f>IF(ISBLANK(ER1),"",IF(VLOOKUP(ER1,Register,3,FALSE)=0,"",(VLOOKUP(ER1,Register,3,FALSE))))</f>
        <v>John Ridgway Productions Ltd</v>
      </c>
      <c r="ER2" s="80"/>
      <c r="ES2" s="19" t="str">
        <f>"1." &amp; EU$1&amp; ".1."</f>
        <v>1.50.1.</v>
      </c>
      <c r="ET2" s="79" t="str">
        <f>IF(ISBLANK(EU1),"",IF(VLOOKUP(EU1,Register,3,FALSE)=0,"",(VLOOKUP(EU1,Register,3,FALSE))))</f>
        <v>Cumbrae Oysters Ltd.</v>
      </c>
      <c r="EU2" s="80"/>
      <c r="EV2" s="19" t="str">
        <f>"1." &amp; EX$1&amp; ".1."</f>
        <v>1.51.1.</v>
      </c>
      <c r="EW2" s="79" t="str">
        <f>IF(ISBLANK(EX1),"",IF(VLOOKUP(EX1,Register,3,FALSE)=0,"",(VLOOKUP(EX1,Register,3,FALSE))))</f>
        <v>Loch Eishort Mussel Centre</v>
      </c>
      <c r="EX2" s="80"/>
      <c r="EY2" s="19" t="str">
        <f>"1." &amp; FA$1&amp; ".1."</f>
        <v>1.52.1.</v>
      </c>
      <c r="EZ2" s="79" t="str">
        <f>IF(ISBLANK(FA1),"",IF(VLOOKUP(FA1,Register,3,FALSE)=0,"",(VLOOKUP(FA1,Register,3,FALSE))))</f>
        <v>Francis McGhee</v>
      </c>
      <c r="FA2" s="80"/>
      <c r="FB2" s="19" t="str">
        <f>"1." &amp; FD$1&amp; ".1."</f>
        <v>1.53.1.</v>
      </c>
      <c r="FC2" s="79" t="str">
        <f>IF(ISBLANK(FD1),"",IF(VLOOKUP(FD1,Register,3,FALSE)=0,"",(VLOOKUP(FD1,Register,3,FALSE))))</f>
        <v>Druim Oysters</v>
      </c>
      <c r="FD2" s="80"/>
      <c r="FE2" s="19" t="str">
        <f>"1." &amp; FG$1&amp; ".1."</f>
        <v>1.54.1.</v>
      </c>
      <c r="FF2" s="79" t="str">
        <f>IF(ISBLANK(FG1),"",IF(VLOOKUP(FG1,Register,3,FALSE)=0,"",(VLOOKUP(FG1,Register,3,FALSE))))</f>
        <v>Ardencaple Oysters D.C.</v>
      </c>
      <c r="FG2" s="80"/>
      <c r="FH2" s="19" t="str">
        <f>"1." &amp; FJ$1&amp; ".1."</f>
        <v>1.55.1.</v>
      </c>
      <c r="FI2" s="79" t="str">
        <f>IF(ISBLANK(FJ1),"",IF(VLOOKUP(FJ1,Register,3,FALSE)=0,"",(VLOOKUP(FJ1,Register,3,FALSE))))</f>
        <v>Scot-Hatch Ltd</v>
      </c>
      <c r="FJ2" s="80"/>
      <c r="FK2" s="19" t="str">
        <f>"1." &amp; FM$1&amp; ".1."</f>
        <v>1.56.1.</v>
      </c>
      <c r="FL2" s="79" t="str">
        <f>IF(ISBLANK(FM1),"",IF(VLOOKUP(FM1,Register,3,FALSE)=0,"",(VLOOKUP(FM1,Register,3,FALSE))))</f>
        <v>Scot-Hatch Ltd</v>
      </c>
      <c r="FM2" s="80"/>
      <c r="FN2" s="19" t="str">
        <f>"1." &amp; FP$1&amp; ".1."</f>
        <v>1.57.1.</v>
      </c>
      <c r="FO2" s="79" t="str">
        <f>IF(ISBLANK(FP1),"",IF(VLOOKUP(FP1,Register,3,FALSE)=0,"",(VLOOKUP(FP1,Register,3,FALSE))))</f>
        <v>Scot-Hatch Ltd</v>
      </c>
      <c r="FP2" s="80"/>
      <c r="FQ2" s="19" t="str">
        <f>"1." &amp; FS$1&amp; ".1."</f>
        <v>1.58.1.</v>
      </c>
      <c r="FR2" s="79" t="str">
        <f>IF(ISBLANK(FS1),"",IF(VLOOKUP(FS1,Register,3,FALSE)=0,"",(VLOOKUP(FS1,Register,3,FALSE))))</f>
        <v>The Oyster Restoration Company Ltd</v>
      </c>
      <c r="FS2" s="80"/>
      <c r="FT2" s="19" t="str">
        <f>"1." &amp; FV$1&amp; ".1."</f>
        <v>1.59.1.</v>
      </c>
      <c r="FU2" s="79" t="str">
        <f>IF(ISBLANK(FV1),"",IF(VLOOKUP(FV1,Register,3,FALSE)=0,"",(VLOOKUP(FV1,Register,3,FALSE))))</f>
        <v>Ballimore Estate</v>
      </c>
      <c r="FV2" s="80"/>
      <c r="FW2" s="19" t="str">
        <f>"1." &amp; FY$1&amp; ".1."</f>
        <v>1.60.1.</v>
      </c>
      <c r="FX2" s="79" t="str">
        <f>IF(ISBLANK(FY1),"",IF(VLOOKUP(FY1,Register,3,FALSE)=0,"",(VLOOKUP(FY1,Register,3,FALSE))))</f>
        <v>Lismore Shellfish</v>
      </c>
      <c r="FY2" s="80"/>
      <c r="FZ2" s="19" t="str">
        <f>"1." &amp; GB$1&amp; ".1."</f>
        <v>1.61.1.</v>
      </c>
      <c r="GA2" s="79" t="str">
        <f>IF(ISBLANK(GB1),"",IF(VLOOKUP(GB1,Register,3,FALSE)=0,"",(VLOOKUP(GB1,Register,3,FALSE))))</f>
        <v>Glencoe Shellfish</v>
      </c>
      <c r="GB2" s="80"/>
      <c r="GC2" s="19" t="str">
        <f>"1." &amp; GE$1&amp; ".1."</f>
        <v>1.62.1.</v>
      </c>
      <c r="GD2" s="79" t="str">
        <f>IF(ISBLANK(GE1),"",IF(VLOOKUP(GE1,Register,3,FALSE)=0,"",(VLOOKUP(GE1,Register,3,FALSE))))</f>
        <v>Glencoe Shellfish</v>
      </c>
      <c r="GE2" s="80"/>
      <c r="GF2" s="19" t="str">
        <f>"1." &amp; GH$1&amp; ".1."</f>
        <v>1.63.1.</v>
      </c>
      <c r="GG2" s="79" t="str">
        <f>IF(ISBLANK(GH1),"",IF(VLOOKUP(GH1,Register,3,FALSE)=0,"",(VLOOKUP(GH1,Register,3,FALSE))))</f>
        <v>Oakes Marine</v>
      </c>
      <c r="GH2" s="80"/>
      <c r="GI2" s="19" t="str">
        <f>"1." &amp; GK$1&amp; ".1."</f>
        <v>1.64.1.</v>
      </c>
      <c r="GJ2" s="79" t="str">
        <f>IF(ISBLANK(GK1),"",IF(VLOOKUP(GK1,Register,3,FALSE)=0,"",(VLOOKUP(GK1,Register,3,FALSE))))</f>
        <v>Oakes Marine</v>
      </c>
      <c r="GK2" s="80"/>
      <c r="GL2" s="19" t="str">
        <f>"1." &amp; GN$1&amp; ".1."</f>
        <v>1.65.1.</v>
      </c>
      <c r="GM2" s="79" t="str">
        <f>IF(ISBLANK(GN1),"",IF(VLOOKUP(GN1,Register,3,FALSE)=0,"",(VLOOKUP(GN1,Register,3,FALSE))))</f>
        <v>Isle of Ulva Oysters</v>
      </c>
      <c r="GN2" s="80"/>
      <c r="GO2" s="19" t="str">
        <f>"1." &amp; GQ$1&amp; ".1."</f>
        <v>1.66.1.</v>
      </c>
      <c r="GP2" s="79" t="str">
        <f>IF(ISBLANK(GQ1),"",IF(VLOOKUP(GQ1,Register,3,FALSE)=0,"",(VLOOKUP(GQ1,Register,3,FALSE))))</f>
        <v>R.B. &amp; S.L.  Barlow</v>
      </c>
      <c r="GQ2" s="80"/>
      <c r="GR2" s="19" t="str">
        <f>"1." &amp; GT$1&amp; ".1."</f>
        <v>1.67.1.</v>
      </c>
      <c r="GS2" s="79" t="str">
        <f>IF(ISBLANK(GT1),"",IF(VLOOKUP(GT1,Register,3,FALSE)=0,"",(VLOOKUP(GT1,Register,3,FALSE))))</f>
        <v>Norman Ross</v>
      </c>
      <c r="GT2" s="80"/>
      <c r="GU2" s="19" t="str">
        <f>"1." &amp; GW$1&amp; ".1."</f>
        <v>1.68.1.</v>
      </c>
      <c r="GV2" s="79" t="str">
        <f>IF(ISBLANK(GW1),"",IF(VLOOKUP(GW1,Register,3,FALSE)=0,"",(VLOOKUP(GW1,Register,3,FALSE))))</f>
        <v>Rhivichie Fisheries</v>
      </c>
      <c r="GW2" s="80"/>
      <c r="GX2" s="19" t="str">
        <f>"1." &amp; GZ$1&amp; ".1."</f>
        <v>1.69.1.</v>
      </c>
      <c r="GY2" s="79" t="str">
        <f>IF(ISBLANK(GZ1),"",IF(VLOOKUP(GZ1,Register,3,FALSE)=0,"",(VLOOKUP(GZ1,Register,3,FALSE))))</f>
        <v>G. &amp; J. Archibald</v>
      </c>
      <c r="GZ2" s="80"/>
      <c r="HA2" s="19" t="str">
        <f>"1." &amp; HC$1&amp; ".1."</f>
        <v>1.70.1.</v>
      </c>
      <c r="HB2" s="79" t="str">
        <f>IF(ISBLANK(HC1),"",IF(VLOOKUP(HC1,Register,3,FALSE)=0,"",(VLOOKUP(HC1,Register,3,FALSE))))</f>
        <v>The Loch Ryan Oyster Fishery Co Ltd</v>
      </c>
      <c r="HC2" s="80"/>
      <c r="HD2" s="19" t="str">
        <f>"1." &amp; HF$1&amp; ".1."</f>
        <v>1.71.1.</v>
      </c>
      <c r="HE2" s="79" t="str">
        <f>IF(ISBLANK(HF1),"",IF(VLOOKUP(HF1,Register,3,FALSE)=0,"",(VLOOKUP(HF1,Register,3,FALSE))))</f>
        <v>Loch Laxford Shellfish Ltd.</v>
      </c>
      <c r="HF2" s="80"/>
      <c r="HG2" s="19" t="str">
        <f>"1." &amp; HI$1&amp; ".1."</f>
        <v>1.72.1.</v>
      </c>
      <c r="HH2" s="79" t="str">
        <f>IF(ISBLANK(HI1),"",IF(VLOOKUP(HI1,Register,3,FALSE)=0,"",(VLOOKUP(HI1,Register,3,FALSE))))</f>
        <v>Loch Laxford Shellfish Ltd.</v>
      </c>
      <c r="HI2" s="80"/>
      <c r="HJ2" s="19" t="str">
        <f>"1." &amp; HL$1&amp; ".1."</f>
        <v>1.73.1.</v>
      </c>
      <c r="HK2" s="79" t="str">
        <f>IF(ISBLANK(HL1),"",IF(VLOOKUP(HL1,Register,3,FALSE)=0,"",(VLOOKUP(HL1,Register,3,FALSE))))</f>
        <v>Loch Laxford Shellfish Ltd.</v>
      </c>
      <c r="HL2" s="80"/>
      <c r="HM2" s="19" t="str">
        <f>"1." &amp; HO$1&amp; ".1."</f>
        <v>1.74.1.</v>
      </c>
      <c r="HN2" s="79" t="str">
        <f>IF(ISBLANK(HO1),"",IF(VLOOKUP(HO1,Register,3,FALSE)=0,"",(VLOOKUP(HO1,Register,3,FALSE))))</f>
        <v>Loch Laxford Shellfish Ltd.</v>
      </c>
      <c r="HO2" s="80"/>
      <c r="HP2" s="19" t="str">
        <f>"1." &amp; HR$1&amp; ".1."</f>
        <v>1.75.1.</v>
      </c>
      <c r="HQ2" s="79" t="str">
        <f>IF(ISBLANK(HR1),"",IF(VLOOKUP(HR1,Register,3,FALSE)=0,"",(VLOOKUP(HR1,Register,3,FALSE))))</f>
        <v>Loch Laxford Shellfish Ltd.</v>
      </c>
      <c r="HR2" s="80"/>
      <c r="HS2" s="19" t="str">
        <f>"1." &amp; HU$1&amp; ".1."</f>
        <v>1.76.1.</v>
      </c>
      <c r="HT2" s="79" t="str">
        <f>IF(ISBLANK(HU1),"",IF(VLOOKUP(HU1,Register,3,FALSE)=0,"",(VLOOKUP(HU1,Register,3,FALSE))))</f>
        <v>Fearnmore Shellfish</v>
      </c>
      <c r="HU2" s="80"/>
      <c r="HV2" s="19" t="str">
        <f>"1." &amp; HX$1&amp; ".1."</f>
        <v>1.77.1.</v>
      </c>
      <c r="HW2" s="79" t="str">
        <f>IF(ISBLANK(HX1),"",IF(VLOOKUP(HX1,Register,3,FALSE)=0,"",(VLOOKUP(HX1,Register,3,FALSE))))</f>
        <v>Croggan Oysters</v>
      </c>
      <c r="HX2" s="80"/>
      <c r="HY2" s="19" t="str">
        <f>"1." &amp; IA$1&amp; ".1."</f>
        <v>1.78.1.</v>
      </c>
      <c r="HZ2" s="79" t="str">
        <f>IF(ISBLANK(IA1),"",IF(VLOOKUP(IA1,Register,3,FALSE)=0,"",(VLOOKUP(IA1,Register,3,FALSE))))</f>
        <v>Isle of Mull Oysters</v>
      </c>
      <c r="IA2" s="80"/>
      <c r="IB2" s="19" t="str">
        <f>"1." &amp; ID$1&amp; ".1."</f>
        <v>1.79.1.</v>
      </c>
      <c r="IC2" s="79" t="str">
        <f>IF(ISBLANK(ID1),"",IF(VLOOKUP(ID1,Register,3,FALSE)=0,"",(VLOOKUP(ID1,Register,3,FALSE))))</f>
        <v>Isle of Mull Oysters</v>
      </c>
      <c r="ID2" s="80"/>
      <c r="IE2" s="19" t="str">
        <f>"1." &amp; IG$1&amp; ".1."</f>
        <v>1.80.1.</v>
      </c>
      <c r="IF2" s="79" t="str">
        <f>IF(ISBLANK(IG1),"",IF(VLOOKUP(IG1,Register,3,FALSE)=0,"",(VLOOKUP(IG1,Register,3,FALSE))))</f>
        <v>Rangequest Oysters</v>
      </c>
      <c r="IG2" s="80"/>
      <c r="IH2" s="19" t="str">
        <f>"1." &amp; IJ$1&amp; ".1."</f>
        <v>1.81.1.</v>
      </c>
      <c r="II2" s="79" t="str">
        <f>IF(ISBLANK(IJ1),"",IF(VLOOKUP(IJ1,Register,3,FALSE)=0,"",(VLOOKUP(IJ1,Register,3,FALSE))))</f>
        <v>Rangequest Oysters</v>
      </c>
      <c r="IJ2" s="80"/>
      <c r="IK2" s="19" t="str">
        <f>"1." &amp; IM$1&amp; ".1."</f>
        <v>1.82.1.</v>
      </c>
      <c r="IL2" s="79" t="str">
        <f>IF(ISBLANK(IM1),"",IF(VLOOKUP(IM1,Register,3,FALSE)=0,"",(VLOOKUP(IM1,Register,3,FALSE))))</f>
        <v>Shian Fisheries Ltd</v>
      </c>
      <c r="IM2" s="80"/>
      <c r="IN2" s="19" t="str">
        <f>"1." &amp; IP$1&amp; ".1."</f>
        <v>1.83.1.</v>
      </c>
      <c r="IO2" s="79" t="str">
        <f>IF(ISBLANK(IP1),"",IF(VLOOKUP(IP1,Register,3,FALSE)=0,"",(VLOOKUP(IP1,Register,3,FALSE))))</f>
        <v>Cribba Sound Ltd</v>
      </c>
      <c r="IP2" s="80"/>
      <c r="IQ2" s="19" t="str">
        <f>"1." &amp; IS$1&amp; ".1."</f>
        <v>1.84.1.</v>
      </c>
      <c r="IR2" s="79" t="str">
        <f>IF(ISBLANK(IS1),"",IF(VLOOKUP(IS1,Register,3,FALSE)=0,"",(VLOOKUP(IS1,Register,3,FALSE))))</f>
        <v>Cribba Sound Ltd</v>
      </c>
      <c r="IS2" s="80"/>
      <c r="IT2" s="19" t="str">
        <f>"1." &amp; IV$1&amp; ".1."</f>
        <v>1.85.1.</v>
      </c>
      <c r="IU2" s="79" t="str">
        <f>IF(ISBLANK(IV1),"",IF(VLOOKUP(IV1,Register,3,FALSE)=0,"",(VLOOKUP(IV1,Register,3,FALSE))))</f>
        <v>Cribba Sound Ltd</v>
      </c>
      <c r="IV2" s="80"/>
      <c r="IW2" s="19" t="str">
        <f>"1." &amp; IY$1&amp; ".1."</f>
        <v>1.86.1.</v>
      </c>
      <c r="IX2" s="79" t="str">
        <f>IF(ISBLANK(IY1),"",IF(VLOOKUP(IY1,Register,3,FALSE)=0,"",(VLOOKUP(IY1,Register,3,FALSE))))</f>
        <v>Inverailort Estate</v>
      </c>
      <c r="IY2" s="80"/>
      <c r="IZ2" s="19" t="str">
        <f>"1." &amp; JB$1&amp; ".1."</f>
        <v>1.87.1.</v>
      </c>
      <c r="JA2" s="79" t="str">
        <f>IF(ISBLANK(JB1),"",IF(VLOOKUP(JB1,Register,3,FALSE)=0,"",(VLOOKUP(JB1,Register,3,FALSE))))</f>
        <v>Sandsound Mussels</v>
      </c>
      <c r="JB2" s="80"/>
      <c r="JC2" s="19" t="str">
        <f>"1." &amp; JE$1&amp; ".1."</f>
        <v>1.88.1.</v>
      </c>
      <c r="JD2" s="79" t="str">
        <f>IF(ISBLANK(JE1),"",IF(VLOOKUP(JE1,Register,3,FALSE)=0,"",(VLOOKUP(JE1,Register,3,FALSE))))</f>
        <v>Sandsound Mussels</v>
      </c>
      <c r="JE2" s="80"/>
      <c r="JF2" s="19" t="str">
        <f>"1." &amp; JH$1&amp; ".1."</f>
        <v>1.89.1.</v>
      </c>
      <c r="JG2" s="79" t="str">
        <f>IF(ISBLANK(JH1),"",IF(VLOOKUP(JH1,Register,3,FALSE)=0,"",(VLOOKUP(JH1,Register,3,FALSE))))</f>
        <v>Sandsound Mussels</v>
      </c>
      <c r="JH2" s="80"/>
      <c r="JI2" s="19" t="str">
        <f>"1." &amp; JK$1&amp; ".1."</f>
        <v>1.90.1.</v>
      </c>
      <c r="JJ2" s="79" t="str">
        <f>IF(ISBLANK(JK1),"",IF(VLOOKUP(JK1,Register,3,FALSE)=0,"",(VLOOKUP(JK1,Register,3,FALSE))))</f>
        <v>Loch Eriboll Oysters Ltd</v>
      </c>
      <c r="JK2" s="80"/>
      <c r="JL2" s="19" t="str">
        <f>"1." &amp; JN$1&amp; ".1."</f>
        <v>1.91.1.</v>
      </c>
      <c r="JM2" s="79" t="str">
        <f>IF(ISBLANK(JN1),"",IF(VLOOKUP(JN1,Register,3,FALSE)=0,"",(VLOOKUP(JN1,Register,3,FALSE))))</f>
        <v>Loch Eriboll Oysters Ltd</v>
      </c>
      <c r="JN2" s="80"/>
      <c r="JO2" s="19" t="str">
        <f>"1." &amp; JQ$1&amp; ".1."</f>
        <v>1.92.1.</v>
      </c>
      <c r="JP2" s="79" t="str">
        <f>IF(ISBLANK(JQ1),"",IF(VLOOKUP(JQ1,Register,3,FALSE)=0,"",(VLOOKUP(JQ1,Register,3,FALSE))))</f>
        <v>Creagan Oysters</v>
      </c>
      <c r="JQ2" s="80"/>
      <c r="JR2" s="19" t="str">
        <f>"1." &amp; JT$1&amp; ".1."</f>
        <v>1.93.1.</v>
      </c>
      <c r="JS2" s="79" t="str">
        <f>IF(ISBLANK(JT1),"",IF(VLOOKUP(JT1,Register,3,FALSE)=0,"",(VLOOKUP(JT1,Register,3,FALSE))))</f>
        <v>Creran Oysters</v>
      </c>
      <c r="JT2" s="80"/>
      <c r="JU2" s="19" t="str">
        <f>"1." &amp; JW$1&amp; ".1."</f>
        <v>1.94.1.</v>
      </c>
      <c r="JV2" s="79" t="str">
        <f>IF(ISBLANK(JW1),"",IF(VLOOKUP(JW1,Register,3,FALSE)=0,"",(VLOOKUP(JW1,Register,3,FALSE))))</f>
        <v>The Caledonian Oyster Company</v>
      </c>
      <c r="JW2" s="80"/>
      <c r="JX2" s="19" t="str">
        <f>"1." &amp; JZ$1&amp; ".1."</f>
        <v>1.95.1.</v>
      </c>
      <c r="JY2" s="79" t="str">
        <f>IF(ISBLANK(JZ1),"",IF(VLOOKUP(JZ1,Register,3,FALSE)=0,"",(VLOOKUP(JZ1,Register,3,FALSE))))</f>
        <v>Shetland Mussels Ltd</v>
      </c>
      <c r="JZ2" s="80"/>
      <c r="KA2" s="19" t="str">
        <f>"1." &amp; KC$1&amp; ".1."</f>
        <v>1.96.1.</v>
      </c>
      <c r="KB2" s="79" t="str">
        <f>IF(ISBLANK(KC1),"",IF(VLOOKUP(KC1,Register,3,FALSE)=0,"",(VLOOKUP(KC1,Register,3,FALSE))))</f>
        <v>Shetland Mussels Ltd</v>
      </c>
      <c r="KC2" s="80"/>
      <c r="KD2" s="19" t="str">
        <f>"1." &amp; KF$1&amp; ".1."</f>
        <v>1.97.1.</v>
      </c>
      <c r="KE2" s="79" t="str">
        <f>IF(ISBLANK(KF1),"",IF(VLOOKUP(KF1,Register,3,FALSE)=0,"",(VLOOKUP(KF1,Register,3,FALSE))))</f>
        <v>Shetland Mussels Ltd</v>
      </c>
      <c r="KF2" s="80"/>
      <c r="KG2" s="19" t="str">
        <f>"1." &amp; KI$1&amp; ".1."</f>
        <v>1.98.1.</v>
      </c>
      <c r="KH2" s="79" t="str">
        <f>IF(ISBLANK(KI1),"",IF(VLOOKUP(KI1,Register,3,FALSE)=0,"",(VLOOKUP(KI1,Register,3,FALSE))))</f>
        <v>Shetland Mussels Ltd</v>
      </c>
      <c r="KI2" s="80"/>
      <c r="KJ2" s="19" t="str">
        <f>"1." &amp; KL$1&amp; ".1."</f>
        <v>1.99.1.</v>
      </c>
      <c r="KK2" s="79" t="str">
        <f>IF(ISBLANK(KL1),"",IF(VLOOKUP(KL1,Register,3,FALSE)=0,"",(VLOOKUP(KL1,Register,3,FALSE))))</f>
        <v>Shetland Mussels Ltd</v>
      </c>
      <c r="KL2" s="80"/>
      <c r="KM2" s="19" t="str">
        <f>"1." &amp; KO$1&amp; ".1."</f>
        <v>1.100.1.</v>
      </c>
      <c r="KN2" s="79" t="str">
        <f>IF(ISBLANK(KO1),"",IF(VLOOKUP(KO1,Register,3,FALSE)=0,"",(VLOOKUP(KO1,Register,3,FALSE))))</f>
        <v>Shetland Mussels Ltd</v>
      </c>
      <c r="KO2" s="80"/>
      <c r="KP2" s="19" t="str">
        <f>"1." &amp; KR$1&amp; ".1."</f>
        <v>1.101.1.</v>
      </c>
      <c r="KQ2" s="79" t="str">
        <f>IF(ISBLANK(KR1),"",IF(VLOOKUP(KR1,Register,3,FALSE)=0,"",(VLOOKUP(KR1,Register,3,FALSE))))</f>
        <v>Shetland Mussels Ltd</v>
      </c>
      <c r="KR2" s="80"/>
      <c r="KS2" s="19" t="str">
        <f>"1." &amp; KU$1&amp; ".1."</f>
        <v>1.102.1.</v>
      </c>
      <c r="KT2" s="79" t="str">
        <f>IF(ISBLANK(KU1),"",IF(VLOOKUP(KU1,Register,3,FALSE)=0,"",(VLOOKUP(KU1,Register,3,FALSE))))</f>
        <v>Shetland Mussels Ltd</v>
      </c>
      <c r="KU2" s="80"/>
      <c r="KV2" s="19" t="str">
        <f>"1." &amp; KX$1&amp; ".1."</f>
        <v>1.103.1.</v>
      </c>
      <c r="KW2" s="79" t="str">
        <f>IF(ISBLANK(KX1),"",IF(VLOOKUP(KX1,Register,3,FALSE)=0,"",(VLOOKUP(KX1,Register,3,FALSE))))</f>
        <v>Shetland Mussels Ltd</v>
      </c>
      <c r="KX2" s="80"/>
      <c r="KY2" s="19" t="str">
        <f>"1." &amp; LA$1&amp; ".1."</f>
        <v>1.104.1.</v>
      </c>
      <c r="KZ2" s="79" t="str">
        <f>IF(ISBLANK(LA1),"",IF(VLOOKUP(LA1,Register,3,FALSE)=0,"",(VLOOKUP(LA1,Register,3,FALSE))))</f>
        <v>Shetland Mussels Ltd</v>
      </c>
      <c r="LA2" s="80"/>
      <c r="LB2" s="19" t="str">
        <f>"1." &amp; LD$1&amp; ".1."</f>
        <v>1.105.1.</v>
      </c>
      <c r="LC2" s="79" t="str">
        <f>IF(ISBLANK(LD1),"",IF(VLOOKUP(LD1,Register,3,FALSE)=0,"",(VLOOKUP(LD1,Register,3,FALSE))))</f>
        <v>Shetland Mussels Ltd</v>
      </c>
      <c r="LD2" s="80"/>
      <c r="LE2" s="19" t="str">
        <f>"1." &amp; LG$1&amp; ".1."</f>
        <v>1.106.1.</v>
      </c>
      <c r="LF2" s="79" t="str">
        <f>IF(ISBLANK(LG1),"",IF(VLOOKUP(LG1,Register,3,FALSE)=0,"",(VLOOKUP(LG1,Register,3,FALSE))))</f>
        <v>Shetland Mussels Ltd</v>
      </c>
      <c r="LG2" s="80"/>
      <c r="LH2" s="19" t="str">
        <f>"1." &amp; LJ$1&amp; ".1."</f>
        <v>1.107.1.</v>
      </c>
      <c r="LI2" s="79" t="str">
        <f>IF(ISBLANK(LJ1),"",IF(VLOOKUP(LJ1,Register,3,FALSE)=0,"",(VLOOKUP(LJ1,Register,3,FALSE))))</f>
        <v>Shetland Mussels Ltd</v>
      </c>
      <c r="LJ2" s="80"/>
      <c r="LK2" s="19" t="str">
        <f>"1." &amp; LM$1&amp; ".1."</f>
        <v>1.108.1.</v>
      </c>
      <c r="LL2" s="79" t="str">
        <f>IF(ISBLANK(LM1),"",IF(VLOOKUP(LM1,Register,3,FALSE)=0,"",(VLOOKUP(LM1,Register,3,FALSE))))</f>
        <v>Shetland Mussels Ltd</v>
      </c>
      <c r="LM2" s="80"/>
      <c r="LN2" s="19" t="str">
        <f>"1." &amp; LP$1&amp; ".1."</f>
        <v>1.109.1.</v>
      </c>
      <c r="LO2" s="79" t="str">
        <f>IF(ISBLANK(LP1),"",IF(VLOOKUP(LP1,Register,3,FALSE)=0,"",(VLOOKUP(LP1,Register,3,FALSE))))</f>
        <v>Shetland Mussels Ltd</v>
      </c>
      <c r="LP2" s="80"/>
      <c r="LQ2" s="19" t="str">
        <f>"1." &amp; LS$1&amp; ".1."</f>
        <v>1.110.1.</v>
      </c>
      <c r="LR2" s="79" t="str">
        <f>IF(ISBLANK(LS1),"",IF(VLOOKUP(LS1,Register,3,FALSE)=0,"",(VLOOKUP(LS1,Register,3,FALSE))))</f>
        <v>Shetland Mussels Ltd</v>
      </c>
      <c r="LS2" s="80"/>
      <c r="LT2" s="19" t="str">
        <f>"1." &amp; LV$1&amp; ".1."</f>
        <v>1.111.1.</v>
      </c>
      <c r="LU2" s="79" t="str">
        <f>IF(ISBLANK(LV1),"",IF(VLOOKUP(LV1,Register,3,FALSE)=0,"",(VLOOKUP(LV1,Register,3,FALSE))))</f>
        <v>Shetland Mussels Ltd</v>
      </c>
      <c r="LV2" s="80"/>
      <c r="LW2" s="19" t="str">
        <f>"1." &amp; LY$1&amp; ".1."</f>
        <v>1.112.1.</v>
      </c>
      <c r="LX2" s="79" t="str">
        <f>IF(ISBLANK(LY1),"",IF(VLOOKUP(LY1,Register,3,FALSE)=0,"",(VLOOKUP(LY1,Register,3,FALSE))))</f>
        <v>Shetland Mussels Ltd</v>
      </c>
      <c r="LY2" s="80"/>
      <c r="LZ2" s="19" t="str">
        <f>"1." &amp; MB$1&amp; ".1."</f>
        <v>1.113.1.</v>
      </c>
      <c r="MA2" s="79" t="str">
        <f>IF(ISBLANK(MB1),"",IF(VLOOKUP(MB1,Register,3,FALSE)=0,"",(VLOOKUP(MB1,Register,3,FALSE))))</f>
        <v>Shetland Mussels Ltd</v>
      </c>
      <c r="MB2" s="80"/>
      <c r="MC2" s="19" t="str">
        <f>"1." &amp; ME$1&amp; ".1."</f>
        <v>1.114.1.</v>
      </c>
      <c r="MD2" s="79" t="str">
        <f>IF(ISBLANK(ME1),"",IF(VLOOKUP(ME1,Register,3,FALSE)=0,"",(VLOOKUP(ME1,Register,3,FALSE))))</f>
        <v>Shetland Mussels Ltd</v>
      </c>
      <c r="ME2" s="80"/>
      <c r="MF2" s="19" t="str">
        <f>"1." &amp; MH$1&amp; ".1."</f>
        <v>1.115.1.</v>
      </c>
      <c r="MG2" s="79" t="str">
        <f>IF(ISBLANK(MH1),"",IF(VLOOKUP(MH1,Register,3,FALSE)=0,"",(VLOOKUP(MH1,Register,3,FALSE))))</f>
        <v>Shetland Mussels Ltd</v>
      </c>
      <c r="MH2" s="80"/>
      <c r="MI2" s="19" t="str">
        <f>"1." &amp; MK$1&amp; ".1."</f>
        <v>1.116.1.</v>
      </c>
      <c r="MJ2" s="79" t="str">
        <f>IF(ISBLANK(MK1),"",IF(VLOOKUP(MK1,Register,3,FALSE)=0,"",(VLOOKUP(MK1,Register,3,FALSE))))</f>
        <v>Shetland Mussels Ltd</v>
      </c>
      <c r="MK2" s="80"/>
      <c r="ML2" s="19" t="str">
        <f>"1." &amp; MN$1&amp; ".1."</f>
        <v>1.117.1.</v>
      </c>
      <c r="MM2" s="79" t="str">
        <f>IF(ISBLANK(MN1),"",IF(VLOOKUP(MN1,Register,3,FALSE)=0,"",(VLOOKUP(MN1,Register,3,FALSE))))</f>
        <v>Shetland Mussels Ltd</v>
      </c>
      <c r="MN2" s="80"/>
      <c r="MO2" s="19" t="str">
        <f>"1." &amp; MQ$1&amp; ".1."</f>
        <v>1.118.1.</v>
      </c>
      <c r="MP2" s="79" t="str">
        <f>IF(ISBLANK(MQ1),"",IF(VLOOKUP(MQ1,Register,3,FALSE)=0,"",(VLOOKUP(MQ1,Register,3,FALSE))))</f>
        <v>Shetland Mussels Ltd</v>
      </c>
      <c r="MQ2" s="80"/>
      <c r="MR2" s="19" t="str">
        <f>"1." &amp; MT$1&amp; ".1."</f>
        <v>1.119.1.</v>
      </c>
      <c r="MS2" s="79" t="str">
        <f>IF(ISBLANK(MT1),"",IF(VLOOKUP(MT1,Register,3,FALSE)=0,"",(VLOOKUP(MT1,Register,3,FALSE))))</f>
        <v>Shetland Mussels Ltd</v>
      </c>
      <c r="MT2" s="80"/>
      <c r="MU2" s="19" t="str">
        <f>"1." &amp; MW$1&amp; ".1."</f>
        <v>1.120.1.</v>
      </c>
      <c r="MV2" s="79" t="str">
        <f>IF(ISBLANK(MW1),"",IF(VLOOKUP(MW1,Register,3,FALSE)=0,"",(VLOOKUP(MW1,Register,3,FALSE))))</f>
        <v>A.C. Bowker</v>
      </c>
      <c r="MW2" s="80"/>
      <c r="MX2" s="19" t="str">
        <f>"1." &amp; MZ$1&amp; ".1."</f>
        <v>1.121.1.</v>
      </c>
      <c r="MY2" s="79" t="str">
        <f>IF(ISBLANK(MZ1),"",IF(VLOOKUP(MZ1,Register,3,FALSE)=0,"",(VLOOKUP(MZ1,Register,3,FALSE))))</f>
        <v>Measan Na Mara (Fruit of the Sea) Ltd</v>
      </c>
      <c r="MZ2" s="80"/>
      <c r="NA2" s="19" t="str">
        <f>"1." &amp; NC$1&amp; ".1."</f>
        <v>1.122.1.</v>
      </c>
      <c r="NB2" s="79" t="str">
        <f>IF(ISBLANK(NC1),"",IF(VLOOKUP(NC1,Register,3,FALSE)=0,"",(VLOOKUP(NC1,Register,3,FALSE))))</f>
        <v>Blaaskjell Ltd</v>
      </c>
      <c r="NC2" s="80"/>
      <c r="ND2" s="19" t="str">
        <f>"1." &amp; NF$1&amp; ".1."</f>
        <v>1.123.1.</v>
      </c>
      <c r="NE2" s="79" t="str">
        <f>IF(ISBLANK(NF1),"",IF(VLOOKUP(NF1,Register,3,FALSE)=0,"",(VLOOKUP(NF1,Register,3,FALSE))))</f>
        <v>Zetland Mussels Ltd</v>
      </c>
      <c r="NF2" s="80"/>
      <c r="NG2" s="19" t="str">
        <f>"1." &amp; NI$1&amp; ".1."</f>
        <v>1.124.1.</v>
      </c>
      <c r="NH2" s="79" t="str">
        <f>IF(ISBLANK(NI1),"",IF(VLOOKUP(NI1,Register,3,FALSE)=0,"",(VLOOKUP(NI1,Register,3,FALSE))))</f>
        <v>Zetland Mussels Ltd</v>
      </c>
      <c r="NI2" s="80"/>
      <c r="NJ2" s="19" t="str">
        <f>"1." &amp; NL$1&amp; ".1."</f>
        <v>1.125.1.</v>
      </c>
      <c r="NK2" s="79" t="str">
        <f>IF(ISBLANK(NL1),"",IF(VLOOKUP(NL1,Register,3,FALSE)=0,"",(VLOOKUP(NL1,Register,3,FALSE))))</f>
        <v>Zetland Mussels Ltd</v>
      </c>
      <c r="NL2" s="80"/>
      <c r="NM2" s="19" t="str">
        <f>"1." &amp; NO$1&amp; ".1."</f>
        <v>1.126.1.</v>
      </c>
      <c r="NN2" s="79" t="str">
        <f>IF(ISBLANK(NO1),"",IF(VLOOKUP(NO1,Register,3,FALSE)=0,"",(VLOOKUP(NO1,Register,3,FALSE))))</f>
        <v>Shetland Mussels Ltd</v>
      </c>
      <c r="NO2" s="80"/>
      <c r="NP2" s="19" t="str">
        <f>"1." &amp; NR$1&amp; ".1."</f>
        <v>1.127.1.</v>
      </c>
      <c r="NQ2" s="79" t="str">
        <f>IF(ISBLANK(NR1),"",IF(VLOOKUP(NR1,Register,3,FALSE)=0,"",(VLOOKUP(NR1,Register,3,FALSE))))</f>
        <v>Hebridean Oysters</v>
      </c>
      <c r="NR2" s="80"/>
      <c r="NS2" s="19" t="str">
        <f>"1." &amp; NU$1&amp; ".1."</f>
        <v>1.128.1.</v>
      </c>
      <c r="NT2" s="79" t="str">
        <f>IF(ISBLANK(NU1),"",IF(VLOOKUP(NU1,Register,3,FALSE)=0,"",(VLOOKUP(NU1,Register,3,FALSE))))</f>
        <v>Lewis Mussels</v>
      </c>
      <c r="NU2" s="80"/>
      <c r="NV2" s="19" t="str">
        <f>"1." &amp; NX$1&amp; ".1."</f>
        <v>1.129.1.</v>
      </c>
      <c r="NW2" s="79" t="str">
        <f>IF(ISBLANK(NX1),"",IF(VLOOKUP(NX1,Register,3,FALSE)=0,"",(VLOOKUP(NX1,Register,3,FALSE))))</f>
        <v>Lewis Mussels</v>
      </c>
      <c r="NX2" s="80"/>
      <c r="NY2" s="19" t="str">
        <f>"1." &amp; OA$1&amp; ".1."</f>
        <v>1.130.1.</v>
      </c>
      <c r="NZ2" s="79" t="str">
        <f>IF(ISBLANK(OA1),"",IF(VLOOKUP(OA1,Register,3,FALSE)=0,"",(VLOOKUP(OA1,Register,3,FALSE))))</f>
        <v>Olnafirth Sea Farm Ltd</v>
      </c>
      <c r="OA2" s="80"/>
      <c r="OB2" s="19" t="str">
        <f>"1." &amp; OD$1&amp; ".1."</f>
        <v>1.131.1.</v>
      </c>
      <c r="OC2" s="79" t="str">
        <f>IF(ISBLANK(OD1),"",IF(VLOOKUP(OD1,Register,3,FALSE)=0,"",(VLOOKUP(OD1,Register,3,FALSE))))</f>
        <v>Olnafirth Sea Farm Ltd</v>
      </c>
      <c r="OD2" s="80"/>
      <c r="OE2" s="19" t="str">
        <f>"1." &amp; OG$1&amp; ".1."</f>
        <v>1.132.1.</v>
      </c>
      <c r="OF2" s="79" t="str">
        <f>IF(ISBLANK(OG1),"",IF(VLOOKUP(OG1,Register,3,FALSE)=0,"",(VLOOKUP(OG1,Register,3,FALSE))))</f>
        <v>Olnafirth Sea Farm Ltd</v>
      </c>
      <c r="OG2" s="80"/>
      <c r="OH2" s="19" t="str">
        <f>"1." &amp; OJ$1&amp; ".1."</f>
        <v>1.133.1.</v>
      </c>
      <c r="OI2" s="79" t="str">
        <f>IF(ISBLANK(OJ1),"",IF(VLOOKUP(OJ1,Register,3,FALSE)=0,"",(VLOOKUP(OJ1,Register,3,FALSE))))</f>
        <v>Olnafirth Sea Farm Ltd</v>
      </c>
      <c r="OJ2" s="80"/>
      <c r="OK2" s="19" t="str">
        <f>"1." &amp; OM$1&amp; ".1."</f>
        <v>1.134.1.</v>
      </c>
      <c r="OL2" s="79" t="str">
        <f>IF(ISBLANK(OM1),"",IF(VLOOKUP(OM1,Register,3,FALSE)=0,"",(VLOOKUP(OM1,Register,3,FALSE))))</f>
        <v>Unst Shellfish</v>
      </c>
      <c r="OM2" s="80"/>
      <c r="ON2" s="19" t="str">
        <f>"1." &amp; OP$1&amp; ".1."</f>
        <v>1.135.1.</v>
      </c>
      <c r="OO2" s="79" t="str">
        <f>IF(ISBLANK(OP1),"",IF(VLOOKUP(OP1,Register,3,FALSE)=0,"",(VLOOKUP(OP1,Register,3,FALSE))))</f>
        <v>Unst Shellfish</v>
      </c>
      <c r="OP2" s="80"/>
      <c r="OQ2" s="19" t="str">
        <f>"1." &amp; OS$1&amp; ".1."</f>
        <v>1.136.1.</v>
      </c>
      <c r="OR2" s="79" t="str">
        <f>IF(ISBLANK(OS1),"",IF(VLOOKUP(OS1,Register,3,FALSE)=0,"",(VLOOKUP(OS1,Register,3,FALSE))))</f>
        <v>Unst Shellfish</v>
      </c>
      <c r="OS2" s="80"/>
      <c r="OT2" s="19" t="str">
        <f>"1." &amp; OV$1&amp; ".1."</f>
        <v>1.137.1.</v>
      </c>
      <c r="OU2" s="79" t="str">
        <f>IF(ISBLANK(OV1),"",IF(VLOOKUP(OV1,Register,3,FALSE)=0,"",(VLOOKUP(OV1,Register,3,FALSE))))</f>
        <v>Unst Shellfish</v>
      </c>
      <c r="OV2" s="80"/>
      <c r="OW2" s="19" t="str">
        <f>"1." &amp; OY$1&amp; ".1."</f>
        <v>1.138.1.</v>
      </c>
      <c r="OX2" s="79" t="str">
        <f>IF(ISBLANK(OY1),"",IF(VLOOKUP(OY1,Register,3,FALSE)=0,"",(VLOOKUP(OY1,Register,3,FALSE))))</f>
        <v>Unst Shellfish</v>
      </c>
      <c r="OY2" s="80"/>
      <c r="OZ2" s="19" t="str">
        <f>"1." &amp; PB$1&amp; ".1."</f>
        <v>1.139.1.</v>
      </c>
      <c r="PA2" s="79" t="str">
        <f>IF(ISBLANK(PB1),"",IF(VLOOKUP(PB1,Register,3,FALSE)=0,"",(VLOOKUP(PB1,Register,3,FALSE))))</f>
        <v>Unst Shellfish</v>
      </c>
      <c r="PB2" s="80"/>
      <c r="PC2" s="19" t="str">
        <f>"1." &amp; PE$1&amp; ".1."</f>
        <v>1.140.1.</v>
      </c>
      <c r="PD2" s="79" t="str">
        <f>IF(ISBLANK(PE1),"",IF(VLOOKUP(PE1,Register,3,FALSE)=0,"",(VLOOKUP(PE1,Register,3,FALSE))))</f>
        <v>Unst Shellfish</v>
      </c>
      <c r="PE2" s="80"/>
      <c r="PF2" s="19" t="str">
        <f>"1." &amp; PH$1&amp; ".1."</f>
        <v>1.141.1.</v>
      </c>
      <c r="PG2" s="79" t="str">
        <f>IF(ISBLANK(PH1),"",IF(VLOOKUP(PH1,Register,3,FALSE)=0,"",(VLOOKUP(PH1,Register,3,FALSE))))</f>
        <v>Fass Fern Mussels</v>
      </c>
      <c r="PH2" s="80"/>
      <c r="PI2" s="19" t="str">
        <f>"1." &amp; PK$1&amp; ".1."</f>
        <v>1.142.1.</v>
      </c>
      <c r="PJ2" s="79" t="str">
        <f>IF(ISBLANK(PK1),"",IF(VLOOKUP(PK1,Register,3,FALSE)=0,"",(VLOOKUP(PK1,Register,3,FALSE))))</f>
        <v>Fass Fern Mussels</v>
      </c>
      <c r="PK2" s="80"/>
      <c r="PL2" s="19" t="str">
        <f>"1." &amp; PN$1&amp; ".1."</f>
        <v>1.143.1.</v>
      </c>
      <c r="PM2" s="79" t="str">
        <f>IF(ISBLANK(PN1),"",IF(VLOOKUP(PN1,Register,3,FALSE)=0,"",(VLOOKUP(PN1,Register,3,FALSE))))</f>
        <v>Fass Fern Mussels</v>
      </c>
      <c r="PN2" s="80"/>
      <c r="PO2" s="19" t="str">
        <f>"1." &amp; PQ$1&amp; ".1."</f>
        <v>1.144.1.</v>
      </c>
      <c r="PP2" s="79" t="str">
        <f>IF(ISBLANK(PQ1),"",IF(VLOOKUP(PQ1,Register,3,FALSE)=0,"",(VLOOKUP(PQ1,Register,3,FALSE))))</f>
        <v>Fass Fern Mussels</v>
      </c>
      <c r="PQ2" s="80"/>
      <c r="PR2" s="19" t="str">
        <f>"1." &amp; PT$1&amp; ".1."</f>
        <v>1.145.1.</v>
      </c>
      <c r="PS2" s="79" t="str">
        <f>IF(ISBLANK(PT1),"",IF(VLOOKUP(PT1,Register,3,FALSE)=0,"",(VLOOKUP(PT1,Register,3,FALSE))))</f>
        <v>Fass Fern Mussels</v>
      </c>
      <c r="PT2" s="80"/>
      <c r="PU2" s="19" t="str">
        <f>"1." &amp; PW$1&amp; ".1."</f>
        <v>1.146.1.</v>
      </c>
      <c r="PV2" s="79" t="str">
        <f>IF(ISBLANK(PW1),"",IF(VLOOKUP(PW1,Register,3,FALSE)=0,"",(VLOOKUP(PW1,Register,3,FALSE))))</f>
        <v>Fass Fern Mussels</v>
      </c>
      <c r="PW2" s="80"/>
      <c r="PX2" s="19" t="str">
        <f>"1." &amp; PZ$1&amp; ".1."</f>
        <v>1.147.1.</v>
      </c>
      <c r="PY2" s="79" t="str">
        <f>IF(ISBLANK(PZ1),"",IF(VLOOKUP(PZ1,Register,3,FALSE)=0,"",(VLOOKUP(PZ1,Register,3,FALSE))))</f>
        <v>Fass Fern Mussels</v>
      </c>
      <c r="PZ2" s="80"/>
      <c r="QA2" s="19" t="str">
        <f>"1." &amp; QC$1&amp; ".1."</f>
        <v>1.148.1.</v>
      </c>
      <c r="QB2" s="79" t="str">
        <f>IF(ISBLANK(QC1),"",IF(VLOOKUP(QC1,Register,3,FALSE)=0,"",(VLOOKUP(QC1,Register,3,FALSE))))</f>
        <v>A&amp;C Tait</v>
      </c>
      <c r="QC2" s="80"/>
      <c r="QD2" s="19" t="str">
        <f>"1." &amp; QF$1&amp; ".1."</f>
        <v>1.149.1.</v>
      </c>
      <c r="QE2" s="79" t="str">
        <f>IF(ISBLANK(QF1),"",IF(VLOOKUP(QF1,Register,3,FALSE)=0,"",(VLOOKUP(QF1,Register,3,FALSE))))</f>
        <v>A&amp;C Tait</v>
      </c>
      <c r="QF2" s="80"/>
      <c r="QG2" s="19" t="str">
        <f>"1." &amp; QI$1&amp; ".1."</f>
        <v>1.150.1.</v>
      </c>
      <c r="QH2" s="79" t="str">
        <f>IF(ISBLANK(QI1),"",IF(VLOOKUP(QI1,Register,3,FALSE)=0,"",(VLOOKUP(QI1,Register,3,FALSE))))</f>
        <v>Vementry Aquaculture</v>
      </c>
      <c r="QI2" s="80"/>
      <c r="QJ2" s="19" t="str">
        <f>"1." &amp; QL$1&amp; ".1."</f>
        <v>1.151.1.</v>
      </c>
      <c r="QK2" s="79" t="str">
        <f>IF(ISBLANK(QL1),"",IF(VLOOKUP(QL1,Register,3,FALSE)=0,"",(VLOOKUP(QL1,Register,3,FALSE))))</f>
        <v>Vementry Aquaculture</v>
      </c>
      <c r="QL2" s="80"/>
      <c r="QM2" s="19" t="str">
        <f>"1." &amp; QO$1&amp; ".1."</f>
        <v>1.152.1.</v>
      </c>
      <c r="QN2" s="79" t="str">
        <f>IF(ISBLANK(QO1),"",IF(VLOOKUP(QO1,Register,3,FALSE)=0,"",(VLOOKUP(QO1,Register,3,FALSE))))</f>
        <v>Vementry Aquaculture</v>
      </c>
      <c r="QO2" s="80"/>
      <c r="QP2" s="19" t="str">
        <f>"1." &amp; QR$1&amp; ".1."</f>
        <v>1.153.1.</v>
      </c>
      <c r="QQ2" s="79" t="str">
        <f>IF(ISBLANK(QR1),"",IF(VLOOKUP(QR1,Register,3,FALSE)=0,"",(VLOOKUP(QR1,Register,3,FALSE))))</f>
        <v>Vementry Aquaculture</v>
      </c>
      <c r="QR2" s="80"/>
      <c r="QS2" s="19" t="str">
        <f>"1." &amp; QU$1&amp; ".1."</f>
        <v>1.154.1.</v>
      </c>
      <c r="QT2" s="79" t="str">
        <f>IF(ISBLANK(QU1),"",IF(VLOOKUP(QU1,Register,3,FALSE)=0,"",(VLOOKUP(QU1,Register,3,FALSE))))</f>
        <v>Vementry Aquaculture</v>
      </c>
      <c r="QU2" s="80"/>
      <c r="QV2" s="19" t="str">
        <f>"1." &amp; QX$1&amp; ".1."</f>
        <v>1.155.1.</v>
      </c>
      <c r="QW2" s="79" t="str">
        <f>IF(ISBLANK(QX1),"",IF(VLOOKUP(QX1,Register,3,FALSE)=0,"",(VLOOKUP(QX1,Register,3,FALSE))))</f>
        <v>Vementry Aquaculture</v>
      </c>
      <c r="QX2" s="80"/>
      <c r="QY2" s="19" t="str">
        <f>"1." &amp; RA$1&amp; ".1."</f>
        <v>1.156.1.</v>
      </c>
      <c r="QZ2" s="79" t="str">
        <f>IF(ISBLANK(RA1),"",IF(VLOOKUP(RA1,Register,3,FALSE)=0,"",(VLOOKUP(RA1,Register,3,FALSE))))</f>
        <v>Tobermory Mussel Farm</v>
      </c>
      <c r="RA2" s="80"/>
      <c r="RB2" s="19" t="str">
        <f>"1." &amp; RD$1&amp; ".1."</f>
        <v>1.157.1.</v>
      </c>
      <c r="RC2" s="79" t="str">
        <f>IF(ISBLANK(RD1),"",IF(VLOOKUP(RD1,Register,3,FALSE)=0,"",(VLOOKUP(RD1,Register,3,FALSE))))</f>
        <v>Seafield Mussels Ltd</v>
      </c>
      <c r="RD2" s="80"/>
      <c r="RE2" s="19" t="str">
        <f>"1." &amp; RG$1&amp; ".1."</f>
        <v>1.158.1.</v>
      </c>
      <c r="RF2" s="79" t="str">
        <f>IF(ISBLANK(RG1),"",IF(VLOOKUP(RG1,Register,3,FALSE)=0,"",(VLOOKUP(RG1,Register,3,FALSE))))</f>
        <v>Seafield Mussels Ltd</v>
      </c>
      <c r="RG2" s="80"/>
      <c r="RH2" s="19" t="str">
        <f>"1." &amp; RJ$1&amp; ".1."</f>
        <v>1.159.1.</v>
      </c>
      <c r="RI2" s="79" t="str">
        <f>IF(ISBLANK(RJ1),"",IF(VLOOKUP(RJ1,Register,3,FALSE)=0,"",(VLOOKUP(RJ1,Register,3,FALSE))))</f>
        <v>Seafield Mussels Ltd</v>
      </c>
      <c r="RJ2" s="80"/>
      <c r="RK2" s="19" t="str">
        <f>"1." &amp; RM$1&amp; ".1."</f>
        <v>1.160.1.</v>
      </c>
      <c r="RL2" s="79" t="str">
        <f>IF(ISBLANK(RM1),"",IF(VLOOKUP(RM1,Register,3,FALSE)=0,"",(VLOOKUP(RM1,Register,3,FALSE))))</f>
        <v>Seafield Mussels Ltd</v>
      </c>
      <c r="RM2" s="80"/>
      <c r="RN2" s="19" t="str">
        <f>"1." &amp; RP$1&amp; ".1."</f>
        <v>1.161.1.</v>
      </c>
      <c r="RO2" s="79" t="str">
        <f>IF(ISBLANK(RP1),"",IF(VLOOKUP(RP1,Register,3,FALSE)=0,"",(VLOOKUP(RP1,Register,3,FALSE))))</f>
        <v>C&amp;A Thomason Ltd</v>
      </c>
      <c r="RP2" s="80"/>
      <c r="RQ2" s="19" t="str">
        <f>"1." &amp; RS$1&amp; ".1."</f>
        <v>1.162.1.</v>
      </c>
      <c r="RR2" s="79" t="str">
        <f>IF(ISBLANK(RS1),"",IF(VLOOKUP(RS1,Register,3,FALSE)=0,"",(VLOOKUP(RS1,Register,3,FALSE))))</f>
        <v>C&amp;A Thomason Ltd</v>
      </c>
      <c r="RS2" s="80"/>
      <c r="RT2" s="19" t="str">
        <f>"1." &amp; RV$1&amp; ".1."</f>
        <v>1.163.1.</v>
      </c>
      <c r="RU2" s="79" t="str">
        <f>IF(ISBLANK(RV1),"",IF(VLOOKUP(RV1,Register,3,FALSE)=0,"",(VLOOKUP(RV1,Register,3,FALSE))))</f>
        <v>C&amp;A Thomason Ltd</v>
      </c>
      <c r="RV2" s="80"/>
      <c r="RW2" s="19" t="str">
        <f>"1." &amp; RY$1&amp; ".1."</f>
        <v>1.164.1.</v>
      </c>
      <c r="RX2" s="79" t="str">
        <f>IF(ISBLANK(RY1),"",IF(VLOOKUP(RY1,Register,3,FALSE)=0,"",(VLOOKUP(RY1,Register,3,FALSE))))</f>
        <v>C&amp;A Thomason Ltd</v>
      </c>
      <c r="RY2" s="80"/>
      <c r="RZ2" s="19" t="str">
        <f>"1." &amp; SB$1&amp; ".1."</f>
        <v>1.165.1.</v>
      </c>
      <c r="SA2" s="79" t="str">
        <f>IF(ISBLANK(SB1),"",IF(VLOOKUP(SB1,Register,3,FALSE)=0,"",(VLOOKUP(SB1,Register,3,FALSE))))</f>
        <v>C&amp;A Thomason Ltd</v>
      </c>
      <c r="SB2" s="80"/>
      <c r="SC2" s="19" t="str">
        <f>"1." &amp; SE$1&amp; ".1."</f>
        <v>1.166.1.</v>
      </c>
      <c r="SD2" s="79" t="str">
        <f>IF(ISBLANK(SE1),"",IF(VLOOKUP(SE1,Register,3,FALSE)=0,"",(VLOOKUP(SE1,Register,3,FALSE))))</f>
        <v>Selivoe Shellfish</v>
      </c>
      <c r="SE2" s="80"/>
      <c r="SF2" s="19" t="str">
        <f>"1." &amp; SH$1&amp; ".1."</f>
        <v>1.167.1.</v>
      </c>
      <c r="SG2" s="79" t="str">
        <f>IF(ISBLANK(SH1),"",IF(VLOOKUP(SH1,Register,3,FALSE)=0,"",(VLOOKUP(SH1,Register,3,FALSE))))</f>
        <v>Selivoe Shellfish</v>
      </c>
      <c r="SH2" s="80"/>
      <c r="SI2" s="19" t="str">
        <f>"1." &amp; SK$1&amp; ".1."</f>
        <v>1.168.1.</v>
      </c>
      <c r="SJ2" s="79" t="str">
        <f>IF(ISBLANK(SK1),"",IF(VLOOKUP(SK1,Register,3,FALSE)=0,"",(VLOOKUP(SK1,Register,3,FALSE))))</f>
        <v>George Duncan (Shellfish) Ltd</v>
      </c>
      <c r="SK2" s="80"/>
      <c r="SL2" s="19" t="str">
        <f>"1." &amp; SN$1&amp; ".1."</f>
        <v>1.169.1.</v>
      </c>
      <c r="SM2" s="79" t="str">
        <f>IF(ISBLANK(SN1),"",IF(VLOOKUP(SN1,Register,3,FALSE)=0,"",(VLOOKUP(SN1,Register,3,FALSE))))</f>
        <v>Pund Shellfish</v>
      </c>
      <c r="SN2" s="80"/>
      <c r="SO2" s="19" t="str">
        <f>"1." &amp; SQ$1&amp; ".1."</f>
        <v>1.170.1.</v>
      </c>
      <c r="SP2" s="79" t="str">
        <f>IF(ISBLANK(SQ1),"",IF(VLOOKUP(SQ1,Register,3,FALSE)=0,"",(VLOOKUP(SQ1,Register,3,FALSE))))</f>
        <v>Pund Shellfish</v>
      </c>
      <c r="SQ2" s="80"/>
      <c r="SR2" s="19" t="str">
        <f>"1." &amp; ST$1&amp; ".1."</f>
        <v>1.171.1.</v>
      </c>
      <c r="SS2" s="79" t="str">
        <f>IF(ISBLANK(ST1),"",IF(VLOOKUP(ST1,Register,3,FALSE)=0,"",(VLOOKUP(ST1,Register,3,FALSE))))</f>
        <v>Hunter Salmon (Shellfish)</v>
      </c>
      <c r="ST2" s="80"/>
      <c r="SU2" s="19" t="str">
        <f>"1." &amp; SW$1&amp; ".1."</f>
        <v>1.172.1.</v>
      </c>
      <c r="SV2" s="79" t="str">
        <f>IF(ISBLANK(SW1),"",IF(VLOOKUP(SW1,Register,3,FALSE)=0,"",(VLOOKUP(SW1,Register,3,FALSE))))</f>
        <v>Hunter Salmon (Shellfish)</v>
      </c>
      <c r="SW2" s="80"/>
      <c r="SX2" s="19" t="str">
        <f>"1." &amp; SZ$1&amp; ".1."</f>
        <v>1.173.1.</v>
      </c>
      <c r="SY2" s="79" t="str">
        <f>IF(ISBLANK(SZ1),"",IF(VLOOKUP(SZ1,Register,3,FALSE)=0,"",(VLOOKUP(SZ1,Register,3,FALSE))))</f>
        <v>Hunter Salmon (Shellfish)</v>
      </c>
      <c r="SZ2" s="80"/>
      <c r="TA2" s="19" t="str">
        <f>"1." &amp; TC$1&amp; ".1."</f>
        <v>1.174.1.</v>
      </c>
      <c r="TB2" s="79" t="str">
        <f>IF(ISBLANK(TC1),"",IF(VLOOKUP(TC1,Register,3,FALSE)=0,"",(VLOOKUP(TC1,Register,3,FALSE))))</f>
        <v>Hunter Salmon (Shellfish)</v>
      </c>
      <c r="TC2" s="80"/>
      <c r="TD2" s="19" t="str">
        <f>"1." &amp; TF$1&amp; ".1."</f>
        <v>1.175.1.</v>
      </c>
      <c r="TE2" s="79" t="str">
        <f>IF(ISBLANK(TF1),"",IF(VLOOKUP(TF1,Register,3,FALSE)=0,"",(VLOOKUP(TF1,Register,3,FALSE))))</f>
        <v>Hunter Salmon (Shellfish)</v>
      </c>
      <c r="TF2" s="80"/>
      <c r="TG2" s="19" t="str">
        <f>"1." &amp; TI$1&amp; ".1."</f>
        <v>1.176.1.</v>
      </c>
      <c r="TH2" s="79" t="str">
        <f>IF(ISBLANK(TI1),"",IF(VLOOKUP(TI1,Register,3,FALSE)=0,"",(VLOOKUP(TI1,Register,3,FALSE))))</f>
        <v>Blueshell Mussels Ltd</v>
      </c>
      <c r="TI2" s="80"/>
      <c r="TJ2" s="19" t="str">
        <f>"1." &amp; TL$1&amp; ".1."</f>
        <v>1.177.1.</v>
      </c>
      <c r="TK2" s="79" t="str">
        <f>IF(ISBLANK(TL1),"",IF(VLOOKUP(TL1,Register,3,FALSE)=0,"",(VLOOKUP(TL1,Register,3,FALSE))))</f>
        <v>Blueshell Mussels Ltd</v>
      </c>
      <c r="TL2" s="80"/>
      <c r="TM2" s="19" t="str">
        <f>"1." &amp; TO$1&amp; ".1."</f>
        <v>1.178.1.</v>
      </c>
      <c r="TN2" s="79" t="str">
        <f>IF(ISBLANK(TO1),"",IF(VLOOKUP(TO1,Register,3,FALSE)=0,"",(VLOOKUP(TO1,Register,3,FALSE))))</f>
        <v>Blueshell Mussels Ltd</v>
      </c>
      <c r="TO2" s="80"/>
      <c r="TP2" s="19" t="str">
        <f>"1." &amp; TR$1&amp; ".1."</f>
        <v>1.179.1.</v>
      </c>
      <c r="TQ2" s="79" t="str">
        <f>IF(ISBLANK(TR1),"",IF(VLOOKUP(TR1,Register,3,FALSE)=0,"",(VLOOKUP(TR1,Register,3,FALSE))))</f>
        <v>Blueshell Mussels Ltd</v>
      </c>
      <c r="TR2" s="80"/>
      <c r="TS2" s="19" t="str">
        <f>"1." &amp; TU$1&amp; ".1."</f>
        <v>1.180.1.</v>
      </c>
      <c r="TT2" s="79" t="str">
        <f>IF(ISBLANK(TU1),"",IF(VLOOKUP(TU1,Register,3,FALSE)=0,"",(VLOOKUP(TU1,Register,3,FALSE))))</f>
        <v>Blueshell Mussels Ltd</v>
      </c>
      <c r="TU2" s="80"/>
      <c r="TV2" s="19" t="str">
        <f>"1." &amp; TX$1&amp; ".1."</f>
        <v>1.181.1.</v>
      </c>
      <c r="TW2" s="79" t="str">
        <f>IF(ISBLANK(TX1),"",IF(VLOOKUP(TX1,Register,3,FALSE)=0,"",(VLOOKUP(TX1,Register,3,FALSE))))</f>
        <v>Blueshell Mussels Ltd</v>
      </c>
      <c r="TX2" s="80"/>
      <c r="TY2" s="19" t="str">
        <f>"1." &amp; UA$1&amp; ".1."</f>
        <v>1.182.1.</v>
      </c>
      <c r="TZ2" s="79" t="str">
        <f>IF(ISBLANK(UA1),"",IF(VLOOKUP(UA1,Register,3,FALSE)=0,"",(VLOOKUP(UA1,Register,3,FALSE))))</f>
        <v>Blueshell Mussels Ltd</v>
      </c>
      <c r="UA2" s="80"/>
      <c r="UB2" s="19" t="str">
        <f>"1." &amp; UD$1&amp; ".1."</f>
        <v>1.183.1.</v>
      </c>
      <c r="UC2" s="79" t="str">
        <f>IF(ISBLANK(UD1),"",IF(VLOOKUP(UD1,Register,3,FALSE)=0,"",(VLOOKUP(UD1,Register,3,FALSE))))</f>
        <v>Blueshell Mussels Ltd</v>
      </c>
      <c r="UD2" s="80"/>
      <c r="UE2" s="19" t="str">
        <f>"1." &amp; UG$1&amp; ".1."</f>
        <v>1.184.1.</v>
      </c>
      <c r="UF2" s="79" t="str">
        <f>IF(ISBLANK(UG1),"",IF(VLOOKUP(UG1,Register,3,FALSE)=0,"",(VLOOKUP(UG1,Register,3,FALSE))))</f>
        <v>Blueshell Mussels Ltd</v>
      </c>
      <c r="UG2" s="80"/>
      <c r="UH2" s="19" t="str">
        <f>"1." &amp; UJ$1&amp; ".1."</f>
        <v>1.185.1.</v>
      </c>
      <c r="UI2" s="79" t="str">
        <f>IF(ISBLANK(UJ1),"",IF(VLOOKUP(UJ1,Register,3,FALSE)=0,"",(VLOOKUP(UJ1,Register,3,FALSE))))</f>
        <v>Blueshell Mussels Ltd</v>
      </c>
      <c r="UJ2" s="80"/>
      <c r="UK2" s="19" t="str">
        <f>"1." &amp; UM$1&amp; ".1."</f>
        <v>1.186.1.</v>
      </c>
      <c r="UL2" s="79" t="str">
        <f>IF(ISBLANK(UM1),"",IF(VLOOKUP(UM1,Register,3,FALSE)=0,"",(VLOOKUP(UM1,Register,3,FALSE))))</f>
        <v>Blueshell Mussels Ltd</v>
      </c>
      <c r="UM2" s="80"/>
      <c r="UN2" s="19" t="str">
        <f>"1." &amp; UP$1&amp; ".1."</f>
        <v>1.187.1.</v>
      </c>
      <c r="UO2" s="79" t="str">
        <f>IF(ISBLANK(UP1),"",IF(VLOOKUP(UP1,Register,3,FALSE)=0,"",(VLOOKUP(UP1,Register,3,FALSE))))</f>
        <v>Blueshell Mussels Ltd</v>
      </c>
      <c r="UP2" s="80"/>
      <c r="UQ2" s="19" t="str">
        <f>"1." &amp; US$1&amp; ".1."</f>
        <v>1.188.1.</v>
      </c>
      <c r="UR2" s="79" t="str">
        <f>IF(ISBLANK(US1),"",IF(VLOOKUP(US1,Register,3,FALSE)=0,"",(VLOOKUP(US1,Register,3,FALSE))))</f>
        <v>Blueshell Mussels Ltd</v>
      </c>
      <c r="US2" s="80"/>
      <c r="UT2" s="19" t="str">
        <f>"1." &amp; UV$1&amp; ".1."</f>
        <v>1.189.1.</v>
      </c>
      <c r="UU2" s="79" t="str">
        <f>IF(ISBLANK(UV1),"",IF(VLOOKUP(UV1,Register,3,FALSE)=0,"",(VLOOKUP(UV1,Register,3,FALSE))))</f>
        <v>Blueshell Mussels Ltd</v>
      </c>
      <c r="UV2" s="80"/>
      <c r="UW2" s="19" t="str">
        <f>"1." &amp; UY$1&amp; ".1."</f>
        <v>1.190.1.</v>
      </c>
      <c r="UX2" s="79" t="str">
        <f>IF(ISBLANK(UY1),"",IF(VLOOKUP(UY1,Register,3,FALSE)=0,"",(VLOOKUP(UY1,Register,3,FALSE))))</f>
        <v>Blueshell Mussels Ltd</v>
      </c>
      <c r="UY2" s="80"/>
      <c r="UZ2" s="19" t="str">
        <f>"1." &amp; VB$1&amp; ".1."</f>
        <v>1.191.1.</v>
      </c>
      <c r="VA2" s="79" t="str">
        <f>IF(ISBLANK(VB1),"",IF(VLOOKUP(VB1,Register,3,FALSE)=0,"",(VLOOKUP(VB1,Register,3,FALSE))))</f>
        <v>Blueshell Mussels Ltd</v>
      </c>
      <c r="VB2" s="80"/>
      <c r="VC2" s="19" t="str">
        <f>"1." &amp; VE$1&amp; ".1."</f>
        <v>1.192.1.</v>
      </c>
      <c r="VD2" s="79" t="str">
        <f>IF(ISBLANK(VE1),"",IF(VLOOKUP(VE1,Register,3,FALSE)=0,"",(VLOOKUP(VE1,Register,3,FALSE))))</f>
        <v>Blueshell Mussels Ltd</v>
      </c>
      <c r="VE2" s="80"/>
      <c r="VF2" s="19" t="str">
        <f>"1." &amp; VH$1&amp; ".1."</f>
        <v>1.193.1.</v>
      </c>
      <c r="VG2" s="79" t="str">
        <f>IF(ISBLANK(VH1),"",IF(VLOOKUP(VH1,Register,3,FALSE)=0,"",(VLOOKUP(VH1,Register,3,FALSE))))</f>
        <v>Blueshell Mussels Ltd</v>
      </c>
      <c r="VH2" s="80"/>
      <c r="VI2" s="19" t="str">
        <f>"1." &amp; VK$1&amp; ".1."</f>
        <v>1.194.1.</v>
      </c>
      <c r="VJ2" s="79" t="str">
        <f>IF(ISBLANK(VK1),"",IF(VLOOKUP(VK1,Register,3,FALSE)=0,"",(VLOOKUP(VK1,Register,3,FALSE))))</f>
        <v>Blueshell Mussels Ltd</v>
      </c>
      <c r="VK2" s="80"/>
      <c r="VL2" s="19" t="str">
        <f>"1." &amp; VN$1&amp; ".1."</f>
        <v>1.195.1.</v>
      </c>
      <c r="VM2" s="79" t="str">
        <f>IF(ISBLANK(VN1),"",IF(VLOOKUP(VN1,Register,3,FALSE)=0,"",(VLOOKUP(VN1,Register,3,FALSE))))</f>
        <v>Blueshell Mussels Ltd</v>
      </c>
      <c r="VN2" s="80"/>
      <c r="VO2" s="19" t="str">
        <f>"1." &amp; VQ$1&amp; ".1."</f>
        <v>1.196.1.</v>
      </c>
      <c r="VP2" s="79" t="str">
        <f>IF(ISBLANK(VQ1),"",IF(VLOOKUP(VQ1,Register,3,FALSE)=0,"",(VLOOKUP(VQ1,Register,3,FALSE))))</f>
        <v>Blueshell Mussels Ltd</v>
      </c>
      <c r="VQ2" s="80"/>
      <c r="VR2" s="19" t="str">
        <f>"1." &amp; VT$1&amp; ".1."</f>
        <v>1.197.1.</v>
      </c>
      <c r="VS2" s="79" t="str">
        <f>IF(ISBLANK(VT1),"",IF(VLOOKUP(VT1,Register,3,FALSE)=0,"",(VLOOKUP(VT1,Register,3,FALSE))))</f>
        <v>Blueshell Mussels Ltd</v>
      </c>
      <c r="VT2" s="80"/>
      <c r="VU2" s="19" t="str">
        <f>"1." &amp; VW$1&amp; ".1."</f>
        <v>1.198.1.</v>
      </c>
      <c r="VV2" s="79" t="str">
        <f>IF(ISBLANK(VW1),"",IF(VLOOKUP(VW1,Register,3,FALSE)=0,"",(VLOOKUP(VW1,Register,3,FALSE))))</f>
        <v>Blueshell Mussels Ltd</v>
      </c>
      <c r="VW2" s="80"/>
      <c r="VX2" s="19" t="str">
        <f>"1." &amp; VZ$1&amp; ".1."</f>
        <v>1.199.1.</v>
      </c>
      <c r="VY2" s="79" t="str">
        <f>IF(ISBLANK(VZ1),"",IF(VLOOKUP(VZ1,Register,3,FALSE)=0,"",(VLOOKUP(VZ1,Register,3,FALSE))))</f>
        <v>Blueshell Mussels Ltd</v>
      </c>
      <c r="VZ2" s="80"/>
      <c r="WA2" s="19" t="str">
        <f>"1." &amp; WC$1&amp; ".1."</f>
        <v>1.200.1.</v>
      </c>
      <c r="WB2" s="79" t="str">
        <f>IF(ISBLANK(WC1),"",IF(VLOOKUP(WC1,Register,3,FALSE)=0,"",(VLOOKUP(WC1,Register,3,FALSE))))</f>
        <v>Blueshell Mussels Ltd</v>
      </c>
      <c r="WC2" s="80"/>
      <c r="WD2" s="19" t="str">
        <f>"1." &amp; WF$1&amp; ".1."</f>
        <v>1.201.1.</v>
      </c>
      <c r="WE2" s="79" t="str">
        <f>IF(ISBLANK(WF1),"",IF(VLOOKUP(WF1,Register,3,FALSE)=0,"",(VLOOKUP(WF1,Register,3,FALSE))))</f>
        <v>Blueshell Mussels Ltd</v>
      </c>
      <c r="WF2" s="80"/>
      <c r="WG2" s="19" t="str">
        <f>"1." &amp; WI$1&amp; ".1."</f>
        <v>1.202.1.</v>
      </c>
      <c r="WH2" s="79" t="str">
        <f>IF(ISBLANK(WI1),"",IF(VLOOKUP(WI1,Register,3,FALSE)=0,"",(VLOOKUP(WI1,Register,3,FALSE))))</f>
        <v>Blueshell Mussels Ltd</v>
      </c>
      <c r="WI2" s="80"/>
      <c r="WJ2" s="19" t="str">
        <f>"1." &amp; WL$1&amp; ".1."</f>
        <v>1.203.1.</v>
      </c>
      <c r="WK2" s="79" t="str">
        <f>IF(ISBLANK(WL1),"",IF(VLOOKUP(WL1,Register,3,FALSE)=0,"",(VLOOKUP(WL1,Register,3,FALSE))))</f>
        <v>Blueshell Mussels Ltd</v>
      </c>
      <c r="WL2" s="80"/>
      <c r="WM2" s="19" t="str">
        <f>"1." &amp; WO$1&amp; ".1."</f>
        <v>1.204.1.</v>
      </c>
      <c r="WN2" s="79" t="str">
        <f>IF(ISBLANK(WO1),"",IF(VLOOKUP(WO1,Register,3,FALSE)=0,"",(VLOOKUP(WO1,Register,3,FALSE))))</f>
        <v>Blueshell Mussels Ltd</v>
      </c>
      <c r="WO2" s="80"/>
      <c r="WP2" s="19" t="str">
        <f>"1." &amp; WR$1&amp; ".1."</f>
        <v>1.205.1.</v>
      </c>
      <c r="WQ2" s="79" t="str">
        <f>IF(ISBLANK(WR1),"",IF(VLOOKUP(WR1,Register,3,FALSE)=0,"",(VLOOKUP(WR1,Register,3,FALSE))))</f>
        <v>Blueshell Mussels Ltd</v>
      </c>
      <c r="WR2" s="80"/>
      <c r="WS2" s="19" t="str">
        <f>"1." &amp; WU$1&amp; ".1."</f>
        <v>1.206.1.</v>
      </c>
      <c r="WT2" s="79" t="str">
        <f>IF(ISBLANK(WU1),"",IF(VLOOKUP(WU1,Register,3,FALSE)=0,"",(VLOOKUP(WU1,Register,3,FALSE))))</f>
        <v>Blueshell Mussels Ltd</v>
      </c>
      <c r="WU2" s="80"/>
      <c r="WV2" s="19" t="str">
        <f>"1." &amp; WX$1&amp; ".1."</f>
        <v>1.207.1.</v>
      </c>
      <c r="WW2" s="79" t="str">
        <f>IF(ISBLANK(WX1),"",IF(VLOOKUP(WX1,Register,3,FALSE)=0,"",(VLOOKUP(WX1,Register,3,FALSE))))</f>
        <v>Blueshell Mussels Ltd</v>
      </c>
      <c r="WX2" s="80"/>
      <c r="WY2" s="19" t="str">
        <f>"1." &amp; XA$1&amp; ".1."</f>
        <v>1.208.1.</v>
      </c>
      <c r="WZ2" s="79" t="str">
        <f>IF(ISBLANK(XA1),"",IF(VLOOKUP(XA1,Register,3,FALSE)=0,"",(VLOOKUP(XA1,Register,3,FALSE))))</f>
        <v>Blueshell Mussels Ltd</v>
      </c>
      <c r="XA2" s="80"/>
      <c r="XB2" s="19" t="str">
        <f>"1." &amp; XD$1&amp; ".1."</f>
        <v>1.209.1.</v>
      </c>
      <c r="XC2" s="79" t="str">
        <f>IF(ISBLANK(XD1),"",IF(VLOOKUP(XD1,Register,3,FALSE)=0,"",(VLOOKUP(XD1,Register,3,FALSE))))</f>
        <v>Blueshell Mussels Ltd</v>
      </c>
      <c r="XD2" s="80"/>
      <c r="XE2" s="19" t="str">
        <f>"1." &amp; XG$1&amp; ".1."</f>
        <v>1.210.1.</v>
      </c>
      <c r="XF2" s="79" t="str">
        <f>IF(ISBLANK(XG1),"",IF(VLOOKUP(XG1,Register,3,FALSE)=0,"",(VLOOKUP(XG1,Register,3,FALSE))))</f>
        <v>Blueshell Mussels Ltd</v>
      </c>
      <c r="XG2" s="80"/>
      <c r="XH2" s="19" t="str">
        <f>"1." &amp; XJ$1&amp; ".1."</f>
        <v>1.211.1.</v>
      </c>
      <c r="XI2" s="79" t="str">
        <f>IF(ISBLANK(XJ1),"",IF(VLOOKUP(XJ1,Register,3,FALSE)=0,"",(VLOOKUP(XJ1,Register,3,FALSE))))</f>
        <v>Blueshell Mussels Ltd</v>
      </c>
      <c r="XJ2" s="80"/>
      <c r="XK2" s="19" t="str">
        <f>"1." &amp; XM$1&amp; ".1."</f>
        <v>1.212.1.</v>
      </c>
      <c r="XL2" s="79" t="str">
        <f>IF(ISBLANK(XM1),"",IF(VLOOKUP(XM1,Register,3,FALSE)=0,"",(VLOOKUP(XM1,Register,3,FALSE))))</f>
        <v>Blueshell Mussels Ltd</v>
      </c>
      <c r="XM2" s="80"/>
      <c r="XN2" s="19" t="str">
        <f>"1." &amp; XP$1&amp; ".1."</f>
        <v>1.213.1.</v>
      </c>
      <c r="XO2" s="79" t="str">
        <f>IF(ISBLANK(XP1),"",IF(VLOOKUP(XP1,Register,3,FALSE)=0,"",(VLOOKUP(XP1,Register,3,FALSE))))</f>
        <v>Blueshell Mussels Ltd</v>
      </c>
      <c r="XP2" s="80"/>
      <c r="XQ2" s="19" t="str">
        <f>"1." &amp; XS$1&amp; ".1."</f>
        <v>1.214.1.</v>
      </c>
      <c r="XR2" s="79" t="str">
        <f>IF(ISBLANK(XS1),"",IF(VLOOKUP(XS1,Register,3,FALSE)=0,"",(VLOOKUP(XS1,Register,3,FALSE))))</f>
        <v>Blueshell Mussels Ltd</v>
      </c>
      <c r="XS2" s="80"/>
      <c r="XT2" s="19" t="str">
        <f>"1." &amp; XV$1&amp; ".1."</f>
        <v>1.215.1.</v>
      </c>
      <c r="XU2" s="79" t="str">
        <f>IF(ISBLANK(XV1),"",IF(VLOOKUP(XV1,Register,3,FALSE)=0,"",(VLOOKUP(XV1,Register,3,FALSE))))</f>
        <v>Blueshell Mussels Ltd</v>
      </c>
      <c r="XV2" s="80"/>
      <c r="XW2" s="19" t="str">
        <f>"1." &amp; XY$1&amp; ".1."</f>
        <v>1.216.1.</v>
      </c>
      <c r="XX2" s="79" t="str">
        <f>IF(ISBLANK(XY1),"",IF(VLOOKUP(XY1,Register,3,FALSE)=0,"",(VLOOKUP(XY1,Register,3,FALSE))))</f>
        <v>Blueshell Mussels Ltd</v>
      </c>
      <c r="XY2" s="80"/>
      <c r="XZ2" s="19" t="str">
        <f>"1." &amp; YB$1&amp; ".1."</f>
        <v>1.217.1.</v>
      </c>
      <c r="YA2" s="79" t="str">
        <f>IF(ISBLANK(YB1),"",IF(VLOOKUP(YB1,Register,3,FALSE)=0,"",(VLOOKUP(YB1,Register,3,FALSE))))</f>
        <v>Blueshell Mussels Ltd</v>
      </c>
      <c r="YB2" s="80"/>
      <c r="YC2" s="19" t="str">
        <f>"1." &amp; YE$1&amp; ".1."</f>
        <v>1.218.1.</v>
      </c>
      <c r="YD2" s="79" t="str">
        <f>IF(ISBLANK(YE1),"",IF(VLOOKUP(YE1,Register,3,FALSE)=0,"",(VLOOKUP(YE1,Register,3,FALSE))))</f>
        <v>Blueshell Mussels Ltd</v>
      </c>
      <c r="YE2" s="80"/>
      <c r="YF2" s="19" t="str">
        <f>"1." &amp; YH$1&amp; ".1."</f>
        <v>1.219.1.</v>
      </c>
      <c r="YG2" s="79" t="str">
        <f>IF(ISBLANK(YH1),"",IF(VLOOKUP(YH1,Register,3,FALSE)=0,"",(VLOOKUP(YH1,Register,3,FALSE))))</f>
        <v>Blueshell Mussels Ltd</v>
      </c>
      <c r="YH2" s="80"/>
      <c r="YI2" s="19" t="str">
        <f>"1." &amp; YK$1&amp; ".1."</f>
        <v>1.220.1.</v>
      </c>
      <c r="YJ2" s="79" t="str">
        <f>IF(ISBLANK(YK1),"",IF(VLOOKUP(YK1,Register,3,FALSE)=0,"",(VLOOKUP(YK1,Register,3,FALSE))))</f>
        <v>Blueshell Mussels Ltd</v>
      </c>
      <c r="YK2" s="80"/>
      <c r="YL2" s="19" t="str">
        <f>"1." &amp; YN$1&amp; ".1."</f>
        <v>1.221.1.</v>
      </c>
      <c r="YM2" s="79" t="str">
        <f>IF(ISBLANK(YN1),"",IF(VLOOKUP(YN1,Register,3,FALSE)=0,"",(VLOOKUP(YN1,Register,3,FALSE))))</f>
        <v>Blueshell Mussels Ltd</v>
      </c>
      <c r="YN2" s="80"/>
      <c r="YO2" s="19" t="str">
        <f>"1." &amp; YQ$1&amp; ".1."</f>
        <v>1.222.1.</v>
      </c>
      <c r="YP2" s="79" t="str">
        <f>IF(ISBLANK(YQ1),"",IF(VLOOKUP(YQ1,Register,3,FALSE)=0,"",(VLOOKUP(YQ1,Register,3,FALSE))))</f>
        <v>Blueshell Mussels Ltd</v>
      </c>
      <c r="YQ2" s="80"/>
      <c r="YR2" s="19" t="str">
        <f>"1." &amp; YT$1&amp; ".1."</f>
        <v>1.223.1.</v>
      </c>
      <c r="YS2" s="79" t="str">
        <f>IF(ISBLANK(YT1),"",IF(VLOOKUP(YT1,Register,3,FALSE)=0,"",(VLOOKUP(YT1,Register,3,FALSE))))</f>
        <v>Blueshell Mussels Ltd</v>
      </c>
      <c r="YT2" s="80"/>
      <c r="YU2" s="19" t="str">
        <f>"1." &amp; YW$1&amp; ".1."</f>
        <v>1.224.1.</v>
      </c>
      <c r="YV2" s="79" t="str">
        <f>IF(ISBLANK(YW1),"",IF(VLOOKUP(YW1,Register,3,FALSE)=0,"",(VLOOKUP(YW1,Register,3,FALSE))))</f>
        <v>Blueshell Mussels Ltd</v>
      </c>
      <c r="YW2" s="80"/>
      <c r="YX2" s="19" t="str">
        <f>"1." &amp; YZ$1&amp; ".1."</f>
        <v>1.225.1.</v>
      </c>
      <c r="YY2" s="79" t="str">
        <f>IF(ISBLANK(YZ1),"",IF(VLOOKUP(YZ1,Register,3,FALSE)=0,"",(VLOOKUP(YZ1,Register,3,FALSE))))</f>
        <v>Blueshell Mussels Ltd</v>
      </c>
      <c r="YZ2" s="80"/>
      <c r="ZA2" s="19" t="str">
        <f>"1." &amp; ZC$1&amp; ".1."</f>
        <v>1.226.1.</v>
      </c>
      <c r="ZB2" s="79" t="str">
        <f>IF(ISBLANK(ZC1),"",IF(VLOOKUP(ZC1,Register,3,FALSE)=0,"",(VLOOKUP(ZC1,Register,3,FALSE))))</f>
        <v>Blueshell Mussels Ltd</v>
      </c>
      <c r="ZC2" s="80"/>
      <c r="ZD2" s="19" t="str">
        <f>"1." &amp; ZF$1&amp; ".1."</f>
        <v>1.227.1.</v>
      </c>
      <c r="ZE2" s="79" t="str">
        <f>IF(ISBLANK(ZF1),"",IF(VLOOKUP(ZF1,Register,3,FALSE)=0,"",(VLOOKUP(ZF1,Register,3,FALSE))))</f>
        <v>Blueshell Mussels Ltd</v>
      </c>
      <c r="ZF2" s="80"/>
      <c r="ZG2" s="19" t="str">
        <f>"1." &amp; ZI$1&amp; ".1."</f>
        <v>1.228.1.</v>
      </c>
      <c r="ZH2" s="79" t="str">
        <f>IF(ISBLANK(ZI1),"",IF(VLOOKUP(ZI1,Register,3,FALSE)=0,"",(VLOOKUP(ZI1,Register,3,FALSE))))</f>
        <v>Blueshell Mussels Ltd</v>
      </c>
      <c r="ZI2" s="80"/>
      <c r="ZJ2" s="19" t="str">
        <f>"1." &amp; ZL$1&amp; ".1."</f>
        <v>1.229.1.</v>
      </c>
      <c r="ZK2" s="79" t="str">
        <f>IF(ISBLANK(ZL1),"",IF(VLOOKUP(ZL1,Register,3,FALSE)=0,"",(VLOOKUP(ZL1,Register,3,FALSE))))</f>
        <v>Blueshell Mussels Ltd</v>
      </c>
      <c r="ZL2" s="80"/>
      <c r="ZM2" s="19" t="str">
        <f>"1." &amp; ZO$1&amp; ".1."</f>
        <v>1.230.1.</v>
      </c>
      <c r="ZN2" s="79" t="str">
        <f>IF(ISBLANK(ZO1),"",IF(VLOOKUP(ZO1,Register,3,FALSE)=0,"",(VLOOKUP(ZO1,Register,3,FALSE))))</f>
        <v>Blueshell Mussels Ltd</v>
      </c>
      <c r="ZO2" s="80"/>
      <c r="ZP2" s="19" t="str">
        <f>"1." &amp; ZR$1&amp; ".1."</f>
        <v>1.231.1.</v>
      </c>
      <c r="ZQ2" s="79" t="str">
        <f>IF(ISBLANK(ZR1),"",IF(VLOOKUP(ZR1,Register,3,FALSE)=0,"",(VLOOKUP(ZR1,Register,3,FALSE))))</f>
        <v>Eastvoe Shellfish</v>
      </c>
      <c r="ZR2" s="80"/>
      <c r="ZS2" s="19" t="str">
        <f>"1." &amp; ZU$1&amp; ".1."</f>
        <v>1.232.1.</v>
      </c>
      <c r="ZT2" s="79" t="str">
        <f>IF(ISBLANK(ZU1),"",IF(VLOOKUP(ZU1,Register,3,FALSE)=0,"",(VLOOKUP(ZU1,Register,3,FALSE))))</f>
        <v>Eastvoe Shellfish</v>
      </c>
      <c r="ZU2" s="80"/>
      <c r="ZV2" s="19" t="str">
        <f>"1." &amp; ZX$1&amp; ".1."</f>
        <v>1.233.1.</v>
      </c>
      <c r="ZW2" s="79" t="str">
        <f>IF(ISBLANK(ZX1),"",IF(VLOOKUP(ZX1,Register,3,FALSE)=0,"",(VLOOKUP(ZX1,Register,3,FALSE))))</f>
        <v>Eastvoe Shellfish</v>
      </c>
      <c r="ZX2" s="80"/>
      <c r="ZY2" s="19" t="str">
        <f>"1." &amp; AAA$1&amp; ".1."</f>
        <v>1.234.1.</v>
      </c>
      <c r="ZZ2" s="79" t="str">
        <f>IF(ISBLANK(AAA1),"",IF(VLOOKUP(AAA1,Register,3,FALSE)=0,"",(VLOOKUP(AAA1,Register,3,FALSE))))</f>
        <v>Eastvoe Shellfish</v>
      </c>
      <c r="AAA2" s="80"/>
      <c r="AAB2" s="19" t="str">
        <f>"1." &amp; AAD$1&amp; ".1."</f>
        <v>1.235.1.</v>
      </c>
      <c r="AAC2" s="79" t="str">
        <f>IF(ISBLANK(AAD1),"",IF(VLOOKUP(AAD1,Register,3,FALSE)=0,"",(VLOOKUP(AAD1,Register,3,FALSE))))</f>
        <v>Eastvoe Shellfish</v>
      </c>
      <c r="AAD2" s="80"/>
      <c r="AAE2" s="19" t="str">
        <f>"1." &amp; AAG$1&amp; ".1."</f>
        <v>1.236.1.</v>
      </c>
      <c r="AAF2" s="79" t="str">
        <f>IF(ISBLANK(AAG1),"",IF(VLOOKUP(AAG1,Register,3,FALSE)=0,"",(VLOOKUP(AAG1,Register,3,FALSE))))</f>
        <v>Eastvoe Shellfish</v>
      </c>
      <c r="AAG2" s="80"/>
      <c r="AAH2" s="19" t="str">
        <f>"1." &amp; AAJ$1&amp; ".1."</f>
        <v>1.237.1.</v>
      </c>
      <c r="AAI2" s="79" t="str">
        <f>IF(ISBLANK(AAJ1),"",IF(VLOOKUP(AAJ1,Register,3,FALSE)=0,"",(VLOOKUP(AAJ1,Register,3,FALSE))))</f>
        <v>Eastvoe Shellfish</v>
      </c>
      <c r="AAJ2" s="80"/>
      <c r="AAK2" s="19" t="str">
        <f>"1." &amp; AAM$1&amp; ".1."</f>
        <v>1.238.1.</v>
      </c>
      <c r="AAL2" s="79" t="str">
        <f>IF(ISBLANK(AAM1),"",IF(VLOOKUP(AAM1,Register,3,FALSE)=0,"",(VLOOKUP(AAM1,Register,3,FALSE))))</f>
        <v>Eastvoe Shellfish</v>
      </c>
      <c r="AAM2" s="80"/>
      <c r="AAN2" s="19" t="str">
        <f>"1." &amp; AAP$1&amp; ".1."</f>
        <v>1.239.1.</v>
      </c>
      <c r="AAO2" s="79" t="str">
        <f>IF(ISBLANK(AAP1),"",IF(VLOOKUP(AAP1,Register,3,FALSE)=0,"",(VLOOKUP(AAP1,Register,3,FALSE))))</f>
        <v>Eastvoe Shellfish</v>
      </c>
      <c r="AAP2" s="80"/>
      <c r="AAQ2" s="19" t="str">
        <f>"1." &amp; AAS$1&amp; ".1."</f>
        <v>1.240.1.</v>
      </c>
      <c r="AAR2" s="79" t="str">
        <f>IF(ISBLANK(AAS1),"",IF(VLOOKUP(AAS1,Register,3,FALSE)=0,"",(VLOOKUP(AAS1,Register,3,FALSE))))</f>
        <v>Ormsary Farmers</v>
      </c>
      <c r="AAS2" s="80"/>
      <c r="AAT2" s="19" t="str">
        <f>"1." &amp; AAV$1&amp; ".1."</f>
        <v>1.241.1.</v>
      </c>
      <c r="AAU2" s="79" t="str">
        <f>IF(ISBLANK(AAV1),"",IF(VLOOKUP(AAV1,Register,3,FALSE)=0,"",(VLOOKUP(AAV1,Register,3,FALSE))))</f>
        <v>A J Walterson</v>
      </c>
      <c r="AAV2" s="80"/>
      <c r="AAW2" s="19" t="str">
        <f>"1." &amp; AAY$1&amp; ".1."</f>
        <v>1.242.1.</v>
      </c>
      <c r="AAX2" s="79" t="str">
        <f>IF(ISBLANK(AAY1),"",IF(VLOOKUP(AAY1,Register,3,FALSE)=0,"",(VLOOKUP(AAY1,Register,3,FALSE))))</f>
        <v>Isle of Skye Mussel Company Ltd</v>
      </c>
      <c r="AAY2" s="80"/>
      <c r="AAZ2" s="19" t="str">
        <f>"1." &amp; ABB$1&amp; ".1."</f>
        <v>1.243.1.</v>
      </c>
      <c r="ABA2" s="79" t="str">
        <f>IF(ISBLANK(ABB1),"",IF(VLOOKUP(ABB1,Register,3,FALSE)=0,"",(VLOOKUP(ABB1,Register,3,FALSE))))</f>
        <v>Isle of Skye Mussel Company Ltd</v>
      </c>
      <c r="ABB2" s="80"/>
      <c r="ABC2" s="19" t="str">
        <f>"1." &amp; ABE$1&amp; ".1."</f>
        <v>1.244.1.</v>
      </c>
      <c r="ABD2" s="79" t="str">
        <f>IF(ISBLANK(ABE1),"",IF(VLOOKUP(ABE1,Register,3,FALSE)=0,"",(VLOOKUP(ABE1,Register,3,FALSE))))</f>
        <v>Isle of Skye Mussel Company Ltd</v>
      </c>
      <c r="ABE2" s="80"/>
      <c r="ABF2" s="19" t="str">
        <f>"1." &amp; ABH$1&amp; ".1."</f>
        <v>1.245.1.</v>
      </c>
      <c r="ABG2" s="79" t="str">
        <f>IF(ISBLANK(ABH1),"",IF(VLOOKUP(ABH1,Register,3,FALSE)=0,"",(VLOOKUP(ABH1,Register,3,FALSE))))</f>
        <v>Arisaig Farms</v>
      </c>
      <c r="ABH2" s="80"/>
      <c r="ABI2" s="19" t="str">
        <f>"1." &amp; ABK$1&amp; ".1."</f>
        <v>1.246.1.</v>
      </c>
      <c r="ABJ2" s="79" t="str">
        <f>IF(ISBLANK(ABK1),"",IF(VLOOKUP(ABK1,Register,3,FALSE)=0,"",(VLOOKUP(ABK1,Register,3,FALSE))))</f>
        <v>Kyles of Bute Oysters</v>
      </c>
      <c r="ABK2" s="80"/>
      <c r="ABL2" s="19" t="str">
        <f>"1." &amp; ABN$1&amp; ".1."</f>
        <v>1.247.1.</v>
      </c>
      <c r="ABM2" s="79" t="str">
        <f>IF(ISBLANK(ABN1),"",IF(VLOOKUP(ABN1,Register,3,FALSE)=0,"",(VLOOKUP(ABN1,Register,3,FALSE))))</f>
        <v>J MacGregor and Sons</v>
      </c>
      <c r="ABN2" s="80"/>
      <c r="ABO2" s="19" t="str">
        <f>"1." &amp; ABQ$1&amp; ".1."</f>
        <v>1.248.1.</v>
      </c>
      <c r="ABP2" s="79" t="str">
        <f>IF(ISBLANK(ABQ1),"",IF(VLOOKUP(ABQ1,Register,3,FALSE)=0,"",(VLOOKUP(ABQ1,Register,3,FALSE))))</f>
        <v>Suthra Voe Shellfish</v>
      </c>
      <c r="ABQ2" s="80"/>
      <c r="ABR2" s="19" t="str">
        <f>"1." &amp; ABT$1&amp; ".1."</f>
        <v>1.249.1.</v>
      </c>
      <c r="ABS2" s="79" t="str">
        <f>IF(ISBLANK(ABT1),"",IF(VLOOKUP(ABT1,Register,3,FALSE)=0,"",(VLOOKUP(ABT1,Register,3,FALSE))))</f>
        <v>Suthra Voe Shellfish</v>
      </c>
      <c r="ABT2" s="80"/>
      <c r="ABU2" s="19" t="str">
        <f>"1." &amp; ABW$1&amp; ".1."</f>
        <v>1.250.1.</v>
      </c>
      <c r="ABV2" s="79" t="str">
        <f>IF(ISBLANK(ABW1),"",IF(VLOOKUP(ABW1,Register,3,FALSE)=0,"",(VLOOKUP(ABW1,Register,3,FALSE))))</f>
        <v>Suthra Voe Shellfish</v>
      </c>
      <c r="ABW2" s="80"/>
      <c r="ABX2" s="19" t="str">
        <f>"1." &amp; ABZ$1&amp; ".1."</f>
        <v>1.251.1.</v>
      </c>
      <c r="ABY2" s="79" t="str">
        <f>IF(ISBLANK(ABZ1),"",IF(VLOOKUP(ABZ1,Register,3,FALSE)=0,"",(VLOOKUP(ABZ1,Register,3,FALSE))))</f>
        <v>Suthra Voe Shellfish</v>
      </c>
      <c r="ABZ2" s="80"/>
      <c r="ACA2" s="19" t="str">
        <f>"1." &amp; ACC$1&amp; ".1."</f>
        <v>1.252.1.</v>
      </c>
      <c r="ACB2" s="79" t="str">
        <f>IF(ISBLANK(ACC1),"",IF(VLOOKUP(ACC1,Register,3,FALSE)=0,"",(VLOOKUP(ACC1,Register,3,FALSE))))</f>
        <v>Suthra Voe Shellfish</v>
      </c>
      <c r="ACC2" s="80"/>
      <c r="ACD2" s="19" t="str">
        <f>"1." &amp; ACF$1&amp; ".1."</f>
        <v>1.253.1.</v>
      </c>
      <c r="ACE2" s="79" t="str">
        <f>IF(ISBLANK(ACF1),"",IF(VLOOKUP(ACF1,Register,3,FALSE)=0,"",(VLOOKUP(ACF1,Register,3,FALSE))))</f>
        <v>Suthra Voe Shellfish</v>
      </c>
      <c r="ACF2" s="80"/>
      <c r="ACG2" s="19" t="str">
        <f>"1." &amp; ACI$1&amp; ".1."</f>
        <v>1.254.1.</v>
      </c>
      <c r="ACH2" s="79" t="str">
        <f>IF(ISBLANK(ACI1),"",IF(VLOOKUP(ACI1,Register,3,FALSE)=0,"",(VLOOKUP(ACI1,Register,3,FALSE))))</f>
        <v>Kerrera Oysters</v>
      </c>
      <c r="ACI2" s="80"/>
      <c r="ACJ2" s="19" t="str">
        <f>"1." &amp; ACL$1&amp; ".1."</f>
        <v>1.255.1.</v>
      </c>
      <c r="ACK2" s="79" t="str">
        <f>IF(ISBLANK(ACL1),"",IF(VLOOKUP(ACL1,Register,3,FALSE)=0,"",(VLOOKUP(ACL1,Register,3,FALSE))))</f>
        <v>Isle of Lewis Oysters</v>
      </c>
      <c r="ACL2" s="80"/>
      <c r="ACM2" s="19" t="str">
        <f>"1." &amp; ACO$1&amp; ".1."</f>
        <v>1.256.1.</v>
      </c>
      <c r="ACN2" s="79" t="str">
        <f>IF(ISBLANK(ACO1),"",IF(VLOOKUP(ACO1,Register,3,FALSE)=0,"",(VLOOKUP(ACO1,Register,3,FALSE))))</f>
        <v>Scottish Association for Marine Science</v>
      </c>
      <c r="ACO2" s="80"/>
      <c r="ACP2" s="19" t="str">
        <f>"1." &amp; ACR$1&amp; ".1."</f>
        <v>1.257.1.</v>
      </c>
      <c r="ACQ2" s="79" t="str">
        <f>IF(ISBLANK(ACR1),"",IF(VLOOKUP(ACR1,Register,3,FALSE)=0,"",(VLOOKUP(ACR1,Register,3,FALSE))))</f>
        <v>Scottish Association for Marine Science</v>
      </c>
      <c r="ACR2" s="80"/>
      <c r="ACS2" s="19" t="str">
        <f>"1." &amp; ACU$1&amp; ".1."</f>
        <v>1.258.1.</v>
      </c>
      <c r="ACT2" s="79" t="str">
        <f>IF(ISBLANK(ACU1),"",IF(VLOOKUP(ACU1,Register,3,FALSE)=0,"",(VLOOKUP(ACU1,Register,3,FALSE))))</f>
        <v>Arisaig Mussels</v>
      </c>
      <c r="ACU2" s="80"/>
      <c r="ACV2" s="19" t="str">
        <f>"1." &amp; ACX$1&amp; ".1."</f>
        <v>1.259.1.</v>
      </c>
      <c r="ACW2" s="79" t="str">
        <f>IF(ISBLANK(ACX1),"",IF(VLOOKUP(ACX1,Register,3,FALSE)=0,"",(VLOOKUP(ACX1,Register,3,FALSE))))</f>
        <v>Arisaig Mussels</v>
      </c>
      <c r="ACX2" s="80"/>
      <c r="ACY2" s="19" t="str">
        <f>"1." &amp; ADA$1&amp; ".1."</f>
        <v>1.260.1.</v>
      </c>
      <c r="ACZ2" s="79" t="str">
        <f>IF(ISBLANK(ADA1),"",IF(VLOOKUP(ADA1,Register,3,FALSE)=0,"",(VLOOKUP(ADA1,Register,3,FALSE))))</f>
        <v>Arisaig Mussels</v>
      </c>
      <c r="ADA2" s="80"/>
      <c r="ADB2" s="19" t="str">
        <f>"1." &amp; ADD$1&amp; ".1."</f>
        <v>1.261.1.</v>
      </c>
      <c r="ADC2" s="79" t="str">
        <f>IF(ISBLANK(ADD1),"",IF(VLOOKUP(ADD1,Register,3,FALSE)=0,"",(VLOOKUP(ADD1,Register,3,FALSE))))</f>
        <v>Arisaig Mussels</v>
      </c>
      <c r="ADD2" s="80"/>
      <c r="ADE2" s="19" t="str">
        <f>"1." &amp; ADG$1&amp; ".1."</f>
        <v>1.262.1.</v>
      </c>
      <c r="ADF2" s="79" t="str">
        <f>IF(ISBLANK(ADG1),"",IF(VLOOKUP(ADG1,Register,3,FALSE)=0,"",(VLOOKUP(ADG1,Register,3,FALSE))))</f>
        <v>Northwind Mussels</v>
      </c>
      <c r="ADG2" s="80"/>
      <c r="ADH2" s="19" t="str">
        <f>"1." &amp; ADJ$1&amp; ".1."</f>
        <v>1.263.1.</v>
      </c>
      <c r="ADI2" s="79" t="str">
        <f>IF(ISBLANK(ADJ1),"",IF(VLOOKUP(ADJ1,Register,3,FALSE)=0,"",(VLOOKUP(ADJ1,Register,3,FALSE))))</f>
        <v>Uig Seafare Ltd</v>
      </c>
      <c r="ADJ2" s="80"/>
      <c r="ADK2" s="19" t="str">
        <f>"1." &amp; ADM$1&amp; ".1."</f>
        <v>1.264.1.</v>
      </c>
      <c r="ADL2" s="79" t="str">
        <f>IF(ISBLANK(ADM1),"",IF(VLOOKUP(ADM1,Register,3,FALSE)=0,"",(VLOOKUP(ADM1,Register,3,FALSE))))</f>
        <v>Uig Seafare Ltd</v>
      </c>
      <c r="ADM2" s="80"/>
      <c r="ADN2" s="19" t="str">
        <f>"1." &amp; ADP$1&amp; ".1."</f>
        <v>1.265.1.</v>
      </c>
      <c r="ADO2" s="79" t="str">
        <f>IF(ISBLANK(ADP1),"",IF(VLOOKUP(ADP1,Register,3,FALSE)=0,"",(VLOOKUP(ADP1,Register,3,FALSE))))</f>
        <v>Loch Kishorn Oysters</v>
      </c>
      <c r="ADP2" s="80"/>
      <c r="ADQ2" s="19" t="str">
        <f>"1." &amp; ADS$1&amp; ".1."</f>
        <v>1.266.1.</v>
      </c>
      <c r="ADR2" s="79" t="str">
        <f>IF(ISBLANK(ADS1),"",IF(VLOOKUP(ADS1,Register,3,FALSE)=0,"",(VLOOKUP(ADS1,Register,3,FALSE))))</f>
        <v>Seafield Oysters</v>
      </c>
      <c r="ADS2" s="80"/>
      <c r="ADT2" s="19" t="str">
        <f>"1." &amp; ADV$1&amp; ".1."</f>
        <v>1.267.1.</v>
      </c>
      <c r="ADU2" s="79" t="str">
        <f>IF(ISBLANK(ADV1),"",IF(VLOOKUP(ADV1,Register,3,FALSE)=0,"",(VLOOKUP(ADV1,Register,3,FALSE))))</f>
        <v>Gairloch Shellfish Ltd</v>
      </c>
      <c r="ADV2" s="80"/>
      <c r="ADW2" s="19" t="str">
        <f>"1." &amp; ADY$1&amp; ".1."</f>
        <v>1.268.1.</v>
      </c>
      <c r="ADX2" s="79" t="str">
        <f>IF(ISBLANK(ADY1),"",IF(VLOOKUP(ADY1,Register,3,FALSE)=0,"",(VLOOKUP(ADY1,Register,3,FALSE))))</f>
        <v>Gigha Oysters</v>
      </c>
      <c r="ADY2" s="80"/>
      <c r="ADZ2" s="19" t="str">
        <f>"1." &amp; AEB$1&amp; ".1."</f>
        <v>1.269.1.</v>
      </c>
      <c r="AEA2" s="79" t="str">
        <f>IF(ISBLANK(AEB1),"",IF(VLOOKUP(AEB1,Register,3,FALSE)=0,"",(VLOOKUP(AEB1,Register,3,FALSE))))</f>
        <v>Gigha Oysters</v>
      </c>
      <c r="AEB2" s="80"/>
      <c r="AEC2" s="19" t="str">
        <f>"1." &amp; AEE$1&amp; ".1."</f>
        <v>1.270.1.</v>
      </c>
      <c r="AED2" s="79" t="str">
        <f>IF(ISBLANK(AEE1),"",IF(VLOOKUP(AEE1,Register,3,FALSE)=0,"",(VLOOKUP(AEE1,Register,3,FALSE))))</f>
        <v>Grant Campbell</v>
      </c>
      <c r="AEE2" s="80"/>
      <c r="AEF2" s="19" t="str">
        <f>"1." &amp; AEH$1&amp; ".1."</f>
        <v>1.271.1.</v>
      </c>
      <c r="AEG2" s="79" t="str">
        <f>IF(ISBLANK(AEH1),"",IF(VLOOKUP(AEH1,Register,3,FALSE)=0,"",(VLOOKUP(AEH1,Register,3,FALSE))))</f>
        <v>Hugh Macpherson</v>
      </c>
      <c r="AEH2" s="80"/>
      <c r="AEI2" s="19" t="str">
        <f>"1." &amp; AEK$1&amp; ".1."</f>
        <v>1.272.1.</v>
      </c>
      <c r="AEJ2" s="79" t="str">
        <f>IF(ISBLANK(AEK1),"",IF(VLOOKUP(AEK1,Register,3,FALSE)=0,"",(VLOOKUP(AEK1,Register,3,FALSE))))</f>
        <v>MacKenzie Oysters</v>
      </c>
      <c r="AEK2" s="80"/>
      <c r="AEL2" s="19" t="str">
        <f>"1." &amp; AEN$1&amp; ".1."</f>
        <v>1.273.1.</v>
      </c>
      <c r="AEM2" s="79" t="str">
        <f>IF(ISBLANK(AEN1),"",IF(VLOOKUP(AEN1,Register,3,FALSE)=0,"",(VLOOKUP(AEN1,Register,3,FALSE))))</f>
        <v>Lochnell Oysters</v>
      </c>
      <c r="AEN2" s="80"/>
      <c r="AEO2" s="19" t="str">
        <f>"1." &amp; AEQ$1&amp; ".1."</f>
        <v>1.274.1.</v>
      </c>
      <c r="AEP2" s="79" t="str">
        <f>IF(ISBLANK(AEQ1),"",IF(VLOOKUP(AEQ1,Register,3,FALSE)=0,"",(VLOOKUP(AEQ1,Register,3,FALSE))))</f>
        <v>Kyle of Tongue Oysters Ltd</v>
      </c>
      <c r="AEQ2" s="80"/>
      <c r="AER2" s="19" t="str">
        <f>"1." &amp; AET$1&amp; ".1."</f>
        <v>1.275.1.</v>
      </c>
      <c r="AES2" s="79" t="str">
        <f>IF(ISBLANK(AET1),"",IF(VLOOKUP(AET1,Register,3,FALSE)=0,"",(VLOOKUP(AET1,Register,3,FALSE))))</f>
        <v>St Abbs Marine Station (Shellfish)</v>
      </c>
      <c r="AET2" s="80"/>
      <c r="AEU2" s="19" t="str">
        <f>"1." &amp; AEW$1&amp; ".1."</f>
        <v>1.276.1.</v>
      </c>
      <c r="AEV2" s="79" t="str">
        <f>IF(ISBLANK(AEW1),"",IF(VLOOKUP(AEW1,Register,3,FALSE)=0,"",(VLOOKUP(AEW1,Register,3,FALSE))))</f>
        <v>Seil Sound Shellfish</v>
      </c>
      <c r="AEW2" s="80"/>
      <c r="AEX2" s="19" t="str">
        <f>"1." &amp; AEZ$1&amp; ".1."</f>
        <v>1.277.1.</v>
      </c>
      <c r="AEY2" s="79" t="str">
        <f>IF(ISBLANK(AEZ1),"",IF(VLOOKUP(AEZ1,Register,3,FALSE)=0,"",(VLOOKUP(AEZ1,Register,3,FALSE))))</f>
        <v>Seil Sound Shellfish</v>
      </c>
      <c r="AEZ2" s="80"/>
      <c r="AFA2" s="19" t="str">
        <f>"1." &amp; AFC$1&amp; ".1."</f>
        <v>1.278.1.</v>
      </c>
      <c r="AFB2" s="79" t="str">
        <f>IF(ISBLANK(AFC1),"",IF(VLOOKUP(AFC1,Register,3,FALSE)=0,"",(VLOOKUP(AFC1,Register,3,FALSE))))</f>
        <v>Ockran Oysters</v>
      </c>
      <c r="AFC2" s="80"/>
      <c r="AFD2" s="19" t="str">
        <f>"1." &amp; AFF$1&amp; ".1."</f>
        <v>1.279.1.</v>
      </c>
      <c r="AFE2" s="79" t="str">
        <f>IF(ISBLANK(AFF1),"",IF(VLOOKUP(AFF1,Register,3,FALSE)=0,"",(VLOOKUP(AFF1,Register,3,FALSE))))</f>
        <v>Loch Striven Mussel Farms Ltd</v>
      </c>
      <c r="AFF2" s="80"/>
      <c r="AFG2" s="19" t="str">
        <f>"1." &amp; AFI$1&amp; ".1."</f>
        <v>1.280.1.</v>
      </c>
      <c r="AFH2" s="79" t="str">
        <f>IF(ISBLANK(AFI1),"",IF(VLOOKUP(AFI1,Register,3,FALSE)=0,"",(VLOOKUP(AFI1,Register,3,FALSE))))</f>
        <v>Loch Striven Mussel Farms Ltd</v>
      </c>
      <c r="AFI2" s="80"/>
      <c r="AFJ2" s="19" t="str">
        <f>"1." &amp; AFL$1&amp; ".1."</f>
        <v>1.281.1.</v>
      </c>
      <c r="AFK2" s="79" t="str">
        <f>IF(ISBLANK(AFL1),"",IF(VLOOKUP(AFL1,Register,3,FALSE)=0,"",(VLOOKUP(AFL1,Register,3,FALSE))))</f>
        <v>Traigh Mhor Oysters</v>
      </c>
      <c r="AFL2" s="80"/>
      <c r="AFM2" s="19" t="str">
        <f>"1." &amp; AFO$1&amp; ".1."</f>
        <v>1.282.1.</v>
      </c>
      <c r="AFN2" s="79" t="str">
        <f>IF(ISBLANK(AFO1),"",IF(VLOOKUP(AFO1,Register,3,FALSE)=0,"",(VLOOKUP(AFO1,Register,3,FALSE))))</f>
        <v>Traigh Mhor Oysters</v>
      </c>
      <c r="AFO2" s="80"/>
      <c r="AFP2" s="19" t="str">
        <f>"1." &amp; AFR$1&amp; ".1."</f>
        <v>1.283.1.</v>
      </c>
      <c r="AFQ2" s="79" t="str">
        <f>IF(ISBLANK(AFR1),"",IF(VLOOKUP(AFR1,Register,3,FALSE)=0,"",(VLOOKUP(AFR1,Register,3,FALSE))))</f>
        <v>Charron Ltd</v>
      </c>
      <c r="AFR2" s="80"/>
      <c r="AFS2" s="19" t="str">
        <f>"1." &amp; AFU$1&amp; ".1."</f>
        <v>1.284.1.</v>
      </c>
      <c r="AFT2" s="79" t="str">
        <f>IF(ISBLANK(AFU1),"",IF(VLOOKUP(AFU1,Register,3,FALSE)=0,"",(VLOOKUP(AFU1,Register,3,FALSE))))</f>
        <v>Olansvoe Shellfish</v>
      </c>
      <c r="AFU2" s="80"/>
      <c r="AFV2" s="19" t="str">
        <f>"1." &amp; AFX$1&amp; ".1."</f>
        <v>1.285.1.</v>
      </c>
      <c r="AFW2" s="79" t="str">
        <f>IF(ISBLANK(AFX1),"",IF(VLOOKUP(AFX1,Register,3,FALSE)=0,"",(VLOOKUP(AFX1,Register,3,FALSE))))</f>
        <v>Cowrie Associates Ltd</v>
      </c>
      <c r="AFX2" s="80"/>
      <c r="AFY2" s="19" t="str">
        <f>"1." &amp; AGA$1&amp; ".1."</f>
        <v>1.286.1.</v>
      </c>
      <c r="AFZ2" s="79" t="str">
        <f>IF(ISBLANK(AGA1),"",IF(VLOOKUP(AGA1,Register,3,FALSE)=0,"",(VLOOKUP(AGA1,Register,3,FALSE))))</f>
        <v>Heriot Watt University</v>
      </c>
      <c r="AGA2" s="80"/>
      <c r="AGB2" s="19" t="str">
        <f>"1." &amp; AGD$1&amp; ".1."</f>
        <v>1.287.1.</v>
      </c>
      <c r="AGC2" s="79" t="str">
        <f>IF(ISBLANK(AGD1),"",IF(VLOOKUP(AGD1,Register,3,FALSE)=0,"",(VLOOKUP(AGD1,Register,3,FALSE))))</f>
        <v>Heriot Watt University</v>
      </c>
      <c r="AGD2" s="80"/>
      <c r="AGE2" s="19" t="str">
        <f>"1." &amp; AGG$1&amp; ".1."</f>
        <v>1.288.1.</v>
      </c>
      <c r="AGF2" s="79" t="str">
        <f>IF(ISBLANK(AGG1),"",IF(VLOOKUP(AGG1,Register,3,FALSE)=0,"",(VLOOKUP(AGG1,Register,3,FALSE))))</f>
        <v>I.B.A Fishing Ltd</v>
      </c>
      <c r="AGG2" s="80"/>
      <c r="AGH2" s="19" t="str">
        <f>"1." &amp; AGJ$1&amp; ".1."</f>
        <v>1.289.1.</v>
      </c>
      <c r="AGI2" s="79" t="str">
        <f>IF(ISBLANK(AGJ1),"",IF(VLOOKUP(AGJ1,Register,3,FALSE)=0,"",(VLOOKUP(AGJ1,Register,3,FALSE))))</f>
        <v>Labbett Family Farms Ltd</v>
      </c>
      <c r="AGJ2" s="80"/>
      <c r="AGK2" s="19" t="str">
        <f>"1." &amp; AGM$1&amp; ".1."</f>
        <v>1.290.1.</v>
      </c>
      <c r="AGL2" s="79" t="str">
        <f>IF(ISBLANK(AGM1),"",IF(VLOOKUP(AGM1,Register,3,FALSE)=0,"",(VLOOKUP(AGM1,Register,3,FALSE))))</f>
        <v>Labbett Family Farms Ltd</v>
      </c>
      <c r="AGM2" s="80"/>
      <c r="AGN2" s="19" t="str">
        <f>"1." &amp; AGP$1&amp; ".1."</f>
        <v>1.291.1.</v>
      </c>
      <c r="AGO2" s="79" t="str">
        <f>IF(ISBLANK(AGP1),"",IF(VLOOKUP(AGP1,Register,3,FALSE)=0,"",(VLOOKUP(AGP1,Register,3,FALSE))))</f>
        <v>Kildonan Bay Oysters</v>
      </c>
      <c r="AGP2" s="80"/>
      <c r="AGQ2" s="19" t="str">
        <f>"1." &amp; AGS$1&amp; ".1."</f>
        <v>1.292.1.</v>
      </c>
      <c r="AGR2" s="79" t="str">
        <f>IF(ISBLANK(AGS1),"",IF(VLOOKUP(AGS1,Register,3,FALSE)=0,"",(VLOOKUP(AGS1,Register,3,FALSE))))</f>
        <v>Sound of Luing Bivalve Seafarm Ltd</v>
      </c>
      <c r="AGS2" s="80"/>
      <c r="AGT2" s="19" t="str">
        <f>"1." &amp; AGV$1&amp; ".1."</f>
        <v>1.293.1.</v>
      </c>
      <c r="AGU2" s="79" t="str">
        <f>IF(ISBLANK(AGV1),"",IF(VLOOKUP(AGV1,Register,3,FALSE)=0,"",(VLOOKUP(AGV1,Register,3,FALSE))))</f>
        <v>Loch Craignish Native Oyster Restoration</v>
      </c>
      <c r="AGV2" s="80"/>
      <c r="AGW2" s="19" t="str">
        <f>"1." &amp; AGY$1&amp; ".1."</f>
        <v>1.294.1.</v>
      </c>
      <c r="AGX2" s="79" t="str">
        <f>IF(ISBLANK(AGY1),"",IF(VLOOKUP(AGY1,Register,3,FALSE)=0,"",(VLOOKUP(AGY1,Register,3,FALSE))))</f>
        <v>Loch Craignish Native Oyster Restoration</v>
      </c>
      <c r="AGY2" s="80"/>
      <c r="AGZ2" s="19" t="str">
        <f>"1." &amp; AHB$1&amp; ".1."</f>
        <v>1.295.1.</v>
      </c>
      <c r="AHA2" s="79" t="str">
        <f>IF(ISBLANK(AHB1),"",IF(VLOOKUP(AHB1,Register,3,FALSE)=0,"",(VLOOKUP(AHB1,Register,3,FALSE))))</f>
        <v>Beauly Firth Oysters</v>
      </c>
      <c r="AHB2" s="80"/>
      <c r="AHC2" s="19" t="str">
        <f>"1." &amp; AHE$1&amp; ".1."</f>
        <v>1.296.1.</v>
      </c>
      <c r="AHD2" s="79" t="str">
        <f>IF(ISBLANK(AHE1),"",IF(VLOOKUP(AHE1,Register,3,FALSE)=0,"",(VLOOKUP(AHE1,Register,3,FALSE))))</f>
        <v>The Roslin Institute</v>
      </c>
      <c r="AHE2" s="80"/>
      <c r="AHF2" s="19" t="str">
        <f>"1." &amp; AHH$1&amp; ".1."</f>
        <v>1.297.1.</v>
      </c>
      <c r="AHG2" s="79" t="str">
        <f>IF(ISBLANK(AHH1),"",IF(VLOOKUP(AHH1,Register,3,FALSE)=0,"",(VLOOKUP(AHH1,Register,3,FALSE))))</f>
        <v>The Roslin Institute</v>
      </c>
      <c r="AHH2" s="80"/>
      <c r="AHI2" s="19" t="str">
        <f>"1." &amp; AHK$1&amp; ".1."</f>
        <v>1.298.1.</v>
      </c>
      <c r="AHJ2" s="79" t="str">
        <f>IF(ISBLANK(AHK1),"",IF(VLOOKUP(AHK1,Register,3,FALSE)=0,"",(VLOOKUP(AHK1,Register,3,FALSE))))</f>
        <v>Orkney Oysters (Hoy) Ltd</v>
      </c>
      <c r="AHK2" s="80"/>
      <c r="AHL2" s="19" t="str">
        <f>"1." &amp; AHN$1&amp; ".1."</f>
        <v>1.299.1.</v>
      </c>
      <c r="AHM2" s="79" t="str">
        <f>IF(ISBLANK(AHN1),"",IF(VLOOKUP(AHN1,Register,3,FALSE)=0,"",(VLOOKUP(AHN1,Register,3,FALSE))))</f>
        <v>C.W.C Brown Ltd</v>
      </c>
      <c r="AHN2" s="80"/>
      <c r="AHO2" s="19" t="str">
        <f>"1." &amp; AHQ$1&amp; ".1."</f>
        <v>1.300.1.</v>
      </c>
      <c r="AHP2" s="79" t="str">
        <f>IF(ISBLANK(AHQ1),"",IF(VLOOKUP(AHQ1,Register,3,FALSE)=0,"",(VLOOKUP(AHQ1,Register,3,FALSE))))</f>
        <v>Loch Torridon Mussels</v>
      </c>
      <c r="AHQ2" s="80"/>
      <c r="AHR2" s="19" t="str">
        <f>"1." &amp; AHT$1&amp; ".1."</f>
        <v>1.301.1.</v>
      </c>
      <c r="AHS2" s="79" t="str">
        <f>IF(ISBLANK(AHT1),"",IF(VLOOKUP(AHT1,Register,3,FALSE)=0,"",(VLOOKUP(AHT1,Register,3,FALSE))))</f>
        <v>Mikietyn Ltd</v>
      </c>
      <c r="AHT2" s="80"/>
      <c r="AHU2" s="19" t="str">
        <f>"1." &amp; AHW$1&amp; ".1."</f>
        <v>1.302.1.</v>
      </c>
      <c r="AHV2" s="79" t="str">
        <f>IF(ISBLANK(AHW1),"",IF(VLOOKUP(AHW1,Register,3,FALSE)=0,"",(VLOOKUP(AHW1,Register,3,FALSE))))</f>
        <v>Kilchoan Management Ltd</v>
      </c>
      <c r="AHW2" s="80"/>
      <c r="AHX2" s="19" t="str">
        <f>"1." &amp; AHZ$1&amp; ".1."</f>
        <v>1.303.1.</v>
      </c>
      <c r="AHY2" s="79" t="str">
        <f>IF(ISBLANK(AHZ1),"",IF(VLOOKUP(AHZ1,Register,3,FALSE)=0,"",(VLOOKUP(AHZ1,Register,3,FALSE))))</f>
        <v>Kilchoan Management Ltd</v>
      </c>
      <c r="AHZ2" s="80"/>
      <c r="AIA2" s="19" t="str">
        <f>"1." &amp; AIC$1&amp; ".1."</f>
        <v>1.304.1.</v>
      </c>
      <c r="AIB2" s="79" t="str">
        <f>IF(ISBLANK(AIC1),"",IF(VLOOKUP(AIC1,Register,3,FALSE)=0,"",(VLOOKUP(AIC1,Register,3,FALSE))))</f>
        <v>Clyde Porpoise CIC</v>
      </c>
      <c r="AIC2" s="80"/>
      <c r="AID2" s="19" t="str">
        <f>"1." &amp; AIF$1&amp; ".1."</f>
        <v>1.305.1.</v>
      </c>
      <c r="AIE2" s="79" t="str">
        <f>IF(ISBLANK(AIF1),"",IF(VLOOKUP(AIF1,Register,3,FALSE)=0,"",(VLOOKUP(AIF1,Register,3,FALSE))))</f>
        <v>Clyde Porpoise CIC</v>
      </c>
      <c r="AIF2" s="80"/>
      <c r="AIG2" s="19" t="str">
        <f>"1." &amp; AII$1&amp; ".1."</f>
        <v>1.306.1.</v>
      </c>
      <c r="AIH2" s="79" t="str">
        <f>IF(ISBLANK(AII1),"",IF(VLOOKUP(AII1,Register,3,FALSE)=0,"",(VLOOKUP(AII1,Register,3,FALSE))))</f>
        <v>Clyde Porpoise CIC</v>
      </c>
      <c r="AII2" s="80"/>
      <c r="AIJ2" s="19" t="str">
        <f>"1." &amp; AIL$1&amp; ".1."</f>
        <v>1.307.1.</v>
      </c>
      <c r="AIK2" s="79" t="str">
        <f>IF(ISBLANK(AIL1),"",IF(VLOOKUP(AIL1,Register,3,FALSE)=0,"",(VLOOKUP(AIL1,Register,3,FALSE))))</f>
        <v>Seawilding</v>
      </c>
      <c r="AIL2" s="80"/>
      <c r="AIM2" s="19" t="str">
        <f>"1." &amp; AIO$1&amp; ".1."</f>
        <v>1.308.1.</v>
      </c>
      <c r="AIN2" s="79" t="str">
        <f>IF(ISBLANK(AIO1),"",IF(VLOOKUP(AIO1,Register,3,FALSE)=0,"",(VLOOKUP(AIO1,Register,3,FALSE))))</f>
        <v>Seawilding</v>
      </c>
      <c r="AIO2" s="80"/>
      <c r="AIP2" s="19" t="str">
        <f>"1." &amp; AIR$1&amp; ".1."</f>
        <v>1.309.1.</v>
      </c>
      <c r="AIQ2" s="79" t="str">
        <f>IF(ISBLANK(AIR1),"",IF(VLOOKUP(AIR1,Register,3,FALSE)=0,"",(VLOOKUP(AIR1,Register,3,FALSE))))</f>
        <v xml:space="preserve">Davaar Island Oysters </v>
      </c>
      <c r="AIR2" s="80"/>
      <c r="AIS2" s="19" t="str">
        <f>"1." &amp; AIU$1&amp; ".1."</f>
        <v>1.310.1.</v>
      </c>
      <c r="AIT2" s="79" t="str">
        <f>IF(ISBLANK(AIU1),"",IF(VLOOKUP(AIU1,Register,3,FALSE)=0,"",(VLOOKUP(AIU1,Register,3,FALSE))))</f>
        <v>Vementry Aquaculture</v>
      </c>
      <c r="AIU2" s="80"/>
      <c r="AIV2" s="19" t="str">
        <f>"1." &amp; AIX$1&amp; ".1."</f>
        <v>1.311.1.</v>
      </c>
      <c r="AIW2" s="79" t="str">
        <f>IF(ISBLANK(AIX1),"",IF(VLOOKUP(AIX1,Register,3,FALSE)=0,"",(VLOOKUP(AIX1,Register,3,FALSE))))</f>
        <v>Loch Carloway Shellfish Ltd</v>
      </c>
      <c r="AIX2" s="80"/>
      <c r="AIY2" s="19" t="str">
        <f>"1." &amp; AJA$1&amp; ".1."</f>
        <v>1.312.1.</v>
      </c>
      <c r="AIZ2" s="79" t="e">
        <f>IF(ISBLANK(AJA1),"",IF(VLOOKUP(AJA1,Register,3,FALSE)=0,"",(VLOOKUP(AJA1,Register,3,FALSE))))</f>
        <v>#N/A</v>
      </c>
      <c r="AJA2" s="80"/>
      <c r="AJB2" s="19" t="str">
        <f>"1." &amp; AJD$1&amp; ".1."</f>
        <v>1.313.1.</v>
      </c>
      <c r="AJC2" s="79" t="e">
        <f>IF(ISBLANK(AJD1),"",IF(VLOOKUP(AJD1,Register,3,FALSE)=0,"",(VLOOKUP(AJD1,Register,3,FALSE))))</f>
        <v>#N/A</v>
      </c>
      <c r="AJD2" s="80"/>
      <c r="AJE2" s="19" t="str">
        <f>"1." &amp; AJG$1&amp; ".1."</f>
        <v>1.314.1.</v>
      </c>
      <c r="AJF2" s="79" t="e">
        <f>IF(ISBLANK(AJG1),"",IF(VLOOKUP(AJG1,Register,3,FALSE)=0,"",(VLOOKUP(AJG1,Register,3,FALSE))))</f>
        <v>#N/A</v>
      </c>
      <c r="AJG2" s="80"/>
      <c r="AJH2" s="19" t="str">
        <f>"1." &amp; AJJ$1&amp; ".1."</f>
        <v>1.315.1.</v>
      </c>
      <c r="AJI2" s="79" t="e">
        <f>IF(ISBLANK(AJJ1),"",IF(VLOOKUP(AJJ1,Register,3,FALSE)=0,"",(VLOOKUP(AJJ1,Register,3,FALSE))))</f>
        <v>#N/A</v>
      </c>
      <c r="AJJ2" s="80"/>
      <c r="AJK2" s="19" t="str">
        <f>"1." &amp; AJM$1&amp; ".1."</f>
        <v>1.316.1.</v>
      </c>
      <c r="AJL2" s="79" t="e">
        <f>IF(ISBLANK(AJM1),"",IF(VLOOKUP(AJM1,Register,3,FALSE)=0,"",(VLOOKUP(AJM1,Register,3,FALSE))))</f>
        <v>#N/A</v>
      </c>
      <c r="AJM2" s="80"/>
      <c r="AJN2" s="19" t="str">
        <f>"1." &amp; AJP$1&amp; ".1."</f>
        <v>1.317.1.</v>
      </c>
      <c r="AJO2" s="79" t="e">
        <f>IF(ISBLANK(AJP1),"",IF(VLOOKUP(AJP1,Register,3,FALSE)=0,"",(VLOOKUP(AJP1,Register,3,FALSE))))</f>
        <v>#N/A</v>
      </c>
      <c r="AJP2" s="80"/>
      <c r="AJQ2" s="19" t="str">
        <f>"1." &amp; AJS$1&amp; ".1."</f>
        <v>1.318.1.</v>
      </c>
      <c r="AJR2" s="79" t="e">
        <f>IF(ISBLANK(AJS1),"",IF(VLOOKUP(AJS1,Register,3,FALSE)=0,"",(VLOOKUP(AJS1,Register,3,FALSE))))</f>
        <v>#N/A</v>
      </c>
      <c r="AJS2" s="80"/>
      <c r="AJT2" s="19" t="str">
        <f>"1." &amp; AJV$1&amp; ".1."</f>
        <v>1.319.1.</v>
      </c>
      <c r="AJU2" s="79" t="e">
        <f>IF(ISBLANK(AJV1),"",IF(VLOOKUP(AJV1,Register,3,FALSE)=0,"",(VLOOKUP(AJV1,Register,3,FALSE))))</f>
        <v>#N/A</v>
      </c>
      <c r="AJV2" s="80"/>
      <c r="AJW2" s="19" t="str">
        <f>"1." &amp; AJY$1&amp; ".1."</f>
        <v>1.320.1.</v>
      </c>
      <c r="AJX2" s="79" t="e">
        <f>IF(ISBLANK(AJY1),"",IF(VLOOKUP(AJY1,Register,3,FALSE)=0,"",(VLOOKUP(AJY1,Register,3,FALSE))))</f>
        <v>#N/A</v>
      </c>
      <c r="AJY2" s="80"/>
      <c r="AJZ2" s="19" t="str">
        <f>"1." &amp; AKB$1&amp; ".1."</f>
        <v>1.321.1.</v>
      </c>
      <c r="AKA2" s="79" t="e">
        <f>IF(ISBLANK(AKB1),"",IF(VLOOKUP(AKB1,Register,3,FALSE)=0,"",(VLOOKUP(AKB1,Register,3,FALSE))))</f>
        <v>#N/A</v>
      </c>
      <c r="AKB2" s="80"/>
      <c r="AKC2" s="19" t="str">
        <f>"1." &amp; AKE$1&amp; ".1."</f>
        <v>1.322.1.</v>
      </c>
      <c r="AKD2" s="79" t="e">
        <f>IF(ISBLANK(AKE1),"",IF(VLOOKUP(AKE1,Register,3,FALSE)=0,"",(VLOOKUP(AKE1,Register,3,FALSE))))</f>
        <v>#N/A</v>
      </c>
      <c r="AKE2" s="80"/>
      <c r="AKF2" s="19" t="str">
        <f>"1." &amp; AKH$1&amp; ".1."</f>
        <v>1.323.1.</v>
      </c>
      <c r="AKG2" s="79" t="e">
        <f>IF(ISBLANK(AKH1),"",IF(VLOOKUP(AKH1,Register,3,FALSE)=0,"",(VLOOKUP(AKH1,Register,3,FALSE))))</f>
        <v>#N/A</v>
      </c>
      <c r="AKH2" s="80"/>
      <c r="AKI2" s="19" t="str">
        <f>"1." &amp; AKK$1&amp; ".1."</f>
        <v>1.324.1.</v>
      </c>
      <c r="AKJ2" s="79" t="e">
        <f>IF(ISBLANK(AKK1),"",IF(VLOOKUP(AKK1,Register,3,FALSE)=0,"",(VLOOKUP(AKK1,Register,3,FALSE))))</f>
        <v>#N/A</v>
      </c>
      <c r="AKK2" s="80"/>
      <c r="AKL2" s="19" t="str">
        <f>"1." &amp; AKN$1&amp; ".1."</f>
        <v>1.325.1.</v>
      </c>
      <c r="AKM2" s="79" t="e">
        <f>IF(ISBLANK(AKN1),"",IF(VLOOKUP(AKN1,Register,3,FALSE)=0,"",(VLOOKUP(AKN1,Register,3,FALSE))))</f>
        <v>#N/A</v>
      </c>
      <c r="AKN2" s="80"/>
      <c r="AKO2" s="19" t="str">
        <f>"1." &amp; AKQ$1&amp; ".1."</f>
        <v>1.326.1.</v>
      </c>
      <c r="AKP2" s="79" t="e">
        <f>IF(ISBLANK(AKQ1),"",IF(VLOOKUP(AKQ1,Register,3,FALSE)=0,"",(VLOOKUP(AKQ1,Register,3,FALSE))))</f>
        <v>#N/A</v>
      </c>
      <c r="AKQ2" s="80"/>
      <c r="AKR2" s="19" t="str">
        <f>"1." &amp; AKT$1&amp; ".1."</f>
        <v>1.327.1.</v>
      </c>
      <c r="AKS2" s="79" t="e">
        <f>IF(ISBLANK(AKT1),"",IF(VLOOKUP(AKT1,Register,3,FALSE)=0,"",(VLOOKUP(AKT1,Register,3,FALSE))))</f>
        <v>#N/A</v>
      </c>
      <c r="AKT2" s="80"/>
      <c r="AKU2" s="19" t="str">
        <f>"1." &amp; AKW$1&amp; ".1."</f>
        <v>1.328.1.</v>
      </c>
      <c r="AKV2" s="79" t="e">
        <f>IF(ISBLANK(AKW1),"",IF(VLOOKUP(AKW1,Register,3,FALSE)=0,"",(VLOOKUP(AKW1,Register,3,FALSE))))</f>
        <v>#N/A</v>
      </c>
      <c r="AKW2" s="80"/>
      <c r="AKX2" s="19" t="str">
        <f>"1." &amp; AKZ$1&amp; ".1."</f>
        <v>1.329.1.</v>
      </c>
      <c r="AKY2" s="79" t="e">
        <f>IF(ISBLANK(AKZ1),"",IF(VLOOKUP(AKZ1,Register,3,FALSE)=0,"",(VLOOKUP(AKZ1,Register,3,FALSE))))</f>
        <v>#N/A</v>
      </c>
      <c r="AKZ2" s="80"/>
      <c r="ALA2" s="19" t="str">
        <f>"1." &amp; ALC$1&amp; ".1."</f>
        <v>1.330.1.</v>
      </c>
      <c r="ALB2" s="54" t="e">
        <f>IF(ISBLANK(ALC1),"",IF(VLOOKUP(ALC1,Register,3,FALSE)=0,"",(VLOOKUP(ALC1,Register,3,FALSE))))</f>
        <v>#N/A</v>
      </c>
      <c r="ALC2" s="55"/>
      <c r="ALD2" s="19" t="str">
        <f>"1." &amp; ALF$1&amp; ".1."</f>
        <v>1.331.1.</v>
      </c>
      <c r="ALE2" s="54" t="e">
        <f>IF(ISBLANK(ALF1),"",IF(VLOOKUP(ALF1,Register,3,FALSE)=0,"",(VLOOKUP(ALF1,Register,3,FALSE))))</f>
        <v>#N/A</v>
      </c>
      <c r="ALF2" s="55"/>
      <c r="ALG2" s="19" t="str">
        <f>"1." &amp; ALI$1&amp; ".1."</f>
        <v>1.332.1.</v>
      </c>
      <c r="ALH2" s="54" t="e">
        <f>IF(ISBLANK(ALI1),"",IF(VLOOKUP(ALI1,Register,3,FALSE)=0,"",(VLOOKUP(ALI1,Register,3,FALSE))))</f>
        <v>#N/A</v>
      </c>
      <c r="ALI2" s="55"/>
      <c r="ALJ2" s="19" t="str">
        <f>"1." &amp; ALL$1&amp; ".1."</f>
        <v>1.333.1.</v>
      </c>
      <c r="ALK2" s="54" t="e">
        <f>IF(ISBLANK(ALL1),"",IF(VLOOKUP(ALL1,Register,3,FALSE)=0,"",(VLOOKUP(ALL1,Register,3,FALSE))))</f>
        <v>#N/A</v>
      </c>
      <c r="ALL2" s="55"/>
      <c r="ALM2" s="19" t="str">
        <f>"1." &amp; ALO$1&amp; ".1."</f>
        <v>1.334.1.</v>
      </c>
      <c r="ALN2" s="54" t="e">
        <f>IF(ISBLANK(ALO1),"",IF(VLOOKUP(ALO1,Register,3,FALSE)=0,"",(VLOOKUP(ALO1,Register,3,FALSE))))</f>
        <v>#N/A</v>
      </c>
      <c r="ALO2" s="55"/>
      <c r="ALP2" s="19" t="str">
        <f>"1." &amp; ALR$1&amp; ".1."</f>
        <v>1.335.1.</v>
      </c>
      <c r="ALQ2" s="54" t="e">
        <f>IF(ISBLANK(ALR1),"",IF(VLOOKUP(ALR1,Register,3,FALSE)=0,"",(VLOOKUP(ALR1,Register,3,FALSE))))</f>
        <v>#N/A</v>
      </c>
      <c r="ALR2" s="55"/>
      <c r="ALS2" s="19" t="str">
        <f>"1." &amp; ALU$1&amp; ".1."</f>
        <v>1.336.1.</v>
      </c>
      <c r="ALT2" s="54" t="e">
        <f>IF(ISBLANK(ALU1),"",IF(VLOOKUP(ALU1,Register,3,FALSE)=0,"",(VLOOKUP(ALU1,Register,3,FALSE))))</f>
        <v>#N/A</v>
      </c>
      <c r="ALU2" s="55"/>
      <c r="ALV2" s="19" t="str">
        <f>"1." &amp; ALX$1&amp; ".1."</f>
        <v>1.337.1.</v>
      </c>
      <c r="ALW2" s="54" t="e">
        <f>IF(ISBLANK(ALX1),"",IF(VLOOKUP(ALX1,Register,3,FALSE)=0,"",(VLOOKUP(ALX1,Register,3,FALSE))))</f>
        <v>#N/A</v>
      </c>
      <c r="ALX2" s="55"/>
      <c r="ALY2" s="19" t="str">
        <f>"1." &amp; AMA$1&amp; ".1."</f>
        <v>1.338.1.</v>
      </c>
      <c r="ALZ2" s="54" t="e">
        <f>IF(ISBLANK(AMA1),"",IF(VLOOKUP(AMA1,Register,3,FALSE)=0,"",(VLOOKUP(AMA1,Register,3,FALSE))))</f>
        <v>#N/A</v>
      </c>
      <c r="AMA2" s="55"/>
      <c r="AMB2" s="19" t="str">
        <f>"1." &amp; AMD$1&amp; ".1."</f>
        <v>1.339.1.</v>
      </c>
      <c r="AMC2" s="54" t="e">
        <f>IF(ISBLANK(AMD1),"",IF(VLOOKUP(AMD1,Register,3,FALSE)=0,"",(VLOOKUP(AMD1,Register,3,FALSE))))</f>
        <v>#N/A</v>
      </c>
      <c r="AMD2" s="55"/>
      <c r="AME2" s="19" t="str">
        <f>"1." &amp; AMG$1&amp; ".1."</f>
        <v>1.340.1.</v>
      </c>
      <c r="AMF2" s="54" t="e">
        <f>IF(ISBLANK(AMG1),"",IF(VLOOKUP(AMG1,Register,3,FALSE)=0,"",(VLOOKUP(AMG1,Register,3,FALSE))))</f>
        <v>#N/A</v>
      </c>
      <c r="AMG2" s="55"/>
      <c r="AMH2" s="19" t="str">
        <f>"1." &amp; AMJ$1&amp; ".1."</f>
        <v>1.341.1.</v>
      </c>
      <c r="AMI2" s="54" t="e">
        <f>IF(ISBLANK(AMJ1),"",IF(VLOOKUP(AMJ1,Register,3,FALSE)=0,"",(VLOOKUP(AMJ1,Register,3,FALSE))))</f>
        <v>#N/A</v>
      </c>
      <c r="AMJ2" s="55"/>
      <c r="AMK2" s="19" t="str">
        <f>"1." &amp; AMM$1&amp; ".1."</f>
        <v>1.342.1.</v>
      </c>
      <c r="AML2" s="54" t="e">
        <f>IF(ISBLANK(AMM1),"",IF(VLOOKUP(AMM1,Register,3,FALSE)=0,"",(VLOOKUP(AMM1,Register,3,FALSE))))</f>
        <v>#N/A</v>
      </c>
      <c r="AMM2" s="55"/>
      <c r="AMN2" s="19" t="str">
        <f>"1." &amp; AMP$1&amp; ".1."</f>
        <v>1.343.1.</v>
      </c>
      <c r="AMO2" s="54" t="e">
        <f>IF(ISBLANK(AMP1),"",IF(VLOOKUP(AMP1,Register,3,FALSE)=0,"",(VLOOKUP(AMP1,Register,3,FALSE))))</f>
        <v>#N/A</v>
      </c>
      <c r="AMP2" s="55"/>
      <c r="AMQ2" s="19" t="str">
        <f>"1." &amp; AMS$1&amp; ".1."</f>
        <v>1.344.1.</v>
      </c>
      <c r="AMR2" s="54" t="e">
        <f>IF(ISBLANK(AMS1),"",IF(VLOOKUP(AMS1,Register,3,FALSE)=0,"",(VLOOKUP(AMS1,Register,3,FALSE))))</f>
        <v>#N/A</v>
      </c>
      <c r="AMS2" s="55"/>
      <c r="AMT2" s="19" t="str">
        <f>"1." &amp; AMV$1&amp; ".1."</f>
        <v>1.345.1.</v>
      </c>
      <c r="AMU2" s="54" t="e">
        <f>IF(ISBLANK(AMV1),"",IF(VLOOKUP(AMV1,Register,3,FALSE)=0,"",(VLOOKUP(AMV1,Register,3,FALSE))))</f>
        <v>#N/A</v>
      </c>
      <c r="AMV2" s="55"/>
      <c r="AMW2" s="19" t="str">
        <f>"1." &amp; AMY$1&amp; ".1."</f>
        <v>1.346.1.</v>
      </c>
      <c r="AMX2" s="54" t="e">
        <f>IF(ISBLANK(AMY1),"",IF(VLOOKUP(AMY1,Register,3,FALSE)=0,"",(VLOOKUP(AMY1,Register,3,FALSE))))</f>
        <v>#N/A</v>
      </c>
      <c r="AMY2" s="55"/>
      <c r="AMZ2" s="19" t="str">
        <f>"1." &amp; ANB$1&amp; ".1."</f>
        <v>1.347.1.</v>
      </c>
      <c r="ANA2" s="54" t="e">
        <f>IF(ISBLANK(ANB1),"",IF(VLOOKUP(ANB1,Register,3,FALSE)=0,"",(VLOOKUP(ANB1,Register,3,FALSE))))</f>
        <v>#N/A</v>
      </c>
      <c r="ANB2" s="55"/>
      <c r="ANC2" s="19" t="str">
        <f>"1." &amp; ANE$1&amp; ".1."</f>
        <v>1.348.1.</v>
      </c>
      <c r="AND2" s="54" t="e">
        <f>IF(ISBLANK(ANE1),"",IF(VLOOKUP(ANE1,Register,3,FALSE)=0,"",(VLOOKUP(ANE1,Register,3,FALSE))))</f>
        <v>#N/A</v>
      </c>
      <c r="ANE2" s="55"/>
      <c r="ANF2" s="19" t="str">
        <f>"1." &amp; ANH$1&amp; ".1."</f>
        <v>1.349.1.</v>
      </c>
      <c r="ANG2" s="54" t="e">
        <f>IF(ISBLANK(ANH1),"",IF(VLOOKUP(ANH1,Register,3,FALSE)=0,"",(VLOOKUP(ANH1,Register,3,FALSE))))</f>
        <v>#N/A</v>
      </c>
      <c r="ANH2" s="55"/>
      <c r="ANI2" s="19" t="str">
        <f>"1." &amp; ANK$1&amp; ".1."</f>
        <v>1.350.1.</v>
      </c>
      <c r="ANJ2" s="54" t="e">
        <f>IF(ISBLANK(ANK1),"",IF(VLOOKUP(ANK1,Register,3,FALSE)=0,"",(VLOOKUP(ANK1,Register,3,FALSE))))</f>
        <v>#N/A</v>
      </c>
      <c r="ANK2" s="55"/>
      <c r="ANL2" s="19" t="str">
        <f>"1." &amp; ANN$1&amp; ".1."</f>
        <v>1.351.1.</v>
      </c>
      <c r="ANM2" s="54" t="e">
        <f>IF(ISBLANK(ANN1),"",IF(VLOOKUP(ANN1,Register,3,FALSE)=0,"",(VLOOKUP(ANN1,Register,3,FALSE))))</f>
        <v>#N/A</v>
      </c>
      <c r="ANN2" s="55"/>
      <c r="ANO2" s="19" t="str">
        <f>"1." &amp; ANQ$1&amp; ".1."</f>
        <v>1.352.1.</v>
      </c>
      <c r="ANP2" s="54" t="e">
        <f>IF(ISBLANK(ANQ1),"",IF(VLOOKUP(ANQ1,Register,3,FALSE)=0,"",(VLOOKUP(ANQ1,Register,3,FALSE))))</f>
        <v>#N/A</v>
      </c>
      <c r="ANQ2" s="55"/>
      <c r="ANR2" s="19" t="str">
        <f>"1." &amp; ANT$1&amp; ".1."</f>
        <v>1.353.1.</v>
      </c>
      <c r="ANS2" s="54" t="e">
        <f>IF(ISBLANK(ANT1),"",IF(VLOOKUP(ANT1,Register,3,FALSE)=0,"",(VLOOKUP(ANT1,Register,3,FALSE))))</f>
        <v>#N/A</v>
      </c>
      <c r="ANT2" s="55"/>
      <c r="ANU2" s="19" t="str">
        <f>"1." &amp; ANW$1&amp; ".1."</f>
        <v>1.354.1.</v>
      </c>
      <c r="ANV2" s="54" t="e">
        <f>IF(ISBLANK(ANW1),"",IF(VLOOKUP(ANW1,Register,3,FALSE)=0,"",(VLOOKUP(ANW1,Register,3,FALSE))))</f>
        <v>#N/A</v>
      </c>
      <c r="ANW2" s="55"/>
      <c r="ANX2" s="19" t="str">
        <f>"1." &amp; ANZ$1&amp; ".1."</f>
        <v>1.355.1.</v>
      </c>
      <c r="ANY2" s="54" t="e">
        <f>IF(ISBLANK(ANZ1),"",IF(VLOOKUP(ANZ1,Register,3,FALSE)=0,"",(VLOOKUP(ANZ1,Register,3,FALSE))))</f>
        <v>#N/A</v>
      </c>
      <c r="ANZ2" s="55"/>
      <c r="AOA2" s="19" t="str">
        <f>"1." &amp; AOC$1&amp; ".1."</f>
        <v>1.356.1.</v>
      </c>
      <c r="AOB2" s="54" t="e">
        <f>IF(ISBLANK(AOC1),"",IF(VLOOKUP(AOC1,Register,3,FALSE)=0,"",(VLOOKUP(AOC1,Register,3,FALSE))))</f>
        <v>#N/A</v>
      </c>
      <c r="AOC2" s="55"/>
      <c r="AOD2" s="19" t="str">
        <f>"1." &amp; AOF$1&amp; ".1."</f>
        <v>1.357.1.</v>
      </c>
      <c r="AOE2" s="54" t="e">
        <f>IF(ISBLANK(AOF1),"",IF(VLOOKUP(AOF1,Register,3,FALSE)=0,"",(VLOOKUP(AOF1,Register,3,FALSE))))</f>
        <v>#N/A</v>
      </c>
      <c r="AOF2" s="55"/>
      <c r="AOG2" s="19" t="str">
        <f>"1." &amp; AOI$1&amp; ".1."</f>
        <v>1.358.1.</v>
      </c>
      <c r="AOH2" s="54" t="e">
        <f>IF(ISBLANK(AOI1),"",IF(VLOOKUP(AOI1,Register,3,FALSE)=0,"",(VLOOKUP(AOI1,Register,3,FALSE))))</f>
        <v>#N/A</v>
      </c>
      <c r="AOI2" s="55"/>
      <c r="AOJ2" s="19" t="str">
        <f>"1." &amp; AOL$1&amp; ".1."</f>
        <v>1.359.1.</v>
      </c>
      <c r="AOK2" s="54" t="e">
        <f>IF(ISBLANK(AOL1),"",IF(VLOOKUP(AOL1,Register,3,FALSE)=0,"",(VLOOKUP(AOL1,Register,3,FALSE))))</f>
        <v>#N/A</v>
      </c>
      <c r="AOL2" s="55"/>
      <c r="AOM2" s="19" t="str">
        <f>"1." &amp; AOO$1&amp; ".1."</f>
        <v>1.360.1.</v>
      </c>
      <c r="AON2" s="54" t="e">
        <f>IF(ISBLANK(AOO1),"",IF(VLOOKUP(AOO1,Register,3,FALSE)=0,"",(VLOOKUP(AOO1,Register,3,FALSE))))</f>
        <v>#N/A</v>
      </c>
      <c r="AOO2" s="55"/>
      <c r="AOP2" s="19" t="str">
        <f>"1." &amp; AOR$1&amp; ".1."</f>
        <v>1.361.1.</v>
      </c>
      <c r="AOQ2" s="54" t="e">
        <f>IF(ISBLANK(AOR1),"",IF(VLOOKUP(AOR1,Register,3,FALSE)=0,"",(VLOOKUP(AOR1,Register,3,FALSE))))</f>
        <v>#N/A</v>
      </c>
      <c r="AOR2" s="55"/>
      <c r="AOS2" s="19" t="str">
        <f>"1." &amp; AOU$1&amp; ".1."</f>
        <v>1.362.1.</v>
      </c>
      <c r="AOT2" s="54" t="e">
        <f>IF(ISBLANK(AOU1),"",IF(VLOOKUP(AOU1,Register,3,FALSE)=0,"",(VLOOKUP(AOU1,Register,3,FALSE))))</f>
        <v>#N/A</v>
      </c>
      <c r="AOU2" s="55"/>
      <c r="AOV2" s="19" t="str">
        <f>"1." &amp; AOX$1&amp; ".1."</f>
        <v>1.363.1.</v>
      </c>
      <c r="AOW2" s="54" t="e">
        <f>IF(ISBLANK(AOX1),"",IF(VLOOKUP(AOX1,Register,3,FALSE)=0,"",(VLOOKUP(AOX1,Register,3,FALSE))))</f>
        <v>#N/A</v>
      </c>
      <c r="AOX2" s="55"/>
      <c r="AOY2" s="19" t="str">
        <f>"1." &amp; APA$1&amp; ".1."</f>
        <v>1.364.1.</v>
      </c>
      <c r="AOZ2" s="54" t="e">
        <f>IF(ISBLANK(APA1),"",IF(VLOOKUP(APA1,Register,3,FALSE)=0,"",(VLOOKUP(APA1,Register,3,FALSE))))</f>
        <v>#N/A</v>
      </c>
      <c r="APA2" s="55"/>
      <c r="APB2" s="19" t="str">
        <f>"1." &amp; APD$1&amp; ".1."</f>
        <v>1.365.1.</v>
      </c>
      <c r="APC2" s="54" t="e">
        <f>IF(ISBLANK(APD1),"",IF(VLOOKUP(APD1,Register,3,FALSE)=0,"",(VLOOKUP(APD1,Register,3,FALSE))))</f>
        <v>#N/A</v>
      </c>
      <c r="APD2" s="55"/>
      <c r="APE2" s="19" t="str">
        <f>"1." &amp; APG$1&amp; ".1."</f>
        <v>1.366.1.</v>
      </c>
      <c r="APF2" s="54" t="e">
        <f>IF(ISBLANK(APG1),"",IF(VLOOKUP(APG1,Register,3,FALSE)=0,"",(VLOOKUP(APG1,Register,3,FALSE))))</f>
        <v>#N/A</v>
      </c>
      <c r="APG2" s="55"/>
      <c r="APH2" s="19" t="str">
        <f>"1." &amp; APJ$1&amp; ".1."</f>
        <v>1.367.1.</v>
      </c>
      <c r="API2" s="54" t="e">
        <f>IF(ISBLANK(APJ1),"",IF(VLOOKUP(APJ1,Register,3,FALSE)=0,"",(VLOOKUP(APJ1,Register,3,FALSE))))</f>
        <v>#N/A</v>
      </c>
      <c r="APJ2" s="55"/>
      <c r="APK2" s="19" t="str">
        <f>"1." &amp; APM$1&amp; ".1."</f>
        <v>1.368.1.</v>
      </c>
      <c r="APL2" s="54" t="e">
        <f>IF(ISBLANK(APM1),"",IF(VLOOKUP(APM1,Register,3,FALSE)=0,"",(VLOOKUP(APM1,Register,3,FALSE))))</f>
        <v>#N/A</v>
      </c>
      <c r="APM2" s="55"/>
      <c r="APN2" s="19" t="str">
        <f>"1." &amp; APP$1&amp; ".1."</f>
        <v>1.369.1.</v>
      </c>
      <c r="APO2" s="54" t="e">
        <f>IF(ISBLANK(APP1),"",IF(VLOOKUP(APP1,Register,3,FALSE)=0,"",(VLOOKUP(APP1,Register,3,FALSE))))</f>
        <v>#N/A</v>
      </c>
      <c r="APP2" s="55"/>
      <c r="APQ2" s="19" t="str">
        <f>"1." &amp; APS$1&amp; ".1."</f>
        <v>1.370.1.</v>
      </c>
      <c r="APR2" s="54" t="e">
        <f>IF(ISBLANK(APS1),"",IF(VLOOKUP(APS1,Register,3,FALSE)=0,"",(VLOOKUP(APS1,Register,3,FALSE))))</f>
        <v>#N/A</v>
      </c>
      <c r="APS2" s="55"/>
    </row>
    <row r="3" spans="1:1111" x14ac:dyDescent="0.25">
      <c r="A3" s="21" t="s">
        <v>82</v>
      </c>
      <c r="B3" s="22"/>
      <c r="C3" s="77" t="str">
        <f>IF(ISBLANK(D1),"",VLOOKUP(D1,Register,4,FALSE))</f>
        <v>Loch Fyne</v>
      </c>
      <c r="D3" s="78"/>
      <c r="E3" s="22"/>
      <c r="F3" s="77" t="str">
        <f>IF(ISBLANK(G1),"",IF(VLOOKUP(G1,Register,4,FALSE)=0,"",(VLOOKUP(G1,Register,4,FALSE))))</f>
        <v>South Drovinish</v>
      </c>
      <c r="G3" s="78"/>
      <c r="H3" s="22"/>
      <c r="I3" s="77" t="str">
        <f>IF(ISBLANK(J1),"",IF(VLOOKUP(J1,Register,4,FALSE)=0,"",(VLOOKUP(J1,Register,4,FALSE))))</f>
        <v>Barraglom</v>
      </c>
      <c r="J3" s="78"/>
      <c r="K3" s="22"/>
      <c r="L3" s="77" t="str">
        <f>IF(ISBLANK(M1),"",IF(VLOOKUP(M1,Register,4,FALSE)=0,"",(VLOOKUP(M1,Register,4,FALSE))))</f>
        <v>Miavaig Bay</v>
      </c>
      <c r="M3" s="78"/>
      <c r="N3" s="22"/>
      <c r="O3" s="77" t="str">
        <f>IF(ISBLANK(P1),"",IF(VLOOKUP(P1,Register,4,FALSE)=0,"",(VLOOKUP(P1,Register,4,FALSE))))</f>
        <v>Loch Torranish (Rubha Charmaig)</v>
      </c>
      <c r="P3" s="78"/>
      <c r="Q3" s="22"/>
      <c r="R3" s="77" t="str">
        <f>IF(ISBLANK(S1),"",IF(VLOOKUP(S1,Register,4,FALSE)=0,"",(VLOOKUP(S1,Register,4,FALSE))))</f>
        <v>Drovinish North</v>
      </c>
      <c r="S3" s="78"/>
      <c r="T3" s="22"/>
      <c r="U3" s="77" t="str">
        <f>IF(ISBLANK(V1),"",IF(VLOOKUP(V1,Register,4,FALSE)=0,"",(VLOOKUP(V1,Register,4,FALSE))))</f>
        <v>Scarista West</v>
      </c>
      <c r="V3" s="78"/>
      <c r="W3" s="22"/>
      <c r="X3" s="77" t="str">
        <f>IF(ISBLANK(Y1),"",IF(VLOOKUP(Y1,Register,4,FALSE)=0,"",(VLOOKUP(Y1,Register,4,FALSE))))</f>
        <v>Clitasay</v>
      </c>
      <c r="Y3" s="78"/>
      <c r="Z3" s="22"/>
      <c r="AA3" s="77" t="str">
        <f>IF(ISBLANK(AB1),"",IF(VLOOKUP(AB1,Register,4,FALSE)=0,"",(VLOOKUP(AB1,Register,4,FALSE))))</f>
        <v>Hacklete</v>
      </c>
      <c r="AB3" s="78"/>
      <c r="AC3" s="22"/>
      <c r="AD3" s="77" t="str">
        <f>IF(ISBLANK(AE1),"",IF(VLOOKUP(AE1,Register,4,FALSE)=0,"",(VLOOKUP(AE1,Register,4,FALSE))))</f>
        <v>Glas Eilean (Linngeam)</v>
      </c>
      <c r="AE3" s="78"/>
      <c r="AF3" s="22"/>
      <c r="AG3" s="77" t="str">
        <f>IF(ISBLANK(AH1),"",IF(VLOOKUP(AH1,Register,4,FALSE)=0,"",(VLOOKUP(AH1,Register,4,FALSE))))</f>
        <v>Buckle Point</v>
      </c>
      <c r="AH3" s="78"/>
      <c r="AI3" s="22"/>
      <c r="AJ3" s="77" t="str">
        <f>IF(ISBLANK(AK1),"",IF(VLOOKUP(AK1,Register,4,FALSE)=0,"",(VLOOKUP(AK1,Register,4,FALSE))))</f>
        <v>Eilean nam Feannag</v>
      </c>
      <c r="AK3" s="78"/>
      <c r="AL3" s="22"/>
      <c r="AM3" s="77" t="str">
        <f>IF(ISBLANK(AN1),"",IF(VLOOKUP(AN1,Register,4,FALSE)=0,"",(VLOOKUP(AN1,Register,4,FALSE))))</f>
        <v>Eilean Theinish</v>
      </c>
      <c r="AN3" s="78"/>
      <c r="AO3" s="22"/>
      <c r="AP3" s="77" t="str">
        <f>IF(ISBLANK(AQ1),"",IF(VLOOKUP(AQ1,Register,4,FALSE)=0,"",(VLOOKUP(AQ1,Register,4,FALSE))))</f>
        <v>Keava</v>
      </c>
      <c r="AQ3" s="78"/>
      <c r="AR3" s="22"/>
      <c r="AS3" s="77" t="str">
        <f>IF(ISBLANK(AT1),"",IF(VLOOKUP(AT1,Register,4,FALSE)=0,"",(VLOOKUP(AT1,Register,4,FALSE))))</f>
        <v>Aird Chaol</v>
      </c>
      <c r="AT3" s="78"/>
      <c r="AU3" s="22"/>
      <c r="AV3" s="77" t="str">
        <f>IF(ISBLANK(AW1),"",IF(VLOOKUP(AW1,Register,4,FALSE)=0,"",(VLOOKUP(AW1,Register,4,FALSE))))</f>
        <v>Tolsta</v>
      </c>
      <c r="AW3" s="78"/>
      <c r="AX3" s="22"/>
      <c r="AY3" s="77" t="str">
        <f>IF(ISBLANK(AZ1),"",IF(VLOOKUP(AZ1,Register,4,FALSE)=0,"",(VLOOKUP(AZ1,Register,4,FALSE))))</f>
        <v>Corran Mor</v>
      </c>
      <c r="AZ3" s="78"/>
      <c r="BA3" s="22"/>
      <c r="BB3" s="77" t="str">
        <f>IF(ISBLANK(BC1),"",IF(VLOOKUP(BC1,Register,4,FALSE)=0,"",(VLOOKUP(BC1,Register,4,FALSE))))</f>
        <v>Sron A Ghobhann</v>
      </c>
      <c r="BC3" s="78"/>
      <c r="BD3" s="22"/>
      <c r="BE3" s="77" t="str">
        <f>IF(ISBLANK(BF1),"",IF(VLOOKUP(BF1,Register,4,FALSE)=0,"",(VLOOKUP(BF1,Register,4,FALSE))))</f>
        <v>Site 1</v>
      </c>
      <c r="BF3" s="78"/>
      <c r="BG3" s="22"/>
      <c r="BH3" s="77" t="str">
        <f>IF(ISBLANK(BI1),"",IF(VLOOKUP(BI1,Register,4,FALSE)=0,"",(VLOOKUP(BI1,Register,4,FALSE))))</f>
        <v>Site 3</v>
      </c>
      <c r="BI3" s="78"/>
      <c r="BJ3" s="22"/>
      <c r="BK3" s="77" t="str">
        <f>IF(ISBLANK(BL1),"",IF(VLOOKUP(BL1,Register,4,FALSE)=0,"",(VLOOKUP(BL1,Register,4,FALSE))))</f>
        <v>Site 4</v>
      </c>
      <c r="BL3" s="78"/>
      <c r="BM3" s="22"/>
      <c r="BN3" s="77" t="str">
        <f>IF(ISBLANK(BO1),"",IF(VLOOKUP(BO1,Register,4,FALSE)=0,"",(VLOOKUP(BO1,Register,4,FALSE))))</f>
        <v>Ob Ghorm Mhor</v>
      </c>
      <c r="BO3" s="78"/>
      <c r="BP3" s="22"/>
      <c r="BQ3" s="77" t="str">
        <f>IF(ISBLANK(BR1),"",IF(VLOOKUP(BR1,Register,4,FALSE)=0,"",(VLOOKUP(BR1,Register,4,FALSE))))</f>
        <v>Ob Ghorm Beg</v>
      </c>
      <c r="BR3" s="78"/>
      <c r="BS3" s="22"/>
      <c r="BT3" s="77" t="str">
        <f>IF(ISBLANK(BU1),"",IF(VLOOKUP(BU1,Register,4,FALSE)=0,"",(VLOOKUP(BU1,Register,4,FALSE))))</f>
        <v>North Harbour(Acairseid Mhor)</v>
      </c>
      <c r="BU3" s="78"/>
      <c r="BV3" s="22"/>
      <c r="BW3" s="77" t="str">
        <f>IF(ISBLANK(BX1),"",IF(VLOOKUP(BX1,Register,4,FALSE)=0,"",(VLOOKUP(BX1,Register,4,FALSE))))</f>
        <v>Gometra Farm</v>
      </c>
      <c r="BX3" s="78"/>
      <c r="BY3" s="22"/>
      <c r="BZ3" s="77" t="str">
        <f>IF(ISBLANK(CA1),"",IF(VLOOKUP(CA1,Register,4,FALSE)=0,"",(VLOOKUP(CA1,Register,4,FALSE))))</f>
        <v>Gometra Farm,  South  Harbour</v>
      </c>
      <c r="CA3" s="78"/>
      <c r="CB3" s="22"/>
      <c r="CC3" s="77" t="str">
        <f>IF(ISBLANK(CD1),"",IF(VLOOKUP(CD1,Register,4,FALSE)=0,"",(VLOOKUP(CD1,Register,4,FALSE))))</f>
        <v>Sailean Mor</v>
      </c>
      <c r="CD3" s="78"/>
      <c r="CE3" s="22"/>
      <c r="CF3" s="77" t="str">
        <f>IF(ISBLANK(CG1),"",IF(VLOOKUP(CG1,Register,4,FALSE)=0,"",(VLOOKUP(CG1,Register,4,FALSE))))</f>
        <v>Port Na Coite</v>
      </c>
      <c r="CG3" s="78"/>
      <c r="CH3" s="22"/>
      <c r="CI3" s="77" t="str">
        <f>IF(ISBLANK(CJ1),"",IF(VLOOKUP(CJ1,Register,4,FALSE)=0,"",(VLOOKUP(CJ1,Register,4,FALSE))))</f>
        <v>The Strand</v>
      </c>
      <c r="CJ3" s="78"/>
      <c r="CK3" s="22"/>
      <c r="CL3" s="77" t="str">
        <f>IF(ISBLANK(CM1),"",IF(VLOOKUP(CM1,Register,4,FALSE)=0,"",(VLOOKUP(CM1,Register,4,FALSE))))</f>
        <v>Loch Spelve</v>
      </c>
      <c r="CM3" s="78"/>
      <c r="CN3" s="22"/>
      <c r="CO3" s="77" t="str">
        <f>IF(ISBLANK(CP1),"",IF(VLOOKUP(CP1,Register,4,FALSE)=0,"",(VLOOKUP(CP1,Register,4,FALSE))))</f>
        <v>Killiemore</v>
      </c>
      <c r="CP3" s="78"/>
      <c r="CQ3" s="22"/>
      <c r="CR3" s="77" t="str">
        <f>IF(ISBLANK(CS1),"",IF(VLOOKUP(CS1,Register,4,FALSE)=0,"",(VLOOKUP(CS1,Register,4,FALSE))))</f>
        <v>South Side of Loch Feochan</v>
      </c>
      <c r="CS3" s="78"/>
      <c r="CT3" s="22"/>
      <c r="CU3" s="77" t="str">
        <f>IF(ISBLANK(CV1),"",IF(VLOOKUP(CV1,Register,4,FALSE)=0,"",(VLOOKUP(CV1,Register,4,FALSE))))</f>
        <v>Creag An Rainich, Loch Leurbost</v>
      </c>
      <c r="CV3" s="78"/>
      <c r="CW3" s="22"/>
      <c r="CX3" s="77" t="str">
        <f>IF(ISBLANK(CY1),"",IF(VLOOKUP(CY1,Register,4,FALSE)=0,"",(VLOOKUP(CY1,Register,4,FALSE))))</f>
        <v>Gob Glas</v>
      </c>
      <c r="CY3" s="78"/>
      <c r="CZ3" s="22"/>
      <c r="DA3" s="77" t="str">
        <f>IF(ISBLANK(DB1),"",IF(VLOOKUP(DB1,Register,4,FALSE)=0,"",(VLOOKUP(DB1,Register,4,FALSE))))</f>
        <v>Rubh a Chleirich</v>
      </c>
      <c r="DB3" s="78"/>
      <c r="DC3" s="22"/>
      <c r="DD3" s="77" t="str">
        <f>IF(ISBLANK(DE1),"",IF(VLOOKUP(DE1,Register,4,FALSE)=0,"",(VLOOKUP(DE1,Register,4,FALSE))))</f>
        <v>Site 1</v>
      </c>
      <c r="DE3" s="78"/>
      <c r="DF3" s="22"/>
      <c r="DG3" s="77" t="str">
        <f>IF(ISBLANK(DH1),"",IF(VLOOKUP(DH1,Register,4,FALSE)=0,"",(VLOOKUP(DH1,Register,4,FALSE))))</f>
        <v>Udale Bay (Cromarty Bay)</v>
      </c>
      <c r="DH3" s="78"/>
      <c r="DI3" s="22"/>
      <c r="DJ3" s="77" t="str">
        <f>IF(ISBLANK(DK1),"",IF(VLOOKUP(DK1,Register,4,FALSE)=0,"",(VLOOKUP(DK1,Register,4,FALSE))))</f>
        <v>Raven Rock</v>
      </c>
      <c r="DK3" s="78"/>
      <c r="DL3" s="22"/>
      <c r="DM3" s="77" t="str">
        <f>IF(ISBLANK(DN1),"",IF(VLOOKUP(DN1,Register,4,FALSE)=0,"",(VLOOKUP(DN1,Register,4,FALSE))))</f>
        <v>Keose</v>
      </c>
      <c r="DN3" s="78"/>
      <c r="DO3" s="22"/>
      <c r="DP3" s="77" t="str">
        <f>IF(ISBLANK(DQ1),"",IF(VLOOKUP(DQ1,Register,4,FALSE)=0,"",(VLOOKUP(DQ1,Register,4,FALSE))))</f>
        <v>Kershader Spat</v>
      </c>
      <c r="DQ3" s="78"/>
      <c r="DR3" s="22"/>
      <c r="DS3" s="77" t="str">
        <f>IF(ISBLANK(DT1),"",IF(VLOOKUP(DT1,Register,4,FALSE)=0,"",(VLOOKUP(DT1,Register,4,FALSE))))</f>
        <v>Fuam an Tolla (Site 2)</v>
      </c>
      <c r="DT3" s="78"/>
      <c r="DU3" s="22"/>
      <c r="DV3" s="77" t="str">
        <f>IF(ISBLANK(DW1),"",IF(VLOOKUP(DW1,Register,4,FALSE)=0,"",(VLOOKUP(DW1,Register,4,FALSE))))</f>
        <v>Sound of Scalpay</v>
      </c>
      <c r="DW3" s="78"/>
      <c r="DX3" s="22"/>
      <c r="DY3" s="77" t="str">
        <f>IF(ISBLANK(DZ1),"",IF(VLOOKUP(DZ1,Register,4,FALSE)=0,"",(VLOOKUP(DZ1,Register,4,FALSE))))</f>
        <v>Seaforth Island East</v>
      </c>
      <c r="DZ3" s="78"/>
      <c r="EA3" s="22"/>
      <c r="EB3" s="77" t="str">
        <f>IF(ISBLANK(EC1),"",IF(VLOOKUP(EC1,Register,4,FALSE)=0,"",(VLOOKUP(EC1,Register,4,FALSE))))</f>
        <v>Seaforth South</v>
      </c>
      <c r="EC3" s="78"/>
      <c r="ED3" s="22"/>
      <c r="EE3" s="77" t="str">
        <f>IF(ISBLANK(EF1),"",IF(VLOOKUP(EF1,Register,4,FALSE)=0,"",(VLOOKUP(EF1,Register,4,FALSE))))</f>
        <v>Scalpay</v>
      </c>
      <c r="EF3" s="78"/>
      <c r="EG3" s="22"/>
      <c r="EH3" s="77" t="str">
        <f>IF(ISBLANK(EI1),"",IF(VLOOKUP(EI1,Register,4,FALSE)=0,"",(VLOOKUP(EI1,Register,4,FALSE))))</f>
        <v>Bay of Skaill</v>
      </c>
      <c r="EI3" s="78"/>
      <c r="EJ3" s="22"/>
      <c r="EK3" s="77" t="str">
        <f>IF(ISBLANK(EL1),"",IF(VLOOKUP(EL1,Register,4,FALSE)=0,"",(VLOOKUP(EL1,Register,4,FALSE))))</f>
        <v>Achnacloich (Site 1)</v>
      </c>
      <c r="EL3" s="78"/>
      <c r="EM3" s="22"/>
      <c r="EN3" s="77" t="str">
        <f>IF(ISBLANK(EO1),"",IF(VLOOKUP(EO1,Register,4,FALSE)=0,"",(VLOOKUP(EO1,Register,4,FALSE))))</f>
        <v>Loch a Chadh-Fi</v>
      </c>
      <c r="EO3" s="78"/>
      <c r="EP3" s="22"/>
      <c r="EQ3" s="77" t="str">
        <f>IF(ISBLANK(ER1),"",IF(VLOOKUP(ER1,Register,4,FALSE)=0,"",(VLOOKUP(ER1,Register,4,FALSE))))</f>
        <v>Eilean an Eireannich</v>
      </c>
      <c r="ER3" s="78"/>
      <c r="ES3" s="22"/>
      <c r="ET3" s="77" t="str">
        <f>IF(ISBLANK(EU1),"",IF(VLOOKUP(EU1,Register,4,FALSE)=0,"",(VLOOKUP(EU1,Register,4,FALSE))))</f>
        <v>Hunterston Terminal -  Fairlie</v>
      </c>
      <c r="EU3" s="78"/>
      <c r="EV3" s="22"/>
      <c r="EW3" s="77" t="str">
        <f>IF(ISBLANK(EX1),"",IF(VLOOKUP(EX1,Register,4,FALSE)=0,"",(VLOOKUP(EX1,Register,4,FALSE))))</f>
        <v>Site 1 (north)</v>
      </c>
      <c r="EX3" s="78"/>
      <c r="EY3" s="22"/>
      <c r="EZ3" s="77" t="str">
        <f>IF(ISBLANK(FA1),"",IF(VLOOKUP(FA1,Register,4,FALSE)=0,"",(VLOOKUP(FA1,Register,4,FALSE))))</f>
        <v>Site 1</v>
      </c>
      <c r="FA3" s="78"/>
      <c r="FB3" s="22"/>
      <c r="FC3" s="77" t="str">
        <f>IF(ISBLANK(FD1),"",IF(VLOOKUP(FD1,Register,4,FALSE)=0,"",(VLOOKUP(FD1,Register,4,FALSE))))</f>
        <v>Site 1</v>
      </c>
      <c r="FD3" s="78"/>
      <c r="FE3" s="22"/>
      <c r="FF3" s="77" t="str">
        <f>IF(ISBLANK(FG1),"",IF(VLOOKUP(FG1,Register,4,FALSE)=0,"",(VLOOKUP(FG1,Register,4,FALSE))))</f>
        <v>Site 1</v>
      </c>
      <c r="FG3" s="78"/>
      <c r="FH3" s="22"/>
      <c r="FI3" s="77" t="str">
        <f>IF(ISBLANK(FJ1),"",IF(VLOOKUP(FJ1,Register,4,FALSE)=0,"",(VLOOKUP(FJ1,Register,4,FALSE))))</f>
        <v>Loch Ewe</v>
      </c>
      <c r="FJ3" s="78"/>
      <c r="FK3" s="22"/>
      <c r="FL3" s="77" t="str">
        <f>IF(ISBLANK(FM1),"",IF(VLOOKUP(FM1,Register,4,FALSE)=0,"",(VLOOKUP(FM1,Register,4,FALSE))))</f>
        <v>Little Loch Broom</v>
      </c>
      <c r="FM3" s="78"/>
      <c r="FN3" s="22"/>
      <c r="FO3" s="77" t="str">
        <f>IF(ISBLANK(FP1),"",IF(VLOOKUP(FP1,Register,4,FALSE)=0,"",(VLOOKUP(FP1,Register,4,FALSE))))</f>
        <v>LLB</v>
      </c>
      <c r="FP3" s="78"/>
      <c r="FQ3" s="22"/>
      <c r="FR3" s="77" t="str">
        <f>IF(ISBLANK(FS1),"",IF(VLOOKUP(FS1,Register,4,FALSE)=0,"",(VLOOKUP(FS1,Register,4,FALSE))))</f>
        <v>The Boom</v>
      </c>
      <c r="FS3" s="78"/>
      <c r="FT3" s="22"/>
      <c r="FU3" s="77" t="str">
        <f>IF(ISBLANK(FV1),"",IF(VLOOKUP(FV1,Register,4,FALSE)=0,"",(VLOOKUP(FV1,Register,4,FALSE))))</f>
        <v>Site 1</v>
      </c>
      <c r="FV3" s="78"/>
      <c r="FW3" s="22"/>
      <c r="FX3" s="77" t="str">
        <f>IF(ISBLANK(FY1),"",IF(VLOOKUP(FY1,Register,4,FALSE)=0,"",(VLOOKUP(FY1,Register,4,FALSE))))</f>
        <v>Eilean Nam Meann</v>
      </c>
      <c r="FY3" s="78"/>
      <c r="FZ3" s="22"/>
      <c r="GA3" s="77" t="str">
        <f>IF(ISBLANK(GB1),"",IF(VLOOKUP(GB1,Register,4,FALSE)=0,"",(VLOOKUP(GB1,Register,4,FALSE))))</f>
        <v>Upper Loch Leven</v>
      </c>
      <c r="GB3" s="78"/>
      <c r="GC3" s="22"/>
      <c r="GD3" s="77" t="str">
        <f>IF(ISBLANK(GE1),"",IF(VLOOKUP(GE1,Register,4,FALSE)=0,"",(VLOOKUP(GE1,Register,4,FALSE))))</f>
        <v>Lower Loch Leven</v>
      </c>
      <c r="GE3" s="78"/>
      <c r="GF3" s="22"/>
      <c r="GG3" s="77" t="str">
        <f>IF(ISBLANK(GH1),"",IF(VLOOKUP(GH1,Register,4,FALSE)=0,"",(VLOOKUP(GH1,Register,4,FALSE))))</f>
        <v>The Moll</v>
      </c>
      <c r="GH3" s="78"/>
      <c r="GI3" s="22"/>
      <c r="GJ3" s="77" t="str">
        <f>IF(ISBLANK(GK1),"",IF(VLOOKUP(GK1,Register,4,FALSE)=0,"",(VLOOKUP(GK1,Register,4,FALSE))))</f>
        <v>Loch Sligachan</v>
      </c>
      <c r="GK3" s="78"/>
      <c r="GL3" s="22"/>
      <c r="GM3" s="77" t="str">
        <f>IF(ISBLANK(GN1),"",IF(VLOOKUP(GN1,Register,4,FALSE)=0,"",(VLOOKUP(GN1,Register,4,FALSE))))</f>
        <v>Soriby Bay</v>
      </c>
      <c r="GN3" s="78"/>
      <c r="GO3" s="22"/>
      <c r="GP3" s="77" t="str">
        <f>IF(ISBLANK(GQ1),"",IF(VLOOKUP(GQ1,Register,4,FALSE)=0,"",(VLOOKUP(GQ1,Register,4,FALSE))))</f>
        <v>Acairseid Mhor</v>
      </c>
      <c r="GQ3" s="78"/>
      <c r="GR3" s="22"/>
      <c r="GS3" s="77" t="str">
        <f>IF(ISBLANK(GT1),"",IF(VLOOKUP(GT1,Register,4,FALSE)=0,"",(VLOOKUP(GT1,Register,4,FALSE))))</f>
        <v>Cormorant Point</v>
      </c>
      <c r="GT3" s="78"/>
      <c r="GU3" s="22"/>
      <c r="GV3" s="77" t="str">
        <f>IF(ISBLANK(GW1),"",IF(VLOOKUP(GW1,Register,4,FALSE)=0,"",(VLOOKUP(GW1,Register,4,FALSE))))</f>
        <v>Rhivichie Loch Inchard</v>
      </c>
      <c r="GW3" s="78"/>
      <c r="GX3" s="22"/>
      <c r="GY3" s="77" t="str">
        <f>IF(ISBLANK(GZ1),"",IF(VLOOKUP(GZ1,Register,4,FALSE)=0,"",(VLOOKUP(GZ1,Register,4,FALSE))))</f>
        <v>Islay</v>
      </c>
      <c r="GZ3" s="78"/>
      <c r="HA3" s="22"/>
      <c r="HB3" s="77" t="str">
        <f>IF(ISBLANK(HC1),"",IF(VLOOKUP(HC1,Register,4,FALSE)=0,"",(VLOOKUP(HC1,Register,4,FALSE))))</f>
        <v>Loch Ryan, Shore Site and Buildings</v>
      </c>
      <c r="HC3" s="78"/>
      <c r="HD3" s="22"/>
      <c r="HE3" s="77" t="str">
        <f>IF(ISBLANK(HF1),"",IF(VLOOKUP(HF1,Register,4,FALSE)=0,"",(VLOOKUP(HF1,Register,4,FALSE))))</f>
        <v>Weaver's Bay</v>
      </c>
      <c r="HF3" s="78"/>
      <c r="HG3" s="22"/>
      <c r="HH3" s="77" t="str">
        <f>IF(ISBLANK(HI1),"",IF(VLOOKUP(HI1,Register,4,FALSE)=0,"",(VLOOKUP(HI1,Register,4,FALSE))))</f>
        <v>Sgeir Fhada</v>
      </c>
      <c r="HI3" s="78"/>
      <c r="HJ3" s="22"/>
      <c r="HK3" s="77" t="str">
        <f>IF(ISBLANK(HL1),"",IF(VLOOKUP(HL1,Register,4,FALSE)=0,"",(VLOOKUP(HL1,Register,4,FALSE))))</f>
        <v>Airde Bige</v>
      </c>
      <c r="HL3" s="78"/>
      <c r="HM3" s="22"/>
      <c r="HN3" s="77" t="str">
        <f>IF(ISBLANK(HO1),"",IF(VLOOKUP(HO1,Register,4,FALSE)=0,"",(VLOOKUP(HO1,Register,4,FALSE))))</f>
        <v>Allt Briste</v>
      </c>
      <c r="HO3" s="78"/>
      <c r="HP3" s="22"/>
      <c r="HQ3" s="77" t="str">
        <f>IF(ISBLANK(HR1),"",IF(VLOOKUP(HR1,Register,4,FALSE)=0,"",(VLOOKUP(HR1,Register,4,FALSE))))</f>
        <v>Loch Glencoul</v>
      </c>
      <c r="HR3" s="78"/>
      <c r="HS3" s="22"/>
      <c r="HT3" s="77" t="str">
        <f>IF(ISBLANK(HU1),"",IF(VLOOKUP(HU1,Register,4,FALSE)=0,"",(VLOOKUP(HU1,Register,4,FALSE))))</f>
        <v>Faingmor Bay</v>
      </c>
      <c r="HU3" s="78"/>
      <c r="HV3" s="22"/>
      <c r="HW3" s="77" t="str">
        <f>IF(ISBLANK(HX1),"",IF(VLOOKUP(HX1,Register,4,FALSE)=0,"",(VLOOKUP(HX1,Register,4,FALSE))))</f>
        <v>Croggan Bay</v>
      </c>
      <c r="HX3" s="78"/>
      <c r="HY3" s="22"/>
      <c r="HZ3" s="77" t="str">
        <f>IF(ISBLANK(IA1),"",IF(VLOOKUP(IA1,Register,4,FALSE)=0,"",(VLOOKUP(IA1,Register,4,FALSE))))</f>
        <v>Loch A Chumhainn</v>
      </c>
      <c r="IA3" s="78"/>
      <c r="IB3" s="22"/>
      <c r="IC3" s="77" t="str">
        <f>IF(ISBLANK(ID1),"",IF(VLOOKUP(ID1,Register,4,FALSE)=0,"",(VLOOKUP(ID1,Register,4,FALSE))))</f>
        <v>Poll Athach</v>
      </c>
      <c r="ID3" s="78"/>
      <c r="IE3" s="22"/>
      <c r="IF3" s="77" t="str">
        <f>IF(ISBLANK(IG1),"",IF(VLOOKUP(IG1,Register,4,FALSE)=0,"",(VLOOKUP(IG1,Register,4,FALSE))))</f>
        <v>Location 1</v>
      </c>
      <c r="IG3" s="78"/>
      <c r="IH3" s="22"/>
      <c r="II3" s="77" t="str">
        <f>IF(ISBLANK(IJ1),"",IF(VLOOKUP(IJ1,Register,4,FALSE)=0,"",(VLOOKUP(IJ1,Register,4,FALSE))))</f>
        <v>Eilean Liath</v>
      </c>
      <c r="IJ3" s="78"/>
      <c r="IK3" s="22"/>
      <c r="IL3" s="77" t="str">
        <f>IF(ISBLANK(IM1),"",IF(VLOOKUP(IM1,Register,4,FALSE)=0,"",(VLOOKUP(IM1,Register,4,FALSE))))</f>
        <v>South Shian Bay 2</v>
      </c>
      <c r="IM3" s="78"/>
      <c r="IN3" s="22"/>
      <c r="IO3" s="77" t="str">
        <f>IF(ISBLANK(IP1),"",IF(VLOOKUP(IP1,Register,4,FALSE)=0,"",(VLOOKUP(IP1,Register,4,FALSE))))</f>
        <v>Grink Holm</v>
      </c>
      <c r="IP3" s="78"/>
      <c r="IQ3" s="22"/>
      <c r="IR3" s="77" t="str">
        <f>IF(ISBLANK(IS1),"",IF(VLOOKUP(IS1,Register,4,FALSE)=0,"",(VLOOKUP(IS1,Register,4,FALSE))))</f>
        <v>Hamnavoe</v>
      </c>
      <c r="IS3" s="78"/>
      <c r="IT3" s="22"/>
      <c r="IU3" s="77" t="str">
        <f>IF(ISBLANK(IV1),"",IF(VLOOKUP(IV1,Register,4,FALSE)=0,"",(VLOOKUP(IV1,Register,4,FALSE))))</f>
        <v>Lee of Vollister</v>
      </c>
      <c r="IV3" s="78"/>
      <c r="IW3" s="22"/>
      <c r="IX3" s="77" t="str">
        <f>IF(ISBLANK(IY1),"",IF(VLOOKUP(IY1,Register,4,FALSE)=0,"",(VLOOKUP(IY1,Register,4,FALSE))))</f>
        <v>Loch Ailort</v>
      </c>
      <c r="IY3" s="78"/>
      <c r="IZ3" s="22"/>
      <c r="JA3" s="77" t="str">
        <f>IF(ISBLANK(JB1),"",IF(VLOOKUP(JB1,Register,4,FALSE)=0,"",(VLOOKUP(JB1,Register,4,FALSE))))</f>
        <v>Lungness</v>
      </c>
      <c r="JB3" s="78"/>
      <c r="JC3" s="22"/>
      <c r="JD3" s="77" t="str">
        <f>IF(ISBLANK(JE1),"",IF(VLOOKUP(JE1,Register,4,FALSE)=0,"",(VLOOKUP(JE1,Register,4,FALSE))))</f>
        <v>Northwest of Lungness</v>
      </c>
      <c r="JE3" s="78"/>
      <c r="JF3" s="22"/>
      <c r="JG3" s="77" t="str">
        <f>IF(ISBLANK(JH1),"",IF(VLOOKUP(JH1,Register,4,FALSE)=0,"",(VLOOKUP(JH1,Register,4,FALSE))))</f>
        <v>Sandsound South</v>
      </c>
      <c r="JH3" s="78"/>
      <c r="JI3" s="22"/>
      <c r="JJ3" s="77" t="str">
        <f>IF(ISBLANK(JK1),"",IF(VLOOKUP(JK1,Register,4,FALSE)=0,"",(VLOOKUP(JK1,Register,4,FALSE))))</f>
        <v>Rowan House Shoreline</v>
      </c>
      <c r="JK3" s="78"/>
      <c r="JL3" s="22"/>
      <c r="JM3" s="77" t="str">
        <f>IF(ISBLANK(JN1),"",IF(VLOOKUP(JN1,Register,4,FALSE)=0,"",(VLOOKUP(JN1,Register,4,FALSE))))</f>
        <v>Rowan House Seabed</v>
      </c>
      <c r="JN3" s="78"/>
      <c r="JO3" s="22"/>
      <c r="JP3" s="77" t="str">
        <f>IF(ISBLANK(JQ1),"",IF(VLOOKUP(JQ1,Register,4,FALSE)=0,"",(VLOOKUP(JQ1,Register,4,FALSE))))</f>
        <v>Creagan Farm</v>
      </c>
      <c r="JQ3" s="78"/>
      <c r="JR3" s="22"/>
      <c r="JS3" s="77" t="str">
        <f>IF(ISBLANK(JT1),"",IF(VLOOKUP(JT1,Register,4,FALSE)=0,"",(VLOOKUP(JT1,Register,4,FALSE))))</f>
        <v>South Ardnaclach Farm</v>
      </c>
      <c r="JT3" s="78"/>
      <c r="JU3" s="22"/>
      <c r="JV3" s="77" t="str">
        <f>IF(ISBLANK(JW1),"",IF(VLOOKUP(JW1,Register,4,FALSE)=0,"",(VLOOKUP(JW1,Register,4,FALSE))))</f>
        <v>Rubha Mor</v>
      </c>
      <c r="JW3" s="78"/>
      <c r="JX3" s="22"/>
      <c r="JY3" s="77" t="str">
        <f>IF(ISBLANK(JZ1),"",IF(VLOOKUP(JZ1,Register,4,FALSE)=0,"",(VLOOKUP(JZ1,Register,4,FALSE))))</f>
        <v>Noonsburgh</v>
      </c>
      <c r="JZ3" s="78"/>
      <c r="KA3" s="22"/>
      <c r="KB3" s="77" t="str">
        <f>IF(ISBLANK(KC1),"",IF(VLOOKUP(KC1,Register,4,FALSE)=0,"",(VLOOKUP(KC1,Register,4,FALSE))))</f>
        <v>East Of Linga (Vaila Sound)</v>
      </c>
      <c r="KC3" s="78"/>
      <c r="KD3" s="22"/>
      <c r="KE3" s="77" t="str">
        <f>IF(ISBLANK(KF1),"",IF(VLOOKUP(KF1,Register,4,FALSE)=0,"",(VLOOKUP(KF1,Register,4,FALSE))))</f>
        <v>Suthravoe</v>
      </c>
      <c r="KF3" s="78"/>
      <c r="KG3" s="22"/>
      <c r="KH3" s="77" t="str">
        <f>IF(ISBLANK(KI1),"",IF(VLOOKUP(KI1,Register,4,FALSE)=0,"",(VLOOKUP(KI1,Register,4,FALSE))))</f>
        <v>North Voe of Clousta</v>
      </c>
      <c r="KI3" s="78"/>
      <c r="KJ3" s="22"/>
      <c r="KK3" s="77" t="str">
        <f>IF(ISBLANK(KL1),"",IF(VLOOKUP(KL1,Register,4,FALSE)=0,"",(VLOOKUP(KL1,Register,4,FALSE))))</f>
        <v>Browland</v>
      </c>
      <c r="KL3" s="78"/>
      <c r="KM3" s="22"/>
      <c r="KN3" s="77" t="str">
        <f>IF(ISBLANK(KO1),"",IF(VLOOKUP(KO1,Register,4,FALSE)=0,"",(VLOOKUP(KO1,Register,4,FALSE))))</f>
        <v>Lera Voe</v>
      </c>
      <c r="KO3" s="78"/>
      <c r="KP3" s="22"/>
      <c r="KQ3" s="77" t="str">
        <f>IF(ISBLANK(KR1),"",IF(VLOOKUP(KR1,Register,4,FALSE)=0,"",(VLOOKUP(KR1,Register,4,FALSE))))</f>
        <v>Seggi Bight</v>
      </c>
      <c r="KR3" s="78"/>
      <c r="KS3" s="22"/>
      <c r="KT3" s="77" t="str">
        <f>IF(ISBLANK(KU1),"",IF(VLOOKUP(KU1,Register,4,FALSE)=0,"",(VLOOKUP(KU1,Register,4,FALSE))))</f>
        <v>East Burrafirth</v>
      </c>
      <c r="KU3" s="78"/>
      <c r="KV3" s="22"/>
      <c r="KW3" s="77" t="str">
        <f>IF(ISBLANK(KX1),"",IF(VLOOKUP(KX1,Register,4,FALSE)=0,"",(VLOOKUP(KX1,Register,4,FALSE))))</f>
        <v>Slyde (Aith Voe)</v>
      </c>
      <c r="KX3" s="78"/>
      <c r="KY3" s="22"/>
      <c r="KZ3" s="77" t="str">
        <f>IF(ISBLANK(LA1),"",IF(VLOOKUP(LA1,Register,4,FALSE)=0,"",(VLOOKUP(LA1,Register,4,FALSE))))</f>
        <v>Longa Ness</v>
      </c>
      <c r="LA3" s="78"/>
      <c r="LB3" s="22"/>
      <c r="LC3" s="77" t="str">
        <f>IF(ISBLANK(LD1),"",IF(VLOOKUP(LD1,Register,4,FALSE)=0,"",(VLOOKUP(LD1,Register,4,FALSE))))</f>
        <v>East of Burwick</v>
      </c>
      <c r="LD3" s="78"/>
      <c r="LE3" s="22"/>
      <c r="LF3" s="77" t="str">
        <f>IF(ISBLANK(LG1),"",IF(VLOOKUP(LG1,Register,4,FALSE)=0,"",(VLOOKUP(LG1,Register,4,FALSE))))</f>
        <v>Brindister Inshore</v>
      </c>
      <c r="LG3" s="78"/>
      <c r="LH3" s="22"/>
      <c r="LI3" s="77" t="str">
        <f>IF(ISBLANK(LJ1),"",IF(VLOOKUP(LJ1,Register,4,FALSE)=0,"",(VLOOKUP(LJ1,Register,4,FALSE))))</f>
        <v>Whitesness</v>
      </c>
      <c r="LJ3" s="78"/>
      <c r="LK3" s="22"/>
      <c r="LL3" s="77" t="str">
        <f>IF(ISBLANK(LM1),"",IF(VLOOKUP(LM1,Register,4,FALSE)=0,"",(VLOOKUP(LM1,Register,4,FALSE))))</f>
        <v>Wester Quarff</v>
      </c>
      <c r="LM3" s="78"/>
      <c r="LN3" s="22"/>
      <c r="LO3" s="77" t="str">
        <f>IF(ISBLANK(LP1),"",IF(VLOOKUP(LP1,Register,4,FALSE)=0,"",(VLOOKUP(LP1,Register,4,FALSE))))</f>
        <v>Olligarth</v>
      </c>
      <c r="LP3" s="78"/>
      <c r="LQ3" s="22"/>
      <c r="LR3" s="77" t="str">
        <f>IF(ISBLANK(LS1),"",IF(VLOOKUP(LS1,Register,4,FALSE)=0,"",(VLOOKUP(LS1,Register,4,FALSE))))</f>
        <v>Kirkaward</v>
      </c>
      <c r="LS3" s="78"/>
      <c r="LT3" s="22"/>
      <c r="LU3" s="77" t="str">
        <f>IF(ISBLANK(LV1),"",IF(VLOOKUP(LV1,Register,4,FALSE)=0,"",(VLOOKUP(LV1,Register,4,FALSE))))</f>
        <v>Brandy Ayre</v>
      </c>
      <c r="LV3" s="78"/>
      <c r="LW3" s="22"/>
      <c r="LX3" s="77" t="str">
        <f>IF(ISBLANK(LY1),"",IF(VLOOKUP(LY1,Register,4,FALSE)=0,"",(VLOOKUP(LY1,Register,4,FALSE))))</f>
        <v>Gruna</v>
      </c>
      <c r="LY3" s="78"/>
      <c r="LZ3" s="22"/>
      <c r="MA3" s="77" t="str">
        <f>IF(ISBLANK(MB1),"",IF(VLOOKUP(MB1,Register,4,FALSE)=0,"",(VLOOKUP(MB1,Register,4,FALSE))))</f>
        <v>Northra Voe</v>
      </c>
      <c r="MB3" s="78"/>
      <c r="MC3" s="22"/>
      <c r="MD3" s="77" t="str">
        <f>IF(ISBLANK(ME1),"",IF(VLOOKUP(ME1,Register,4,FALSE)=0,"",(VLOOKUP(ME1,Register,4,FALSE))))</f>
        <v>Merry Holm</v>
      </c>
      <c r="ME3" s="78"/>
      <c r="MF3" s="22"/>
      <c r="MG3" s="77" t="str">
        <f>IF(ISBLANK(MH1),"",IF(VLOOKUP(MH1,Register,4,FALSE)=0,"",(VLOOKUP(MH1,Register,4,FALSE))))</f>
        <v>Crossroads</v>
      </c>
      <c r="MH3" s="78"/>
      <c r="MI3" s="22"/>
      <c r="MJ3" s="77" t="str">
        <f>IF(ISBLANK(MK1),"",IF(VLOOKUP(MK1,Register,4,FALSE)=0,"",(VLOOKUP(MK1,Register,4,FALSE))))</f>
        <v>Skewart Holm (Linga)</v>
      </c>
      <c r="MK3" s="78"/>
      <c r="ML3" s="22"/>
      <c r="MM3" s="77" t="str">
        <f>IF(ISBLANK(MN1),"",IF(VLOOKUP(MN1,Register,4,FALSE)=0,"",(VLOOKUP(MN1,Register,4,FALSE))))</f>
        <v>Grunna Voe</v>
      </c>
      <c r="MN3" s="78"/>
      <c r="MO3" s="22"/>
      <c r="MP3" s="77" t="str">
        <f>IF(ISBLANK(MQ1),"",IF(VLOOKUP(MQ1,Register,4,FALSE)=0,"",(VLOOKUP(MQ1,Register,4,FALSE))))</f>
        <v>Aith Voe West</v>
      </c>
      <c r="MQ3" s="78"/>
      <c r="MR3" s="22"/>
      <c r="MS3" s="77" t="str">
        <f>IF(ISBLANK(MT1),"",IF(VLOOKUP(MT1,Register,4,FALSE)=0,"",(VLOOKUP(MT1,Register,4,FALSE))))</f>
        <v>Papa North</v>
      </c>
      <c r="MT3" s="78"/>
      <c r="MU3" s="22"/>
      <c r="MV3" s="77" t="str">
        <f>IF(ISBLANK(MW1),"",IF(VLOOKUP(MW1,Register,4,FALSE)=0,"",(VLOOKUP(MW1,Register,4,FALSE))))</f>
        <v>Rhuda Aird Beithe,</v>
      </c>
      <c r="MW3" s="78"/>
      <c r="MX3" s="22"/>
      <c r="MY3" s="77" t="str">
        <f>IF(ISBLANK(MZ1),"",IF(VLOOKUP(MZ1,Register,4,FALSE)=0,"",(VLOOKUP(MZ1,Register,4,FALSE))))</f>
        <v>Loch Moidart</v>
      </c>
      <c r="MZ3" s="78"/>
      <c r="NA3" s="22"/>
      <c r="NB3" s="77" t="str">
        <f>IF(ISBLANK(NC1),"",IF(VLOOKUP(NC1,Register,4,FALSE)=0,"",(VLOOKUP(NC1,Register,4,FALSE))))</f>
        <v>Wadbister Voe</v>
      </c>
      <c r="NC3" s="78"/>
      <c r="ND3" s="22"/>
      <c r="NE3" s="77" t="str">
        <f>IF(ISBLANK(NF1),"",IF(VLOOKUP(NF1,Register,4,FALSE)=0,"",(VLOOKUP(NF1,Register,4,FALSE))))</f>
        <v>North Flotta</v>
      </c>
      <c r="NF3" s="78"/>
      <c r="NG3" s="22"/>
      <c r="NH3" s="77" t="str">
        <f>IF(ISBLANK(NI1),"",IF(VLOOKUP(NI1,Register,4,FALSE)=0,"",(VLOOKUP(NI1,Register,4,FALSE))))</f>
        <v>South of Ness of Bixter</v>
      </c>
      <c r="NI3" s="78"/>
      <c r="NJ3" s="22"/>
      <c r="NK3" s="77" t="str">
        <f>IF(ISBLANK(NL1),"",IF(VLOOKUP(NL1,Register,4,FALSE)=0,"",(VLOOKUP(NL1,Register,4,FALSE))))</f>
        <v>South Holms Geo</v>
      </c>
      <c r="NL3" s="78"/>
      <c r="NM3" s="22"/>
      <c r="NN3" s="77" t="str">
        <f>IF(ISBLANK(NO1),"",IF(VLOOKUP(NO1,Register,4,FALSE)=0,"",(VLOOKUP(NO1,Register,4,FALSE))))</f>
        <v>Quilse</v>
      </c>
      <c r="NO3" s="78"/>
      <c r="NP3" s="22"/>
      <c r="NQ3" s="77" t="str">
        <f>IF(ISBLANK(NR1),"",IF(VLOOKUP(NR1,Register,4,FALSE)=0,"",(VLOOKUP(NR1,Register,4,FALSE))))</f>
        <v>Eilean Mhic Eachain</v>
      </c>
      <c r="NR3" s="78"/>
      <c r="NS3" s="22"/>
      <c r="NT3" s="77" t="str">
        <f>IF(ISBLANK(NU1),"",IF(VLOOKUP(NU1,Register,4,FALSE)=0,"",(VLOOKUP(NU1,Register,4,FALSE))))</f>
        <v>Lewis  Mussels</v>
      </c>
      <c r="NU3" s="78"/>
      <c r="NV3" s="22"/>
      <c r="NW3" s="77" t="str">
        <f>IF(ISBLANK(NX1),"",IF(VLOOKUP(NX1,Register,4,FALSE)=0,"",(VLOOKUP(NX1,Register,4,FALSE))))</f>
        <v>Sgeir nan Each</v>
      </c>
      <c r="NX3" s="78"/>
      <c r="NY3" s="22"/>
      <c r="NZ3" s="77" t="str">
        <f>IF(ISBLANK(OA1),"",IF(VLOOKUP(OA1,Register,4,FALSE)=0,"",(VLOOKUP(OA1,Register,4,FALSE))))</f>
        <v>Bight of Cliffs</v>
      </c>
      <c r="OA3" s="78"/>
      <c r="OB3" s="22"/>
      <c r="OC3" s="77" t="str">
        <f>IF(ISBLANK(OD1),"",IF(VLOOKUP(OD1,Register,4,FALSE)=0,"",(VLOOKUP(OD1,Register,4,FALSE))))</f>
        <v>Park Gate</v>
      </c>
      <c r="OD3" s="78"/>
      <c r="OE3" s="22"/>
      <c r="OF3" s="77" t="str">
        <f>IF(ISBLANK(OG1),"",IF(VLOOKUP(OG1,Register,4,FALSE)=0,"",(VLOOKUP(OG1,Register,4,FALSE))))</f>
        <v>South Voe Burra</v>
      </c>
      <c r="OG3" s="78"/>
      <c r="OH3" s="22"/>
      <c r="OI3" s="77" t="str">
        <f>IF(ISBLANK(OJ1),"",IF(VLOOKUP(OJ1,Register,4,FALSE)=0,"",(VLOOKUP(OJ1,Register,4,FALSE))))</f>
        <v>Pynch Dyke</v>
      </c>
      <c r="OJ3" s="78"/>
      <c r="OK3" s="22"/>
      <c r="OL3" s="77" t="str">
        <f>IF(ISBLANK(OM1),"",IF(VLOOKUP(OM1,Register,4,FALSE)=0,"",(VLOOKUP(OM1,Register,4,FALSE))))</f>
        <v>Baltasound Harbour</v>
      </c>
      <c r="OM3" s="78"/>
      <c r="ON3" s="22"/>
      <c r="OO3" s="77" t="str">
        <f>IF(ISBLANK(OP1),"",IF(VLOOKUP(OP1,Register,4,FALSE)=0,"",(VLOOKUP(OP1,Register,4,FALSE))))</f>
        <v>Hawksness</v>
      </c>
      <c r="OP3" s="78"/>
      <c r="OQ3" s="22"/>
      <c r="OR3" s="77" t="str">
        <f>IF(ISBLANK(OS1),"",IF(VLOOKUP(OS1,Register,4,FALSE)=0,"",(VLOOKUP(OS1,Register,4,FALSE))))</f>
        <v>Croo Taing</v>
      </c>
      <c r="OS3" s="78"/>
      <c r="OT3" s="22"/>
      <c r="OU3" s="77" t="str">
        <f>IF(ISBLANK(OV1),"",IF(VLOOKUP(OV1,Register,4,FALSE)=0,"",(VLOOKUP(OV1,Register,4,FALSE))))</f>
        <v>Buness</v>
      </c>
      <c r="OV3" s="78"/>
      <c r="OW3" s="22"/>
      <c r="OX3" s="77" t="str">
        <f>IF(ISBLANK(OY1),"",IF(VLOOKUP(OY1,Register,4,FALSE)=0,"",(VLOOKUP(OY1,Register,4,FALSE))))</f>
        <v>West Skeo Taing</v>
      </c>
      <c r="OY3" s="78"/>
      <c r="OZ3" s="22"/>
      <c r="PA3" s="77" t="str">
        <f>IF(ISBLANK(PB1),"",IF(VLOOKUP(PB1,Register,4,FALSE)=0,"",(VLOOKUP(PB1,Register,4,FALSE))))</f>
        <v>Swarta Skerry</v>
      </c>
      <c r="PB3" s="78"/>
      <c r="PC3" s="22"/>
      <c r="PD3" s="77" t="str">
        <f>IF(ISBLANK(PE1),"",IF(VLOOKUP(PE1,Register,4,FALSE)=0,"",(VLOOKUP(PE1,Register,4,FALSE))))</f>
        <v>Huney</v>
      </c>
      <c r="PE3" s="78"/>
      <c r="PF3" s="22"/>
      <c r="PG3" s="77" t="str">
        <f>IF(ISBLANK(PH1),"",IF(VLOOKUP(PH1,Register,4,FALSE)=0,"",(VLOOKUP(PH1,Register,4,FALSE))))</f>
        <v>Loch Eil (Fass Fern)</v>
      </c>
      <c r="PH3" s="78"/>
      <c r="PI3" s="22"/>
      <c r="PJ3" s="77" t="str">
        <f>IF(ISBLANK(PK1),"",IF(VLOOKUP(PK1,Register,4,FALSE)=0,"",(VLOOKUP(PK1,Register,4,FALSE))))</f>
        <v>Garvan</v>
      </c>
      <c r="PK3" s="78"/>
      <c r="PL3" s="22"/>
      <c r="PM3" s="77" t="str">
        <f>IF(ISBLANK(PN1),"",IF(VLOOKUP(PN1,Register,4,FALSE)=0,"",(VLOOKUP(PN1,Register,4,FALSE))))</f>
        <v>Camas a Chuilinn</v>
      </c>
      <c r="PN3" s="78"/>
      <c r="PO3" s="22"/>
      <c r="PP3" s="77" t="str">
        <f>IF(ISBLANK(PQ1),"",IF(VLOOKUP(PQ1,Register,4,FALSE)=0,"",(VLOOKUP(PQ1,Register,4,FALSE))))</f>
        <v>Liddesdale</v>
      </c>
      <c r="PQ3" s="78"/>
      <c r="PR3" s="22"/>
      <c r="PS3" s="77" t="str">
        <f>IF(ISBLANK(PT1),"",IF(VLOOKUP(PT1,Register,4,FALSE)=0,"",(VLOOKUP(PT1,Register,4,FALSE))))</f>
        <v>Sron na Saobhaidh</v>
      </c>
      <c r="PT3" s="78"/>
      <c r="PU3" s="22"/>
      <c r="PV3" s="77" t="str">
        <f>IF(ISBLANK(PW1),"",IF(VLOOKUP(PW1,Register,4,FALSE)=0,"",(VLOOKUP(PW1,Register,4,FALSE))))</f>
        <v>Eilean mo Shlinneag</v>
      </c>
      <c r="PW3" s="78"/>
      <c r="PX3" s="22"/>
      <c r="PY3" s="77" t="str">
        <f>IF(ISBLANK(PZ1),"",IF(VLOOKUP(PZ1,Register,4,FALSE)=0,"",(VLOOKUP(PZ1,Register,4,FALSE))))</f>
        <v>Loch na Droma Buidhe</v>
      </c>
      <c r="PZ3" s="78"/>
      <c r="QA3" s="22"/>
      <c r="QB3" s="77" t="str">
        <f>IF(ISBLANK(QC1),"",IF(VLOOKUP(QC1,Register,4,FALSE)=0,"",(VLOOKUP(QC1,Register,4,FALSE))))</f>
        <v>Heocksness</v>
      </c>
      <c r="QC3" s="78"/>
      <c r="QD3" s="22"/>
      <c r="QE3" s="77" t="str">
        <f>IF(ISBLANK(QF1),"",IF(VLOOKUP(QF1,Register,4,FALSE)=0,"",(VLOOKUP(QF1,Register,4,FALSE))))</f>
        <v>North of Greenhead</v>
      </c>
      <c r="QF3" s="78"/>
      <c r="QG3" s="22"/>
      <c r="QH3" s="77" t="str">
        <f>IF(ISBLANK(QI1),"",IF(VLOOKUP(QI1,Register,4,FALSE)=0,"",(VLOOKUP(QI1,Register,4,FALSE))))</f>
        <v>East of Burki Taing</v>
      </c>
      <c r="QI3" s="78"/>
      <c r="QJ3" s="22"/>
      <c r="QK3" s="77" t="str">
        <f>IF(ISBLANK(QL1),"",IF(VLOOKUP(QL1,Register,4,FALSE)=0,"",(VLOOKUP(QL1,Register,4,FALSE))))</f>
        <v>Wrawick</v>
      </c>
      <c r="QL3" s="78"/>
      <c r="QM3" s="22"/>
      <c r="QN3" s="77" t="str">
        <f>IF(ISBLANK(QO1),"",IF(VLOOKUP(QO1,Register,4,FALSE)=0,"",(VLOOKUP(QO1,Register,4,FALSE))))</f>
        <v>North Knowe</v>
      </c>
      <c r="QO3" s="78"/>
      <c r="QP3" s="22"/>
      <c r="QQ3" s="77" t="str">
        <f>IF(ISBLANK(QR1),"",IF(VLOOKUP(QR1,Register,4,FALSE)=0,"",(VLOOKUP(QR1,Register,4,FALSE))))</f>
        <v>Budda Scord</v>
      </c>
      <c r="QR3" s="78"/>
      <c r="QS3" s="22"/>
      <c r="QT3" s="77" t="str">
        <f>IF(ISBLANK(QU1),"",IF(VLOOKUP(QU1,Register,4,FALSE)=0,"",(VLOOKUP(QU1,Register,4,FALSE))))</f>
        <v>Uyeasound, Vementry</v>
      </c>
      <c r="QU3" s="78"/>
      <c r="QV3" s="22"/>
      <c r="QW3" s="77" t="str">
        <f>IF(ISBLANK(QX1),"",IF(VLOOKUP(QX1,Register,4,FALSE)=0,"",(VLOOKUP(QX1,Register,4,FALSE))))</f>
        <v>Holms of Uyeasound</v>
      </c>
      <c r="QX3" s="78"/>
      <c r="QY3" s="22"/>
      <c r="QZ3" s="77" t="str">
        <f>IF(ISBLANK(RA1),"",IF(VLOOKUP(RA1,Register,4,FALSE)=0,"",(VLOOKUP(RA1,Register,4,FALSE))))</f>
        <v>Tobermory Bay</v>
      </c>
      <c r="RA3" s="78"/>
      <c r="RB3" s="22"/>
      <c r="RC3" s="77" t="str">
        <f>IF(ISBLANK(RD1),"",IF(VLOOKUP(RD1,Register,4,FALSE)=0,"",(VLOOKUP(RD1,Register,4,FALSE))))</f>
        <v>Camb</v>
      </c>
      <c r="RD3" s="78"/>
      <c r="RE3" s="22"/>
      <c r="RF3" s="77" t="str">
        <f>IF(ISBLANK(RG1),"",IF(VLOOKUP(RG1,Register,4,FALSE)=0,"",(VLOOKUP(RG1,Register,4,FALSE))))</f>
        <v>Cul Ness</v>
      </c>
      <c r="RG3" s="78"/>
      <c r="RH3" s="22"/>
      <c r="RI3" s="77" t="str">
        <f>IF(ISBLANK(RJ1),"",IF(VLOOKUP(RJ1,Register,4,FALSE)=0,"",(VLOOKUP(RJ1,Register,4,FALSE))))</f>
        <v>Bunyasand</v>
      </c>
      <c r="RJ3" s="78"/>
      <c r="RK3" s="22"/>
      <c r="RL3" s="77" t="str">
        <f>IF(ISBLANK(RM1),"",IF(VLOOKUP(RM1,Register,4,FALSE)=0,"",(VLOOKUP(RM1,Register,4,FALSE))))</f>
        <v>West of Hevdagarth</v>
      </c>
      <c r="RM3" s="78"/>
      <c r="RN3" s="22"/>
      <c r="RO3" s="77" t="str">
        <f>IF(ISBLANK(RP1),"",IF(VLOOKUP(RP1,Register,4,FALSE)=0,"",(VLOOKUP(RP1,Register,4,FALSE))))</f>
        <v>Bastavoe, Yell</v>
      </c>
      <c r="RP3" s="78"/>
      <c r="RQ3" s="22"/>
      <c r="RR3" s="77" t="str">
        <f>IF(ISBLANK(RS1),"",IF(VLOOKUP(RS1,Register,4,FALSE)=0,"",(VLOOKUP(RS1,Register,4,FALSE))))</f>
        <v>Whalefirth</v>
      </c>
      <c r="RS3" s="78"/>
      <c r="RT3" s="22"/>
      <c r="RU3" s="77" t="str">
        <f>IF(ISBLANK(RV1),"",IF(VLOOKUP(RV1,Register,4,FALSE)=0,"",(VLOOKUP(RV1,Register,4,FALSE))))</f>
        <v>Kirkabister</v>
      </c>
      <c r="RV3" s="78"/>
      <c r="RW3" s="22"/>
      <c r="RX3" s="77" t="str">
        <f>IF(ISBLANK(RY1),"",IF(VLOOKUP(RY1,Register,4,FALSE)=0,"",(VLOOKUP(RY1,Register,4,FALSE))))</f>
        <v>North Ayre</v>
      </c>
      <c r="RY3" s="78"/>
      <c r="RZ3" s="22"/>
      <c r="SA3" s="77" t="str">
        <f>IF(ISBLANK(SB1),"",IF(VLOOKUP(SB1,Register,4,FALSE)=0,"",(VLOOKUP(SB1,Register,4,FALSE))))</f>
        <v>Hamnavoe</v>
      </c>
      <c r="SB3" s="78"/>
      <c r="SC3" s="22"/>
      <c r="SD3" s="77" t="str">
        <f>IF(ISBLANK(SE1),"",IF(VLOOKUP(SE1,Register,4,FALSE)=0,"",(VLOOKUP(SE1,Register,4,FALSE))))</f>
        <v>Selivoe</v>
      </c>
      <c r="SE3" s="78"/>
      <c r="SF3" s="22"/>
      <c r="SG3" s="77" t="str">
        <f>IF(ISBLANK(SH1),"",IF(VLOOKUP(SH1,Register,4,FALSE)=0,"",(VLOOKUP(SH1,Register,4,FALSE))))</f>
        <v>Scuttavoe, Gruting</v>
      </c>
      <c r="SH3" s="78"/>
      <c r="SI3" s="22"/>
      <c r="SJ3" s="77" t="str">
        <f>IF(ISBLANK(SK1),"",IF(VLOOKUP(SK1,Register,4,FALSE)=0,"",(VLOOKUP(SK1,Register,4,FALSE))))</f>
        <v>South of Houss Holm</v>
      </c>
      <c r="SK3" s="78"/>
      <c r="SL3" s="22"/>
      <c r="SM3" s="77" t="str">
        <f>IF(ISBLANK(SN1),"",IF(VLOOKUP(SN1,Register,4,FALSE)=0,"",(VLOOKUP(SN1,Register,4,FALSE))))</f>
        <v>Site 2 South Stromness Voe</v>
      </c>
      <c r="SN3" s="78"/>
      <c r="SO3" s="22"/>
      <c r="SP3" s="77" t="str">
        <f>IF(ISBLANK(SQ1),"",IF(VLOOKUP(SQ1,Register,4,FALSE)=0,"",(VLOOKUP(SQ1,Register,4,FALSE))))</f>
        <v>Site 1 South Stromness Voe</v>
      </c>
      <c r="SQ3" s="78"/>
      <c r="SR3" s="22"/>
      <c r="SS3" s="77" t="str">
        <f>IF(ISBLANK(ST1),"",IF(VLOOKUP(ST1,Register,4,FALSE)=0,"",(VLOOKUP(ST1,Register,4,FALSE))))</f>
        <v>Scarva Ayre 1</v>
      </c>
      <c r="ST3" s="78"/>
      <c r="SU3" s="22"/>
      <c r="SV3" s="77" t="str">
        <f>IF(ISBLANK(SW1),"",IF(VLOOKUP(SW1,Register,4,FALSE)=0,"",(VLOOKUP(SW1,Register,4,FALSE))))</f>
        <v>Scarva Ayre 2</v>
      </c>
      <c r="SW3" s="78"/>
      <c r="SX3" s="22"/>
      <c r="SY3" s="77" t="str">
        <f>IF(ISBLANK(SZ1),"",IF(VLOOKUP(SZ1,Register,4,FALSE)=0,"",(VLOOKUP(SZ1,Register,4,FALSE))))</f>
        <v>South Side, Dales Voe</v>
      </c>
      <c r="SZ3" s="78"/>
      <c r="TA3" s="22"/>
      <c r="TB3" s="77" t="str">
        <f>IF(ISBLANK(TC1),"",IF(VLOOKUP(TC1,Register,4,FALSE)=0,"",(VLOOKUP(TC1,Register,4,FALSE))))</f>
        <v>West Taing</v>
      </c>
      <c r="TC3" s="78"/>
      <c r="TD3" s="22"/>
      <c r="TE3" s="77" t="str">
        <f>IF(ISBLANK(TF1),"",IF(VLOOKUP(TF1,Register,4,FALSE)=0,"",(VLOOKUP(TF1,Register,4,FALSE))))</f>
        <v>Swinister Voe</v>
      </c>
      <c r="TF3" s="78"/>
      <c r="TG3" s="22"/>
      <c r="TH3" s="77" t="str">
        <f>IF(ISBLANK(TI1),"",IF(VLOOKUP(TI1,Register,4,FALSE)=0,"",(VLOOKUP(TI1,Register,4,FALSE))))</f>
        <v>Kurkigarth</v>
      </c>
      <c r="TI3" s="78"/>
      <c r="TJ3" s="22"/>
      <c r="TK3" s="77" t="str">
        <f>IF(ISBLANK(TL1),"",IF(VLOOKUP(TL1,Register,4,FALSE)=0,"",(VLOOKUP(TL1,Register,4,FALSE))))</f>
        <v>Ronas Voe (North)</v>
      </c>
      <c r="TL3" s="78"/>
      <c r="TM3" s="22"/>
      <c r="TN3" s="77" t="str">
        <f>IF(ISBLANK(TO1),"",IF(VLOOKUP(TO1,Register,4,FALSE)=0,"",(VLOOKUP(TO1,Register,4,FALSE))))</f>
        <v>Lea Cro</v>
      </c>
      <c r="TO3" s="78"/>
      <c r="TP3" s="22"/>
      <c r="TQ3" s="77" t="str">
        <f>IF(ISBLANK(TR1),"",IF(VLOOKUP(TR1,Register,4,FALSE)=0,"",(VLOOKUP(TR1,Register,4,FALSE))))</f>
        <v>Dales Voe</v>
      </c>
      <c r="TR3" s="78"/>
      <c r="TS3" s="22"/>
      <c r="TT3" s="77" t="str">
        <f>IF(ISBLANK(TU1),"",IF(VLOOKUP(TU1,Register,4,FALSE)=0,"",(VLOOKUP(TU1,Register,4,FALSE))))</f>
        <v>Ronas Voe (South)</v>
      </c>
      <c r="TU3" s="78"/>
      <c r="TV3" s="22"/>
      <c r="TW3" s="77" t="str">
        <f>IF(ISBLANK(TX1),"",IF(VLOOKUP(TX1,Register,4,FALSE)=0,"",(VLOOKUP(TX1,Register,4,FALSE))))</f>
        <v>East Linga</v>
      </c>
      <c r="TX3" s="78"/>
      <c r="TY3" s="22"/>
      <c r="TZ3" s="77" t="str">
        <f>IF(ISBLANK(UA1),"",IF(VLOOKUP(UA1,Register,4,FALSE)=0,"",(VLOOKUP(UA1,Register,4,FALSE))))</f>
        <v>Quilse</v>
      </c>
      <c r="UA3" s="78"/>
      <c r="UB3" s="22"/>
      <c r="UC3" s="77" t="str">
        <f>IF(ISBLANK(UD1),"",IF(VLOOKUP(UD1,Register,4,FALSE)=0,"",(VLOOKUP(UD1,Register,4,FALSE))))</f>
        <v>Ayre of Teogs</v>
      </c>
      <c r="UD3" s="78"/>
      <c r="UE3" s="22"/>
      <c r="UF3" s="77" t="str">
        <f>IF(ISBLANK(UG1),"",IF(VLOOKUP(UG1,Register,4,FALSE)=0,"",(VLOOKUP(UG1,Register,4,FALSE))))</f>
        <v>Lee, Busta Voe</v>
      </c>
      <c r="UG3" s="78"/>
      <c r="UH3" s="22"/>
      <c r="UI3" s="77" t="str">
        <f>IF(ISBLANK(UJ1),"",IF(VLOOKUP(UJ1,Register,4,FALSE)=0,"",(VLOOKUP(UJ1,Register,4,FALSE))))</f>
        <v>Busta Voe</v>
      </c>
      <c r="UJ3" s="78"/>
      <c r="UK3" s="22"/>
      <c r="UL3" s="77" t="str">
        <f>IF(ISBLANK(UM1),"",IF(VLOOKUP(UM1,Register,4,FALSE)=0,"",(VLOOKUP(UM1,Register,4,FALSE))))</f>
        <v>Foulawick</v>
      </c>
      <c r="UM3" s="78"/>
      <c r="UN3" s="22"/>
      <c r="UO3" s="77" t="str">
        <f>IF(ISBLANK(UP1),"",IF(VLOOKUP(UP1,Register,4,FALSE)=0,"",(VLOOKUP(UP1,Register,4,FALSE))))</f>
        <v>Point of Sletta</v>
      </c>
      <c r="UP3" s="78"/>
      <c r="UQ3" s="22"/>
      <c r="UR3" s="77" t="str">
        <f>IF(ISBLANK(US1),"",IF(VLOOKUP(US1,Register,4,FALSE)=0,"",(VLOOKUP(US1,Register,4,FALSE))))</f>
        <v>Hevden Ness</v>
      </c>
      <c r="US3" s="78"/>
      <c r="UT3" s="22"/>
      <c r="UU3" s="77" t="str">
        <f>IF(ISBLANK(UV1),"",IF(VLOOKUP(UV1,Register,4,FALSE)=0,"",(VLOOKUP(UV1,Register,4,FALSE))))</f>
        <v>North Linga</v>
      </c>
      <c r="UV3" s="78"/>
      <c r="UW3" s="22"/>
      <c r="UX3" s="77" t="str">
        <f>IF(ISBLANK(UY1),"",IF(VLOOKUP(UY1,Register,4,FALSE)=0,"",(VLOOKUP(UY1,Register,4,FALSE))))</f>
        <v>Wetherstaness</v>
      </c>
      <c r="UY3" s="78"/>
      <c r="UZ3" s="22"/>
      <c r="VA3" s="77" t="str">
        <f>IF(ISBLANK(VB1),"",IF(VLOOKUP(VB1,Register,4,FALSE)=0,"",(VLOOKUP(VB1,Register,4,FALSE))))</f>
        <v>Clifts Ronas Voe</v>
      </c>
      <c r="VB3" s="78"/>
      <c r="VC3" s="22"/>
      <c r="VD3" s="77" t="str">
        <f>IF(ISBLANK(VE1),"",IF(VLOOKUP(VE1,Register,4,FALSE)=0,"",(VLOOKUP(VE1,Register,4,FALSE))))</f>
        <v>Stany Pund</v>
      </c>
      <c r="VE3" s="78"/>
      <c r="VF3" s="22"/>
      <c r="VG3" s="77" t="str">
        <f>IF(ISBLANK(VH1),"",IF(VLOOKUP(VH1,Register,4,FALSE)=0,"",(VLOOKUP(VH1,Register,4,FALSE))))</f>
        <v>Crying Taing</v>
      </c>
      <c r="VH3" s="78"/>
      <c r="VI3" s="22"/>
      <c r="VJ3" s="77" t="str">
        <f>IF(ISBLANK(VK1),"",IF(VLOOKUP(VK1,Register,4,FALSE)=0,"",(VLOOKUP(VK1,Register,4,FALSE))))</f>
        <v>Hamar Voe</v>
      </c>
      <c r="VK3" s="78"/>
      <c r="VL3" s="22"/>
      <c r="VM3" s="77" t="str">
        <f>IF(ISBLANK(VN1),"",IF(VLOOKUP(VN1,Register,4,FALSE)=0,"",(VLOOKUP(VN1,Register,4,FALSE))))</f>
        <v>Bight of Warwick</v>
      </c>
      <c r="VN3" s="78"/>
      <c r="VO3" s="22"/>
      <c r="VP3" s="77" t="str">
        <f>IF(ISBLANK(VQ1),"",IF(VLOOKUP(VQ1,Register,4,FALSE)=0,"",(VLOOKUP(VQ1,Register,4,FALSE))))</f>
        <v>Houbanster</v>
      </c>
      <c r="VQ3" s="78"/>
      <c r="VR3" s="22"/>
      <c r="VS3" s="77" t="str">
        <f>IF(ISBLANK(VT1),"",IF(VLOOKUP(VT1,Register,4,FALSE)=0,"",(VLOOKUP(VT1,Register,4,FALSE))))</f>
        <v>Millburn</v>
      </c>
      <c r="VT3" s="78"/>
      <c r="VU3" s="22"/>
      <c r="VV3" s="77" t="str">
        <f>IF(ISBLANK(VW1),"",IF(VLOOKUP(VW1,Register,4,FALSE)=0,"",(VLOOKUP(VW1,Register,4,FALSE))))</f>
        <v>Seli Voe (Gardenhouse Voe)</v>
      </c>
      <c r="VW3" s="78"/>
      <c r="VX3" s="22"/>
      <c r="VY3" s="77" t="str">
        <f>IF(ISBLANK(VZ1),"",IF(VLOOKUP(VZ1,Register,4,FALSE)=0,"",(VLOOKUP(VZ1,Register,4,FALSE))))</f>
        <v>Inner Collafirth, Delting</v>
      </c>
      <c r="VZ3" s="78"/>
      <c r="WA3" s="22"/>
      <c r="WB3" s="77" t="str">
        <f>IF(ISBLANK(WC1),"",IF(VLOOKUP(WC1,Register,4,FALSE)=0,"",(VLOOKUP(WC1,Register,4,FALSE))))</f>
        <v>West of Langa</v>
      </c>
      <c r="WC3" s="78"/>
      <c r="WD3" s="22"/>
      <c r="WE3" s="77" t="str">
        <f>IF(ISBLANK(WF1),"",IF(VLOOKUP(WF1,Register,4,FALSE)=0,"",(VLOOKUP(WF1,Register,4,FALSE))))</f>
        <v>East of Little Holm</v>
      </c>
      <c r="WF3" s="78"/>
      <c r="WG3" s="22"/>
      <c r="WH3" s="77" t="str">
        <f>IF(ISBLANK(WI1),"",IF(VLOOKUP(WI1,Register,4,FALSE)=0,"",(VLOOKUP(WI1,Register,4,FALSE))))</f>
        <v>East of Brunt Hamersland</v>
      </c>
      <c r="WI3" s="78"/>
      <c r="WJ3" s="22"/>
      <c r="WK3" s="77" t="str">
        <f>IF(ISBLANK(WL1),"",IF(VLOOKUP(WL1,Register,4,FALSE)=0,"",(VLOOKUP(WL1,Register,4,FALSE))))</f>
        <v>East of Little Ness</v>
      </c>
      <c r="WL3" s="78"/>
      <c r="WM3" s="22"/>
      <c r="WN3" s="77" t="str">
        <f>IF(ISBLANK(WO1),"",IF(VLOOKUP(WO1,Register,4,FALSE)=0,"",(VLOOKUP(WO1,Register,4,FALSE))))</f>
        <v>North West of Cul Houb</v>
      </c>
      <c r="WO3" s="78"/>
      <c r="WP3" s="22"/>
      <c r="WQ3" s="77" t="str">
        <f>IF(ISBLANK(WR1),"",IF(VLOOKUP(WR1,Register,4,FALSE)=0,"",(VLOOKUP(WR1,Register,4,FALSE))))</f>
        <v>North West of Skerby Ayre</v>
      </c>
      <c r="WR3" s="78"/>
      <c r="WS3" s="22"/>
      <c r="WT3" s="77" t="str">
        <f>IF(ISBLANK(WU1),"",IF(VLOOKUP(WU1,Register,4,FALSE)=0,"",(VLOOKUP(WU1,Register,4,FALSE))))</f>
        <v>Gunnister Voe</v>
      </c>
      <c r="WU3" s="78"/>
      <c r="WV3" s="22"/>
      <c r="WW3" s="77" t="str">
        <f>IF(ISBLANK(WX1),"",IF(VLOOKUP(WX1,Register,4,FALSE)=0,"",(VLOOKUP(WX1,Register,4,FALSE))))</f>
        <v>West of Grobsness</v>
      </c>
      <c r="WX3" s="78"/>
      <c r="WY3" s="22"/>
      <c r="WZ3" s="77" t="str">
        <f>IF(ISBLANK(XA1),"",IF(VLOOKUP(XA1,Register,4,FALSE)=0,"",(VLOOKUP(XA1,Register,4,FALSE))))</f>
        <v>East of Stucko</v>
      </c>
      <c r="XA3" s="78"/>
      <c r="XB3" s="22"/>
      <c r="XC3" s="77" t="str">
        <f>IF(ISBLANK(XD1),"",IF(VLOOKUP(XD1,Register,4,FALSE)=0,"",(VLOOKUP(XD1,Register,4,FALSE))))</f>
        <v>East of Houss Ness</v>
      </c>
      <c r="XD3" s="78"/>
      <c r="XE3" s="22"/>
      <c r="XF3" s="77" t="str">
        <f>IF(ISBLANK(XG1),"",IF(VLOOKUP(XG1,Register,4,FALSE)=0,"",(VLOOKUP(XG1,Register,4,FALSE))))</f>
        <v>South East of Roesound Skerry</v>
      </c>
      <c r="XG3" s="78"/>
      <c r="XH3" s="22"/>
      <c r="XI3" s="77" t="str">
        <f>IF(ISBLANK(XJ1),"",IF(VLOOKUP(XJ1,Register,4,FALSE)=0,"",(VLOOKUP(XJ1,Register,4,FALSE))))</f>
        <v>Tur Ness</v>
      </c>
      <c r="XJ3" s="78"/>
      <c r="XK3" s="22"/>
      <c r="XL3" s="77" t="str">
        <f>IF(ISBLANK(XM1),"",IF(VLOOKUP(XM1,Register,4,FALSE)=0,"",(VLOOKUP(XM1,Register,4,FALSE))))</f>
        <v>Bight of Bellister</v>
      </c>
      <c r="XM3" s="78"/>
      <c r="XN3" s="22"/>
      <c r="XO3" s="77" t="str">
        <f>IF(ISBLANK(XP1),"",IF(VLOOKUP(XP1,Register,4,FALSE)=0,"",(VLOOKUP(XP1,Register,4,FALSE))))</f>
        <v>Bight of Breawick</v>
      </c>
      <c r="XP3" s="78"/>
      <c r="XQ3" s="22"/>
      <c r="XR3" s="77" t="str">
        <f>IF(ISBLANK(XS1),"",IF(VLOOKUP(XS1,Register,4,FALSE)=0,"",(VLOOKUP(XS1,Register,4,FALSE))))</f>
        <v>Grunna Voe (Outer)</v>
      </c>
      <c r="XS3" s="78"/>
      <c r="XT3" s="22"/>
      <c r="XU3" s="77" t="str">
        <f>IF(ISBLANK(XV1),"",IF(VLOOKUP(XV1,Register,4,FALSE)=0,"",(VLOOKUP(XV1,Register,4,FALSE))))</f>
        <v>Loura Voe</v>
      </c>
      <c r="XV3" s="78"/>
      <c r="XW3" s="22"/>
      <c r="XX3" s="77" t="str">
        <f>IF(ISBLANK(XY1),"",IF(VLOOKUP(XY1,Register,4,FALSE)=0,"",(VLOOKUP(XY1,Register,4,FALSE))))</f>
        <v>Basta North</v>
      </c>
      <c r="XY3" s="78"/>
      <c r="XZ3" s="22"/>
      <c r="YA3" s="77" t="str">
        <f>IF(ISBLANK(YB1),"",IF(VLOOKUP(YB1,Register,4,FALSE)=0,"",(VLOOKUP(YB1,Register,4,FALSE))))</f>
        <v>North of Linga, Vaila Sound</v>
      </c>
      <c r="YB3" s="78"/>
      <c r="YC3" s="22"/>
      <c r="YD3" s="77" t="str">
        <f>IF(ISBLANK(YE1),"",IF(VLOOKUP(YE1,Register,4,FALSE)=0,"",(VLOOKUP(YE1,Register,4,FALSE))))</f>
        <v>Houss</v>
      </c>
      <c r="YE3" s="78"/>
      <c r="YF3" s="22"/>
      <c r="YG3" s="77" t="str">
        <f>IF(ISBLANK(YH1),"",IF(VLOOKUP(YH1,Register,4,FALSE)=0,"",(VLOOKUP(YH1,Register,4,FALSE))))</f>
        <v>Stream Sound</v>
      </c>
      <c r="YH3" s="78"/>
      <c r="YI3" s="22"/>
      <c r="YJ3" s="77" t="str">
        <f>IF(ISBLANK(YK1),"",IF(VLOOKUP(YK1,Register,4,FALSE)=0,"",(VLOOKUP(YK1,Register,4,FALSE))))</f>
        <v>The Firth (Tresta North)</v>
      </c>
      <c r="YK3" s="78"/>
      <c r="YL3" s="22"/>
      <c r="YM3" s="77" t="str">
        <f>IF(ISBLANK(YN1),"",IF(VLOOKUP(YN1,Register,4,FALSE)=0,"",(VLOOKUP(YN1,Register,4,FALSE))))</f>
        <v>The Firth (Tresta South)</v>
      </c>
      <c r="YN3" s="78"/>
      <c r="YO3" s="22"/>
      <c r="YP3" s="77" t="str">
        <f>IF(ISBLANK(YQ1),"",IF(VLOOKUP(YQ1,Register,4,FALSE)=0,"",(VLOOKUP(YQ1,Register,4,FALSE))))</f>
        <v>Papa Little, Aith Voe</v>
      </c>
      <c r="YQ3" s="78"/>
      <c r="YR3" s="22"/>
      <c r="YS3" s="77" t="str">
        <f>IF(ISBLANK(YT1),"",IF(VLOOKUP(YT1,Register,4,FALSE)=0,"",(VLOOKUP(YT1,Register,4,FALSE))))</f>
        <v>Riskness</v>
      </c>
      <c r="YT3" s="78"/>
      <c r="YU3" s="22"/>
      <c r="YV3" s="77" t="str">
        <f>IF(ISBLANK(YW1),"",IF(VLOOKUP(YW1,Register,4,FALSE)=0,"",(VLOOKUP(YW1,Register,4,FALSE))))</f>
        <v>NW Greena, Weisdale Voe</v>
      </c>
      <c r="YW3" s="78"/>
      <c r="YX3" s="22"/>
      <c r="YY3" s="77" t="str">
        <f>IF(ISBLANK(YZ1),"",IF(VLOOKUP(YZ1,Register,4,FALSE)=0,"",(VLOOKUP(YZ1,Register,4,FALSE))))</f>
        <v>Easter Hogaland</v>
      </c>
      <c r="YZ3" s="78"/>
      <c r="ZA3" s="22"/>
      <c r="ZB3" s="77" t="str">
        <f>IF(ISBLANK(ZC1),"",IF(VLOOKUP(ZC1,Register,4,FALSE)=0,"",(VLOOKUP(ZC1,Register,4,FALSE))))</f>
        <v>NE of Vedri Geo Weisdale</v>
      </c>
      <c r="ZC3" s="78"/>
      <c r="ZD3" s="22"/>
      <c r="ZE3" s="77" t="str">
        <f>IF(ISBLANK(ZF1),"",IF(VLOOKUP(ZF1,Register,4,FALSE)=0,"",(VLOOKUP(ZF1,Register,4,FALSE))))</f>
        <v>The Rona Aith</v>
      </c>
      <c r="ZF3" s="78"/>
      <c r="ZG3" s="22"/>
      <c r="ZH3" s="77" t="str">
        <f>IF(ISBLANK(ZI1),"",IF(VLOOKUP(ZI1,Register,4,FALSE)=0,"",(VLOOKUP(ZI1,Register,4,FALSE))))</f>
        <v>West of Little Holm</v>
      </c>
      <c r="ZI3" s="78"/>
      <c r="ZJ3" s="22"/>
      <c r="ZK3" s="77" t="str">
        <f>IF(ISBLANK(ZL1),"",IF(VLOOKUP(ZL1,Register,4,FALSE)=0,"",(VLOOKUP(ZL1,Register,4,FALSE))))</f>
        <v>Oxa Geo</v>
      </c>
      <c r="ZL3" s="78"/>
      <c r="ZM3" s="22"/>
      <c r="ZN3" s="77" t="str">
        <f>IF(ISBLANK(ZO1),"",IF(VLOOKUP(ZO1,Register,4,FALSE)=0,"",(VLOOKUP(ZO1,Register,4,FALSE))))</f>
        <v>Wadbister Voe</v>
      </c>
      <c r="ZO3" s="78"/>
      <c r="ZP3" s="22"/>
      <c r="ZQ3" s="77" t="str">
        <f>IF(ISBLANK(ZR1),"",IF(VLOOKUP(ZR1,Register,4,FALSE)=0,"",(VLOOKUP(ZR1,Register,4,FALSE))))</f>
        <v>Booth</v>
      </c>
      <c r="ZR3" s="78"/>
      <c r="ZS3" s="22"/>
      <c r="ZT3" s="77" t="str">
        <f>IF(ISBLANK(ZU1),"",IF(VLOOKUP(ZU1,Register,4,FALSE)=0,"",(VLOOKUP(ZU1,Register,4,FALSE))))</f>
        <v>South of Whalwick</v>
      </c>
      <c r="ZU3" s="78"/>
      <c r="ZV3" s="22"/>
      <c r="ZW3" s="77" t="str">
        <f>IF(ISBLANK(ZX1),"",IF(VLOOKUP(ZX1,Register,4,FALSE)=0,"",(VLOOKUP(ZX1,Register,4,FALSE))))</f>
        <v>Langsound</v>
      </c>
      <c r="ZX3" s="78"/>
      <c r="ZY3" s="22"/>
      <c r="ZZ3" s="77" t="str">
        <f>IF(ISBLANK(AAA1),"",IF(VLOOKUP(AAA1,Register,4,FALSE)=0,"",(VLOOKUP(AAA1,Register,4,FALSE))))</f>
        <v>Burra Holm</v>
      </c>
      <c r="AAA3" s="78"/>
      <c r="AAB3" s="22"/>
      <c r="AAC3" s="77" t="str">
        <f>IF(ISBLANK(AAD1),"",IF(VLOOKUP(AAD1,Register,4,FALSE)=0,"",(VLOOKUP(AAD1,Register,4,FALSE))))</f>
        <v>Holm of Brough</v>
      </c>
      <c r="AAD3" s="78"/>
      <c r="AAE3" s="22"/>
      <c r="AAF3" s="77" t="str">
        <f>IF(ISBLANK(AAG1),"",IF(VLOOKUP(AAG1,Register,4,FALSE)=0,"",(VLOOKUP(AAG1,Register,4,FALSE))))</f>
        <v>Whale Back Skerry</v>
      </c>
      <c r="AAG3" s="78"/>
      <c r="AAH3" s="22"/>
      <c r="AAI3" s="77" t="str">
        <f>IF(ISBLANK(AAJ1),"",IF(VLOOKUP(AAJ1,Register,4,FALSE)=0,"",(VLOOKUP(AAJ1,Register,4,FALSE))))</f>
        <v>Whalsies Ayre</v>
      </c>
      <c r="AAJ3" s="78"/>
      <c r="AAK3" s="22"/>
      <c r="AAL3" s="77" t="str">
        <f>IF(ISBLANK(AAM1),"",IF(VLOOKUP(AAM1,Register,4,FALSE)=0,"",(VLOOKUP(AAM1,Register,4,FALSE))))</f>
        <v>Easterdale</v>
      </c>
      <c r="AAM3" s="78"/>
      <c r="AAN3" s="22"/>
      <c r="AAO3" s="77" t="str">
        <f>IF(ISBLANK(AAP1),"",IF(VLOOKUP(AAP1,Register,4,FALSE)=0,"",(VLOOKUP(AAP1,Register,4,FALSE))))</f>
        <v>Kallee Ness</v>
      </c>
      <c r="AAP3" s="78"/>
      <c r="AAQ3" s="22"/>
      <c r="AAR3" s="77" t="str">
        <f>IF(ISBLANK(AAS1),"",IF(VLOOKUP(AAS1,Register,4,FALSE)=0,"",(VLOOKUP(AAS1,Register,4,FALSE))))</f>
        <v>Loch Caolisport Several Order</v>
      </c>
      <c r="AAS3" s="78"/>
      <c r="AAT3" s="22"/>
      <c r="AAU3" s="77" t="str">
        <f>IF(ISBLANK(AAV1),"",IF(VLOOKUP(AAV1,Register,4,FALSE)=0,"",(VLOOKUP(AAV1,Register,4,FALSE))))</f>
        <v>Grunigill</v>
      </c>
      <c r="AAV3" s="78"/>
      <c r="AAW3" s="22"/>
      <c r="AAX3" s="77" t="str">
        <f>IF(ISBLANK(AAY1),"",IF(VLOOKUP(AAY1,Register,4,FALSE)=0,"",(VLOOKUP(AAY1,Register,4,FALSE))))</f>
        <v>Morsaig</v>
      </c>
      <c r="AAY3" s="78"/>
      <c r="AAZ3" s="22"/>
      <c r="ABA3" s="77" t="str">
        <f>IF(ISBLANK(ABB1),"",IF(VLOOKUP(ABB1,Register,4,FALSE)=0,"",(VLOOKUP(ABB1,Register,4,FALSE))))</f>
        <v>Cruadhlinn, Loch Slapin</v>
      </c>
      <c r="ABB3" s="78"/>
      <c r="ABC3" s="22"/>
      <c r="ABD3" s="77" t="str">
        <f>IF(ISBLANK(ABE1),"",IF(VLOOKUP(ABE1,Register,4,FALSE)=0,"",(VLOOKUP(ABE1,Register,4,FALSE))))</f>
        <v>Loch Harport</v>
      </c>
      <c r="ABE3" s="78"/>
      <c r="ABF3" s="22"/>
      <c r="ABG3" s="77" t="str">
        <f>IF(ISBLANK(ABH1),"",IF(VLOOKUP(ABH1,Register,4,FALSE)=0,"",(VLOOKUP(ABH1,Register,4,FALSE))))</f>
        <v>Loch nan Ceall</v>
      </c>
      <c r="ABH3" s="78"/>
      <c r="ABI3" s="22"/>
      <c r="ABJ3" s="77" t="str">
        <f>IF(ISBLANK(ABK1),"",IF(VLOOKUP(ABK1,Register,4,FALSE)=0,"",(VLOOKUP(ABK1,Register,4,FALSE))))</f>
        <v>Salthouse Point</v>
      </c>
      <c r="ABK3" s="78"/>
      <c r="ABL3" s="22"/>
      <c r="ABM3" s="77" t="str">
        <f>IF(ISBLANK(ABN1),"",IF(VLOOKUP(ABN1,Register,4,FALSE)=0,"",(VLOOKUP(ABN1,Register,4,FALSE))))</f>
        <v>East Balvicar</v>
      </c>
      <c r="ABN3" s="78"/>
      <c r="ABO3" s="22"/>
      <c r="ABP3" s="77" t="str">
        <f>IF(ISBLANK(ABQ1),"",IF(VLOOKUP(ABQ1,Register,4,FALSE)=0,"",(VLOOKUP(ABQ1,Register,4,FALSE))))</f>
        <v>Suthra Voe</v>
      </c>
      <c r="ABQ3" s="78"/>
      <c r="ABR3" s="22"/>
      <c r="ABS3" s="77" t="str">
        <f>IF(ISBLANK(ABT1),"",IF(VLOOKUP(ABT1,Register,4,FALSE)=0,"",(VLOOKUP(ABT1,Register,4,FALSE))))</f>
        <v>Treawick</v>
      </c>
      <c r="ABT3" s="78"/>
      <c r="ABU3" s="22"/>
      <c r="ABV3" s="77" t="str">
        <f>IF(ISBLANK(ABW1),"",IF(VLOOKUP(ABW1,Register,4,FALSE)=0,"",(VLOOKUP(ABW1,Register,4,FALSE))))</f>
        <v>The Ham, Papa Little</v>
      </c>
      <c r="ABW3" s="78"/>
      <c r="ABX3" s="22"/>
      <c r="ABY3" s="77" t="str">
        <f>IF(ISBLANK(ABZ1),"",IF(VLOOKUP(ABZ1,Register,4,FALSE)=0,"",(VLOOKUP(ABZ1,Register,4,FALSE))))</f>
        <v>Boat Geo</v>
      </c>
      <c r="ABZ3" s="78"/>
      <c r="ACA3" s="22"/>
      <c r="ACB3" s="77" t="str">
        <f>IF(ISBLANK(ACC1),"",IF(VLOOKUP(ACC1,Register,4,FALSE)=0,"",(VLOOKUP(ACC1,Register,4,FALSE))))</f>
        <v>Cole Ness Shellfish</v>
      </c>
      <c r="ACC3" s="78"/>
      <c r="ACD3" s="22"/>
      <c r="ACE3" s="77" t="str">
        <f>IF(ISBLANK(ACF1),"",IF(VLOOKUP(ACF1,Register,4,FALSE)=0,"",(VLOOKUP(ACF1,Register,4,FALSE))))</f>
        <v>Mill Bight</v>
      </c>
      <c r="ACF3" s="78"/>
      <c r="ACG3" s="22"/>
      <c r="ACH3" s="77" t="str">
        <f>IF(ISBLANK(ACI1),"",IF(VLOOKUP(ACI1,Register,4,FALSE)=0,"",(VLOOKUP(ACI1,Register,4,FALSE))))</f>
        <v>Oitir Mhor Bay</v>
      </c>
      <c r="ACI3" s="78"/>
      <c r="ACJ3" s="22"/>
      <c r="ACK3" s="77" t="str">
        <f>IF(ISBLANK(ACL1),"",IF(VLOOKUP(ACL1,Register,4,FALSE)=0,"",(VLOOKUP(ACL1,Register,4,FALSE))))</f>
        <v>Site 1</v>
      </c>
      <c r="ACL3" s="78"/>
      <c r="ACM3" s="22"/>
      <c r="ACN3" s="77" t="str">
        <f>IF(ISBLANK(ACO1),"",IF(VLOOKUP(ACO1,Register,4,FALSE)=0,"",(VLOOKUP(ACO1,Register,4,FALSE))))</f>
        <v>Scottish Association for Marine Science</v>
      </c>
      <c r="ACO3" s="78"/>
      <c r="ACP3" s="22"/>
      <c r="ACQ3" s="77" t="str">
        <f>IF(ISBLANK(ACR1),"",IF(VLOOKUP(ACR1,Register,4,FALSE)=0,"",(VLOOKUP(ACR1,Register,4,FALSE))))</f>
        <v>Port a Bhuiltin</v>
      </c>
      <c r="ACR3" s="78"/>
      <c r="ACS3" s="22"/>
      <c r="ACT3" s="77" t="str">
        <f>IF(ISBLANK(ACU1),"",IF(VLOOKUP(ACU1,Register,4,FALSE)=0,"",(VLOOKUP(ACU1,Register,4,FALSE))))</f>
        <v>Camus An Fhiasgain</v>
      </c>
      <c r="ACU3" s="78"/>
      <c r="ACV3" s="22"/>
      <c r="ACW3" s="77" t="str">
        <f>IF(ISBLANK(ACX1),"",IF(VLOOKUP(ACX1,Register,4,FALSE)=0,"",(VLOOKUP(ACX1,Register,4,FALSE))))</f>
        <v>Eilean Buidhe</v>
      </c>
      <c r="ACX3" s="78"/>
      <c r="ACY3" s="22"/>
      <c r="ACZ3" s="77" t="str">
        <f>IF(ISBLANK(ADA1),"",IF(VLOOKUP(ADA1,Register,4,FALSE)=0,"",(VLOOKUP(ADA1,Register,4,FALSE))))</f>
        <v>Eilean Dubh - Loch Ailort</v>
      </c>
      <c r="ADA3" s="78"/>
      <c r="ADB3" s="22"/>
      <c r="ADC3" s="77" t="str">
        <f>IF(ISBLANK(ADD1),"",IF(VLOOKUP(ADD1,Register,4,FALSE)=0,"",(VLOOKUP(ADD1,Register,4,FALSE))))</f>
        <v>Corr Eilean - Loch Beag</v>
      </c>
      <c r="ADD3" s="78"/>
      <c r="ADE3" s="22"/>
      <c r="ADF3" s="77" t="str">
        <f>IF(ISBLANK(ADG1),"",IF(VLOOKUP(ADG1,Register,4,FALSE)=0,"",(VLOOKUP(ADG1,Register,4,FALSE))))</f>
        <v>Loch Toscaig</v>
      </c>
      <c r="ADG3" s="78"/>
      <c r="ADH3" s="22"/>
      <c r="ADI3" s="77" t="str">
        <f>IF(ISBLANK(ADJ1),"",IF(VLOOKUP(ADJ1,Register,4,FALSE)=0,"",(VLOOKUP(ADJ1,Register,4,FALSE))))</f>
        <v>Mol Mor</v>
      </c>
      <c r="ADJ3" s="78"/>
      <c r="ADK3" s="22"/>
      <c r="ADL3" s="77" t="str">
        <f>IF(ISBLANK(ADM1),"",IF(VLOOKUP(ADM1,Register,4,FALSE)=0,"",(VLOOKUP(ADM1,Register,4,FALSE))))</f>
        <v>Gob Sgrithir</v>
      </c>
      <c r="ADM3" s="78"/>
      <c r="ADN3" s="22"/>
      <c r="ADO3" s="77" t="str">
        <f>IF(ISBLANK(ADP1),"",IF(VLOOKUP(ADP1,Register,4,FALSE)=0,"",(VLOOKUP(ADP1,Register,4,FALSE))))</f>
        <v>Site 1</v>
      </c>
      <c r="ADP3" s="78"/>
      <c r="ADQ3" s="22"/>
      <c r="ADR3" s="77" t="str">
        <f>IF(ISBLANK(ADS1),"",IF(VLOOKUP(ADS1,Register,4,FALSE)=0,"",(VLOOKUP(ADS1,Register,4,FALSE))))</f>
        <v>Seafield Centre</v>
      </c>
      <c r="ADS3" s="78"/>
      <c r="ADT3" s="22"/>
      <c r="ADU3" s="77" t="str">
        <f>IF(ISBLANK(ADV1),"",IF(VLOOKUP(ADV1,Register,4,FALSE)=0,"",(VLOOKUP(ADV1,Register,4,FALSE))))</f>
        <v>The Lobster Ponds</v>
      </c>
      <c r="ADV3" s="78"/>
      <c r="ADW3" s="22"/>
      <c r="ADX3" s="77" t="str">
        <f>IF(ISBLANK(ADY1),"",IF(VLOOKUP(ADY1,Register,4,FALSE)=0,"",(VLOOKUP(ADY1,Register,4,FALSE))))</f>
        <v>East Tarbert Bay</v>
      </c>
      <c r="ADY3" s="78"/>
      <c r="ADZ3" s="22"/>
      <c r="AEA3" s="77" t="str">
        <f>IF(ISBLANK(AEB1),"",IF(VLOOKUP(AEB1,Register,4,FALSE)=0,"",(VLOOKUP(AEB1,Register,4,FALSE))))</f>
        <v>Drumyeonmore Bay</v>
      </c>
      <c r="AEB3" s="78"/>
      <c r="AEC3" s="22"/>
      <c r="AED3" s="77" t="str">
        <f>IF(ISBLANK(AEE1),"",IF(VLOOKUP(AEE1,Register,4,FALSE)=0,"",(VLOOKUP(AEE1,Register,4,FALSE))))</f>
        <v>Badluarach</v>
      </c>
      <c r="AEE3" s="78"/>
      <c r="AEF3" s="22"/>
      <c r="AEG3" s="77" t="str">
        <f>IF(ISBLANK(AEH1),"",IF(VLOOKUP(AEH1,Register,4,FALSE)=0,"",(VLOOKUP(AEH1,Register,4,FALSE))))</f>
        <v>Loch Ceann Trigh</v>
      </c>
      <c r="AEH3" s="78"/>
      <c r="AEI3" s="22"/>
      <c r="AEJ3" s="77" t="str">
        <f>IF(ISBLANK(AEK1),"",IF(VLOOKUP(AEK1,Register,4,FALSE)=0,"",(VLOOKUP(AEK1,Register,4,FALSE))))</f>
        <v>Cromarty Bay West</v>
      </c>
      <c r="AEK3" s="78"/>
      <c r="AEL3" s="22"/>
      <c r="AEM3" s="77" t="str">
        <f>IF(ISBLANK(AEN1),"",IF(VLOOKUP(AEN1,Register,4,FALSE)=0,"",(VLOOKUP(AEN1,Register,4,FALSE))))</f>
        <v>Sgeir Liath</v>
      </c>
      <c r="AEN3" s="78"/>
      <c r="AEO3" s="22"/>
      <c r="AEP3" s="77" t="str">
        <f>IF(ISBLANK(AEQ1),"",IF(VLOOKUP(AEQ1,Register,4,FALSE)=0,"",(VLOOKUP(AEQ1,Register,4,FALSE))))</f>
        <v>Kyle of Tongue Oysters</v>
      </c>
      <c r="AEQ3" s="78"/>
      <c r="AER3" s="22"/>
      <c r="AES3" s="77" t="str">
        <f>IF(ISBLANK(AET1),"",IF(VLOOKUP(AET1,Register,4,FALSE)=0,"",(VLOOKUP(AET1,Register,4,FALSE))))</f>
        <v>St Abbs Marine Station (Shellfish)</v>
      </c>
      <c r="AET3" s="78"/>
      <c r="AEU3" s="22"/>
      <c r="AEV3" s="77" t="str">
        <f>IF(ISBLANK(AEW1),"",IF(VLOOKUP(AEW1,Register,4,FALSE)=0,"",(VLOOKUP(AEW1,Register,4,FALSE))))</f>
        <v>Ardshellach</v>
      </c>
      <c r="AEW3" s="78"/>
      <c r="AEX3" s="22"/>
      <c r="AEY3" s="77" t="str">
        <f>IF(ISBLANK(AEZ1),"",IF(VLOOKUP(AEZ1,Register,4,FALSE)=0,"",(VLOOKUP(AEZ1,Register,4,FALSE))))</f>
        <v>Sgeir Liath - Mhor</v>
      </c>
      <c r="AEZ3" s="78"/>
      <c r="AFA3" s="22"/>
      <c r="AFB3" s="77" t="str">
        <f>IF(ISBLANK(AFC1),"",IF(VLOOKUP(AFC1,Register,4,FALSE)=0,"",(VLOOKUP(AFC1,Register,4,FALSE))))</f>
        <v>Loch Kanaird</v>
      </c>
      <c r="AFC3" s="78"/>
      <c r="AFD3" s="22"/>
      <c r="AFE3" s="77" t="str">
        <f>IF(ISBLANK(AFF1),"",IF(VLOOKUP(AFF1,Register,4,FALSE)=0,"",(VLOOKUP(AFF1,Register,4,FALSE))))</f>
        <v>Troustan</v>
      </c>
      <c r="AFF3" s="78"/>
      <c r="AFG3" s="22"/>
      <c r="AFH3" s="77" t="str">
        <f>IF(ISBLANK(AFI1),"",IF(VLOOKUP(AFI1,Register,4,FALSE)=0,"",(VLOOKUP(AFI1,Register,4,FALSE))))</f>
        <v>Fearna</v>
      </c>
      <c r="AFI3" s="78"/>
      <c r="AFJ3" s="22"/>
      <c r="AFK3" s="77" t="str">
        <f>IF(ISBLANK(AFL1),"",IF(VLOOKUP(AFL1,Register,4,FALSE)=0,"",(VLOOKUP(AFL1,Register,4,FALSE))))</f>
        <v>Sounds of Barra</v>
      </c>
      <c r="AFL3" s="78"/>
      <c r="AFM3" s="22"/>
      <c r="AFN3" s="77" t="str">
        <f>IF(ISBLANK(AFO1),"",IF(VLOOKUP(AFO1,Register,4,FALSE)=0,"",(VLOOKUP(AFO1,Register,4,FALSE))))</f>
        <v>Ard Mhor</v>
      </c>
      <c r="AFO3" s="78"/>
      <c r="AFP3" s="22"/>
      <c r="AFQ3" s="77" t="str">
        <f>IF(ISBLANK(AFR1),"",IF(VLOOKUP(AFR1,Register,4,FALSE)=0,"",(VLOOKUP(AFR1,Register,4,FALSE))))</f>
        <v>Leac Nan Sgarbh Little Loch Broom</v>
      </c>
      <c r="AFR3" s="78"/>
      <c r="AFS3" s="22"/>
      <c r="AFT3" s="77" t="str">
        <f>IF(ISBLANK(AFU1),"",IF(VLOOKUP(AFU1,Register,4,FALSE)=0,"",(VLOOKUP(AFU1,Register,4,FALSE))))</f>
        <v>Olansvoe</v>
      </c>
      <c r="AFU3" s="78"/>
      <c r="AFV3" s="22"/>
      <c r="AFW3" s="77" t="str">
        <f>IF(ISBLANK(AFX1),"",IF(VLOOKUP(AFX1,Register,4,FALSE)=0,"",(VLOOKUP(AFX1,Register,4,FALSE))))</f>
        <v>Keoldale Kyle of Durness</v>
      </c>
      <c r="AFX3" s="78"/>
      <c r="AFY3" s="22"/>
      <c r="AFZ3" s="77" t="str">
        <f>IF(ISBLANK(AGA1),"",IF(VLOOKUP(AGA1,Register,4,FALSE)=0,"",(VLOOKUP(AGA1,Register,4,FALSE))))</f>
        <v>Lyell Aquarium</v>
      </c>
      <c r="AGA3" s="78"/>
      <c r="AGB3" s="22"/>
      <c r="AGC3" s="77" t="str">
        <f>IF(ISBLANK(AGD1),"",IF(VLOOKUP(AGD1,Register,4,FALSE)=0,"",(VLOOKUP(AGD1,Register,4,FALSE))))</f>
        <v>John Muir Building</v>
      </c>
      <c r="AGD3" s="78"/>
      <c r="AGE3" s="22"/>
      <c r="AGF3" s="77" t="str">
        <f>IF(ISBLANK(AGG1),"",IF(VLOOKUP(AGG1,Register,4,FALSE)=0,"",(VLOOKUP(AGG1,Register,4,FALSE))))</f>
        <v>Brakkatun Beach</v>
      </c>
      <c r="AGG3" s="78"/>
      <c r="AGH3" s="22"/>
      <c r="AGI3" s="77" t="str">
        <f>IF(ISBLANK(AGJ1),"",IF(VLOOKUP(AGJ1,Register,4,FALSE)=0,"",(VLOOKUP(AGJ1,Register,4,FALSE))))</f>
        <v>Loup Bay</v>
      </c>
      <c r="AGJ3" s="78"/>
      <c r="AGK3" s="22"/>
      <c r="AGL3" s="77" t="str">
        <f>IF(ISBLANK(AGM1),"",IF(VLOOKUP(AGM1,Register,4,FALSE)=0,"",(VLOOKUP(AGM1,Register,4,FALSE))))</f>
        <v>Traigh Bhan</v>
      </c>
      <c r="AGM3" s="78"/>
      <c r="AGN3" s="22"/>
      <c r="AGO3" s="77" t="str">
        <f>IF(ISBLANK(AGP1),"",IF(VLOOKUP(AGP1,Register,4,FALSE)=0,"",(VLOOKUP(AGP1,Register,4,FALSE))))</f>
        <v>Kildonan Bay</v>
      </c>
      <c r="AGP3" s="78"/>
      <c r="AGQ3" s="22"/>
      <c r="AGR3" s="77" t="str">
        <f>IF(ISBLANK(AGS1),"",IF(VLOOKUP(AGS1,Register,4,FALSE)=0,"",(VLOOKUP(AGS1,Register,4,FALSE))))</f>
        <v>Eilean an Atha</v>
      </c>
      <c r="AGS3" s="78"/>
      <c r="AGT3" s="22"/>
      <c r="AGU3" s="77" t="str">
        <f>IF(ISBLANK(AGV1),"",IF(VLOOKUP(AGV1,Register,4,FALSE)=0,"",(VLOOKUP(AGV1,Register,4,FALSE))))</f>
        <v>Loch Craignish (AYC)</v>
      </c>
      <c r="AGV3" s="78"/>
      <c r="AGW3" s="22"/>
      <c r="AGX3" s="77" t="str">
        <f>IF(ISBLANK(AGY1),"",IF(VLOOKUP(AGY1,Register,4,FALSE)=0,"",(VLOOKUP(AGY1,Register,4,FALSE))))</f>
        <v>Loch Craignish</v>
      </c>
      <c r="AGY3" s="78"/>
      <c r="AGZ3" s="22"/>
      <c r="AHA3" s="77" t="str">
        <f>IF(ISBLANK(AHB1),"",IF(VLOOKUP(AHB1,Register,4,FALSE)=0,"",(VLOOKUP(AHB1,Register,4,FALSE))))</f>
        <v>Corgrain Point</v>
      </c>
      <c r="AHB3" s="78"/>
      <c r="AHC3" s="22"/>
      <c r="AHD3" s="77" t="str">
        <f>IF(ISBLANK(AHE1),"",IF(VLOOKUP(AHE1,Register,4,FALSE)=0,"",(VLOOKUP(AHE1,Register,4,FALSE))))</f>
        <v>Oyster Holding Room</v>
      </c>
      <c r="AHE3" s="78"/>
      <c r="AHF3" s="22"/>
      <c r="AHG3" s="77" t="str">
        <f>IF(ISBLANK(AHH1),"",IF(VLOOKUP(AHH1,Register,4,FALSE)=0,"",(VLOOKUP(AHH1,Register,4,FALSE))))</f>
        <v>Disease Challenge Aquarium</v>
      </c>
      <c r="AHH3" s="78"/>
      <c r="AHI3" s="22"/>
      <c r="AHJ3" s="77" t="str">
        <f>IF(ISBLANK(AHK1),"",IF(VLOOKUP(AHK1,Register,4,FALSE)=0,"",(VLOOKUP(AHK1,Register,4,FALSE))))</f>
        <v>North Bay West</v>
      </c>
      <c r="AHK3" s="78"/>
      <c r="AHL3" s="22"/>
      <c r="AHM3" s="77" t="str">
        <f>IF(ISBLANK(AHN1),"",IF(VLOOKUP(AHN1,Register,4,FALSE)=0,"",(VLOOKUP(AHN1,Register,4,FALSE))))</f>
        <v>Mid Noost</v>
      </c>
      <c r="AHN3" s="78"/>
      <c r="AHO3" s="22"/>
      <c r="AHP3" s="77" t="str">
        <f>IF(ISBLANK(AHQ1),"",IF(VLOOKUP(AHQ1,Register,4,FALSE)=0,"",(VLOOKUP(AHQ1,Register,4,FALSE))))</f>
        <v>Sron an Dubh Aird</v>
      </c>
      <c r="AHQ3" s="78"/>
      <c r="AHR3" s="22"/>
      <c r="AHS3" s="77" t="str">
        <f>IF(ISBLANK(AHT1),"",IF(VLOOKUP(AHT1,Register,4,FALSE)=0,"",(VLOOKUP(AHT1,Register,4,FALSE))))</f>
        <v>Loch Broom</v>
      </c>
      <c r="AHT3" s="78"/>
      <c r="AHU3" s="22"/>
      <c r="AHV3" s="77" t="str">
        <f>IF(ISBLANK(AHW1),"",IF(VLOOKUP(AHW1,Register,4,FALSE)=0,"",(VLOOKUP(AHW1,Register,4,FALSE))))</f>
        <v>Kilchoan Estate</v>
      </c>
      <c r="AHW3" s="78"/>
      <c r="AHX3" s="22"/>
      <c r="AHY3" s="77" t="str">
        <f>IF(ISBLANK(AHZ1),"",IF(VLOOKUP(AHZ1,Register,4,FALSE)=0,"",(VLOOKUP(AHZ1,Register,4,FALSE))))</f>
        <v>Eilean Coltair Seaweed Farm</v>
      </c>
      <c r="AHZ3" s="78"/>
      <c r="AIA3" s="22"/>
      <c r="AIB3" s="77" t="str">
        <f>IF(ISBLANK(AIC1),"",IF(VLOOKUP(AIC1,Register,4,FALSE)=0,"",(VLOOKUP(AIC1,Register,4,FALSE))))</f>
        <v>Largs Yacht Haven</v>
      </c>
      <c r="AIC3" s="78"/>
      <c r="AID3" s="22"/>
      <c r="AIE3" s="77" t="str">
        <f>IF(ISBLANK(AIF1),"",IF(VLOOKUP(AIF1,Register,4,FALSE)=0,"",(VLOOKUP(AIF1,Register,4,FALSE))))</f>
        <v>Fairlie Quay Marina</v>
      </c>
      <c r="AIF3" s="78"/>
      <c r="AIG3" s="22"/>
      <c r="AIH3" s="77" t="str">
        <f>IF(ISBLANK(AII1),"",IF(VLOOKUP(AII1,Register,4,FALSE)=0,"",(VLOOKUP(AII1,Register,4,FALSE))))</f>
        <v>Allanton Park Quarantine</v>
      </c>
      <c r="AII3" s="78"/>
      <c r="AIJ3" s="22"/>
      <c r="AIK3" s="77" t="str">
        <f>IF(ISBLANK(AIL1),"",IF(VLOOKUP(AIL1,Register,4,FALSE)=0,"",(VLOOKUP(AIL1,Register,4,FALSE))))</f>
        <v>Loggie Bay</v>
      </c>
      <c r="AIL3" s="78"/>
      <c r="AIM3" s="22"/>
      <c r="AIN3" s="77" t="str">
        <f>IF(ISBLANK(AIO1),"",IF(VLOOKUP(AIO1,Register,4,FALSE)=0,"",(VLOOKUP(AIO1,Register,4,FALSE))))</f>
        <v>Rubha Buidhe</v>
      </c>
      <c r="AIO3" s="78"/>
      <c r="AIP3" s="22"/>
      <c r="AIQ3" s="77" t="str">
        <f>IF(ISBLANK(AIR1),"",IF(VLOOKUP(AIR1,Register,4,FALSE)=0,"",(VLOOKUP(AIR1,Register,4,FALSE))))</f>
        <v>Kildalloig Bay</v>
      </c>
      <c r="AIR3" s="78"/>
      <c r="AIS3" s="22"/>
      <c r="AIT3" s="77" t="str">
        <f>IF(ISBLANK(AIU1),"",IF(VLOOKUP(AIU1,Register,4,FALSE)=0,"",(VLOOKUP(AIU1,Register,4,FALSE))))</f>
        <v>Roe Sound</v>
      </c>
      <c r="AIU3" s="78"/>
      <c r="AIV3" s="22"/>
      <c r="AIW3" s="77" t="str">
        <f>IF(ISBLANK(AIX1),"",IF(VLOOKUP(AIX1,Register,4,FALSE)=0,"",(VLOOKUP(AIX1,Register,4,FALSE))))</f>
        <v>Loch Carloway</v>
      </c>
      <c r="AIX3" s="78"/>
      <c r="AIY3" s="22"/>
      <c r="AIZ3" s="77" t="e">
        <f>IF(ISBLANK(AJA1),"",IF(VLOOKUP(AJA1,Register,4,FALSE)=0,"",(VLOOKUP(AJA1,Register,4,FALSE))))</f>
        <v>#N/A</v>
      </c>
      <c r="AJA3" s="78"/>
      <c r="AJB3" s="22"/>
      <c r="AJC3" s="77" t="e">
        <f>IF(ISBLANK(AJD1),"",IF(VLOOKUP(AJD1,Register,4,FALSE)=0,"",(VLOOKUP(AJD1,Register,4,FALSE))))</f>
        <v>#N/A</v>
      </c>
      <c r="AJD3" s="78"/>
      <c r="AJE3" s="22"/>
      <c r="AJF3" s="77" t="e">
        <f>IF(ISBLANK(AJG1),"",IF(VLOOKUP(AJG1,Register,4,FALSE)=0,"",(VLOOKUP(AJG1,Register,4,FALSE))))</f>
        <v>#N/A</v>
      </c>
      <c r="AJG3" s="78"/>
      <c r="AJH3" s="22"/>
      <c r="AJI3" s="77" t="e">
        <f>IF(ISBLANK(AJJ1),"",IF(VLOOKUP(AJJ1,Register,4,FALSE)=0,"",(VLOOKUP(AJJ1,Register,4,FALSE))))</f>
        <v>#N/A</v>
      </c>
      <c r="AJJ3" s="78"/>
      <c r="AJK3" s="22"/>
      <c r="AJL3" s="77" t="e">
        <f>IF(ISBLANK(AJM1),"",IF(VLOOKUP(AJM1,Register,4,FALSE)=0,"",(VLOOKUP(AJM1,Register,4,FALSE))))</f>
        <v>#N/A</v>
      </c>
      <c r="AJM3" s="78"/>
      <c r="AJN3" s="22"/>
      <c r="AJO3" s="77" t="e">
        <f>IF(ISBLANK(AJP1),"",IF(VLOOKUP(AJP1,Register,4,FALSE)=0,"",(VLOOKUP(AJP1,Register,4,FALSE))))</f>
        <v>#N/A</v>
      </c>
      <c r="AJP3" s="78"/>
      <c r="AJQ3" s="22"/>
      <c r="AJR3" s="77" t="e">
        <f>IF(ISBLANK(AJS1),"",IF(VLOOKUP(AJS1,Register,4,FALSE)=0,"",(VLOOKUP(AJS1,Register,4,FALSE))))</f>
        <v>#N/A</v>
      </c>
      <c r="AJS3" s="78"/>
      <c r="AJT3" s="22"/>
      <c r="AJU3" s="77" t="e">
        <f>IF(ISBLANK(AJV1),"",IF(VLOOKUP(AJV1,Register,4,FALSE)=0,"",(VLOOKUP(AJV1,Register,4,FALSE))))</f>
        <v>#N/A</v>
      </c>
      <c r="AJV3" s="78"/>
      <c r="AJW3" s="22"/>
      <c r="AJX3" s="77" t="e">
        <f>IF(ISBLANK(AJY1),"",IF(VLOOKUP(AJY1,Register,4,FALSE)=0,"",(VLOOKUP(AJY1,Register,4,FALSE))))</f>
        <v>#N/A</v>
      </c>
      <c r="AJY3" s="78"/>
      <c r="AJZ3" s="22"/>
      <c r="AKA3" s="77" t="e">
        <f>IF(ISBLANK(AKB1),"",IF(VLOOKUP(AKB1,Register,4,FALSE)=0,"",(VLOOKUP(AKB1,Register,4,FALSE))))</f>
        <v>#N/A</v>
      </c>
      <c r="AKB3" s="78"/>
      <c r="AKC3" s="22"/>
      <c r="AKD3" s="77" t="e">
        <f>IF(ISBLANK(AKE1),"",IF(VLOOKUP(AKE1,Register,4,FALSE)=0,"",(VLOOKUP(AKE1,Register,4,FALSE))))</f>
        <v>#N/A</v>
      </c>
      <c r="AKE3" s="78"/>
      <c r="AKF3" s="22"/>
      <c r="AKG3" s="77" t="e">
        <f>IF(ISBLANK(AKH1),"",IF(VLOOKUP(AKH1,Register,4,FALSE)=0,"",(VLOOKUP(AKH1,Register,4,FALSE))))</f>
        <v>#N/A</v>
      </c>
      <c r="AKH3" s="78"/>
      <c r="AKI3" s="22"/>
      <c r="AKJ3" s="77" t="e">
        <f>IF(ISBLANK(AKK1),"",IF(VLOOKUP(AKK1,Register,4,FALSE)=0,"",(VLOOKUP(AKK1,Register,4,FALSE))))</f>
        <v>#N/A</v>
      </c>
      <c r="AKK3" s="78"/>
      <c r="AKL3" s="22"/>
      <c r="AKM3" s="77" t="e">
        <f>IF(ISBLANK(AKN1),"",IF(VLOOKUP(AKN1,Register,4,FALSE)=0,"",(VLOOKUP(AKN1,Register,4,FALSE))))</f>
        <v>#N/A</v>
      </c>
      <c r="AKN3" s="78"/>
      <c r="AKO3" s="22"/>
      <c r="AKP3" s="77" t="e">
        <f>IF(ISBLANK(AKQ1),"",IF(VLOOKUP(AKQ1,Register,4,FALSE)=0,"",(VLOOKUP(AKQ1,Register,4,FALSE))))</f>
        <v>#N/A</v>
      </c>
      <c r="AKQ3" s="78"/>
      <c r="AKR3" s="22"/>
      <c r="AKS3" s="77" t="e">
        <f>IF(ISBLANK(AKT1),"",IF(VLOOKUP(AKT1,Register,4,FALSE)=0,"",(VLOOKUP(AKT1,Register,4,FALSE))))</f>
        <v>#N/A</v>
      </c>
      <c r="AKT3" s="78"/>
      <c r="AKU3" s="22"/>
      <c r="AKV3" s="77" t="e">
        <f>IF(ISBLANK(AKW1),"",IF(VLOOKUP(AKW1,Register,4,FALSE)=0,"",(VLOOKUP(AKW1,Register,4,FALSE))))</f>
        <v>#N/A</v>
      </c>
      <c r="AKW3" s="78"/>
      <c r="AKX3" s="22"/>
      <c r="AKY3" s="77" t="e">
        <f>IF(ISBLANK(AKZ1),"",IF(VLOOKUP(AKZ1,Register,4,FALSE)=0,"",(VLOOKUP(AKZ1,Register,4,FALSE))))</f>
        <v>#N/A</v>
      </c>
      <c r="AKZ3" s="78"/>
      <c r="ALA3" s="22"/>
      <c r="ALB3" s="56" t="e">
        <f>IF(ISBLANK(ALC1),"",IF(VLOOKUP(ALC1,Register,4,FALSE)=0,"",(VLOOKUP(ALC1,Register,4,FALSE))))</f>
        <v>#N/A</v>
      </c>
      <c r="ALC3" s="57"/>
      <c r="ALD3" s="22"/>
      <c r="ALE3" s="56" t="e">
        <f>IF(ISBLANK(ALF1),"",IF(VLOOKUP(ALF1,Register,4,FALSE)=0,"",(VLOOKUP(ALF1,Register,4,FALSE))))</f>
        <v>#N/A</v>
      </c>
      <c r="ALF3" s="57"/>
      <c r="ALG3" s="22"/>
      <c r="ALH3" s="56" t="e">
        <f>IF(ISBLANK(ALI1),"",IF(VLOOKUP(ALI1,Register,4,FALSE)=0,"",(VLOOKUP(ALI1,Register,4,FALSE))))</f>
        <v>#N/A</v>
      </c>
      <c r="ALI3" s="57"/>
      <c r="ALJ3" s="22"/>
      <c r="ALK3" s="56" t="e">
        <f>IF(ISBLANK(ALL1),"",IF(VLOOKUP(ALL1,Register,4,FALSE)=0,"",(VLOOKUP(ALL1,Register,4,FALSE))))</f>
        <v>#N/A</v>
      </c>
      <c r="ALL3" s="57"/>
      <c r="ALM3" s="22"/>
      <c r="ALN3" s="56" t="e">
        <f>IF(ISBLANK(ALO1),"",IF(VLOOKUP(ALO1,Register,4,FALSE)=0,"",(VLOOKUP(ALO1,Register,4,FALSE))))</f>
        <v>#N/A</v>
      </c>
      <c r="ALO3" s="57"/>
      <c r="ALP3" s="22"/>
      <c r="ALQ3" s="56" t="e">
        <f>IF(ISBLANK(ALR1),"",IF(VLOOKUP(ALR1,Register,4,FALSE)=0,"",(VLOOKUP(ALR1,Register,4,FALSE))))</f>
        <v>#N/A</v>
      </c>
      <c r="ALR3" s="57"/>
      <c r="ALS3" s="22"/>
      <c r="ALT3" s="56" t="e">
        <f>IF(ISBLANK(ALU1),"",IF(VLOOKUP(ALU1,Register,4,FALSE)=0,"",(VLOOKUP(ALU1,Register,4,FALSE))))</f>
        <v>#N/A</v>
      </c>
      <c r="ALU3" s="57"/>
      <c r="ALV3" s="22"/>
      <c r="ALW3" s="56" t="e">
        <f>IF(ISBLANK(ALX1),"",IF(VLOOKUP(ALX1,Register,4,FALSE)=0,"",(VLOOKUP(ALX1,Register,4,FALSE))))</f>
        <v>#N/A</v>
      </c>
      <c r="ALX3" s="57"/>
      <c r="ALY3" s="22"/>
      <c r="ALZ3" s="56" t="e">
        <f>IF(ISBLANK(AMA1),"",IF(VLOOKUP(AMA1,Register,4,FALSE)=0,"",(VLOOKUP(AMA1,Register,4,FALSE))))</f>
        <v>#N/A</v>
      </c>
      <c r="AMA3" s="57"/>
      <c r="AMB3" s="22"/>
      <c r="AMC3" s="56" t="e">
        <f>IF(ISBLANK(AMD1),"",IF(VLOOKUP(AMD1,Register,4,FALSE)=0,"",(VLOOKUP(AMD1,Register,4,FALSE))))</f>
        <v>#N/A</v>
      </c>
      <c r="AMD3" s="57"/>
      <c r="AME3" s="22"/>
      <c r="AMF3" s="56" t="e">
        <f>IF(ISBLANK(AMG1),"",IF(VLOOKUP(AMG1,Register,4,FALSE)=0,"",(VLOOKUP(AMG1,Register,4,FALSE))))</f>
        <v>#N/A</v>
      </c>
      <c r="AMG3" s="57"/>
      <c r="AMH3" s="22"/>
      <c r="AMI3" s="56" t="e">
        <f>IF(ISBLANK(AMJ1),"",IF(VLOOKUP(AMJ1,Register,4,FALSE)=0,"",(VLOOKUP(AMJ1,Register,4,FALSE))))</f>
        <v>#N/A</v>
      </c>
      <c r="AMJ3" s="57"/>
      <c r="AMK3" s="22"/>
      <c r="AML3" s="56" t="e">
        <f>IF(ISBLANK(AMM1),"",IF(VLOOKUP(AMM1,Register,4,FALSE)=0,"",(VLOOKUP(AMM1,Register,4,FALSE))))</f>
        <v>#N/A</v>
      </c>
      <c r="AMM3" s="57"/>
      <c r="AMN3" s="22"/>
      <c r="AMO3" s="56" t="e">
        <f>IF(ISBLANK(AMP1),"",IF(VLOOKUP(AMP1,Register,4,FALSE)=0,"",(VLOOKUP(AMP1,Register,4,FALSE))))</f>
        <v>#N/A</v>
      </c>
      <c r="AMP3" s="57"/>
      <c r="AMQ3" s="22"/>
      <c r="AMR3" s="56" t="e">
        <f>IF(ISBLANK(AMS1),"",IF(VLOOKUP(AMS1,Register,4,FALSE)=0,"",(VLOOKUP(AMS1,Register,4,FALSE))))</f>
        <v>#N/A</v>
      </c>
      <c r="AMS3" s="57"/>
      <c r="AMT3" s="22"/>
      <c r="AMU3" s="56" t="e">
        <f>IF(ISBLANK(AMV1),"",IF(VLOOKUP(AMV1,Register,4,FALSE)=0,"",(VLOOKUP(AMV1,Register,4,FALSE))))</f>
        <v>#N/A</v>
      </c>
      <c r="AMV3" s="57"/>
      <c r="AMW3" s="22"/>
      <c r="AMX3" s="56" t="e">
        <f>IF(ISBLANK(AMY1),"",IF(VLOOKUP(AMY1,Register,4,FALSE)=0,"",(VLOOKUP(AMY1,Register,4,FALSE))))</f>
        <v>#N/A</v>
      </c>
      <c r="AMY3" s="57"/>
      <c r="AMZ3" s="22"/>
      <c r="ANA3" s="56" t="e">
        <f>IF(ISBLANK(ANB1),"",IF(VLOOKUP(ANB1,Register,4,FALSE)=0,"",(VLOOKUP(ANB1,Register,4,FALSE))))</f>
        <v>#N/A</v>
      </c>
      <c r="ANB3" s="57"/>
      <c r="ANC3" s="22"/>
      <c r="AND3" s="56" t="e">
        <f>IF(ISBLANK(ANE1),"",IF(VLOOKUP(ANE1,Register,4,FALSE)=0,"",(VLOOKUP(ANE1,Register,4,FALSE))))</f>
        <v>#N/A</v>
      </c>
      <c r="ANE3" s="57"/>
      <c r="ANF3" s="22"/>
      <c r="ANG3" s="56" t="e">
        <f>IF(ISBLANK(ANH1),"",IF(VLOOKUP(ANH1,Register,4,FALSE)=0,"",(VLOOKUP(ANH1,Register,4,FALSE))))</f>
        <v>#N/A</v>
      </c>
      <c r="ANH3" s="57"/>
      <c r="ANI3" s="22"/>
      <c r="ANJ3" s="56" t="e">
        <f>IF(ISBLANK(ANK1),"",IF(VLOOKUP(ANK1,Register,4,FALSE)=0,"",(VLOOKUP(ANK1,Register,4,FALSE))))</f>
        <v>#N/A</v>
      </c>
      <c r="ANK3" s="57"/>
      <c r="ANL3" s="22"/>
      <c r="ANM3" s="56" t="e">
        <f>IF(ISBLANK(ANN1),"",IF(VLOOKUP(ANN1,Register,4,FALSE)=0,"",(VLOOKUP(ANN1,Register,4,FALSE))))</f>
        <v>#N/A</v>
      </c>
      <c r="ANN3" s="57"/>
      <c r="ANO3" s="22"/>
      <c r="ANP3" s="56" t="e">
        <f>IF(ISBLANK(ANQ1),"",IF(VLOOKUP(ANQ1,Register,4,FALSE)=0,"",(VLOOKUP(ANQ1,Register,4,FALSE))))</f>
        <v>#N/A</v>
      </c>
      <c r="ANQ3" s="57"/>
      <c r="ANR3" s="22"/>
      <c r="ANS3" s="56" t="e">
        <f>IF(ISBLANK(ANT1),"",IF(VLOOKUP(ANT1,Register,4,FALSE)=0,"",(VLOOKUP(ANT1,Register,4,FALSE))))</f>
        <v>#N/A</v>
      </c>
      <c r="ANT3" s="57"/>
      <c r="ANU3" s="22"/>
      <c r="ANV3" s="56" t="e">
        <f>IF(ISBLANK(ANW1),"",IF(VLOOKUP(ANW1,Register,4,FALSE)=0,"",(VLOOKUP(ANW1,Register,4,FALSE))))</f>
        <v>#N/A</v>
      </c>
      <c r="ANW3" s="57"/>
      <c r="ANX3" s="22"/>
      <c r="ANY3" s="56" t="e">
        <f>IF(ISBLANK(ANZ1),"",IF(VLOOKUP(ANZ1,Register,4,FALSE)=0,"",(VLOOKUP(ANZ1,Register,4,FALSE))))</f>
        <v>#N/A</v>
      </c>
      <c r="ANZ3" s="57"/>
      <c r="AOA3" s="22"/>
      <c r="AOB3" s="56" t="e">
        <f>IF(ISBLANK(AOC1),"",IF(VLOOKUP(AOC1,Register,4,FALSE)=0,"",(VLOOKUP(AOC1,Register,4,FALSE))))</f>
        <v>#N/A</v>
      </c>
      <c r="AOC3" s="57"/>
      <c r="AOD3" s="22"/>
      <c r="AOE3" s="56" t="e">
        <f>IF(ISBLANK(AOF1),"",IF(VLOOKUP(AOF1,Register,4,FALSE)=0,"",(VLOOKUP(AOF1,Register,4,FALSE))))</f>
        <v>#N/A</v>
      </c>
      <c r="AOF3" s="57"/>
      <c r="AOG3" s="22"/>
      <c r="AOH3" s="56" t="e">
        <f>IF(ISBLANK(AOI1),"",IF(VLOOKUP(AOI1,Register,4,FALSE)=0,"",(VLOOKUP(AOI1,Register,4,FALSE))))</f>
        <v>#N/A</v>
      </c>
      <c r="AOI3" s="57"/>
      <c r="AOJ3" s="22"/>
      <c r="AOK3" s="56" t="e">
        <f>IF(ISBLANK(AOL1),"",IF(VLOOKUP(AOL1,Register,4,FALSE)=0,"",(VLOOKUP(AOL1,Register,4,FALSE))))</f>
        <v>#N/A</v>
      </c>
      <c r="AOL3" s="57"/>
      <c r="AOM3" s="22"/>
      <c r="AON3" s="56" t="e">
        <f>IF(ISBLANK(AOO1),"",IF(VLOOKUP(AOO1,Register,4,FALSE)=0,"",(VLOOKUP(AOO1,Register,4,FALSE))))</f>
        <v>#N/A</v>
      </c>
      <c r="AOO3" s="57"/>
      <c r="AOP3" s="22"/>
      <c r="AOQ3" s="56" t="e">
        <f>IF(ISBLANK(AOR1),"",IF(VLOOKUP(AOR1,Register,4,FALSE)=0,"",(VLOOKUP(AOR1,Register,4,FALSE))))</f>
        <v>#N/A</v>
      </c>
      <c r="AOR3" s="57"/>
      <c r="AOS3" s="22"/>
      <c r="AOT3" s="56" t="e">
        <f>IF(ISBLANK(AOU1),"",IF(VLOOKUP(AOU1,Register,4,FALSE)=0,"",(VLOOKUP(AOU1,Register,4,FALSE))))</f>
        <v>#N/A</v>
      </c>
      <c r="AOU3" s="57"/>
      <c r="AOV3" s="22"/>
      <c r="AOW3" s="56" t="e">
        <f>IF(ISBLANK(AOX1),"",IF(VLOOKUP(AOX1,Register,4,FALSE)=0,"",(VLOOKUP(AOX1,Register,4,FALSE))))</f>
        <v>#N/A</v>
      </c>
      <c r="AOX3" s="57"/>
      <c r="AOY3" s="22"/>
      <c r="AOZ3" s="56" t="e">
        <f>IF(ISBLANK(APA1),"",IF(VLOOKUP(APA1,Register,4,FALSE)=0,"",(VLOOKUP(APA1,Register,4,FALSE))))</f>
        <v>#N/A</v>
      </c>
      <c r="APA3" s="57"/>
      <c r="APB3" s="22"/>
      <c r="APC3" s="56" t="e">
        <f>IF(ISBLANK(APD1),"",IF(VLOOKUP(APD1,Register,4,FALSE)=0,"",(VLOOKUP(APD1,Register,4,FALSE))))</f>
        <v>#N/A</v>
      </c>
      <c r="APD3" s="57"/>
      <c r="APE3" s="22"/>
      <c r="APF3" s="56" t="e">
        <f>IF(ISBLANK(APG1),"",IF(VLOOKUP(APG1,Register,4,FALSE)=0,"",(VLOOKUP(APG1,Register,4,FALSE))))</f>
        <v>#N/A</v>
      </c>
      <c r="APG3" s="57"/>
      <c r="APH3" s="22"/>
      <c r="API3" s="56" t="e">
        <f>IF(ISBLANK(APJ1),"",IF(VLOOKUP(APJ1,Register,4,FALSE)=0,"",(VLOOKUP(APJ1,Register,4,FALSE))))</f>
        <v>#N/A</v>
      </c>
      <c r="APJ3" s="57"/>
      <c r="APK3" s="22"/>
      <c r="APL3" s="56" t="e">
        <f>IF(ISBLANK(APM1),"",IF(VLOOKUP(APM1,Register,4,FALSE)=0,"",(VLOOKUP(APM1,Register,4,FALSE))))</f>
        <v>#N/A</v>
      </c>
      <c r="APM3" s="57"/>
      <c r="APN3" s="22"/>
      <c r="APO3" s="56" t="e">
        <f>IF(ISBLANK(APP1),"",IF(VLOOKUP(APP1,Register,4,FALSE)=0,"",(VLOOKUP(APP1,Register,4,FALSE))))</f>
        <v>#N/A</v>
      </c>
      <c r="APP3" s="57"/>
      <c r="APQ3" s="22"/>
      <c r="APR3" s="56" t="e">
        <f>IF(ISBLANK(APS1),"",IF(VLOOKUP(APS1,Register,4,FALSE)=0,"",(VLOOKUP(APS1,Register,4,FALSE))))</f>
        <v>#N/A</v>
      </c>
      <c r="APS3" s="57"/>
    </row>
    <row r="4" spans="1:1111" x14ac:dyDescent="0.25">
      <c r="A4" s="21" t="s">
        <v>83</v>
      </c>
      <c r="B4" s="22" t="str">
        <f>"1." &amp; D$1&amp; ".2."</f>
        <v>1.1.2.</v>
      </c>
      <c r="C4" s="77" t="str">
        <f>IF(ISBLANK(D1),"",VLOOKUP(D1,Register,5,FALSE))</f>
        <v>Ardkinglas,</v>
      </c>
      <c r="D4" s="78"/>
      <c r="E4" s="22" t="str">
        <f>"1." &amp; G$1&amp; ".2."</f>
        <v>1.2.2.</v>
      </c>
      <c r="F4" s="77" t="str">
        <f>IF(ISBLANK(G1),"",IF(VLOOKUP(G1,Register,5,FALSE)=0,"",(VLOOKUP(G1,Register,5,FALSE))))</f>
        <v>West Earshader</v>
      </c>
      <c r="G4" s="78"/>
      <c r="H4" s="22" t="str">
        <f>"1." &amp; J$1&amp; ".2."</f>
        <v>1.3.2.</v>
      </c>
      <c r="I4" s="77" t="str">
        <f>IF(ISBLANK(J1),"",IF(VLOOKUP(J1,Register,5,FALSE)=0,"",(VLOOKUP(J1,Register,5,FALSE))))</f>
        <v>West Earshader</v>
      </c>
      <c r="J4" s="78"/>
      <c r="K4" s="22" t="str">
        <f>"1." &amp; M$1&amp; ".2."</f>
        <v>1.4.2.</v>
      </c>
      <c r="L4" s="77" t="str">
        <f>IF(ISBLANK(M1),"",IF(VLOOKUP(M1,Register,5,FALSE)=0,"",(VLOOKUP(M1,Register,5,FALSE))))</f>
        <v>West Earshader</v>
      </c>
      <c r="M4" s="78"/>
      <c r="N4" s="22" t="str">
        <f>"1." &amp; P$1&amp; ".2."</f>
        <v>1.5.2.</v>
      </c>
      <c r="O4" s="77" t="str">
        <f>IF(ISBLANK(P1),"",IF(VLOOKUP(P1,Register,5,FALSE)=0,"",(VLOOKUP(P1,Register,5,FALSE))))</f>
        <v>West Earshader</v>
      </c>
      <c r="P4" s="78"/>
      <c r="Q4" s="22" t="str">
        <f>"1." &amp; S$1&amp; ".2."</f>
        <v>1.6.2.</v>
      </c>
      <c r="R4" s="77" t="str">
        <f>IF(ISBLANK(S1),"",IF(VLOOKUP(S1,Register,5,FALSE)=0,"",(VLOOKUP(S1,Register,5,FALSE))))</f>
        <v>West Earshader</v>
      </c>
      <c r="S4" s="78"/>
      <c r="T4" s="22" t="str">
        <f>"1." &amp; V$1&amp; ".2."</f>
        <v>1.7.2.</v>
      </c>
      <c r="U4" s="77" t="str">
        <f>IF(ISBLANK(V1),"",IF(VLOOKUP(V1,Register,5,FALSE)=0,"",(VLOOKUP(V1,Register,5,FALSE))))</f>
        <v>West Earshader</v>
      </c>
      <c r="V4" s="78"/>
      <c r="W4" s="22" t="str">
        <f>"1." &amp; Y$1&amp; ".2."</f>
        <v>1.8.2.</v>
      </c>
      <c r="X4" s="77" t="str">
        <f>IF(ISBLANK(Y1),"",IF(VLOOKUP(Y1,Register,5,FALSE)=0,"",(VLOOKUP(Y1,Register,5,FALSE))))</f>
        <v>West Earshader</v>
      </c>
      <c r="Y4" s="78"/>
      <c r="Z4" s="22" t="str">
        <f>"1." &amp; AB$1&amp; ".2."</f>
        <v>1.9.2.</v>
      </c>
      <c r="AA4" s="77" t="str">
        <f>IF(ISBLANK(AB1),"",IF(VLOOKUP(AB1,Register,5,FALSE)=0,"",(VLOOKUP(AB1,Register,5,FALSE))))</f>
        <v>West Earshader</v>
      </c>
      <c r="AB4" s="78"/>
      <c r="AC4" s="22" t="str">
        <f>"1." &amp; AE$1&amp; ".2."</f>
        <v>1.10.2.</v>
      </c>
      <c r="AD4" s="77" t="str">
        <f>IF(ISBLANK(AE1),"",IF(VLOOKUP(AE1,Register,5,FALSE)=0,"",(VLOOKUP(AE1,Register,5,FALSE))))</f>
        <v>West Earshader</v>
      </c>
      <c r="AE4" s="78"/>
      <c r="AF4" s="22" t="str">
        <f>"1." &amp; AH$1&amp; ".2."</f>
        <v>1.11.2.</v>
      </c>
      <c r="AG4" s="77" t="str">
        <f>IF(ISBLANK(AH1),"",IF(VLOOKUP(AH1,Register,5,FALSE)=0,"",(VLOOKUP(AH1,Register,5,FALSE))))</f>
        <v>West Earshader</v>
      </c>
      <c r="AH4" s="78"/>
      <c r="AI4" s="22" t="str">
        <f>"1." &amp; AK$1&amp; ".2."</f>
        <v>1.12.2.</v>
      </c>
      <c r="AJ4" s="77" t="str">
        <f>IF(ISBLANK(AK1),"",IF(VLOOKUP(AK1,Register,5,FALSE)=0,"",(VLOOKUP(AK1,Register,5,FALSE))))</f>
        <v>West Earshader</v>
      </c>
      <c r="AK4" s="78"/>
      <c r="AL4" s="22" t="str">
        <f>"1." &amp; AN$1&amp; ".2."</f>
        <v>1.13.2.</v>
      </c>
      <c r="AM4" s="77" t="str">
        <f>IF(ISBLANK(AN1),"",IF(VLOOKUP(AN1,Register,5,FALSE)=0,"",(VLOOKUP(AN1,Register,5,FALSE))))</f>
        <v>West Earshader</v>
      </c>
      <c r="AN4" s="78"/>
      <c r="AO4" s="22" t="str">
        <f>"1." &amp; AQ$1&amp; ".2."</f>
        <v>1.14.2.</v>
      </c>
      <c r="AP4" s="77" t="str">
        <f>IF(ISBLANK(AQ1),"",IF(VLOOKUP(AQ1,Register,5,FALSE)=0,"",(VLOOKUP(AQ1,Register,5,FALSE))))</f>
        <v>West Earshader</v>
      </c>
      <c r="AQ4" s="78"/>
      <c r="AR4" s="22" t="str">
        <f>"1." &amp; AT$1&amp; ".2."</f>
        <v>1.15.2.</v>
      </c>
      <c r="AS4" s="77" t="str">
        <f>IF(ISBLANK(AT1),"",IF(VLOOKUP(AT1,Register,5,FALSE)=0,"",(VLOOKUP(AT1,Register,5,FALSE))))</f>
        <v>West Earshader</v>
      </c>
      <c r="AT4" s="78"/>
      <c r="AU4" s="22" t="str">
        <f>"1." &amp; AW$1&amp; ".2."</f>
        <v>1.16.2.</v>
      </c>
      <c r="AV4" s="77" t="str">
        <f>IF(ISBLANK(AW1),"",IF(VLOOKUP(AW1,Register,5,FALSE)=0,"",(VLOOKUP(AW1,Register,5,FALSE))))</f>
        <v>West Earshader</v>
      </c>
      <c r="AW4" s="78"/>
      <c r="AX4" s="22" t="str">
        <f>"1." &amp; AZ$1&amp; ".2."</f>
        <v>1.17.2.</v>
      </c>
      <c r="AY4" s="77" t="str">
        <f>IF(ISBLANK(AZ1),"",IF(VLOOKUP(AZ1,Register,5,FALSE)=0,"",(VLOOKUP(AZ1,Register,5,FALSE))))</f>
        <v>West Earshader</v>
      </c>
      <c r="AZ4" s="78"/>
      <c r="BA4" s="22" t="str">
        <f>"1." &amp; BC$1&amp; ".2."</f>
        <v>1.18.2.</v>
      </c>
      <c r="BB4" s="77" t="str">
        <f>IF(ISBLANK(BC1),"",IF(VLOOKUP(BC1,Register,5,FALSE)=0,"",(VLOOKUP(BC1,Register,5,FALSE))))</f>
        <v>West Earshader</v>
      </c>
      <c r="BC4" s="78"/>
      <c r="BD4" s="22" t="str">
        <f>"1." &amp; BF$1&amp; ".2."</f>
        <v>1.19.2.</v>
      </c>
      <c r="BE4" s="77" t="str">
        <f>IF(ISBLANK(BF1),"",IF(VLOOKUP(BF1,Register,5,FALSE)=0,"",(VLOOKUP(BF1,Register,5,FALSE))))</f>
        <v>Loch Sunart</v>
      </c>
      <c r="BF4" s="78"/>
      <c r="BG4" s="22" t="str">
        <f>"1." &amp; BI$1&amp; ".2."</f>
        <v>1.20.2.</v>
      </c>
      <c r="BH4" s="77" t="str">
        <f>IF(ISBLANK(BI1),"",IF(VLOOKUP(BI1,Register,5,FALSE)=0,"",(VLOOKUP(BI1,Register,5,FALSE))))</f>
        <v>Salen</v>
      </c>
      <c r="BI4" s="78"/>
      <c r="BJ4" s="22" t="str">
        <f>"1." &amp; BL$1&amp; ".2."</f>
        <v>1.21.2.</v>
      </c>
      <c r="BK4" s="77" t="str">
        <f>IF(ISBLANK(BL1),"",IF(VLOOKUP(BL1,Register,5,FALSE)=0,"",(VLOOKUP(BL1,Register,5,FALSE))))</f>
        <v>Salen</v>
      </c>
      <c r="BL4" s="78"/>
      <c r="BM4" s="22" t="str">
        <f>"1." &amp; BO$1&amp; ".2."</f>
        <v>1.22.2.</v>
      </c>
      <c r="BN4" s="77" t="str">
        <f>IF(ISBLANK(BO1),"",IF(VLOOKUP(BO1,Register,5,FALSE)=0,"",(VLOOKUP(BO1,Register,5,FALSE))))</f>
        <v>Upper Loch Torridon(South side),</v>
      </c>
      <c r="BO4" s="78"/>
      <c r="BP4" s="22" t="str">
        <f>"1." &amp; BR$1&amp; ".2."</f>
        <v>1.23.2.</v>
      </c>
      <c r="BQ4" s="77" t="str">
        <f>IF(ISBLANK(BR1),"",IF(VLOOKUP(BR1,Register,5,FALSE)=0,"",(VLOOKUP(BR1,Register,5,FALSE))))</f>
        <v>Upper Loch Torridon(South side)</v>
      </c>
      <c r="BR4" s="78"/>
      <c r="BS4" s="22" t="str">
        <f>"1." &amp; BU$1&amp; ".2."</f>
        <v>1.24.2.</v>
      </c>
      <c r="BT4" s="77" t="str">
        <f>IF(ISBLANK(BU1),"",IF(VLOOKUP(BU1,Register,5,FALSE)=0,"",(VLOOKUP(BU1,Register,5,FALSE))))</f>
        <v>Isle of Gometra,</v>
      </c>
      <c r="BU4" s="78"/>
      <c r="BV4" s="22" t="str">
        <f>"1." &amp; BX$1&amp; ".2."</f>
        <v>1.25.2.</v>
      </c>
      <c r="BW4" s="77" t="str">
        <f>IF(ISBLANK(BX1),"",IF(VLOOKUP(BX1,Register,5,FALSE)=0,"",(VLOOKUP(BX1,Register,5,FALSE))))</f>
        <v>Isle of Gometra,</v>
      </c>
      <c r="BX4" s="78"/>
      <c r="BY4" s="22" t="str">
        <f>"1." &amp; CA$1&amp; ".2."</f>
        <v>1.26.2.</v>
      </c>
      <c r="BZ4" s="77" t="str">
        <f>IF(ISBLANK(CA1),"",IF(VLOOKUP(CA1,Register,5,FALSE)=0,"",(VLOOKUP(CA1,Register,5,FALSE))))</f>
        <v>Isle of Gometra,</v>
      </c>
      <c r="CA4" s="78"/>
      <c r="CB4" s="22" t="str">
        <f>"1." &amp; CD$1&amp; ".2."</f>
        <v>1.27.2.</v>
      </c>
      <c r="CC4" s="77" t="str">
        <f>IF(ISBLANK(CD1),"",IF(VLOOKUP(CD1,Register,5,FALSE)=0,"",(VLOOKUP(CD1,Register,5,FALSE))))</f>
        <v>Gometra</v>
      </c>
      <c r="CD4" s="78"/>
      <c r="CE4" s="22" t="str">
        <f>"1." &amp; CG$1&amp; ".2."</f>
        <v>1.28.2.</v>
      </c>
      <c r="CF4" s="77" t="str">
        <f>IF(ISBLANK(CG1),"",IF(VLOOKUP(CG1,Register,5,FALSE)=0,"",(VLOOKUP(CG1,Register,5,FALSE))))</f>
        <v>Tobermory Bay,</v>
      </c>
      <c r="CG4" s="78"/>
      <c r="CH4" s="22" t="str">
        <f>"1." &amp; CJ$1&amp; ".2."</f>
        <v>1.29.2.</v>
      </c>
      <c r="CI4" s="77" t="str">
        <f>IF(ISBLANK(CJ1),"",IF(VLOOKUP(CJ1,Register,5,FALSE)=0,"",(VLOOKUP(CJ1,Register,5,FALSE))))</f>
        <v>Isle of Colonsay,</v>
      </c>
      <c r="CJ4" s="78"/>
      <c r="CK4" s="22" t="str">
        <f>"1." &amp; CM$1&amp; ".2."</f>
        <v>1.30.2.</v>
      </c>
      <c r="CL4" s="77" t="str">
        <f>IF(ISBLANK(CM1),"",IF(VLOOKUP(CM1,Register,5,FALSE)=0,"",(VLOOKUP(CM1,Register,5,FALSE))))</f>
        <v>Isle of Mull,</v>
      </c>
      <c r="CM4" s="78"/>
      <c r="CN4" s="22" t="str">
        <f>"1." &amp; CP$1&amp; ".2."</f>
        <v>1.31.2.</v>
      </c>
      <c r="CO4" s="77" t="str">
        <f>IF(ISBLANK(CP1),"",IF(VLOOKUP(CP1,Register,5,FALSE)=0,"",(VLOOKUP(CP1,Register,5,FALSE))))</f>
        <v>Inverlussa Shellfish</v>
      </c>
      <c r="CP4" s="78"/>
      <c r="CQ4" s="22" t="str">
        <f>"1." &amp; CS$1&amp; ".2."</f>
        <v>1.32.2.</v>
      </c>
      <c r="CR4" s="77" t="str">
        <f>IF(ISBLANK(CS1),"",IF(VLOOKUP(CS1,Register,5,FALSE)=0,"",(VLOOKUP(CS1,Register,5,FALSE))))</f>
        <v>By Knipoch,</v>
      </c>
      <c r="CS4" s="78"/>
      <c r="CT4" s="22" t="str">
        <f>"1." &amp; CV$1&amp; ".2."</f>
        <v>1.33.2.</v>
      </c>
      <c r="CU4" s="77" t="str">
        <f>IF(ISBLANK(CV1),"",IF(VLOOKUP(CV1,Register,5,FALSE)=0,"",(VLOOKUP(CV1,Register,5,FALSE))))</f>
        <v>10 Ranish Lochs</v>
      </c>
      <c r="CV4" s="78"/>
      <c r="CW4" s="22" t="str">
        <f>"1." &amp; CY$1&amp; ".2."</f>
        <v>1.34.2.</v>
      </c>
      <c r="CX4" s="77" t="str">
        <f>IF(ISBLANK(CY1),"",IF(VLOOKUP(CY1,Register,5,FALSE)=0,"",(VLOOKUP(CY1,Register,5,FALSE))))</f>
        <v>10 Ranish</v>
      </c>
      <c r="CY4" s="78"/>
      <c r="CZ4" s="22" t="str">
        <f>"1." &amp; DB$1&amp; ".2."</f>
        <v>1.35.2.</v>
      </c>
      <c r="DA4" s="77" t="str">
        <f>IF(ISBLANK(DB1),"",IF(VLOOKUP(DB1,Register,5,FALSE)=0,"",(VLOOKUP(DB1,Register,5,FALSE))))</f>
        <v>10 Ranish, Lochs</v>
      </c>
      <c r="DB4" s="78"/>
      <c r="DC4" s="22" t="str">
        <f>"1." &amp; DE$1&amp; ".2."</f>
        <v>1.36.2.</v>
      </c>
      <c r="DD4" s="77" t="str">
        <f>IF(ISBLANK(DE1),"",IF(VLOOKUP(DE1,Register,5,FALSE)=0,"",(VLOOKUP(DE1,Register,5,FALSE))))</f>
        <v>Loch Harport,</v>
      </c>
      <c r="DE4" s="78"/>
      <c r="DF4" s="22" t="str">
        <f>"1." &amp; DH$1&amp; ".2."</f>
        <v>1.37.2.</v>
      </c>
      <c r="DG4" s="77" t="str">
        <f>IF(ISBLANK(DH1),"",IF(VLOOKUP(DH1,Register,5,FALSE)=0,"",(VLOOKUP(DH1,Register,5,FALSE))))</f>
        <v>Udale Bay,</v>
      </c>
      <c r="DH4" s="78"/>
      <c r="DI4" s="22" t="str">
        <f>"1." &amp; DK$1&amp; ".2."</f>
        <v>1.38.2.</v>
      </c>
      <c r="DJ4" s="77" t="str">
        <f>IF(ISBLANK(DK1),"",IF(VLOOKUP(DK1,Register,5,FALSE)=0,"",(VLOOKUP(DK1,Register,5,FALSE))))</f>
        <v>Loch Leurbost,</v>
      </c>
      <c r="DK4" s="78"/>
      <c r="DL4" s="22" t="str">
        <f>"1." &amp; DN$1&amp; ".2."</f>
        <v>1.39.2.</v>
      </c>
      <c r="DM4" s="77" t="str">
        <f>IF(ISBLANK(DN1),"",IF(VLOOKUP(DN1,Register,5,FALSE)=0,"",(VLOOKUP(DN1,Register,5,FALSE))))</f>
        <v>9 Holm</v>
      </c>
      <c r="DN4" s="78"/>
      <c r="DO4" s="22" t="str">
        <f>"1." &amp; DQ$1&amp; ".2."</f>
        <v>1.40.2.</v>
      </c>
      <c r="DP4" s="77" t="str">
        <f>IF(ISBLANK(DQ1),"",IF(VLOOKUP(DQ1,Register,5,FALSE)=0,"",(VLOOKUP(DQ1,Register,5,FALSE))))</f>
        <v>9 Holm</v>
      </c>
      <c r="DQ4" s="78"/>
      <c r="DR4" s="22" t="str">
        <f>"1." &amp; DT$1&amp; ".2."</f>
        <v>1.41.2.</v>
      </c>
      <c r="DS4" s="77" t="str">
        <f>IF(ISBLANK(DT1),"",IF(VLOOKUP(DT1,Register,5,FALSE)=0,"",(VLOOKUP(DT1,Register,5,FALSE))))</f>
        <v>Lime Park</v>
      </c>
      <c r="DT4" s="78"/>
      <c r="DU4" s="22" t="str">
        <f>"1." &amp; DW$1&amp; ".2."</f>
        <v>1.42.2.</v>
      </c>
      <c r="DV4" s="77" t="str">
        <f>IF(ISBLANK(DW1),"",IF(VLOOKUP(DW1,Register,5,FALSE)=0,"",(VLOOKUP(DW1,Register,5,FALSE))))</f>
        <v>Scalpay</v>
      </c>
      <c r="DW4" s="78"/>
      <c r="DX4" s="22" t="str">
        <f>"1." &amp; DZ$1&amp; ".2."</f>
        <v>1.43.2.</v>
      </c>
      <c r="DY4" s="77" t="str">
        <f>IF(ISBLANK(DZ1),"",IF(VLOOKUP(DZ1,Register,5,FALSE)=0,"",(VLOOKUP(DZ1,Register,5,FALSE))))</f>
        <v>Scalpay</v>
      </c>
      <c r="DZ4" s="78"/>
      <c r="EA4" s="22" t="str">
        <f>"1." &amp; EC$1&amp; ".2."</f>
        <v>1.44.2.</v>
      </c>
      <c r="EB4" s="77" t="str">
        <f>IF(ISBLANK(EC1),"",IF(VLOOKUP(EC1,Register,5,FALSE)=0,"",(VLOOKUP(EC1,Register,5,FALSE))))</f>
        <v>Limepark</v>
      </c>
      <c r="EC4" s="78"/>
      <c r="ED4" s="22" t="str">
        <f>"1." &amp; EF$1&amp; ".2."</f>
        <v>1.45.2.</v>
      </c>
      <c r="EE4" s="77" t="str">
        <f>IF(ISBLANK(EF1),"",IF(VLOOKUP(EF1,Register,5,FALSE)=0,"",(VLOOKUP(EF1,Register,5,FALSE))))</f>
        <v>Scalpay Estate,</v>
      </c>
      <c r="EF4" s="78"/>
      <c r="EG4" s="22" t="str">
        <f>"1." &amp; EI$1&amp; ".2."</f>
        <v>1.46.2.</v>
      </c>
      <c r="EH4" s="77" t="str">
        <f>IF(ISBLANK(EI1),"",IF(VLOOKUP(EI1,Register,5,FALSE)=0,"",(VLOOKUP(EI1,Register,5,FALSE))))</f>
        <v>Bay of Skaill</v>
      </c>
      <c r="EI4" s="78"/>
      <c r="EJ4" s="22" t="str">
        <f>"1." &amp; EL$1&amp; ".2."</f>
        <v>1.47.2.</v>
      </c>
      <c r="EK4" s="77" t="str">
        <f>IF(ISBLANK(EL1),"",IF(VLOOKUP(EL1,Register,5,FALSE)=0,"",(VLOOKUP(EL1,Register,5,FALSE))))</f>
        <v>Achnacloich</v>
      </c>
      <c r="EL4" s="78"/>
      <c r="EM4" s="22" t="str">
        <f>"1." &amp; EO$1&amp; ".2."</f>
        <v>1.48.2.</v>
      </c>
      <c r="EN4" s="77" t="str">
        <f>IF(ISBLANK(EO1),"",IF(VLOOKUP(EO1,Register,5,FALSE)=0,"",(VLOOKUP(EO1,Register,5,FALSE))))</f>
        <v>78 Ardmore</v>
      </c>
      <c r="EO4" s="78"/>
      <c r="EP4" s="22" t="str">
        <f>"1." &amp; ER$1&amp; ".2."</f>
        <v>1.49.2.</v>
      </c>
      <c r="EQ4" s="77" t="str">
        <f>IF(ISBLANK(ER1),"",IF(VLOOKUP(ER1,Register,5,FALSE)=0,"",(VLOOKUP(ER1,Register,5,FALSE))))</f>
        <v>78 Ardmore</v>
      </c>
      <c r="ER4" s="78"/>
      <c r="ES4" s="22" t="str">
        <f>"1." &amp; EU$1&amp; ".2."</f>
        <v>1.50.2.</v>
      </c>
      <c r="ET4" s="77" t="str">
        <f>IF(ISBLANK(EU1),"",IF(VLOOKUP(EU1,Register,5,FALSE)=0,"",(VLOOKUP(EU1,Register,5,FALSE))))</f>
        <v>Yonderfield Farm,</v>
      </c>
      <c r="EU4" s="78"/>
      <c r="EV4" s="22" t="str">
        <f>"1." &amp; EX$1&amp; ".2."</f>
        <v>1.51.2.</v>
      </c>
      <c r="EW4" s="77" t="str">
        <f>IF(ISBLANK(EX1),"",IF(VLOOKUP(EX1,Register,5,FALSE)=0,"",(VLOOKUP(EX1,Register,5,FALSE))))</f>
        <v>Loch Eishort,</v>
      </c>
      <c r="EX4" s="78"/>
      <c r="EY4" s="22" t="str">
        <f>"1." &amp; FA$1&amp; ".2."</f>
        <v>1.52.2.</v>
      </c>
      <c r="EZ4" s="77" t="str">
        <f>IF(ISBLANK(FA1),"",IF(VLOOKUP(FA1,Register,5,FALSE)=0,"",(VLOOKUP(FA1,Register,5,FALSE))))</f>
        <v>Loch Striven,</v>
      </c>
      <c r="FA4" s="78"/>
      <c r="FB4" s="22" t="str">
        <f>"1." &amp; FD$1&amp; ".2."</f>
        <v>1.53.2.</v>
      </c>
      <c r="FC4" s="77" t="str">
        <f>IF(ISBLANK(FD1),"",IF(VLOOKUP(FD1,Register,5,FALSE)=0,"",(VLOOKUP(FD1,Register,5,FALSE))))</f>
        <v>Balvicar Farm,</v>
      </c>
      <c r="FD4" s="78"/>
      <c r="FE4" s="22" t="str">
        <f>"1." &amp; FG$1&amp; ".2."</f>
        <v>1.54.2.</v>
      </c>
      <c r="FF4" s="77" t="str">
        <f>IF(ISBLANK(FG1),"",IF(VLOOKUP(FG1,Register,5,FALSE)=0,"",(VLOOKUP(FG1,Register,5,FALSE))))</f>
        <v>Maunby Gates</v>
      </c>
      <c r="FG4" s="78"/>
      <c r="FH4" s="22" t="str">
        <f>"1." &amp; FJ$1&amp; ".2."</f>
        <v>1.55.2.</v>
      </c>
      <c r="FI4" s="77" t="str">
        <f>IF(ISBLANK(FJ1),"",IF(VLOOKUP(FJ1,Register,5,FALSE)=0,"",(VLOOKUP(FJ1,Register,5,FALSE))))</f>
        <v>Aultbea,</v>
      </c>
      <c r="FJ4" s="78"/>
      <c r="FK4" s="22" t="str">
        <f>"1." &amp; FM$1&amp; ".2."</f>
        <v>1.56.2.</v>
      </c>
      <c r="FL4" s="77" t="str">
        <f>IF(ISBLANK(FM1),"",IF(VLOOKUP(FM1,Register,5,FALSE)=0,"",(VLOOKUP(FM1,Register,5,FALSE))))</f>
        <v>The Broom</v>
      </c>
      <c r="FM4" s="78"/>
      <c r="FN4" s="22" t="str">
        <f>"1." &amp; FP$1&amp; ".2."</f>
        <v>1.57.2.</v>
      </c>
      <c r="FO4" s="77" t="str">
        <f>IF(ISBLANK(FP1),"",IF(VLOOKUP(FP1,Register,5,FALSE)=0,"",(VLOOKUP(FP1,Register,5,FALSE))))</f>
        <v>The Broom</v>
      </c>
      <c r="FP4" s="78"/>
      <c r="FQ4" s="22" t="str">
        <f>"1." &amp; FS$1&amp; ".2."</f>
        <v>1.58.2.</v>
      </c>
      <c r="FR4" s="77" t="str">
        <f>IF(ISBLANK(FS1),"",IF(VLOOKUP(FS1,Register,5,FALSE)=0,"",(VLOOKUP(FS1,Register,5,FALSE))))</f>
        <v>Old Naval Base Mellon Charles</v>
      </c>
      <c r="FS4" s="78"/>
      <c r="FT4" s="22" t="str">
        <f>"1." &amp; FV$1&amp; ".2."</f>
        <v>1.59.2.</v>
      </c>
      <c r="FU4" s="77" t="str">
        <f>IF(ISBLANK(FV1),"",IF(VLOOKUP(FV1,Register,5,FALSE)=0,"",(VLOOKUP(FV1,Register,5,FALSE))))</f>
        <v>Aultbea</v>
      </c>
      <c r="FV4" s="78"/>
      <c r="FW4" s="22" t="str">
        <f>"1." &amp; FY$1&amp; ".2."</f>
        <v>1.60.2.</v>
      </c>
      <c r="FX4" s="77" t="str">
        <f>IF(ISBLANK(FY1),"",IF(VLOOKUP(FY1,Register,5,FALSE)=0,"",(VLOOKUP(FY1,Register,5,FALSE))))</f>
        <v>Highland</v>
      </c>
      <c r="FY4" s="78"/>
      <c r="FZ4" s="22" t="str">
        <f>"1." &amp; GB$1&amp; ".2."</f>
        <v>1.61.2.</v>
      </c>
      <c r="GA4" s="77" t="str">
        <f>IF(ISBLANK(GB1),"",IF(VLOOKUP(GB1,Register,5,FALSE)=0,"",(VLOOKUP(GB1,Register,5,FALSE))))</f>
        <v>Town</v>
      </c>
      <c r="GB4" s="78"/>
      <c r="GC4" s="22" t="str">
        <f>"1." &amp; GE$1&amp; ".2."</f>
        <v>1.62.2.</v>
      </c>
      <c r="GD4" s="77" t="str">
        <f>IF(ISBLANK(GE1),"",IF(VLOOKUP(GE1,Register,5,FALSE)=0,"",(VLOOKUP(GE1,Register,5,FALSE))))</f>
        <v>Achnasheen</v>
      </c>
      <c r="GE4" s="78"/>
      <c r="GF4" s="22" t="str">
        <f>"1." &amp; GH$1&amp; ".2."</f>
        <v>1.63.2.</v>
      </c>
      <c r="GG4" s="77" t="str">
        <f>IF(ISBLANK(GH1),"",IF(VLOOKUP(GH1,Register,5,FALSE)=0,"",(VLOOKUP(GH1,Register,5,FALSE))))</f>
        <v>IV22 2JL</v>
      </c>
      <c r="GH4" s="78"/>
      <c r="GI4" s="22" t="str">
        <f>"1." &amp; GK$1&amp; ".2."</f>
        <v>1.64.2.</v>
      </c>
      <c r="GJ4" s="77" t="str">
        <f>IF(ISBLANK(GK1),"",IF(VLOOKUP(GK1,Register,5,FALSE)=0,"",(VLOOKUP(GK1,Register,5,FALSE))))</f>
        <v>Old Mission House</v>
      </c>
      <c r="GK4" s="78"/>
      <c r="GL4" s="22" t="str">
        <f>"1." &amp; GN$1&amp; ".2."</f>
        <v>1.65.2.</v>
      </c>
      <c r="GM4" s="77" t="str">
        <f>IF(ISBLANK(GN1),"",IF(VLOOKUP(GN1,Register,5,FALSE)=0,"",(VLOOKUP(GN1,Register,5,FALSE))))</f>
        <v>Isle of Ulva</v>
      </c>
      <c r="GN4" s="78"/>
      <c r="GO4" s="22" t="str">
        <f>"1." &amp; GQ$1&amp; ".2."</f>
        <v>1.66.2.</v>
      </c>
      <c r="GP4" s="77" t="str">
        <f>IF(ISBLANK(GQ1),"",IF(VLOOKUP(GQ1,Register,5,FALSE)=0,"",(VLOOKUP(GQ1,Register,5,FALSE))))</f>
        <v>Calve Island</v>
      </c>
      <c r="GQ4" s="78"/>
      <c r="GR4" s="22" t="str">
        <f>"1." &amp; GT$1&amp; ".2."</f>
        <v>1.67.2.</v>
      </c>
      <c r="GS4" s="77" t="str">
        <f>IF(ISBLANK(GT1),"",IF(VLOOKUP(GT1,Register,5,FALSE)=0,"",(VLOOKUP(GT1,Register,5,FALSE))))</f>
        <v>South East Shore</v>
      </c>
      <c r="GT4" s="78"/>
      <c r="GU4" s="22" t="str">
        <f>"1." &amp; GW$1&amp; ".2."</f>
        <v>1.68.2.</v>
      </c>
      <c r="GV4" s="77" t="str">
        <f>IF(ISBLANK(GW1),"",IF(VLOOKUP(GW1,Register,5,FALSE)=0,"",(VLOOKUP(GW1,Register,5,FALSE))))</f>
        <v>Loch Inchard</v>
      </c>
      <c r="GW4" s="78"/>
      <c r="GX4" s="22" t="str">
        <f>"1." &amp; GZ$1&amp; ".2."</f>
        <v>1.69.2.</v>
      </c>
      <c r="GY4" s="77" t="str">
        <f>IF(ISBLANK(GZ1),"",IF(VLOOKUP(GZ1,Register,5,FALSE)=0,"",(VLOOKUP(GZ1,Register,5,FALSE))))</f>
        <v>Loch Gruinart</v>
      </c>
      <c r="GZ4" s="78"/>
      <c r="HA4" s="22" t="str">
        <f>"1." &amp; HC$1&amp; ".2."</f>
        <v>1.70.2.</v>
      </c>
      <c r="HB4" s="77" t="str">
        <f>IF(ISBLANK(HC1),"",IF(VLOOKUP(HC1,Register,5,FALSE)=0,"",(VLOOKUP(HC1,Register,5,FALSE))))</f>
        <v>Loch Ryan</v>
      </c>
      <c r="HC4" s="78"/>
      <c r="HD4" s="22" t="str">
        <f>"1." &amp; HF$1&amp; ".2."</f>
        <v>1.71.2.</v>
      </c>
      <c r="HE4" s="77" t="str">
        <f>IF(ISBLANK(HF1),"",IF(VLOOKUP(HF1,Register,5,FALSE)=0,"",(VLOOKUP(HF1,Register,5,FALSE))))</f>
        <v>Loch Laxford,</v>
      </c>
      <c r="HF4" s="78"/>
      <c r="HG4" s="22" t="str">
        <f>"1." &amp; HI$1&amp; ".2."</f>
        <v>1.72.2.</v>
      </c>
      <c r="HH4" s="77" t="str">
        <f>IF(ISBLANK(HI1),"",IF(VLOOKUP(HI1,Register,5,FALSE)=0,"",(VLOOKUP(HI1,Register,5,FALSE))))</f>
        <v>Loch Laxford</v>
      </c>
      <c r="HI4" s="78"/>
      <c r="HJ4" s="22" t="str">
        <f>"1." &amp; HL$1&amp; ".2."</f>
        <v>1.73.2.</v>
      </c>
      <c r="HK4" s="77" t="str">
        <f>IF(ISBLANK(HL1),"",IF(VLOOKUP(HL1,Register,5,FALSE)=0,"",(VLOOKUP(HL1,Register,5,FALSE))))</f>
        <v>Loch Laxford</v>
      </c>
      <c r="HL4" s="78"/>
      <c r="HM4" s="22" t="str">
        <f>"1." &amp; HO$1&amp; ".2."</f>
        <v>1.74.2.</v>
      </c>
      <c r="HN4" s="77" t="str">
        <f>IF(ISBLANK(HO1),"",IF(VLOOKUP(HO1,Register,5,FALSE)=0,"",(VLOOKUP(HO1,Register,5,FALSE))))</f>
        <v>Allt Briste</v>
      </c>
      <c r="HO4" s="78"/>
      <c r="HP4" s="22" t="str">
        <f>"1." &amp; HR$1&amp; ".2."</f>
        <v>1.75.2.</v>
      </c>
      <c r="HQ4" s="77" t="str">
        <f>IF(ISBLANK(HR1),"",IF(VLOOKUP(HR1,Register,5,FALSE)=0,"",(VLOOKUP(HR1,Register,5,FALSE))))</f>
        <v>Foindle</v>
      </c>
      <c r="HR4" s="78"/>
      <c r="HS4" s="22" t="str">
        <f>"1." &amp; HU$1&amp; ".2."</f>
        <v>1.76.2.</v>
      </c>
      <c r="HT4" s="77" t="str">
        <f>IF(ISBLANK(HU1),"",IF(VLOOKUP(HU1,Register,5,FALSE)=0,"",(VLOOKUP(HU1,Register,5,FALSE))))</f>
        <v>Fearnmore</v>
      </c>
      <c r="HU4" s="78"/>
      <c r="HV4" s="22" t="str">
        <f>"1." &amp; HX$1&amp; ".2."</f>
        <v>1.77.2.</v>
      </c>
      <c r="HW4" s="77" t="str">
        <f>IF(ISBLANK(HX1),"",IF(VLOOKUP(HX1,Register,5,FALSE)=0,"",(VLOOKUP(HX1,Register,5,FALSE))))</f>
        <v>New House</v>
      </c>
      <c r="HX4" s="78"/>
      <c r="HY4" s="22" t="str">
        <f>"1." &amp; IA$1&amp; ".2."</f>
        <v>1.78.2.</v>
      </c>
      <c r="HZ4" s="77" t="str">
        <f>IF(ISBLANK(IA1),"",IF(VLOOKUP(IA1,Register,5,FALSE)=0,"",(VLOOKUP(IA1,Register,5,FALSE))))</f>
        <v>Loch A Chumhainn</v>
      </c>
      <c r="IA4" s="78"/>
      <c r="IB4" s="22" t="str">
        <f>"1." &amp; ID$1&amp; ".2."</f>
        <v>1.79.2.</v>
      </c>
      <c r="IC4" s="77" t="str">
        <f>IF(ISBLANK(ID1),"",IF(VLOOKUP(ID1,Register,5,FALSE)=0,"",(VLOOKUP(ID1,Register,5,FALSE))))</f>
        <v>Croig</v>
      </c>
      <c r="ID4" s="78"/>
      <c r="IE4" s="22" t="str">
        <f>"1." &amp; IG$1&amp; ".2."</f>
        <v>1.80.2.</v>
      </c>
      <c r="IF4" s="77" t="str">
        <f>IF(ISBLANK(IG1),"",IF(VLOOKUP(IG1,Register,5,FALSE)=0,"",(VLOOKUP(IG1,Register,5,FALSE))))</f>
        <v>Loch na Keal</v>
      </c>
      <c r="IG4" s="78"/>
      <c r="IH4" s="22" t="str">
        <f>"1." &amp; IJ$1&amp; ".2."</f>
        <v>1.81.2.</v>
      </c>
      <c r="II4" s="77" t="str">
        <f>IF(ISBLANK(IJ1),"",IF(VLOOKUP(IJ1,Register,5,FALSE)=0,"",(VLOOKUP(IJ1,Register,5,FALSE))))</f>
        <v>Loch na Keal</v>
      </c>
      <c r="IJ4" s="78"/>
      <c r="IK4" s="22" t="str">
        <f>"1." &amp; IM$1&amp; ".2."</f>
        <v>1.82.2.</v>
      </c>
      <c r="IL4" s="77" t="str">
        <f>IF(ISBLANK(IM1),"",IF(VLOOKUP(IM1,Register,5,FALSE)=0,"",(VLOOKUP(IM1,Register,5,FALSE))))</f>
        <v>South Shian</v>
      </c>
      <c r="IM4" s="78"/>
      <c r="IN4" s="22" t="str">
        <f>"1." &amp; IP$1&amp; ".2."</f>
        <v>1.83.2.</v>
      </c>
      <c r="IO4" s="77" t="str">
        <f>IF(ISBLANK(IP1),"",IF(VLOOKUP(IP1,Register,5,FALSE)=0,"",(VLOOKUP(IP1,Register,5,FALSE))))</f>
        <v>Cribba Sound</v>
      </c>
      <c r="IP4" s="78"/>
      <c r="IQ4" s="22" t="str">
        <f>"1." &amp; IS$1&amp; ".2."</f>
        <v>1.84.2.</v>
      </c>
      <c r="IR4" s="77" t="str">
        <f>IF(ISBLANK(IS1),"",IF(VLOOKUP(IS1,Register,5,FALSE)=0,"",(VLOOKUP(IS1,Register,5,FALSE))))</f>
        <v>Crogreen</v>
      </c>
      <c r="IS4" s="78"/>
      <c r="IT4" s="22" t="str">
        <f>"1." &amp; IV$1&amp; ".2."</f>
        <v>1.85.2.</v>
      </c>
      <c r="IU4" s="77" t="str">
        <f>IF(ISBLANK(IV1),"",IF(VLOOKUP(IV1,Register,5,FALSE)=0,"",(VLOOKUP(IV1,Register,5,FALSE))))</f>
        <v>Fograbrekk</v>
      </c>
      <c r="IV4" s="78"/>
      <c r="IW4" s="22" t="str">
        <f>"1." &amp; IY$1&amp; ".2."</f>
        <v>1.86.2.</v>
      </c>
      <c r="IX4" s="77" t="str">
        <f>IF(ISBLANK(IY1),"",IF(VLOOKUP(IY1,Register,5,FALSE)=0,"",(VLOOKUP(IY1,Register,5,FALSE))))</f>
        <v>Oyster Farm</v>
      </c>
      <c r="IY4" s="78"/>
      <c r="IZ4" s="22" t="str">
        <f>"1." &amp; JB$1&amp; ".2."</f>
        <v>1.87.2.</v>
      </c>
      <c r="JA4" s="77" t="str">
        <f>IF(ISBLANK(JB1),"",IF(VLOOKUP(JB1,Register,5,FALSE)=0,"",(VLOOKUP(JB1,Register,5,FALSE))))</f>
        <v>Sandsound Voe</v>
      </c>
      <c r="JB4" s="78"/>
      <c r="JC4" s="22" t="str">
        <f>"1." &amp; JE$1&amp; ".2."</f>
        <v>1.88.2.</v>
      </c>
      <c r="JD4" s="77" t="str">
        <f>IF(ISBLANK(JE1),"",IF(VLOOKUP(JE1,Register,5,FALSE)=0,"",(VLOOKUP(JE1,Register,5,FALSE))))</f>
        <v>Seaview</v>
      </c>
      <c r="JE4" s="78"/>
      <c r="JF4" s="22" t="str">
        <f>"1." &amp; JH$1&amp; ".2."</f>
        <v>1.89.2.</v>
      </c>
      <c r="JG4" s="77" t="str">
        <f>IF(ISBLANK(JH1),"",IF(VLOOKUP(JH1,Register,5,FALSE)=0,"",(VLOOKUP(JH1,Register,5,FALSE))))</f>
        <v>Sandsound Voe</v>
      </c>
      <c r="JH4" s="78"/>
      <c r="JI4" s="22" t="str">
        <f>"1." &amp; JK$1&amp; ".2."</f>
        <v>1.90.2.</v>
      </c>
      <c r="JJ4" s="77" t="str">
        <f>IF(ISBLANK(JK1),"",IF(VLOOKUP(JK1,Register,5,FALSE)=0,"",(VLOOKUP(JK1,Register,5,FALSE))))</f>
        <v>Rowan House, 90 Laid</v>
      </c>
      <c r="JK4" s="78"/>
      <c r="JL4" s="22" t="str">
        <f>"1." &amp; JN$1&amp; ".2."</f>
        <v>1.91.2.</v>
      </c>
      <c r="JM4" s="77" t="str">
        <f>IF(ISBLANK(JN1),"",IF(VLOOKUP(JN1,Register,5,FALSE)=0,"",(VLOOKUP(JN1,Register,5,FALSE))))</f>
        <v>Rowan House</v>
      </c>
      <c r="JN4" s="78"/>
      <c r="JO4" s="22" t="str">
        <f>"1." &amp; JQ$1&amp; ".2."</f>
        <v>1.92.2.</v>
      </c>
      <c r="JP4" s="77" t="str">
        <f>IF(ISBLANK(JQ1),"",IF(VLOOKUP(JQ1,Register,5,FALSE)=0,"",(VLOOKUP(JQ1,Register,5,FALSE))))</f>
        <v>Achalic Farm</v>
      </c>
      <c r="JQ4" s="78"/>
      <c r="JR4" s="22" t="str">
        <f>"1." &amp; JT$1&amp; ".2."</f>
        <v>1.93.2.</v>
      </c>
      <c r="JS4" s="77" t="str">
        <f>IF(ISBLANK(JT1),"",IF(VLOOKUP(JT1,Register,5,FALSE)=0,"",(VLOOKUP(JT1,Register,5,FALSE))))</f>
        <v>Loch Creran</v>
      </c>
      <c r="JT4" s="78"/>
      <c r="JU4" s="22" t="str">
        <f>"1." &amp; JW$1&amp; ".2."</f>
        <v>1.94.2.</v>
      </c>
      <c r="JV4" s="77" t="str">
        <f>IF(ISBLANK(JW1),"",IF(VLOOKUP(JW1,Register,5,FALSE)=0,"",(VLOOKUP(JW1,Register,5,FALSE))))</f>
        <v>Dalintober</v>
      </c>
      <c r="JW4" s="78"/>
      <c r="JX4" s="22" t="str">
        <f>"1." &amp; JZ$1&amp; ".2."</f>
        <v>1.95.2.</v>
      </c>
      <c r="JY4" s="77" t="str">
        <f>IF(ISBLANK(JZ1),"",IF(VLOOKUP(JZ1,Register,5,FALSE)=0,"",(VLOOKUP(JZ1,Register,5,FALSE))))</f>
        <v>Vadlure</v>
      </c>
      <c r="JZ4" s="78"/>
      <c r="KA4" s="22" t="str">
        <f>"1." &amp; KC$1&amp; ".2."</f>
        <v>1.96.2.</v>
      </c>
      <c r="KB4" s="77" t="str">
        <f>IF(ISBLANK(KC1),"",IF(VLOOKUP(KC1,Register,5,FALSE)=0,"",(VLOOKUP(KC1,Register,5,FALSE))))</f>
        <v>Vadlure</v>
      </c>
      <c r="KC4" s="78"/>
      <c r="KD4" s="22" t="str">
        <f>"1." &amp; KF$1&amp; ".2."</f>
        <v>1.97.2.</v>
      </c>
      <c r="KE4" s="77" t="str">
        <f>IF(ISBLANK(KF1),"",IF(VLOOKUP(KF1,Register,5,FALSE)=0,"",(VLOOKUP(KF1,Register,5,FALSE))))</f>
        <v>Vadlure</v>
      </c>
      <c r="KF4" s="78"/>
      <c r="KG4" s="22" t="str">
        <f>"1." &amp; KI$1&amp; ".2."</f>
        <v>1.98.2.</v>
      </c>
      <c r="KH4" s="77" t="str">
        <f>IF(ISBLANK(KI1),"",IF(VLOOKUP(KI1,Register,5,FALSE)=0,"",(VLOOKUP(KI1,Register,5,FALSE))))</f>
        <v>Vadlure</v>
      </c>
      <c r="KI4" s="78"/>
      <c r="KJ4" s="22" t="str">
        <f>"1." &amp; KL$1&amp; ".2."</f>
        <v>1.99.2.</v>
      </c>
      <c r="KK4" s="77" t="str">
        <f>IF(ISBLANK(KL1),"",IF(VLOOKUP(KL1,Register,5,FALSE)=0,"",(VLOOKUP(KL1,Register,5,FALSE))))</f>
        <v>Vadlure</v>
      </c>
      <c r="KL4" s="78"/>
      <c r="KM4" s="22" t="str">
        <f>"1." &amp; KO$1&amp; ".2."</f>
        <v>1.100.2.</v>
      </c>
      <c r="KN4" s="77" t="str">
        <f>IF(ISBLANK(KO1),"",IF(VLOOKUP(KO1,Register,5,FALSE)=0,"",(VLOOKUP(KO1,Register,5,FALSE))))</f>
        <v>Lera Voe</v>
      </c>
      <c r="KO4" s="78"/>
      <c r="KP4" s="22" t="str">
        <f>"1." &amp; KR$1&amp; ".2."</f>
        <v>1.101.2.</v>
      </c>
      <c r="KQ4" s="77" t="str">
        <f>IF(ISBLANK(KR1),"",IF(VLOOKUP(KR1,Register,5,FALSE)=0,"",(VLOOKUP(KR1,Register,5,FALSE))))</f>
        <v>Vadlure</v>
      </c>
      <c r="KR4" s="78"/>
      <c r="KS4" s="22" t="str">
        <f>"1." &amp; KU$1&amp; ".2."</f>
        <v>1.102.2.</v>
      </c>
      <c r="KT4" s="77" t="str">
        <f>IF(ISBLANK(KU1),"",IF(VLOOKUP(KU1,Register,5,FALSE)=0,"",(VLOOKUP(KU1,Register,5,FALSE))))</f>
        <v>Vadlure</v>
      </c>
      <c r="KU4" s="78"/>
      <c r="KV4" s="22" t="str">
        <f>"1." &amp; KX$1&amp; ".2."</f>
        <v>1.103.2.</v>
      </c>
      <c r="KW4" s="77" t="str">
        <f>IF(ISBLANK(KX1),"",IF(VLOOKUP(KX1,Register,5,FALSE)=0,"",(VLOOKUP(KX1,Register,5,FALSE))))</f>
        <v>Vadlure</v>
      </c>
      <c r="KX4" s="78"/>
      <c r="KY4" s="22" t="str">
        <f>"1." &amp; LA$1&amp; ".2."</f>
        <v>1.104.2.</v>
      </c>
      <c r="KZ4" s="77" t="str">
        <f>IF(ISBLANK(LA1),"",IF(VLOOKUP(LA1,Register,5,FALSE)=0,"",(VLOOKUP(LA1,Register,5,FALSE))))</f>
        <v>Vadlure</v>
      </c>
      <c r="LA4" s="78"/>
      <c r="LB4" s="22" t="str">
        <f>"1." &amp; LD$1&amp; ".2."</f>
        <v>1.105.2.</v>
      </c>
      <c r="LC4" s="77" t="str">
        <f>IF(ISBLANK(LD1),"",IF(VLOOKUP(LD1,Register,5,FALSE)=0,"",(VLOOKUP(LD1,Register,5,FALSE))))</f>
        <v>Vadlure</v>
      </c>
      <c r="LD4" s="78"/>
      <c r="LE4" s="22" t="str">
        <f>"1." &amp; LG$1&amp; ".2."</f>
        <v>1.106.2.</v>
      </c>
      <c r="LF4" s="77" t="str">
        <f>IF(ISBLANK(LG1),"",IF(VLOOKUP(LG1,Register,5,FALSE)=0,"",(VLOOKUP(LG1,Register,5,FALSE))))</f>
        <v>Vadlure</v>
      </c>
      <c r="LG4" s="78"/>
      <c r="LH4" s="22" t="str">
        <f>"1." &amp; LJ$1&amp; ".2."</f>
        <v>1.107.2.</v>
      </c>
      <c r="LI4" s="77" t="str">
        <f>IF(ISBLANK(LJ1),"",IF(VLOOKUP(LJ1,Register,5,FALSE)=0,"",(VLOOKUP(LJ1,Register,5,FALSE))))</f>
        <v>Vadlure</v>
      </c>
      <c r="LJ4" s="78"/>
      <c r="LK4" s="22" t="str">
        <f>"1." &amp; LM$1&amp; ".2."</f>
        <v>1.108.2.</v>
      </c>
      <c r="LL4" s="77" t="str">
        <f>IF(ISBLANK(LM1),"",IF(VLOOKUP(LM1,Register,5,FALSE)=0,"",(VLOOKUP(LM1,Register,5,FALSE))))</f>
        <v>Vadlure</v>
      </c>
      <c r="LM4" s="78"/>
      <c r="LN4" s="22" t="str">
        <f>"1." &amp; LP$1&amp; ".2."</f>
        <v>1.109.2.</v>
      </c>
      <c r="LO4" s="77" t="str">
        <f>IF(ISBLANK(LP1),"",IF(VLOOKUP(LP1,Register,5,FALSE)=0,"",(VLOOKUP(LP1,Register,5,FALSE))))</f>
        <v>Vadlure</v>
      </c>
      <c r="LP4" s="78"/>
      <c r="LQ4" s="22" t="str">
        <f>"1." &amp; LS$1&amp; ".2."</f>
        <v>1.110.2.</v>
      </c>
      <c r="LR4" s="77" t="str">
        <f>IF(ISBLANK(LS1),"",IF(VLOOKUP(LS1,Register,5,FALSE)=0,"",(VLOOKUP(LS1,Register,5,FALSE))))</f>
        <v>Vadlure</v>
      </c>
      <c r="LS4" s="78"/>
      <c r="LT4" s="22" t="str">
        <f>"1." &amp; LV$1&amp; ".2."</f>
        <v>1.111.2.</v>
      </c>
      <c r="LU4" s="77" t="str">
        <f>IF(ISBLANK(LV1),"",IF(VLOOKUP(LV1,Register,5,FALSE)=0,"",(VLOOKUP(LV1,Register,5,FALSE))))</f>
        <v>Vadlure</v>
      </c>
      <c r="LV4" s="78"/>
      <c r="LW4" s="22" t="str">
        <f>"1." &amp; LY$1&amp; ".2."</f>
        <v>1.112.2.</v>
      </c>
      <c r="LX4" s="77" t="str">
        <f>IF(ISBLANK(LY1),"",IF(VLOOKUP(LY1,Register,5,FALSE)=0,"",(VLOOKUP(LY1,Register,5,FALSE))))</f>
        <v>Vadlure</v>
      </c>
      <c r="LY4" s="78"/>
      <c r="LZ4" s="22" t="str">
        <f>"1." &amp; MB$1&amp; ".2."</f>
        <v>1.113.2.</v>
      </c>
      <c r="MA4" s="77" t="str">
        <f>IF(ISBLANK(MB1),"",IF(VLOOKUP(MB1,Register,5,FALSE)=0,"",(VLOOKUP(MB1,Register,5,FALSE))))</f>
        <v>Vadlure</v>
      </c>
      <c r="MB4" s="78"/>
      <c r="MC4" s="22" t="str">
        <f>"1." &amp; ME$1&amp; ".2."</f>
        <v>1.114.2.</v>
      </c>
      <c r="MD4" s="77" t="str">
        <f>IF(ISBLANK(ME1),"",IF(VLOOKUP(ME1,Register,5,FALSE)=0,"",(VLOOKUP(ME1,Register,5,FALSE))))</f>
        <v>Vadlure</v>
      </c>
      <c r="ME4" s="78"/>
      <c r="MF4" s="22" t="str">
        <f>"1." &amp; MH$1&amp; ".2."</f>
        <v>1.115.2.</v>
      </c>
      <c r="MG4" s="77" t="str">
        <f>IF(ISBLANK(MH1),"",IF(VLOOKUP(MH1,Register,5,FALSE)=0,"",(VLOOKUP(MH1,Register,5,FALSE))))</f>
        <v>Vadlure</v>
      </c>
      <c r="MH4" s="78"/>
      <c r="MI4" s="22" t="str">
        <f>"1." &amp; MK$1&amp; ".2."</f>
        <v>1.116.2.</v>
      </c>
      <c r="MJ4" s="77" t="str">
        <f>IF(ISBLANK(MK1),"",IF(VLOOKUP(MK1,Register,5,FALSE)=0,"",(VLOOKUP(MK1,Register,5,FALSE))))</f>
        <v>Vadlure</v>
      </c>
      <c r="MK4" s="78"/>
      <c r="ML4" s="22" t="str">
        <f>"1." &amp; MN$1&amp; ".2."</f>
        <v>1.117.2.</v>
      </c>
      <c r="MM4" s="77" t="str">
        <f>IF(ISBLANK(MN1),"",IF(VLOOKUP(MN1,Register,5,FALSE)=0,"",(VLOOKUP(MN1,Register,5,FALSE))))</f>
        <v>Vadlure</v>
      </c>
      <c r="MN4" s="78"/>
      <c r="MO4" s="22" t="str">
        <f>"1." &amp; MQ$1&amp; ".2."</f>
        <v>1.118.2.</v>
      </c>
      <c r="MP4" s="77" t="str">
        <f>IF(ISBLANK(MQ1),"",IF(VLOOKUP(MQ1,Register,5,FALSE)=0,"",(VLOOKUP(MQ1,Register,5,FALSE))))</f>
        <v>Vadlure</v>
      </c>
      <c r="MQ4" s="78"/>
      <c r="MR4" s="22" t="str">
        <f>"1." &amp; MT$1&amp; ".2."</f>
        <v>1.119.2.</v>
      </c>
      <c r="MS4" s="77" t="str">
        <f>IF(ISBLANK(MT1),"",IF(VLOOKUP(MT1,Register,5,FALSE)=0,"",(VLOOKUP(MT1,Register,5,FALSE))))</f>
        <v>Vadlure</v>
      </c>
      <c r="MT4" s="78"/>
      <c r="MU4" s="22" t="str">
        <f>"1." &amp; MW$1&amp; ".2."</f>
        <v>1.120.2.</v>
      </c>
      <c r="MV4" s="77" t="str">
        <f>IF(ISBLANK(MW1),"",IF(VLOOKUP(MW1,Register,5,FALSE)=0,"",(VLOOKUP(MW1,Register,5,FALSE))))</f>
        <v>Loch Sunart</v>
      </c>
      <c r="MW4" s="78"/>
      <c r="MX4" s="22" t="str">
        <f>"1." &amp; MZ$1&amp; ".2."</f>
        <v>1.121.2.</v>
      </c>
      <c r="MY4" s="77" t="str">
        <f>IF(ISBLANK(MZ1),"",IF(VLOOKUP(MZ1,Register,5,FALSE)=0,"",(VLOOKUP(MZ1,Register,5,FALSE))))</f>
        <v>S. Channel Loch Moidart</v>
      </c>
      <c r="MZ4" s="78"/>
      <c r="NA4" s="22" t="str">
        <f>"1." &amp; NC$1&amp; ".2."</f>
        <v>1.122.2.</v>
      </c>
      <c r="NB4" s="77" t="str">
        <f>IF(ISBLANK(NC1),"",IF(VLOOKUP(NC1,Register,5,FALSE)=0,"",(VLOOKUP(NC1,Register,5,FALSE))))</f>
        <v>c/o Blueshell Mussels Ltd</v>
      </c>
      <c r="NC4" s="78"/>
      <c r="ND4" s="22" t="str">
        <f>"1." &amp; NF$1&amp; ".2."</f>
        <v>1.123.2.</v>
      </c>
      <c r="NE4" s="77" t="str">
        <f>IF(ISBLANK(NF1),"",IF(VLOOKUP(NF1,Register,5,FALSE)=0,"",(VLOOKUP(NF1,Register,5,FALSE))))</f>
        <v>Vadlure</v>
      </c>
      <c r="NF4" s="78"/>
      <c r="NG4" s="22" t="str">
        <f>"1." &amp; NI$1&amp; ".2."</f>
        <v>1.124.2.</v>
      </c>
      <c r="NH4" s="77" t="str">
        <f>IF(ISBLANK(NI1),"",IF(VLOOKUP(NI1,Register,5,FALSE)=0,"",(VLOOKUP(NI1,Register,5,FALSE))))</f>
        <v>Vadlure</v>
      </c>
      <c r="NI4" s="78"/>
      <c r="NJ4" s="22" t="str">
        <f>"1." &amp; NL$1&amp; ".2."</f>
        <v>1.125.2.</v>
      </c>
      <c r="NK4" s="77" t="str">
        <f>IF(ISBLANK(NL1),"",IF(VLOOKUP(NL1,Register,5,FALSE)=0,"",(VLOOKUP(NL1,Register,5,FALSE))))</f>
        <v>Vadlure</v>
      </c>
      <c r="NL4" s="78"/>
      <c r="NM4" s="22" t="str">
        <f>"1." &amp; NO$1&amp; ".2."</f>
        <v>1.126.2.</v>
      </c>
      <c r="NN4" s="77" t="str">
        <f>IF(ISBLANK(NO1),"",IF(VLOOKUP(NO1,Register,5,FALSE)=0,"",(VLOOKUP(NO1,Register,5,FALSE))))</f>
        <v>Gruting Voe</v>
      </c>
      <c r="NO4" s="78"/>
      <c r="NP4" s="22" t="str">
        <f>"1." &amp; NR$1&amp; ".2."</f>
        <v>1.127.2.</v>
      </c>
      <c r="NQ4" s="77" t="str">
        <f>IF(ISBLANK(NR1),"",IF(VLOOKUP(NR1,Register,5,FALSE)=0,"",(VLOOKUP(NR1,Register,5,FALSE))))</f>
        <v>7 Bornish</v>
      </c>
      <c r="NR4" s="78"/>
      <c r="NS4" s="22" t="str">
        <f>"1." &amp; NU$1&amp; ".2."</f>
        <v>1.128.2.</v>
      </c>
      <c r="NT4" s="77" t="str">
        <f>IF(ISBLANK(NU1),"",IF(VLOOKUP(NU1,Register,5,FALSE)=0,"",(VLOOKUP(NU1,Register,5,FALSE))))</f>
        <v>The Meadows, 18A Gress</v>
      </c>
      <c r="NU4" s="78"/>
      <c r="NV4" s="22" t="str">
        <f>"1." &amp; NX$1&amp; ".2."</f>
        <v>1.129.2.</v>
      </c>
      <c r="NW4" s="77" t="str">
        <f>IF(ISBLANK(NX1),"",IF(VLOOKUP(NX1,Register,5,FALSE)=0,"",(VLOOKUP(NX1,Register,5,FALSE))))</f>
        <v>The Meadows, 18A Gress</v>
      </c>
      <c r="NX4" s="78"/>
      <c r="NY4" s="22" t="str">
        <f>"1." &amp; OA$1&amp; ".2."</f>
        <v>1.130.2.</v>
      </c>
      <c r="NZ4" s="77" t="str">
        <f>IF(ISBLANK(OA1),"",IF(VLOOKUP(OA1,Register,5,FALSE)=0,"",(VLOOKUP(OA1,Register,5,FALSE))))</f>
        <v>Lower  Voe</v>
      </c>
      <c r="OA4" s="78"/>
      <c r="OB4" s="22" t="str">
        <f>"1." &amp; OD$1&amp; ".2."</f>
        <v>1.131.2.</v>
      </c>
      <c r="OC4" s="77" t="str">
        <f>IF(ISBLANK(OD1),"",IF(VLOOKUP(OD1,Register,5,FALSE)=0,"",(VLOOKUP(OD1,Register,5,FALSE))))</f>
        <v>Lower  Voe</v>
      </c>
      <c r="OD4" s="78"/>
      <c r="OE4" s="22" t="str">
        <f>"1." &amp; OG$1&amp; ".2."</f>
        <v>1.132.2.</v>
      </c>
      <c r="OF4" s="77" t="str">
        <f>IF(ISBLANK(OG1),"",IF(VLOOKUP(OG1,Register,5,FALSE)=0,"",(VLOOKUP(OG1,Register,5,FALSE))))</f>
        <v>Lower Voe</v>
      </c>
      <c r="OG4" s="78"/>
      <c r="OH4" s="22" t="str">
        <f>"1." &amp; OJ$1&amp; ".2."</f>
        <v>1.133.2.</v>
      </c>
      <c r="OI4" s="77" t="str">
        <f>IF(ISBLANK(OJ1),"",IF(VLOOKUP(OJ1,Register,5,FALSE)=0,"",(VLOOKUP(OJ1,Register,5,FALSE))))</f>
        <v>Lower Vos Voe</v>
      </c>
      <c r="OJ4" s="78"/>
      <c r="OK4" s="22" t="str">
        <f>"1." &amp; OM$1&amp; ".2."</f>
        <v>1.134.2.</v>
      </c>
      <c r="OL4" s="77" t="str">
        <f>IF(ISBLANK(OM1),"",IF(VLOOKUP(OM1,Register,5,FALSE)=0,"",(VLOOKUP(OM1,Register,5,FALSE))))</f>
        <v>Maundeulle</v>
      </c>
      <c r="OM4" s="78"/>
      <c r="ON4" s="22" t="str">
        <f>"1." &amp; OP$1&amp; ".2."</f>
        <v>1.135.2.</v>
      </c>
      <c r="OO4" s="77" t="str">
        <f>IF(ISBLANK(OP1),"",IF(VLOOKUP(OP1,Register,5,FALSE)=0,"",(VLOOKUP(OP1,Register,5,FALSE))))</f>
        <v>Maundeville</v>
      </c>
      <c r="OP4" s="78"/>
      <c r="OQ4" s="22" t="str">
        <f>"1." &amp; OS$1&amp; ".2."</f>
        <v>1.136.2.</v>
      </c>
      <c r="OR4" s="77" t="str">
        <f>IF(ISBLANK(OS1),"",IF(VLOOKUP(OS1,Register,5,FALSE)=0,"",(VLOOKUP(OS1,Register,5,FALSE))))</f>
        <v>Maundeville</v>
      </c>
      <c r="OS4" s="78"/>
      <c r="OT4" s="22" t="str">
        <f>"1." &amp; OV$1&amp; ".2."</f>
        <v>1.137.2.</v>
      </c>
      <c r="OU4" s="77" t="str">
        <f>IF(ISBLANK(OV1),"",IF(VLOOKUP(OV1,Register,5,FALSE)=0,"",(VLOOKUP(OV1,Register,5,FALSE))))</f>
        <v>Buness</v>
      </c>
      <c r="OV4" s="78"/>
      <c r="OW4" s="22" t="str">
        <f>"1." &amp; OY$1&amp; ".2."</f>
        <v>1.138.2.</v>
      </c>
      <c r="OX4" s="77" t="str">
        <f>IF(ISBLANK(OY1),"",IF(VLOOKUP(OY1,Register,5,FALSE)=0,"",(VLOOKUP(OY1,Register,5,FALSE))))</f>
        <v>Maundeville</v>
      </c>
      <c r="OY4" s="78"/>
      <c r="OZ4" s="22" t="str">
        <f>"1." &amp; PB$1&amp; ".2."</f>
        <v>1.139.2.</v>
      </c>
      <c r="PA4" s="77" t="str">
        <f>IF(ISBLANK(PB1),"",IF(VLOOKUP(PB1,Register,5,FALSE)=0,"",(VLOOKUP(PB1,Register,5,FALSE))))</f>
        <v>Maundeville</v>
      </c>
      <c r="PB4" s="78"/>
      <c r="PC4" s="22" t="str">
        <f>"1." &amp; PE$1&amp; ".2."</f>
        <v>1.140.2.</v>
      </c>
      <c r="PD4" s="77" t="str">
        <f>IF(ISBLANK(PE1),"",IF(VLOOKUP(PE1,Register,5,FALSE)=0,"",(VLOOKUP(PE1,Register,5,FALSE))))</f>
        <v>Maundeville</v>
      </c>
      <c r="PE4" s="78"/>
      <c r="PF4" s="22" t="str">
        <f>"1." &amp; PH$1&amp; ".2."</f>
        <v>1.141.2.</v>
      </c>
      <c r="PG4" s="77" t="str">
        <f>IF(ISBLANK(PH1),"",IF(VLOOKUP(PH1,Register,5,FALSE)=0,"",(VLOOKUP(PH1,Register,5,FALSE))))</f>
        <v>Garvan Glen</v>
      </c>
      <c r="PH4" s="78"/>
      <c r="PI4" s="22" t="str">
        <f>"1." &amp; PK$1&amp; ".2."</f>
        <v>1.142.2.</v>
      </c>
      <c r="PJ4" s="77" t="str">
        <f>IF(ISBLANK(PK1),"",IF(VLOOKUP(PK1,Register,5,FALSE)=0,"",(VLOOKUP(PK1,Register,5,FALSE))))</f>
        <v>Garvan Glen</v>
      </c>
      <c r="PK4" s="78"/>
      <c r="PL4" s="22" t="str">
        <f>"1." &amp; PN$1&amp; ".2."</f>
        <v>1.143.2.</v>
      </c>
      <c r="PM4" s="77" t="str">
        <f>IF(ISBLANK(PN1),"",IF(VLOOKUP(PN1,Register,5,FALSE)=0,"",(VLOOKUP(PN1,Register,5,FALSE))))</f>
        <v>Garvan Glen</v>
      </c>
      <c r="PN4" s="78"/>
      <c r="PO4" s="22" t="str">
        <f>"1." &amp; PQ$1&amp; ".2."</f>
        <v>1.144.2.</v>
      </c>
      <c r="PP4" s="77" t="str">
        <f>IF(ISBLANK(PQ1),"",IF(VLOOKUP(PQ1,Register,5,FALSE)=0,"",(VLOOKUP(PQ1,Register,5,FALSE))))</f>
        <v>Garvan Glen</v>
      </c>
      <c r="PQ4" s="78"/>
      <c r="PR4" s="22" t="str">
        <f>"1." &amp; PT$1&amp; ".2."</f>
        <v>1.145.2.</v>
      </c>
      <c r="PS4" s="77" t="str">
        <f>IF(ISBLANK(PT1),"",IF(VLOOKUP(PT1,Register,5,FALSE)=0,"",(VLOOKUP(PT1,Register,5,FALSE))))</f>
        <v>Garvan Glen</v>
      </c>
      <c r="PT4" s="78"/>
      <c r="PU4" s="22" t="str">
        <f>"1." &amp; PW$1&amp; ".2."</f>
        <v>1.146.2.</v>
      </c>
      <c r="PV4" s="77" t="str">
        <f>IF(ISBLANK(PW1),"",IF(VLOOKUP(PW1,Register,5,FALSE)=0,"",(VLOOKUP(PW1,Register,5,FALSE))))</f>
        <v>Garvan Glen</v>
      </c>
      <c r="PW4" s="78"/>
      <c r="PX4" s="22" t="str">
        <f>"1." &amp; PZ$1&amp; ".2."</f>
        <v>1.147.2.</v>
      </c>
      <c r="PY4" s="77" t="str">
        <f>IF(ISBLANK(PZ1),"",IF(VLOOKUP(PZ1,Register,5,FALSE)=0,"",(VLOOKUP(PZ1,Register,5,FALSE))))</f>
        <v>Garvan Glen</v>
      </c>
      <c r="PZ4" s="78"/>
      <c r="QA4" s="22" t="str">
        <f>"1." &amp; QC$1&amp; ".2."</f>
        <v>1.148.2.</v>
      </c>
      <c r="QB4" s="77" t="str">
        <f>IF(ISBLANK(QC1),"",IF(VLOOKUP(QC1,Register,5,FALSE)=0,"",(VLOOKUP(QC1,Register,5,FALSE))))</f>
        <v>Primrose Cottage</v>
      </c>
      <c r="QC4" s="78"/>
      <c r="QD4" s="22" t="str">
        <f>"1." &amp; QF$1&amp; ".2."</f>
        <v>1.149.2.</v>
      </c>
      <c r="QE4" s="77" t="str">
        <f>IF(ISBLANK(QF1),"",IF(VLOOKUP(QF1,Register,5,FALSE)=0,"",(VLOOKUP(QF1,Register,5,FALSE))))</f>
        <v>Primrose Cottage</v>
      </c>
      <c r="QF4" s="78"/>
      <c r="QG4" s="22" t="str">
        <f>"1." &amp; QI$1&amp; ".2."</f>
        <v>1.150.2.</v>
      </c>
      <c r="QH4" s="77" t="str">
        <f>IF(ISBLANK(QI1),"",IF(VLOOKUP(QI1,Register,5,FALSE)=0,"",(VLOOKUP(QI1,Register,5,FALSE))))</f>
        <v>Vementry</v>
      </c>
      <c r="QI4" s="78"/>
      <c r="QJ4" s="22" t="str">
        <f>"1." &amp; QL$1&amp; ".2."</f>
        <v>1.151.2.</v>
      </c>
      <c r="QK4" s="77" t="str">
        <f>IF(ISBLANK(QL1),"",IF(VLOOKUP(QL1,Register,5,FALSE)=0,"",(VLOOKUP(QL1,Register,5,FALSE))))</f>
        <v>Vementry</v>
      </c>
      <c r="QL4" s="78"/>
      <c r="QM4" s="22" t="str">
        <f>"1." &amp; QO$1&amp; ".2."</f>
        <v>1.152.2.</v>
      </c>
      <c r="QN4" s="77" t="str">
        <f>IF(ISBLANK(QO1),"",IF(VLOOKUP(QO1,Register,5,FALSE)=0,"",(VLOOKUP(QO1,Register,5,FALSE))))</f>
        <v>Vementry</v>
      </c>
      <c r="QO4" s="78"/>
      <c r="QP4" s="22" t="str">
        <f>"1." &amp; QR$1&amp; ".2."</f>
        <v>1.153.2.</v>
      </c>
      <c r="QQ4" s="77" t="str">
        <f>IF(ISBLANK(QR1),"",IF(VLOOKUP(QR1,Register,5,FALSE)=0,"",(VLOOKUP(QR1,Register,5,FALSE))))</f>
        <v>Vementry</v>
      </c>
      <c r="QR4" s="78"/>
      <c r="QS4" s="22" t="str">
        <f>"1." &amp; QU$1&amp; ".2."</f>
        <v>1.154.2.</v>
      </c>
      <c r="QT4" s="77" t="str">
        <f>IF(ISBLANK(QU1),"",IF(VLOOKUP(QU1,Register,5,FALSE)=0,"",(VLOOKUP(QU1,Register,5,FALSE))))</f>
        <v>Vementry</v>
      </c>
      <c r="QU4" s="78"/>
      <c r="QV4" s="22" t="str">
        <f>"1." &amp; QX$1&amp; ".2."</f>
        <v>1.155.2.</v>
      </c>
      <c r="QW4" s="77" t="str">
        <f>IF(ISBLANK(QX1),"",IF(VLOOKUP(QX1,Register,5,FALSE)=0,"",(VLOOKUP(QX1,Register,5,FALSE))))</f>
        <v>Vementry</v>
      </c>
      <c r="QX4" s="78"/>
      <c r="QY4" s="22" t="str">
        <f>"1." &amp; RA$1&amp; ".2."</f>
        <v>1.156.2.</v>
      </c>
      <c r="QZ4" s="77" t="str">
        <f>IF(ISBLANK(RA1),"",IF(VLOOKUP(RA1,Register,5,FALSE)=0,"",(VLOOKUP(RA1,Register,5,FALSE))))</f>
        <v>c/o Hillcrest</v>
      </c>
      <c r="RA4" s="78"/>
      <c r="RB4" s="22" t="str">
        <f>"1." &amp; RD$1&amp; ".2."</f>
        <v>1.157.2.</v>
      </c>
      <c r="RC4" s="77" t="str">
        <f>IF(ISBLANK(RD1),"",IF(VLOOKUP(RD1,Register,5,FALSE)=0,"",(VLOOKUP(RD1,Register,5,FALSE))))</f>
        <v>Sparl</v>
      </c>
      <c r="RD4" s="78"/>
      <c r="RE4" s="22" t="str">
        <f>"1." &amp; RG$1&amp; ".2."</f>
        <v>1.158.2.</v>
      </c>
      <c r="RF4" s="77" t="str">
        <f>IF(ISBLANK(RG1),"",IF(VLOOKUP(RG1,Register,5,FALSE)=0,"",(VLOOKUP(RG1,Register,5,FALSE))))</f>
        <v>Sparl</v>
      </c>
      <c r="RG4" s="78"/>
      <c r="RH4" s="22" t="str">
        <f>"1." &amp; RJ$1&amp; ".2."</f>
        <v>1.159.2.</v>
      </c>
      <c r="RI4" s="77" t="str">
        <f>IF(ISBLANK(RJ1),"",IF(VLOOKUP(RJ1,Register,5,FALSE)=0,"",(VLOOKUP(RJ1,Register,5,FALSE))))</f>
        <v>Sparl</v>
      </c>
      <c r="RJ4" s="78"/>
      <c r="RK4" s="22" t="str">
        <f>"1." &amp; RM$1&amp; ".2."</f>
        <v>1.160.2.</v>
      </c>
      <c r="RL4" s="77" t="str">
        <f>IF(ISBLANK(RM1),"",IF(VLOOKUP(RM1,Register,5,FALSE)=0,"",(VLOOKUP(RM1,Register,5,FALSE))))</f>
        <v>Sparl</v>
      </c>
      <c r="RM4" s="78"/>
      <c r="RN4" s="22" t="str">
        <f>"1." &amp; RP$1&amp; ".2."</f>
        <v>1.161.2.</v>
      </c>
      <c r="RO4" s="77" t="str">
        <f>IF(ISBLANK(RP1),"",IF(VLOOKUP(RP1,Register,5,FALSE)=0,"",(VLOOKUP(RP1,Register,5,FALSE))))</f>
        <v>Bastavoe</v>
      </c>
      <c r="RP4" s="78"/>
      <c r="RQ4" s="22" t="str">
        <f>"1." &amp; RS$1&amp; ".2."</f>
        <v>1.162.2.</v>
      </c>
      <c r="RR4" s="77" t="str">
        <f>IF(ISBLANK(RS1),"",IF(VLOOKUP(RS1,Register,5,FALSE)=0,"",(VLOOKUP(RS1,Register,5,FALSE))))</f>
        <v>Whalefirth</v>
      </c>
      <c r="RS4" s="78"/>
      <c r="RT4" s="22" t="str">
        <f>"1." &amp; RV$1&amp; ".2."</f>
        <v>1.163.2.</v>
      </c>
      <c r="RU4" s="77" t="str">
        <f>IF(ISBLANK(RV1),"",IF(VLOOKUP(RV1,Register,5,FALSE)=0,"",(VLOOKUP(RV1,Register,5,FALSE))))</f>
        <v>Bastavoe</v>
      </c>
      <c r="RV4" s="78"/>
      <c r="RW4" s="22" t="str">
        <f>"1." &amp; RY$1&amp; ".2."</f>
        <v>1.164.2.</v>
      </c>
      <c r="RX4" s="77" t="str">
        <f>IF(ISBLANK(RY1),"",IF(VLOOKUP(RY1,Register,5,FALSE)=0,"",(VLOOKUP(RY1,Register,5,FALSE))))</f>
        <v>Industrial Site</v>
      </c>
      <c r="RY4" s="78"/>
      <c r="RZ4" s="22" t="str">
        <f>"1." &amp; SB$1&amp; ".2."</f>
        <v>1.165.2.</v>
      </c>
      <c r="SA4" s="77" t="str">
        <f>IF(ISBLANK(SB1),"",IF(VLOOKUP(SB1,Register,5,FALSE)=0,"",(VLOOKUP(SB1,Register,5,FALSE))))</f>
        <v>Cullivoe</v>
      </c>
      <c r="SB4" s="78"/>
      <c r="SC4" s="22" t="str">
        <f>"1." &amp; SE$1&amp; ".2."</f>
        <v>1.166.2.</v>
      </c>
      <c r="SD4" s="77" t="str">
        <f>IF(ISBLANK(SE1),"",IF(VLOOKUP(SE1,Register,5,FALSE)=0,"",(VLOOKUP(SE1,Register,5,FALSE))))</f>
        <v>Selivoe</v>
      </c>
      <c r="SE4" s="78"/>
      <c r="SF4" s="22" t="str">
        <f>"1." &amp; SH$1&amp; ".2."</f>
        <v>1.167.2.</v>
      </c>
      <c r="SG4" s="77" t="str">
        <f>IF(ISBLANK(SH1),"",IF(VLOOKUP(SH1,Register,5,FALSE)=0,"",(VLOOKUP(SH1,Register,5,FALSE))))</f>
        <v>Selivoe</v>
      </c>
      <c r="SH4" s="78"/>
      <c r="SI4" s="22" t="str">
        <f>"1." &amp; SK$1&amp; ".2."</f>
        <v>1.168.2.</v>
      </c>
      <c r="SJ4" s="77" t="str">
        <f>IF(ISBLANK(SK1),"",IF(VLOOKUP(SK1,Register,5,FALSE)=0,"",(VLOOKUP(SK1,Register,5,FALSE))))</f>
        <v>Houss</v>
      </c>
      <c r="SK4" s="78"/>
      <c r="SL4" s="22" t="str">
        <f>"1." &amp; SN$1&amp; ".2."</f>
        <v>1.169.2.</v>
      </c>
      <c r="SM4" s="77" t="str">
        <f>IF(ISBLANK(SN1),"",IF(VLOOKUP(SN1,Register,5,FALSE)=0,"",(VLOOKUP(SN1,Register,5,FALSE))))</f>
        <v>c/o 8 Skelladale</v>
      </c>
      <c r="SN4" s="78"/>
      <c r="SO4" s="22" t="str">
        <f>"1." &amp; SQ$1&amp; ".2."</f>
        <v>1.170.2.</v>
      </c>
      <c r="SP4" s="77" t="str">
        <f>IF(ISBLANK(SQ1),"",IF(VLOOKUP(SQ1,Register,5,FALSE)=0,"",(VLOOKUP(SQ1,Register,5,FALSE))))</f>
        <v>c/o 8 Skelladale</v>
      </c>
      <c r="SQ4" s="78"/>
      <c r="SR4" s="22" t="str">
        <f>"1." &amp; ST$1&amp; ".2."</f>
        <v>1.171.2.</v>
      </c>
      <c r="SS4" s="77" t="str">
        <f>IF(ISBLANK(ST1),"",IF(VLOOKUP(ST1,Register,5,FALSE)=0,"",(VLOOKUP(ST1,Register,5,FALSE))))</f>
        <v>Scarva Ayre</v>
      </c>
      <c r="ST4" s="78"/>
      <c r="SU4" s="22" t="str">
        <f>"1." &amp; SW$1&amp; ".2."</f>
        <v>1.172.2.</v>
      </c>
      <c r="SV4" s="77" t="str">
        <f>IF(ISBLANK(SW1),"",IF(VLOOKUP(SW1,Register,5,FALSE)=0,"",(VLOOKUP(SW1,Register,5,FALSE))))</f>
        <v>Scarva Ayre</v>
      </c>
      <c r="SW4" s="78"/>
      <c r="SX4" s="22" t="str">
        <f>"1." &amp; SZ$1&amp; ".2."</f>
        <v>1.173.2.</v>
      </c>
      <c r="SY4" s="77" t="str">
        <f>IF(ISBLANK(SZ1),"",IF(VLOOKUP(SZ1,Register,5,FALSE)=0,"",(VLOOKUP(SZ1,Register,5,FALSE))))</f>
        <v>South Side</v>
      </c>
      <c r="SZ4" s="78"/>
      <c r="TA4" s="22" t="str">
        <f>"1." &amp; TC$1&amp; ".2."</f>
        <v>1.174.2.</v>
      </c>
      <c r="TB4" s="77" t="str">
        <f>IF(ISBLANK(TC1),"",IF(VLOOKUP(TC1,Register,5,FALSE)=0,"",(VLOOKUP(TC1,Register,5,FALSE))))</f>
        <v>Dales Voe</v>
      </c>
      <c r="TC4" s="78"/>
      <c r="TD4" s="22" t="str">
        <f>"1." &amp; TF$1&amp; ".2."</f>
        <v>1.175.2.</v>
      </c>
      <c r="TE4" s="77" t="str">
        <f>IF(ISBLANK(TF1),"",IF(VLOOKUP(TF1,Register,5,FALSE)=0,"",(VLOOKUP(TF1,Register,5,FALSE))))</f>
        <v>Scatsta Farm</v>
      </c>
      <c r="TF4" s="78"/>
      <c r="TG4" s="22" t="str">
        <f>"1." &amp; TI$1&amp; ".2."</f>
        <v>1.176.2.</v>
      </c>
      <c r="TH4" s="77" t="str">
        <f>IF(ISBLANK(TI1),"",IF(VLOOKUP(TI1,Register,5,FALSE)=0,"",(VLOOKUP(TI1,Register,5,FALSE))))</f>
        <v>Sparl</v>
      </c>
      <c r="TI4" s="78"/>
      <c r="TJ4" s="22" t="str">
        <f>"1." &amp; TL$1&amp; ".2."</f>
        <v>1.177.2.</v>
      </c>
      <c r="TK4" s="77" t="str">
        <f>IF(ISBLANK(TL1),"",IF(VLOOKUP(TL1,Register,5,FALSE)=0,"",(VLOOKUP(TL1,Register,5,FALSE))))</f>
        <v>Sparl</v>
      </c>
      <c r="TL4" s="78"/>
      <c r="TM4" s="22" t="str">
        <f>"1." &amp; TO$1&amp; ".2."</f>
        <v>1.178.2.</v>
      </c>
      <c r="TN4" s="77" t="str">
        <f>IF(ISBLANK(TO1),"",IF(VLOOKUP(TO1,Register,5,FALSE)=0,"",(VLOOKUP(TO1,Register,5,FALSE))))</f>
        <v>Sparl</v>
      </c>
      <c r="TO4" s="78"/>
      <c r="TP4" s="22" t="str">
        <f>"1." &amp; TR$1&amp; ".2."</f>
        <v>1.179.2.</v>
      </c>
      <c r="TQ4" s="77" t="str">
        <f>IF(ISBLANK(TR1),"",IF(VLOOKUP(TR1,Register,5,FALSE)=0,"",(VLOOKUP(TR1,Register,5,FALSE))))</f>
        <v>Wick</v>
      </c>
      <c r="TR4" s="78"/>
      <c r="TS4" s="22" t="str">
        <f>"1." &amp; TU$1&amp; ".2."</f>
        <v>1.180.2.</v>
      </c>
      <c r="TT4" s="77" t="str">
        <f>IF(ISBLANK(TU1),"",IF(VLOOKUP(TU1,Register,5,FALSE)=0,"",(VLOOKUP(TU1,Register,5,FALSE))))</f>
        <v>Sparl</v>
      </c>
      <c r="TU4" s="78"/>
      <c r="TV4" s="22" t="str">
        <f>"1." &amp; TX$1&amp; ".2."</f>
        <v>1.181.2.</v>
      </c>
      <c r="TW4" s="77" t="str">
        <f>IF(ISBLANK(TX1),"",IF(VLOOKUP(TX1,Register,5,FALSE)=0,"",(VLOOKUP(TX1,Register,5,FALSE))))</f>
        <v>Sparl</v>
      </c>
      <c r="TX4" s="78"/>
      <c r="TY4" s="22" t="str">
        <f>"1." &amp; UA$1&amp; ".2."</f>
        <v>1.182.2.</v>
      </c>
      <c r="TZ4" s="77" t="str">
        <f>IF(ISBLANK(UA1),"",IF(VLOOKUP(UA1,Register,5,FALSE)=0,"",(VLOOKUP(UA1,Register,5,FALSE))))</f>
        <v>Sparl</v>
      </c>
      <c r="UA4" s="78"/>
      <c r="UB4" s="22" t="str">
        <f>"1." &amp; UD$1&amp; ".2."</f>
        <v>1.183.2.</v>
      </c>
      <c r="UC4" s="77" t="str">
        <f>IF(ISBLANK(UD1),"",IF(VLOOKUP(UD1,Register,5,FALSE)=0,"",(VLOOKUP(UD1,Register,5,FALSE))))</f>
        <v>Sparl</v>
      </c>
      <c r="UD4" s="78"/>
      <c r="UE4" s="22" t="str">
        <f>"1." &amp; UG$1&amp; ".2."</f>
        <v>1.184.2.</v>
      </c>
      <c r="UF4" s="77" t="str">
        <f>IF(ISBLANK(UG1),"",IF(VLOOKUP(UG1,Register,5,FALSE)=0,"",(VLOOKUP(UG1,Register,5,FALSE))))</f>
        <v>Muckle Roe</v>
      </c>
      <c r="UG4" s="78"/>
      <c r="UH4" s="22" t="str">
        <f>"1." &amp; UJ$1&amp; ".2."</f>
        <v>1.185.2.</v>
      </c>
      <c r="UI4" s="77" t="str">
        <f>IF(ISBLANK(UJ1),"",IF(VLOOKUP(UJ1,Register,5,FALSE)=0,"",(VLOOKUP(UJ1,Register,5,FALSE))))</f>
        <v>Muckle Roe</v>
      </c>
      <c r="UJ4" s="78"/>
      <c r="UK4" s="22" t="str">
        <f>"1." &amp; UM$1&amp; ".2."</f>
        <v>1.186.2.</v>
      </c>
      <c r="UL4" s="77" t="str">
        <f>IF(ISBLANK(UM1),"",IF(VLOOKUP(UM1,Register,5,FALSE)=0,"",(VLOOKUP(UM1,Register,5,FALSE))))</f>
        <v>Sparl</v>
      </c>
      <c r="UM4" s="78"/>
      <c r="UN4" s="22" t="str">
        <f>"1." &amp; UP$1&amp; ".2."</f>
        <v>1.187.2.</v>
      </c>
      <c r="UO4" s="77" t="str">
        <f>IF(ISBLANK(UP1),"",IF(VLOOKUP(UP1,Register,5,FALSE)=0,"",(VLOOKUP(UP1,Register,5,FALSE))))</f>
        <v>Muckle Roe</v>
      </c>
      <c r="UP4" s="78"/>
      <c r="UQ4" s="22" t="str">
        <f>"1." &amp; US$1&amp; ".2."</f>
        <v>1.188.2.</v>
      </c>
      <c r="UR4" s="77" t="str">
        <f>IF(ISBLANK(US1),"",IF(VLOOKUP(US1,Register,5,FALSE)=0,"",(VLOOKUP(US1,Register,5,FALSE))))</f>
        <v>Sparl</v>
      </c>
      <c r="US4" s="78"/>
      <c r="UT4" s="22" t="str">
        <f>"1." &amp; UV$1&amp; ".2."</f>
        <v>1.189.2.</v>
      </c>
      <c r="UU4" s="77" t="str">
        <f>IF(ISBLANK(UV1),"",IF(VLOOKUP(UV1,Register,5,FALSE)=0,"",(VLOOKUP(UV1,Register,5,FALSE))))</f>
        <v>Sparl</v>
      </c>
      <c r="UV4" s="78"/>
      <c r="UW4" s="22" t="str">
        <f>"1." &amp; UY$1&amp; ".2."</f>
        <v>1.190.2.</v>
      </c>
      <c r="UX4" s="77" t="str">
        <f>IF(ISBLANK(UY1),"",IF(VLOOKUP(UY1,Register,5,FALSE)=0,"",(VLOOKUP(UY1,Register,5,FALSE))))</f>
        <v>Sparl</v>
      </c>
      <c r="UY4" s="78"/>
      <c r="UZ4" s="22" t="str">
        <f>"1." &amp; VB$1&amp; ".2."</f>
        <v>1.191.2.</v>
      </c>
      <c r="VA4" s="77" t="str">
        <f>IF(ISBLANK(VB1),"",IF(VLOOKUP(VB1,Register,5,FALSE)=0,"",(VLOOKUP(VB1,Register,5,FALSE))))</f>
        <v>Sparl</v>
      </c>
      <c r="VB4" s="78"/>
      <c r="VC4" s="22" t="str">
        <f>"1." &amp; VE$1&amp; ".2."</f>
        <v>1.192.2.</v>
      </c>
      <c r="VD4" s="77" t="str">
        <f>IF(ISBLANK(VE1),"",IF(VLOOKUP(VE1,Register,5,FALSE)=0,"",(VLOOKUP(VE1,Register,5,FALSE))))</f>
        <v>Sparl</v>
      </c>
      <c r="VE4" s="78"/>
      <c r="VF4" s="22" t="str">
        <f>"1." &amp; VH$1&amp; ".2."</f>
        <v>1.193.2.</v>
      </c>
      <c r="VG4" s="77" t="str">
        <f>IF(ISBLANK(VH1),"",IF(VLOOKUP(VH1,Register,5,FALSE)=0,"",(VLOOKUP(VH1,Register,5,FALSE))))</f>
        <v>Sparl</v>
      </c>
      <c r="VH4" s="78"/>
      <c r="VI4" s="22" t="str">
        <f>"1." &amp; VK$1&amp; ".2."</f>
        <v>1.194.2.</v>
      </c>
      <c r="VJ4" s="77" t="str">
        <f>IF(ISBLANK(VK1),"",IF(VLOOKUP(VK1,Register,5,FALSE)=0,"",(VLOOKUP(VK1,Register,5,FALSE))))</f>
        <v>Sparl</v>
      </c>
      <c r="VK4" s="78"/>
      <c r="VL4" s="22" t="str">
        <f>"1." &amp; VN$1&amp; ".2."</f>
        <v>1.195.2.</v>
      </c>
      <c r="VM4" s="77" t="str">
        <f>IF(ISBLANK(VN1),"",IF(VLOOKUP(VN1,Register,5,FALSE)=0,"",(VLOOKUP(VN1,Register,5,FALSE))))</f>
        <v>Sparl</v>
      </c>
      <c r="VN4" s="78"/>
      <c r="VO4" s="22" t="str">
        <f>"1." &amp; VQ$1&amp; ".2."</f>
        <v>1.196.2.</v>
      </c>
      <c r="VP4" s="77" t="str">
        <f>IF(ISBLANK(VQ1),"",IF(VLOOKUP(VQ1,Register,5,FALSE)=0,"",(VLOOKUP(VQ1,Register,5,FALSE))))</f>
        <v>Sparl</v>
      </c>
      <c r="VQ4" s="78"/>
      <c r="VR4" s="22" t="str">
        <f>"1." &amp; VT$1&amp; ".2."</f>
        <v>1.197.2.</v>
      </c>
      <c r="VS4" s="77" t="str">
        <f>IF(ISBLANK(VT1),"",IF(VLOOKUP(VT1,Register,5,FALSE)=0,"",(VLOOKUP(VT1,Register,5,FALSE))))</f>
        <v>Sparl</v>
      </c>
      <c r="VT4" s="78"/>
      <c r="VU4" s="22" t="str">
        <f>"1." &amp; VW$1&amp; ".2."</f>
        <v>1.198.2.</v>
      </c>
      <c r="VV4" s="77" t="str">
        <f>IF(ISBLANK(VW1),"",IF(VLOOKUP(VW1,Register,5,FALSE)=0,"",(VLOOKUP(VW1,Register,5,FALSE))))</f>
        <v>Sparl</v>
      </c>
      <c r="VW4" s="78"/>
      <c r="VX4" s="22" t="str">
        <f>"1." &amp; VZ$1&amp; ".2."</f>
        <v>1.199.2.</v>
      </c>
      <c r="VY4" s="77" t="str">
        <f>IF(ISBLANK(VZ1),"",IF(VLOOKUP(VZ1,Register,5,FALSE)=0,"",(VLOOKUP(VZ1,Register,5,FALSE))))</f>
        <v>Sparl</v>
      </c>
      <c r="VZ4" s="78"/>
      <c r="WA4" s="22" t="str">
        <f>"1." &amp; WC$1&amp; ".2."</f>
        <v>1.200.2.</v>
      </c>
      <c r="WB4" s="77" t="str">
        <f>IF(ISBLANK(WC1),"",IF(VLOOKUP(WC1,Register,5,FALSE)=0,"",(VLOOKUP(WC1,Register,5,FALSE))))</f>
        <v>Sparl</v>
      </c>
      <c r="WC4" s="78"/>
      <c r="WD4" s="22" t="str">
        <f>"1." &amp; WF$1&amp; ".2."</f>
        <v>1.201.2.</v>
      </c>
      <c r="WE4" s="77" t="str">
        <f>IF(ISBLANK(WF1),"",IF(VLOOKUP(WF1,Register,5,FALSE)=0,"",(VLOOKUP(WF1,Register,5,FALSE))))</f>
        <v>24 Bede Close</v>
      </c>
      <c r="WF4" s="78"/>
      <c r="WG4" s="22" t="str">
        <f>"1." &amp; WI$1&amp; ".2."</f>
        <v>1.202.2.</v>
      </c>
      <c r="WH4" s="77" t="str">
        <f>IF(ISBLANK(WI1),"",IF(VLOOKUP(WI1,Register,5,FALSE)=0,"",(VLOOKUP(WI1,Register,5,FALSE))))</f>
        <v>24 Bede Close</v>
      </c>
      <c r="WI4" s="78"/>
      <c r="WJ4" s="22" t="str">
        <f>"1." &amp; WL$1&amp; ".2."</f>
        <v>1.203.2.</v>
      </c>
      <c r="WK4" s="77" t="str">
        <f>IF(ISBLANK(WL1),"",IF(VLOOKUP(WL1,Register,5,FALSE)=0,"",(VLOOKUP(WL1,Register,5,FALSE))))</f>
        <v>24 Bede Close</v>
      </c>
      <c r="WL4" s="78"/>
      <c r="WM4" s="22" t="str">
        <f>"1." &amp; WO$1&amp; ".2."</f>
        <v>1.204.2.</v>
      </c>
      <c r="WN4" s="77" t="str">
        <f>IF(ISBLANK(WO1),"",IF(VLOOKUP(WO1,Register,5,FALSE)=0,"",(VLOOKUP(WO1,Register,5,FALSE))))</f>
        <v>24 Bede Close</v>
      </c>
      <c r="WO4" s="78"/>
      <c r="WP4" s="22" t="str">
        <f>"1." &amp; WR$1&amp; ".2."</f>
        <v>1.205.2.</v>
      </c>
      <c r="WQ4" s="77" t="str">
        <f>IF(ISBLANK(WR1),"",IF(VLOOKUP(WR1,Register,5,FALSE)=0,"",(VLOOKUP(WR1,Register,5,FALSE))))</f>
        <v>Sparl</v>
      </c>
      <c r="WR4" s="78"/>
      <c r="WS4" s="22" t="str">
        <f>"1." &amp; WU$1&amp; ".2."</f>
        <v>1.206.2.</v>
      </c>
      <c r="WT4" s="77" t="str">
        <f>IF(ISBLANK(WU1),"",IF(VLOOKUP(WU1,Register,5,FALSE)=0,"",(VLOOKUP(WU1,Register,5,FALSE))))</f>
        <v>Sparl</v>
      </c>
      <c r="WU4" s="78"/>
      <c r="WV4" s="22" t="str">
        <f>"1." &amp; WX$1&amp; ".2."</f>
        <v>1.207.2.</v>
      </c>
      <c r="WW4" s="77" t="str">
        <f>IF(ISBLANK(WX1),"",IF(VLOOKUP(WX1,Register,5,FALSE)=0,"",(VLOOKUP(WX1,Register,5,FALSE))))</f>
        <v>Sparl</v>
      </c>
      <c r="WX4" s="78"/>
      <c r="WY4" s="22" t="str">
        <f>"1." &amp; XA$1&amp; ".2."</f>
        <v>1.208.2.</v>
      </c>
      <c r="WZ4" s="77" t="str">
        <f>IF(ISBLANK(XA1),"",IF(VLOOKUP(XA1,Register,5,FALSE)=0,"",(VLOOKUP(XA1,Register,5,FALSE))))</f>
        <v>Sparl</v>
      </c>
      <c r="XA4" s="78"/>
      <c r="XB4" s="22" t="str">
        <f>"1." &amp; XD$1&amp; ".2."</f>
        <v>1.209.2.</v>
      </c>
      <c r="XC4" s="77" t="str">
        <f>IF(ISBLANK(XD1),"",IF(VLOOKUP(XD1,Register,5,FALSE)=0,"",(VLOOKUP(XD1,Register,5,FALSE))))</f>
        <v>Sparl</v>
      </c>
      <c r="XD4" s="78"/>
      <c r="XE4" s="22" t="str">
        <f>"1." &amp; XG$1&amp; ".2."</f>
        <v>1.210.2.</v>
      </c>
      <c r="XF4" s="77" t="str">
        <f>IF(ISBLANK(XG1),"",IF(VLOOKUP(XG1,Register,5,FALSE)=0,"",(VLOOKUP(XG1,Register,5,FALSE))))</f>
        <v>Sparl</v>
      </c>
      <c r="XG4" s="78"/>
      <c r="XH4" s="22" t="str">
        <f>"1." &amp; XJ$1&amp; ".2."</f>
        <v>1.211.2.</v>
      </c>
      <c r="XI4" s="77" t="str">
        <f>IF(ISBLANK(XJ1),"",IF(VLOOKUP(XJ1,Register,5,FALSE)=0,"",(VLOOKUP(XJ1,Register,5,FALSE))))</f>
        <v>Sparl</v>
      </c>
      <c r="XJ4" s="78"/>
      <c r="XK4" s="22" t="str">
        <f>"1." &amp; XM$1&amp; ".2."</f>
        <v>1.212.2.</v>
      </c>
      <c r="XL4" s="77" t="str">
        <f>IF(ISBLANK(XM1),"",IF(VLOOKUP(XM1,Register,5,FALSE)=0,"",(VLOOKUP(XM1,Register,5,FALSE))))</f>
        <v>Sparl</v>
      </c>
      <c r="XM4" s="78"/>
      <c r="XN4" s="22" t="str">
        <f>"1." &amp; XP$1&amp; ".2."</f>
        <v>1.213.2.</v>
      </c>
      <c r="XO4" s="77" t="str">
        <f>IF(ISBLANK(XP1),"",IF(VLOOKUP(XP1,Register,5,FALSE)=0,"",(VLOOKUP(XP1,Register,5,FALSE))))</f>
        <v>Sparl</v>
      </c>
      <c r="XP4" s="78"/>
      <c r="XQ4" s="22" t="str">
        <f>"1." &amp; XS$1&amp; ".2."</f>
        <v>1.214.2.</v>
      </c>
      <c r="XR4" s="77" t="str">
        <f>IF(ISBLANK(XS1),"",IF(VLOOKUP(XS1,Register,5,FALSE)=0,"",(VLOOKUP(XS1,Register,5,FALSE))))</f>
        <v>Sparl</v>
      </c>
      <c r="XS4" s="78"/>
      <c r="XT4" s="22" t="str">
        <f>"1." &amp; XV$1&amp; ".2."</f>
        <v>1.215.2.</v>
      </c>
      <c r="XU4" s="77" t="str">
        <f>IF(ISBLANK(XV1),"",IF(VLOOKUP(XV1,Register,5,FALSE)=0,"",(VLOOKUP(XV1,Register,5,FALSE))))</f>
        <v>Sparl</v>
      </c>
      <c r="XV4" s="78"/>
      <c r="XW4" s="22" t="str">
        <f>"1." &amp; XY$1&amp; ".2."</f>
        <v>1.216.2.</v>
      </c>
      <c r="XX4" s="77" t="str">
        <f>IF(ISBLANK(XY1),"",IF(VLOOKUP(XY1,Register,5,FALSE)=0,"",(VLOOKUP(XY1,Register,5,FALSE))))</f>
        <v>Sparl</v>
      </c>
      <c r="XY4" s="78"/>
      <c r="XZ4" s="22" t="str">
        <f>"1." &amp; YB$1&amp; ".2."</f>
        <v>1.217.2.</v>
      </c>
      <c r="YA4" s="77" t="str">
        <f>IF(ISBLANK(YB1),"",IF(VLOOKUP(YB1,Register,5,FALSE)=0,"",(VLOOKUP(YB1,Register,5,FALSE))))</f>
        <v>c/o Blueshell Mussels Ltd</v>
      </c>
      <c r="YB4" s="78"/>
      <c r="YC4" s="22" t="str">
        <f>"1." &amp; YE$1&amp; ".2."</f>
        <v>1.218.2.</v>
      </c>
      <c r="YD4" s="77" t="str">
        <f>IF(ISBLANK(YE1),"",IF(VLOOKUP(YE1,Register,5,FALSE)=0,"",(VLOOKUP(YE1,Register,5,FALSE))))</f>
        <v>c/o Blueshell Mussels Ltd</v>
      </c>
      <c r="YE4" s="78"/>
      <c r="YF4" s="22" t="str">
        <f>"1." &amp; YH$1&amp; ".2."</f>
        <v>1.219.2.</v>
      </c>
      <c r="YG4" s="77" t="str">
        <f>IF(ISBLANK(YH1),"",IF(VLOOKUP(YH1,Register,5,FALSE)=0,"",(VLOOKUP(YH1,Register,5,FALSE))))</f>
        <v>c/o Blueshell Mussels Ltd</v>
      </c>
      <c r="YH4" s="78"/>
      <c r="YI4" s="22" t="str">
        <f>"1." &amp; YK$1&amp; ".2."</f>
        <v>1.220.2.</v>
      </c>
      <c r="YJ4" s="77" t="str">
        <f>IF(ISBLANK(YK1),"",IF(VLOOKUP(YK1,Register,5,FALSE)=0,"",(VLOOKUP(YK1,Register,5,FALSE))))</f>
        <v>c/o Blueshell Mussels Ltd</v>
      </c>
      <c r="YK4" s="78"/>
      <c r="YL4" s="22" t="str">
        <f>"1." &amp; YN$1&amp; ".2."</f>
        <v>1.221.2.</v>
      </c>
      <c r="YM4" s="77" t="str">
        <f>IF(ISBLANK(YN1),"",IF(VLOOKUP(YN1,Register,5,FALSE)=0,"",(VLOOKUP(YN1,Register,5,FALSE))))</f>
        <v>c/o Blueshell Mussels Ltd</v>
      </c>
      <c r="YN4" s="78"/>
      <c r="YO4" s="22" t="str">
        <f>"1." &amp; YQ$1&amp; ".2."</f>
        <v>1.222.2.</v>
      </c>
      <c r="YP4" s="77" t="str">
        <f>IF(ISBLANK(YQ1),"",IF(VLOOKUP(YQ1,Register,5,FALSE)=0,"",(VLOOKUP(YQ1,Register,5,FALSE))))</f>
        <v>c/o Blueshell Mussels Ltd</v>
      </c>
      <c r="YQ4" s="78"/>
      <c r="YR4" s="22" t="str">
        <f>"1." &amp; YT$1&amp; ".2."</f>
        <v>1.223.2.</v>
      </c>
      <c r="YS4" s="77" t="str">
        <f>IF(ISBLANK(YT1),"",IF(VLOOKUP(YT1,Register,5,FALSE)=0,"",(VLOOKUP(YT1,Register,5,FALSE))))</f>
        <v>c/o Blueshell Mussels Ltd</v>
      </c>
      <c r="YT4" s="78"/>
      <c r="YU4" s="22" t="str">
        <f>"1." &amp; YW$1&amp; ".2."</f>
        <v>1.224.2.</v>
      </c>
      <c r="YV4" s="77" t="str">
        <f>IF(ISBLANK(YW1),"",IF(VLOOKUP(YW1,Register,5,FALSE)=0,"",(VLOOKUP(YW1,Register,5,FALSE))))</f>
        <v>c/o Blueshell Mussels Ltd</v>
      </c>
      <c r="YW4" s="78"/>
      <c r="YX4" s="22" t="str">
        <f>"1." &amp; YZ$1&amp; ".2."</f>
        <v>1.225.2.</v>
      </c>
      <c r="YY4" s="77" t="str">
        <f>IF(ISBLANK(YZ1),"",IF(VLOOKUP(YZ1,Register,5,FALSE)=0,"",(VLOOKUP(YZ1,Register,5,FALSE))))</f>
        <v>c/o Blueshell Mussels Ltd</v>
      </c>
      <c r="YZ4" s="78"/>
      <c r="ZA4" s="22" t="str">
        <f>"1." &amp; ZC$1&amp; ".2."</f>
        <v>1.226.2.</v>
      </c>
      <c r="ZB4" s="77" t="str">
        <f>IF(ISBLANK(ZC1),"",IF(VLOOKUP(ZC1,Register,5,FALSE)=0,"",(VLOOKUP(ZC1,Register,5,FALSE))))</f>
        <v>c/o Blueshell Mussels Ltd</v>
      </c>
      <c r="ZC4" s="78"/>
      <c r="ZD4" s="22" t="str">
        <f>"1." &amp; ZF$1&amp; ".2."</f>
        <v>1.227.2.</v>
      </c>
      <c r="ZE4" s="77" t="str">
        <f>IF(ISBLANK(ZF1),"",IF(VLOOKUP(ZF1,Register,5,FALSE)=0,"",(VLOOKUP(ZF1,Register,5,FALSE))))</f>
        <v>c/o Blueshell Mussels Ltd</v>
      </c>
      <c r="ZF4" s="78"/>
      <c r="ZG4" s="22" t="str">
        <f>"1." &amp; ZI$1&amp; ".2."</f>
        <v>1.228.2.</v>
      </c>
      <c r="ZH4" s="77" t="str">
        <f>IF(ISBLANK(ZI1),"",IF(VLOOKUP(ZI1,Register,5,FALSE)=0,"",(VLOOKUP(ZI1,Register,5,FALSE))))</f>
        <v>c/o Blueshell Mussels Ltd</v>
      </c>
      <c r="ZI4" s="78"/>
      <c r="ZJ4" s="22" t="str">
        <f>"1." &amp; ZL$1&amp; ".2."</f>
        <v>1.229.2.</v>
      </c>
      <c r="ZK4" s="77" t="str">
        <f>IF(ISBLANK(ZL1),"",IF(VLOOKUP(ZL1,Register,5,FALSE)=0,"",(VLOOKUP(ZL1,Register,5,FALSE))))</f>
        <v>c/o Blueshell Mussels Ltd</v>
      </c>
      <c r="ZL4" s="78"/>
      <c r="ZM4" s="22" t="str">
        <f>"1." &amp; ZO$1&amp; ".2."</f>
        <v>1.230.2.</v>
      </c>
      <c r="ZN4" s="77" t="str">
        <f>IF(ISBLANK(ZO1),"",IF(VLOOKUP(ZO1,Register,5,FALSE)=0,"",(VLOOKUP(ZO1,Register,5,FALSE))))</f>
        <v>c/o Blueshell Mussels Ltd</v>
      </c>
      <c r="ZO4" s="78"/>
      <c r="ZP4" s="22" t="str">
        <f>"1." &amp; ZR$1&amp; ".2."</f>
        <v>1.231.2.</v>
      </c>
      <c r="ZQ4" s="77" t="str">
        <f>IF(ISBLANK(ZR1),"",IF(VLOOKUP(ZR1,Register,5,FALSE)=0,"",(VLOOKUP(ZR1,Register,5,FALSE))))</f>
        <v>Sained</v>
      </c>
      <c r="ZR4" s="78"/>
      <c r="ZS4" s="22" t="str">
        <f>"1." &amp; ZU$1&amp; ".2."</f>
        <v>1.232.2.</v>
      </c>
      <c r="ZT4" s="77" t="str">
        <f>IF(ISBLANK(ZU1),"",IF(VLOOKUP(ZU1,Register,5,FALSE)=0,"",(VLOOKUP(ZU1,Register,5,FALSE))))</f>
        <v>Sained</v>
      </c>
      <c r="ZU4" s="78"/>
      <c r="ZV4" s="22" t="str">
        <f>"1." &amp; ZX$1&amp; ".2."</f>
        <v>1.233.2.</v>
      </c>
      <c r="ZW4" s="77" t="str">
        <f>IF(ISBLANK(ZX1),"",IF(VLOOKUP(ZX1,Register,5,FALSE)=0,"",(VLOOKUP(ZX1,Register,5,FALSE))))</f>
        <v>Sained</v>
      </c>
      <c r="ZX4" s="78"/>
      <c r="ZY4" s="22" t="str">
        <f>"1." &amp; AAA$1&amp; ".2."</f>
        <v>1.234.2.</v>
      </c>
      <c r="ZZ4" s="77" t="str">
        <f>IF(ISBLANK(AAA1),"",IF(VLOOKUP(AAA1,Register,5,FALSE)=0,"",(VLOOKUP(AAA1,Register,5,FALSE))))</f>
        <v>Sained</v>
      </c>
      <c r="AAA4" s="78"/>
      <c r="AAB4" s="22" t="str">
        <f>"1." &amp; AAD$1&amp; ".2."</f>
        <v>1.235.2.</v>
      </c>
      <c r="AAC4" s="77" t="str">
        <f>IF(ISBLANK(AAD1),"",IF(VLOOKUP(AAD1,Register,5,FALSE)=0,"",(VLOOKUP(AAD1,Register,5,FALSE))))</f>
        <v>Sained</v>
      </c>
      <c r="AAD4" s="78"/>
      <c r="AAE4" s="22" t="str">
        <f>"1." &amp; AAG$1&amp; ".2."</f>
        <v>1.236.2.</v>
      </c>
      <c r="AAF4" s="77" t="str">
        <f>IF(ISBLANK(AAG1),"",IF(VLOOKUP(AAG1,Register,5,FALSE)=0,"",(VLOOKUP(AAG1,Register,5,FALSE))))</f>
        <v>Sained, Eastvoe</v>
      </c>
      <c r="AAG4" s="78"/>
      <c r="AAH4" s="22" t="str">
        <f>"1." &amp; AAJ$1&amp; ".2."</f>
        <v>1.237.2.</v>
      </c>
      <c r="AAI4" s="77" t="str">
        <f>IF(ISBLANK(AAJ1),"",IF(VLOOKUP(AAJ1,Register,5,FALSE)=0,"",(VLOOKUP(AAJ1,Register,5,FALSE))))</f>
        <v>Sained</v>
      </c>
      <c r="AAJ4" s="78"/>
      <c r="AAK4" s="22" t="str">
        <f>"1." &amp; AAM$1&amp; ".2."</f>
        <v>1.238.2.</v>
      </c>
      <c r="AAL4" s="77" t="str">
        <f>IF(ISBLANK(AAM1),"",IF(VLOOKUP(AAM1,Register,5,FALSE)=0,"",(VLOOKUP(AAM1,Register,5,FALSE))))</f>
        <v>Sained</v>
      </c>
      <c r="AAM4" s="78"/>
      <c r="AAN4" s="22" t="str">
        <f>"1." &amp; AAP$1&amp; ".2."</f>
        <v>1.239.2.</v>
      </c>
      <c r="AAO4" s="77" t="str">
        <f>IF(ISBLANK(AAP1),"",IF(VLOOKUP(AAP1,Register,5,FALSE)=0,"",(VLOOKUP(AAP1,Register,5,FALSE))))</f>
        <v>Sained</v>
      </c>
      <c r="AAP4" s="78"/>
      <c r="AAQ4" s="22" t="str">
        <f>"1." &amp; AAS$1&amp; ".2."</f>
        <v>1.240.2.</v>
      </c>
      <c r="AAR4" s="77" t="str">
        <f>IF(ISBLANK(AAS1),"",IF(VLOOKUP(AAS1,Register,5,FALSE)=0,"",(VLOOKUP(AAS1,Register,5,FALSE))))</f>
        <v>Ormsary Estate</v>
      </c>
      <c r="AAS4" s="78"/>
      <c r="AAT4" s="22" t="str">
        <f>"1." &amp; AAV$1&amp; ".2."</f>
        <v>1.241.2.</v>
      </c>
      <c r="AAU4" s="77" t="str">
        <f>IF(ISBLANK(AAV1),"",IF(VLOOKUP(AAV1,Register,5,FALSE)=0,"",(VLOOKUP(AAV1,Register,5,FALSE))))</f>
        <v>Grunigill</v>
      </c>
      <c r="AAV4" s="78"/>
      <c r="AAW4" s="22" t="str">
        <f>"1." &amp; AAY$1&amp; ".2."</f>
        <v>1.242.2.</v>
      </c>
      <c r="AAX4" s="77" t="str">
        <f>IF(ISBLANK(AAY1),"",IF(VLOOKUP(AAY1,Register,5,FALSE)=0,"",(VLOOKUP(AAY1,Register,5,FALSE))))</f>
        <v>Drum Fearn</v>
      </c>
      <c r="AAY4" s="78"/>
      <c r="AAZ4" s="22" t="str">
        <f>"1." &amp; ABB$1&amp; ".2."</f>
        <v>1.243.2.</v>
      </c>
      <c r="ABA4" s="77" t="str">
        <f>IF(ISBLANK(ABB1),"",IF(VLOOKUP(ABB1,Register,5,FALSE)=0,"",(VLOOKUP(ABB1,Register,5,FALSE))))</f>
        <v>Creagliath</v>
      </c>
      <c r="ABB4" s="78"/>
      <c r="ABC4" s="22" t="str">
        <f>"1." &amp; ABE$1&amp; ".2."</f>
        <v>1.244.2.</v>
      </c>
      <c r="ABD4" s="77" t="str">
        <f>IF(ISBLANK(ABE1),"",IF(VLOOKUP(ABE1,Register,5,FALSE)=0,"",(VLOOKUP(ABE1,Register,5,FALSE))))</f>
        <v>Creagliath</v>
      </c>
      <c r="ABE4" s="78"/>
      <c r="ABF4" s="22" t="str">
        <f>"1." &amp; ABH$1&amp; ".2."</f>
        <v>1.245.2.</v>
      </c>
      <c r="ABG4" s="77" t="str">
        <f>IF(ISBLANK(ABH1),"",IF(VLOOKUP(ABH1,Register,5,FALSE)=0,"",(VLOOKUP(ABH1,Register,5,FALSE))))</f>
        <v>Glen House</v>
      </c>
      <c r="ABH4" s="78"/>
      <c r="ABI4" s="22" t="str">
        <f>"1." &amp; ABK$1&amp; ".2."</f>
        <v>1.246.2.</v>
      </c>
      <c r="ABJ4" s="77" t="str">
        <f>IF(ISBLANK(ABK1),"",IF(VLOOKUP(ABK1,Register,5,FALSE)=0,"",(VLOOKUP(ABK1,Register,5,FALSE))))</f>
        <v>Salann-Mara</v>
      </c>
      <c r="ABK4" s="78"/>
      <c r="ABL4" s="22" t="str">
        <f>"1." &amp; ABN$1&amp; ".2."</f>
        <v>1.247.2.</v>
      </c>
      <c r="ABM4" s="77" t="str">
        <f>IF(ISBLANK(ABN1),"",IF(VLOOKUP(ABN1,Register,5,FALSE)=0,"",(VLOOKUP(ABN1,Register,5,FALSE))))</f>
        <v>Balvicar</v>
      </c>
      <c r="ABN4" s="78"/>
      <c r="ABO4" s="22" t="str">
        <f>"1." &amp; ABQ$1&amp; ".2."</f>
        <v>1.248.2.</v>
      </c>
      <c r="ABP4" s="77" t="str">
        <f>IF(ISBLANK(ABQ1),"",IF(VLOOKUP(ABQ1,Register,5,FALSE)=0,"",(VLOOKUP(ABQ1,Register,5,FALSE))))</f>
        <v>Vementry</v>
      </c>
      <c r="ABQ4" s="78"/>
      <c r="ABR4" s="22" t="str">
        <f>"1." &amp; ABT$1&amp; ".2."</f>
        <v>1.249.2.</v>
      </c>
      <c r="ABS4" s="77" t="str">
        <f>IF(ISBLANK(ABT1),"",IF(VLOOKUP(ABT1,Register,5,FALSE)=0,"",(VLOOKUP(ABT1,Register,5,FALSE))))</f>
        <v>Vementry</v>
      </c>
      <c r="ABT4" s="78"/>
      <c r="ABU4" s="22" t="str">
        <f>"1." &amp; ABW$1&amp; ".2."</f>
        <v>1.250.2.</v>
      </c>
      <c r="ABV4" s="77" t="str">
        <f>IF(ISBLANK(ABW1),"",IF(VLOOKUP(ABW1,Register,5,FALSE)=0,"",(VLOOKUP(ABW1,Register,5,FALSE))))</f>
        <v>Papa Little</v>
      </c>
      <c r="ABW4" s="78"/>
      <c r="ABX4" s="22" t="str">
        <f>"1." &amp; ABZ$1&amp; ".2."</f>
        <v>1.251.2.</v>
      </c>
      <c r="ABY4" s="77" t="str">
        <f>IF(ISBLANK(ABZ1),"",IF(VLOOKUP(ABZ1,Register,5,FALSE)=0,"",(VLOOKUP(ABZ1,Register,5,FALSE))))</f>
        <v>Boat Geo</v>
      </c>
      <c r="ABZ4" s="78"/>
      <c r="ACA4" s="22" t="str">
        <f>"1." &amp; ACC$1&amp; ".2."</f>
        <v>1.252.2.</v>
      </c>
      <c r="ACB4" s="77" t="str">
        <f>IF(ISBLANK(ACC1),"",IF(VLOOKUP(ACC1,Register,5,FALSE)=0,"",(VLOOKUP(ACC1,Register,5,FALSE))))</f>
        <v>Cole Ness</v>
      </c>
      <c r="ACC4" s="78"/>
      <c r="ACD4" s="22" t="str">
        <f>"1." &amp; ACF$1&amp; ".2."</f>
        <v>1.253.2.</v>
      </c>
      <c r="ACE4" s="77" t="str">
        <f>IF(ISBLANK(ACF1),"",IF(VLOOKUP(ACF1,Register,5,FALSE)=0,"",(VLOOKUP(ACF1,Register,5,FALSE))))</f>
        <v>North Gardie</v>
      </c>
      <c r="ACF4" s="78"/>
      <c r="ACG4" s="22" t="str">
        <f>"1." &amp; ACI$1&amp; ".2."</f>
        <v>1.254.2.</v>
      </c>
      <c r="ACH4" s="77" t="str">
        <f>IF(ISBLANK(ACI1),"",IF(VLOOKUP(ACI1,Register,5,FALSE)=0,"",(VLOOKUP(ACI1,Register,5,FALSE))))</f>
        <v>Ardentrive</v>
      </c>
      <c r="ACI4" s="78"/>
      <c r="ACJ4" s="22" t="str">
        <f>"1." &amp; ACL$1&amp; ".2."</f>
        <v>1.255.2.</v>
      </c>
      <c r="ACK4" s="77" t="str">
        <f>IF(ISBLANK(ACL1),"",IF(VLOOKUP(ACL1,Register,5,FALSE)=0,"",(VLOOKUP(ACL1,Register,5,FALSE))))</f>
        <v>Lochside Cottage</v>
      </c>
      <c r="ACL4" s="78"/>
      <c r="ACM4" s="22" t="str">
        <f>"1." &amp; ACO$1&amp; ".2."</f>
        <v>1.256.2.</v>
      </c>
      <c r="ACN4" s="77" t="str">
        <f>IF(ISBLANK(ACO1),"",IF(VLOOKUP(ACO1,Register,5,FALSE)=0,"",(VLOOKUP(ACO1,Register,5,FALSE))))</f>
        <v>Scottish Association for Marine Science</v>
      </c>
      <c r="ACO4" s="78"/>
      <c r="ACP4" s="22" t="str">
        <f>"1." &amp; ACR$1&amp; ".2."</f>
        <v>1.257.2.</v>
      </c>
      <c r="ACQ4" s="77" t="str">
        <f>IF(ISBLANK(ACR1),"",IF(VLOOKUP(ACR1,Register,5,FALSE)=0,"",(VLOOKUP(ACR1,Register,5,FALSE))))</f>
        <v>Scottish Association for Marine Science</v>
      </c>
      <c r="ACR4" s="78"/>
      <c r="ACS4" s="22" t="str">
        <f>"1." &amp; ACU$1&amp; ".2."</f>
        <v>1.258.2.</v>
      </c>
      <c r="ACT4" s="77" t="str">
        <f>IF(ISBLANK(ACU1),"",IF(VLOOKUP(ACU1,Register,5,FALSE)=0,"",(VLOOKUP(ACU1,Register,5,FALSE))))</f>
        <v>Roshven</v>
      </c>
      <c r="ACU4" s="78"/>
      <c r="ACV4" s="22" t="str">
        <f>"1." &amp; ACX$1&amp; ".2."</f>
        <v>1.259.2.</v>
      </c>
      <c r="ACW4" s="77" t="str">
        <f>IF(ISBLANK(ACX1),"",IF(VLOOKUP(ACX1,Register,5,FALSE)=0,"",(VLOOKUP(ACX1,Register,5,FALSE))))</f>
        <v>Roshven</v>
      </c>
      <c r="ACX4" s="78"/>
      <c r="ACY4" s="22" t="str">
        <f>"1." &amp; ADA$1&amp; ".2."</f>
        <v>1.260.2.</v>
      </c>
      <c r="ACZ4" s="77" t="str">
        <f>IF(ISBLANK(ADA1),"",IF(VLOOKUP(ADA1,Register,5,FALSE)=0,"",(VLOOKUP(ADA1,Register,5,FALSE))))</f>
        <v>Loch Ailort</v>
      </c>
      <c r="ADA4" s="78"/>
      <c r="ADB4" s="22" t="str">
        <f>"1." &amp; ADD$1&amp; ".2."</f>
        <v>1.261.2.</v>
      </c>
      <c r="ADC4" s="77" t="str">
        <f>IF(ISBLANK(ADD1),"",IF(VLOOKUP(ADD1,Register,5,FALSE)=0,"",(VLOOKUP(ADD1,Register,5,FALSE))))</f>
        <v>Loch Beag</v>
      </c>
      <c r="ADD4" s="78"/>
      <c r="ADE4" s="22" t="str">
        <f>"1." &amp; ADG$1&amp; ".2."</f>
        <v>1.262.2.</v>
      </c>
      <c r="ADF4" s="77" t="str">
        <f>IF(ISBLANK(ADG1),"",IF(VLOOKUP(ADG1,Register,5,FALSE)=0,"",(VLOOKUP(ADG1,Register,5,FALSE))))</f>
        <v>Sonas, Cumasteel</v>
      </c>
      <c r="ADG4" s="78"/>
      <c r="ADH4" s="22" t="str">
        <f>"1." &amp; ADJ$1&amp; ".2."</f>
        <v>1.263.2.</v>
      </c>
      <c r="ADI4" s="77" t="str">
        <f>IF(ISBLANK(ADJ1),"",IF(VLOOKUP(ADJ1,Register,5,FALSE)=0,"",(VLOOKUP(ADJ1,Register,5,FALSE))))</f>
        <v>11 Kneep</v>
      </c>
      <c r="ADJ4" s="78"/>
      <c r="ADK4" s="22" t="str">
        <f>"1." &amp; ADM$1&amp; ".2."</f>
        <v>1.264.2.</v>
      </c>
      <c r="ADL4" s="77" t="str">
        <f>IF(ISBLANK(ADM1),"",IF(VLOOKUP(ADM1,Register,5,FALSE)=0,"",(VLOOKUP(ADM1,Register,5,FALSE))))</f>
        <v>11 Kneep</v>
      </c>
      <c r="ADM4" s="78"/>
      <c r="ADN4" s="22" t="str">
        <f>"1." &amp; ADP$1&amp; ".2."</f>
        <v>1.265.2.</v>
      </c>
      <c r="ADO4" s="77" t="str">
        <f>IF(ISBLANK(ADP1),"",IF(VLOOKUP(ADP1,Register,5,FALSE)=0,"",(VLOOKUP(ADP1,Register,5,FALSE))))</f>
        <v>Seafield</v>
      </c>
      <c r="ADP4" s="78"/>
      <c r="ADQ4" s="22" t="str">
        <f>"1." &amp; ADS$1&amp; ".2."</f>
        <v>1.266.2.</v>
      </c>
      <c r="ADR4" s="77" t="str">
        <f>IF(ISBLANK(ADS1),"",IF(VLOOKUP(ADS1,Register,5,FALSE)=0,"",(VLOOKUP(ADS1,Register,5,FALSE))))</f>
        <v>10 Achintraid</v>
      </c>
      <c r="ADS4" s="78"/>
      <c r="ADT4" s="22" t="str">
        <f>"1." &amp; ADV$1&amp; ".2."</f>
        <v>1.267.2.</v>
      </c>
      <c r="ADU4" s="77" t="str">
        <f>IF(ISBLANK(ADV1),"",IF(VLOOKUP(ADV1,Register,5,FALSE)=0,"",(VLOOKUP(ADV1,Register,5,FALSE))))</f>
        <v>Port Na Haile - The Lobster Ponds</v>
      </c>
      <c r="ADV4" s="78"/>
      <c r="ADW4" s="22" t="str">
        <f>"1." &amp; ADY$1&amp; ".2."</f>
        <v>1.268.2.</v>
      </c>
      <c r="ADX4" s="77" t="str">
        <f>IF(ISBLANK(ADY1),"",IF(VLOOKUP(ADY1,Register,5,FALSE)=0,"",(VLOOKUP(ADY1,Register,5,FALSE))))</f>
        <v>Gallochoille</v>
      </c>
      <c r="ADY4" s="78"/>
      <c r="ADZ4" s="22" t="str">
        <f>"1." &amp; AEB$1&amp; ".2."</f>
        <v>1.269.2.</v>
      </c>
      <c r="AEA4" s="77" t="str">
        <f>IF(ISBLANK(AEB1),"",IF(VLOOKUP(AEB1,Register,5,FALSE)=0,"",(VLOOKUP(AEB1,Register,5,FALSE))))</f>
        <v>Gallochoille</v>
      </c>
      <c r="AEB4" s="78"/>
      <c r="AEC4" s="22" t="str">
        <f>"1." &amp; AEE$1&amp; ".2."</f>
        <v>1.270.2.</v>
      </c>
      <c r="AED4" s="77" t="str">
        <f>IF(ISBLANK(AEE1),"",IF(VLOOKUP(AEE1,Register,5,FALSE)=0,"",(VLOOKUP(AEE1,Register,5,FALSE))))</f>
        <v>Stables Caravan</v>
      </c>
      <c r="AEE4" s="78"/>
      <c r="AEF4" s="22" t="str">
        <f>"1." &amp; AEH$1&amp; ".2."</f>
        <v>1.271.2.</v>
      </c>
      <c r="AEG4" s="77" t="str">
        <f>IF(ISBLANK(AEH1),"",IF(VLOOKUP(AEH1,Register,5,FALSE)=0,"",(VLOOKUP(AEH1,Register,5,FALSE))))</f>
        <v>Ceol Na Mara</v>
      </c>
      <c r="AEH4" s="78"/>
      <c r="AEI4" s="22" t="str">
        <f>"1." &amp; AEK$1&amp; ".2."</f>
        <v>1.272.2.</v>
      </c>
      <c r="AEJ4" s="77" t="str">
        <f>IF(ISBLANK(AEK1),"",IF(VLOOKUP(AEK1,Register,5,FALSE)=0,"",(VLOOKUP(AEK1,Register,5,FALSE))))</f>
        <v>29 Holm Dell Drive</v>
      </c>
      <c r="AEK4" s="78"/>
      <c r="AEL4" s="22" t="str">
        <f>"1." &amp; AEN$1&amp; ".2."</f>
        <v>1.273.2.</v>
      </c>
      <c r="AEM4" s="77" t="str">
        <f>IF(ISBLANK(AEN1),"",IF(VLOOKUP(AEN1,Register,5,FALSE)=0,"",(VLOOKUP(AEN1,Register,5,FALSE))))</f>
        <v>Glenco Etive Park</v>
      </c>
      <c r="AEN4" s="78"/>
      <c r="AEO4" s="22" t="str">
        <f>"1." &amp; AEQ$1&amp; ".2."</f>
        <v>1.274.2.</v>
      </c>
      <c r="AEP4" s="77" t="str">
        <f>IF(ISBLANK(AEQ1),"",IF(VLOOKUP(AEQ1,Register,5,FALSE)=0,"",(VLOOKUP(AEQ1,Register,5,FALSE))))</f>
        <v>115B Rhitongue</v>
      </c>
      <c r="AEQ4" s="78"/>
      <c r="AER4" s="22" t="str">
        <f>"1." &amp; AET$1&amp; ".2."</f>
        <v>1.275.2.</v>
      </c>
      <c r="AES4" s="77" t="str">
        <f>IF(ISBLANK(AET1),"",IF(VLOOKUP(AET1,Register,5,FALSE)=0,"",(VLOOKUP(AET1,Register,5,FALSE))))</f>
        <v>The Harbour</v>
      </c>
      <c r="AET4" s="78"/>
      <c r="AEU4" s="22" t="str">
        <f>"1." &amp; AEW$1&amp; ".2."</f>
        <v>1.276.2.</v>
      </c>
      <c r="AEV4" s="77" t="str">
        <f>IF(ISBLANK(AEW1),"",IF(VLOOKUP(AEW1,Register,5,FALSE)=0,"",(VLOOKUP(AEW1,Register,5,FALSE))))</f>
        <v>The Ferry House</v>
      </c>
      <c r="AEW4" s="78"/>
      <c r="AEX4" s="22" t="str">
        <f>"1." &amp; AEZ$1&amp; ".2."</f>
        <v>1.277.2.</v>
      </c>
      <c r="AEY4" s="77" t="str">
        <f>IF(ISBLANK(AEZ1),"",IF(VLOOKUP(AEZ1,Register,5,FALSE)=0,"",(VLOOKUP(AEZ1,Register,5,FALSE))))</f>
        <v>The Ferry House</v>
      </c>
      <c r="AEZ4" s="78"/>
      <c r="AFA4" s="22" t="str">
        <f>"1." &amp; AFC$1&amp; ".2."</f>
        <v>1.278.2.</v>
      </c>
      <c r="AFB4" s="77" t="str">
        <f>IF(ISBLANK(AFC1),"",IF(VLOOKUP(AFC1,Register,5,FALSE)=0,"",(VLOOKUP(AFC1,Register,5,FALSE))))</f>
        <v>Ockran</v>
      </c>
      <c r="AFC4" s="78"/>
      <c r="AFD4" s="22" t="str">
        <f>"1." &amp; AFF$1&amp; ".2."</f>
        <v>1.279.2.</v>
      </c>
      <c r="AFE4" s="77" t="str">
        <f>IF(ISBLANK(AFF1),"",IF(VLOOKUP(AFF1,Register,5,FALSE)=0,"",(VLOOKUP(AFF1,Register,5,FALSE))))</f>
        <v>The Point Ardtaraig Estate</v>
      </c>
      <c r="AFF4" s="78"/>
      <c r="AFG4" s="22" t="str">
        <f>"1." &amp; AFI$1&amp; ".2."</f>
        <v>1.280.2.</v>
      </c>
      <c r="AFH4" s="77" t="str">
        <f>IF(ISBLANK(AFI1),"",IF(VLOOKUP(AFI1,Register,5,FALSE)=0,"",(VLOOKUP(AFI1,Register,5,FALSE))))</f>
        <v>The Point Ardtaraig Estate</v>
      </c>
      <c r="AFI4" s="78"/>
      <c r="AFJ4" s="22" t="str">
        <f>"1." &amp; AFL$1&amp; ".2."</f>
        <v>1.281.2.</v>
      </c>
      <c r="AFK4" s="77" t="str">
        <f>IF(ISBLANK(AFL1),"",IF(VLOOKUP(AFL1,Register,5,FALSE)=0,"",(VLOOKUP(AFL1,Register,5,FALSE))))</f>
        <v>27 Eoligarry</v>
      </c>
      <c r="AFL4" s="78"/>
      <c r="AFM4" s="22" t="str">
        <f>"1." &amp; AFO$1&amp; ".2."</f>
        <v>1.282.2.</v>
      </c>
      <c r="AFN4" s="77" t="str">
        <f>IF(ISBLANK(AFO1),"",IF(VLOOKUP(AFO1,Register,5,FALSE)=0,"",(VLOOKUP(AFO1,Register,5,FALSE))))</f>
        <v>27a Eoligarry</v>
      </c>
      <c r="AFO4" s="78"/>
      <c r="AFP4" s="22" t="str">
        <f>"1." &amp; AFR$1&amp; ".2."</f>
        <v>1.283.2.</v>
      </c>
      <c r="AFQ4" s="77" t="str">
        <f>IF(ISBLANK(AFR1),"",IF(VLOOKUP(AFR1,Register,5,FALSE)=0,"",(VLOOKUP(AFR1,Register,5,FALSE))))</f>
        <v>8 Castle Heather Avenue</v>
      </c>
      <c r="AFR4" s="78"/>
      <c r="AFS4" s="22" t="str">
        <f>"1." &amp; AFU$1&amp; ".2."</f>
        <v>1.284.2.</v>
      </c>
      <c r="AFT4" s="77" t="str">
        <f>IF(ISBLANK(AFU1),"",IF(VLOOKUP(AFU1,Register,5,FALSE)=0,"",(VLOOKUP(AFU1,Register,5,FALSE))))</f>
        <v>Stenvatsta</v>
      </c>
      <c r="AFU4" s="78"/>
      <c r="AFV4" s="22" t="str">
        <f>"1." &amp; AFX$1&amp; ".2."</f>
        <v>1.285.2.</v>
      </c>
      <c r="AFW4" s="77" t="str">
        <f>IF(ISBLANK(AFX1),"",IF(VLOOKUP(AFX1,Register,5,FALSE)=0,"",(VLOOKUP(AFX1,Register,5,FALSE))))</f>
        <v>Easter Balfreish</v>
      </c>
      <c r="AFX4" s="78"/>
      <c r="AFY4" s="22" t="str">
        <f>"1." &amp; AGA$1&amp; ".2."</f>
        <v>1.286.2.</v>
      </c>
      <c r="AFZ4" s="77" t="str">
        <f>IF(ISBLANK(AGA1),"",IF(VLOOKUP(AGA1,Register,5,FALSE)=0,"",(VLOOKUP(AGA1,Register,5,FALSE))))</f>
        <v>Heriot-Watt University</v>
      </c>
      <c r="AGA4" s="78"/>
      <c r="AGB4" s="22" t="str">
        <f>"1." &amp; AGD$1&amp; ".2."</f>
        <v>1.287.2.</v>
      </c>
      <c r="AGC4" s="77" t="str">
        <f>IF(ISBLANK(AGD1),"",IF(VLOOKUP(AGD1,Register,5,FALSE)=0,"",(VLOOKUP(AGD1,Register,5,FALSE))))</f>
        <v>Heriot-Watt University</v>
      </c>
      <c r="AGD4" s="78"/>
      <c r="AGE4" s="22" t="str">
        <f>"1." &amp; AGG$1&amp; ".2."</f>
        <v>1.288.2.</v>
      </c>
      <c r="AGF4" s="77" t="str">
        <f>IF(ISBLANK(AGG1),"",IF(VLOOKUP(AGG1,Register,5,FALSE)=0,"",(VLOOKUP(AGG1,Register,5,FALSE))))</f>
        <v>Brakkatun</v>
      </c>
      <c r="AGG4" s="78"/>
      <c r="AGH4" s="22" t="str">
        <f>"1." &amp; AGJ$1&amp; ".2."</f>
        <v>1.289.2.</v>
      </c>
      <c r="AGI4" s="77" t="str">
        <f>IF(ISBLANK(AGJ1),"",IF(VLOOKUP(AGJ1,Register,5,FALSE)=0,"",(VLOOKUP(AGJ1,Register,5,FALSE))))</f>
        <v>Woodend</v>
      </c>
      <c r="AGJ4" s="78"/>
      <c r="AGK4" s="22" t="str">
        <f>"1." &amp; AGM$1&amp; ".2."</f>
        <v>1.290.2.</v>
      </c>
      <c r="AGL4" s="77" t="str">
        <f>IF(ISBLANK(AGM1),"",IF(VLOOKUP(AGM1,Register,5,FALSE)=0,"",(VLOOKUP(AGM1,Register,5,FALSE))))</f>
        <v>Woodend</v>
      </c>
      <c r="AGM4" s="78"/>
      <c r="AGN4" s="22" t="str">
        <f>"1." &amp; AGP$1&amp; ".2."</f>
        <v>1.291.2.</v>
      </c>
      <c r="AGO4" s="77" t="str">
        <f>IF(ISBLANK(AGP1),"",IF(VLOOKUP(AGP1,Register,5,FALSE)=0,"",(VLOOKUP(AGP1,Register,5,FALSE))))</f>
        <v>Brae Cottage</v>
      </c>
      <c r="AGP4" s="78"/>
      <c r="AGQ4" s="22" t="str">
        <f>"1." &amp; AGS$1&amp; ".2."</f>
        <v>1.292.2.</v>
      </c>
      <c r="AGR4" s="77" t="str">
        <f>IF(ISBLANK(AGS1),"",IF(VLOOKUP(AGS1,Register,5,FALSE)=0,"",(VLOOKUP(AGS1,Register,5,FALSE))))</f>
        <v>Ardlarach House</v>
      </c>
      <c r="AGS4" s="78"/>
      <c r="AGT4" s="22" t="str">
        <f>"1." &amp; AGV$1&amp; ".2."</f>
        <v>1.293.2.</v>
      </c>
      <c r="AGU4" s="77" t="str">
        <f>IF(ISBLANK(AGV1),"",IF(VLOOKUP(AGV1,Register,5,FALSE)=0,"",(VLOOKUP(AGV1,Register,5,FALSE))))</f>
        <v>Ardfern Yacht Centre</v>
      </c>
      <c r="AGV4" s="78"/>
      <c r="AGW4" s="22" t="str">
        <f>"1." &amp; AGY$1&amp; ".2."</f>
        <v>1.294.2.</v>
      </c>
      <c r="AGX4" s="77" t="str">
        <f>IF(ISBLANK(AGY1),"",IF(VLOOKUP(AGY1,Register,5,FALSE)=0,"",(VLOOKUP(AGY1,Register,5,FALSE))))</f>
        <v>Acharnarnich</v>
      </c>
      <c r="AGY4" s="78"/>
      <c r="AGZ4" s="22" t="str">
        <f>"1." &amp; AHB$1&amp; ".2."</f>
        <v>1.295.2.</v>
      </c>
      <c r="AHA4" s="77" t="str">
        <f>IF(ISBLANK(AHB1),"",IF(VLOOKUP(AHB1,Register,5,FALSE)=0,"",(VLOOKUP(AHB1,Register,5,FALSE))))</f>
        <v>South by Southwest</v>
      </c>
      <c r="AHB4" s="78"/>
      <c r="AHC4" s="22" t="str">
        <f>"1." &amp; AHE$1&amp; ".2."</f>
        <v>1.296.2.</v>
      </c>
      <c r="AHD4" s="77" t="str">
        <f>IF(ISBLANK(AHE1),"",IF(VLOOKUP(AHE1,Register,5,FALSE)=0,"",(VLOOKUP(AHE1,Register,5,FALSE))))</f>
        <v>Room 53</v>
      </c>
      <c r="AHE4" s="78"/>
      <c r="AHF4" s="22" t="str">
        <f>"1." &amp; AHH$1&amp; ".2."</f>
        <v>1.297.2.</v>
      </c>
      <c r="AHG4" s="77" t="str">
        <f>IF(ISBLANK(AHH1),"",IF(VLOOKUP(AHH1,Register,5,FALSE)=0,"",(VLOOKUP(AHH1,Register,5,FALSE))))</f>
        <v>The Roslin Institute</v>
      </c>
      <c r="AHH4" s="78"/>
      <c r="AHI4" s="22" t="str">
        <f>"1." &amp; AHK$1&amp; ".2."</f>
        <v>1.298.2.</v>
      </c>
      <c r="AHJ4" s="77" t="str">
        <f>IF(ISBLANK(AHK1),"",IF(VLOOKUP(AHK1,Register,5,FALSE)=0,"",(VLOOKUP(AHK1,Register,5,FALSE))))</f>
        <v>The Laundry House</v>
      </c>
      <c r="AHK4" s="78"/>
      <c r="AHL4" s="22" t="str">
        <f>"1." &amp; AHN$1&amp; ".2."</f>
        <v>1.299.2.</v>
      </c>
      <c r="AHM4" s="77" t="str">
        <f>IF(ISBLANK(AHN1),"",IF(VLOOKUP(AHN1,Register,5,FALSE)=0,"",(VLOOKUP(AHN1,Register,5,FALSE))))</f>
        <v>Heglabister</v>
      </c>
      <c r="AHN4" s="78"/>
      <c r="AHO4" s="22" t="str">
        <f>"1." &amp; AHQ$1&amp; ".2."</f>
        <v>1.300.2.</v>
      </c>
      <c r="AHP4" s="77" t="str">
        <f>IF(ISBLANK(AHQ1),"",IF(VLOOKUP(AHQ1,Register,5,FALSE)=0,"",(VLOOKUP(AHQ1,Register,5,FALSE))))</f>
        <v>Treetops</v>
      </c>
      <c r="AHQ4" s="78"/>
      <c r="AHR4" s="22" t="str">
        <f>"1." &amp; AHT$1&amp; ".2."</f>
        <v>1.301.2.</v>
      </c>
      <c r="AHS4" s="77" t="str">
        <f>IF(ISBLANK(AHT1),"",IF(VLOOKUP(AHT1,Register,5,FALSE)=0,"",(VLOOKUP(AHT1,Register,5,FALSE))))</f>
        <v>Taobh Dorch</v>
      </c>
      <c r="AHT4" s="78"/>
      <c r="AHU4" s="22" t="str">
        <f>"1." &amp; AHW$1&amp; ".2."</f>
        <v>1.302.2.</v>
      </c>
      <c r="AHV4" s="77" t="str">
        <f>IF(ISBLANK(AHW1),"",IF(VLOOKUP(AHW1,Register,5,FALSE)=0,"",(VLOOKUP(AHW1,Register,5,FALSE))))</f>
        <v>Alma Crecent 10D</v>
      </c>
      <c r="AHW4" s="78"/>
      <c r="AHX4" s="22" t="str">
        <f>"1." &amp; AHZ$1&amp; ".2."</f>
        <v>1.303.2.</v>
      </c>
      <c r="AHY4" s="77" t="str">
        <f>IF(ISBLANK(AHZ1),"",IF(VLOOKUP(AHZ1,Register,5,FALSE)=0,"",(VLOOKUP(AHZ1,Register,5,FALSE))))</f>
        <v>Kilchoan Estate</v>
      </c>
      <c r="AHZ4" s="78"/>
      <c r="AIA4" s="22" t="str">
        <f>"1." &amp; AIC$1&amp; ".2."</f>
        <v>1.304.2.</v>
      </c>
      <c r="AIB4" s="77" t="str">
        <f>IF(ISBLANK(AIC1),"",IF(VLOOKUP(AIC1,Register,5,FALSE)=0,"",(VLOOKUP(AIC1,Register,5,FALSE))))</f>
        <v>1 Allanton Park Terrace</v>
      </c>
      <c r="AIC4" s="78"/>
      <c r="AID4" s="22" t="str">
        <f>"1." &amp; AIF$1&amp; ".2."</f>
        <v>1.305.2.</v>
      </c>
      <c r="AIE4" s="77" t="str">
        <f>IF(ISBLANK(AIF1),"",IF(VLOOKUP(AIF1,Register,5,FALSE)=0,"",(VLOOKUP(AIF1,Register,5,FALSE))))</f>
        <v>1 Allanton Park Terrace</v>
      </c>
      <c r="AIF4" s="78"/>
      <c r="AIG4" s="22" t="str">
        <f>"1." &amp; AII$1&amp; ".2."</f>
        <v>1.306.2.</v>
      </c>
      <c r="AIH4" s="77" t="str">
        <f>IF(ISBLANK(AII1),"",IF(VLOOKUP(AII1,Register,5,FALSE)=0,"",(VLOOKUP(AII1,Register,5,FALSE))))</f>
        <v>1 Allanton Park Terrace</v>
      </c>
      <c r="AII4" s="78"/>
      <c r="AIJ4" s="22" t="str">
        <f>"1." &amp; AIL$1&amp; ".2."</f>
        <v>1.307.2.</v>
      </c>
      <c r="AIK4" s="77" t="str">
        <f>IF(ISBLANK(AIL1),"",IF(VLOOKUP(AIL1,Register,5,FALSE)=0,"",(VLOOKUP(AIL1,Register,5,FALSE))))</f>
        <v>4 Loggie</v>
      </c>
      <c r="AIL4" s="78"/>
      <c r="AIM4" s="22" t="str">
        <f>"1." &amp; AIO$1&amp; ".2."</f>
        <v>1.308.2.</v>
      </c>
      <c r="AIN4" s="77" t="str">
        <f>IF(ISBLANK(AIO1),"",IF(VLOOKUP(AIO1,Register,5,FALSE)=0,"",(VLOOKUP(AIO1,Register,5,FALSE))))</f>
        <v>4 Loggie</v>
      </c>
      <c r="AIO4" s="78"/>
      <c r="AIP4" s="22" t="str">
        <f>"1." &amp; AIR$1&amp; ".2."</f>
        <v>1.309.2.</v>
      </c>
      <c r="AIQ4" s="77" t="str">
        <f>IF(ISBLANK(AIR1),"",IF(VLOOKUP(AIR1,Register,5,FALSE)=0,"",(VLOOKUP(AIR1,Register,5,FALSE))))</f>
        <v>Kildalloig Farm</v>
      </c>
      <c r="AIR4" s="78"/>
      <c r="AIS4" s="22" t="str">
        <f>"1." &amp; AIU$1&amp; ".2."</f>
        <v>1.310.2.</v>
      </c>
      <c r="AIT4" s="77" t="str">
        <f>IF(ISBLANK(AIU1),"",IF(VLOOKUP(AIU1,Register,5,FALSE)=0,"",(VLOOKUP(AIU1,Register,5,FALSE))))</f>
        <v>Vementry</v>
      </c>
      <c r="AIU4" s="78"/>
      <c r="AIV4" s="22" t="str">
        <f>"1." &amp; AIX$1&amp; ".2."</f>
        <v>1.311.2.</v>
      </c>
      <c r="AIW4" s="77" t="str">
        <f>IF(ISBLANK(AIX1),"",IF(VLOOKUP(AIX1,Register,5,FALSE)=0,"",(VLOOKUP(AIX1,Register,5,FALSE))))</f>
        <v>Westview</v>
      </c>
      <c r="AIX4" s="78"/>
      <c r="AIY4" s="22" t="str">
        <f>"1." &amp; AJA$1&amp; ".2."</f>
        <v>1.312.2.</v>
      </c>
      <c r="AIZ4" s="77" t="e">
        <f>IF(ISBLANK(AJA1),"",IF(VLOOKUP(AJA1,Register,5,FALSE)=0,"",(VLOOKUP(AJA1,Register,5,FALSE))))</f>
        <v>#N/A</v>
      </c>
      <c r="AJA4" s="78"/>
      <c r="AJB4" s="22" t="str">
        <f>"1." &amp; AJD$1&amp; ".2."</f>
        <v>1.313.2.</v>
      </c>
      <c r="AJC4" s="77" t="e">
        <f>IF(ISBLANK(AJD1),"",IF(VLOOKUP(AJD1,Register,5,FALSE)=0,"",(VLOOKUP(AJD1,Register,5,FALSE))))</f>
        <v>#N/A</v>
      </c>
      <c r="AJD4" s="78"/>
      <c r="AJE4" s="22" t="str">
        <f>"1." &amp; AJG$1&amp; ".2."</f>
        <v>1.314.2.</v>
      </c>
      <c r="AJF4" s="77" t="e">
        <f>IF(ISBLANK(AJG1),"",IF(VLOOKUP(AJG1,Register,5,FALSE)=0,"",(VLOOKUP(AJG1,Register,5,FALSE))))</f>
        <v>#N/A</v>
      </c>
      <c r="AJG4" s="78"/>
      <c r="AJH4" s="22" t="str">
        <f>"1." &amp; AJJ$1&amp; ".2."</f>
        <v>1.315.2.</v>
      </c>
      <c r="AJI4" s="77" t="e">
        <f>IF(ISBLANK(AJJ1),"",IF(VLOOKUP(AJJ1,Register,5,FALSE)=0,"",(VLOOKUP(AJJ1,Register,5,FALSE))))</f>
        <v>#N/A</v>
      </c>
      <c r="AJJ4" s="78"/>
      <c r="AJK4" s="22" t="str">
        <f>"1." &amp; AJM$1&amp; ".2."</f>
        <v>1.316.2.</v>
      </c>
      <c r="AJL4" s="77" t="e">
        <f>IF(ISBLANK(AJM1),"",IF(VLOOKUP(AJM1,Register,5,FALSE)=0,"",(VLOOKUP(AJM1,Register,5,FALSE))))</f>
        <v>#N/A</v>
      </c>
      <c r="AJM4" s="78"/>
      <c r="AJN4" s="22" t="str">
        <f>"1." &amp; AJP$1&amp; ".2."</f>
        <v>1.317.2.</v>
      </c>
      <c r="AJO4" s="77" t="e">
        <f>IF(ISBLANK(AJP1),"",IF(VLOOKUP(AJP1,Register,5,FALSE)=0,"",(VLOOKUP(AJP1,Register,5,FALSE))))</f>
        <v>#N/A</v>
      </c>
      <c r="AJP4" s="78"/>
      <c r="AJQ4" s="22" t="str">
        <f>"1." &amp; AJS$1&amp; ".2."</f>
        <v>1.318.2.</v>
      </c>
      <c r="AJR4" s="77" t="e">
        <f>IF(ISBLANK(AJS1),"",IF(VLOOKUP(AJS1,Register,5,FALSE)=0,"",(VLOOKUP(AJS1,Register,5,FALSE))))</f>
        <v>#N/A</v>
      </c>
      <c r="AJS4" s="78"/>
      <c r="AJT4" s="22" t="str">
        <f>"1." &amp; AJV$1&amp; ".2."</f>
        <v>1.319.2.</v>
      </c>
      <c r="AJU4" s="77" t="e">
        <f>IF(ISBLANK(AJV1),"",IF(VLOOKUP(AJV1,Register,5,FALSE)=0,"",(VLOOKUP(AJV1,Register,5,FALSE))))</f>
        <v>#N/A</v>
      </c>
      <c r="AJV4" s="78"/>
      <c r="AJW4" s="22" t="str">
        <f>"1." &amp; AJY$1&amp; ".2."</f>
        <v>1.320.2.</v>
      </c>
      <c r="AJX4" s="77" t="e">
        <f>IF(ISBLANK(AJY1),"",IF(VLOOKUP(AJY1,Register,5,FALSE)=0,"",(VLOOKUP(AJY1,Register,5,FALSE))))</f>
        <v>#N/A</v>
      </c>
      <c r="AJY4" s="78"/>
      <c r="AJZ4" s="22" t="str">
        <f>"1." &amp; AKB$1&amp; ".2."</f>
        <v>1.321.2.</v>
      </c>
      <c r="AKA4" s="77" t="e">
        <f>IF(ISBLANK(AKB1),"",IF(VLOOKUP(AKB1,Register,5,FALSE)=0,"",(VLOOKUP(AKB1,Register,5,FALSE))))</f>
        <v>#N/A</v>
      </c>
      <c r="AKB4" s="78"/>
      <c r="AKC4" s="22" t="str">
        <f>"1." &amp; AKE$1&amp; ".2."</f>
        <v>1.322.2.</v>
      </c>
      <c r="AKD4" s="77" t="e">
        <f>IF(ISBLANK(AKE1),"",IF(VLOOKUP(AKE1,Register,5,FALSE)=0,"",(VLOOKUP(AKE1,Register,5,FALSE))))</f>
        <v>#N/A</v>
      </c>
      <c r="AKE4" s="78"/>
      <c r="AKF4" s="22" t="str">
        <f>"1." &amp; AKH$1&amp; ".2."</f>
        <v>1.323.2.</v>
      </c>
      <c r="AKG4" s="77" t="s">
        <v>1244</v>
      </c>
      <c r="AKH4" s="78"/>
      <c r="AKI4" s="22" t="str">
        <f>"1." &amp; AKK$1&amp; ".2."</f>
        <v>1.324.2.</v>
      </c>
      <c r="AKJ4" s="77" t="s">
        <v>1244</v>
      </c>
      <c r="AKK4" s="78"/>
      <c r="AKL4" s="22" t="str">
        <f>"1." &amp; AKN$1&amp; ".2."</f>
        <v>1.325.2.</v>
      </c>
      <c r="AKM4" s="77" t="e">
        <f>IF(ISBLANK(AKN1),"",IF(VLOOKUP(AKN1,Register,5,FALSE)=0,"",(VLOOKUP(AKN1,Register,5,FALSE))))</f>
        <v>#N/A</v>
      </c>
      <c r="AKN4" s="78"/>
      <c r="AKO4" s="22" t="str">
        <f>"1." &amp; AKQ$1&amp; ".2."</f>
        <v>1.326.2.</v>
      </c>
      <c r="AKP4" s="77" t="e">
        <f>IF(ISBLANK(AKQ1),"",IF(VLOOKUP(AKQ1,Register,5,FALSE)=0,"",(VLOOKUP(AKQ1,Register,5,FALSE))))</f>
        <v>#N/A</v>
      </c>
      <c r="AKQ4" s="78"/>
      <c r="AKR4" s="22" t="str">
        <f>"1." &amp; AKT$1&amp; ".2."</f>
        <v>1.327.2.</v>
      </c>
      <c r="AKS4" s="77" t="e">
        <f>IF(ISBLANK(AKT1),"",IF(VLOOKUP(AKT1,Register,5,FALSE)=0,"",(VLOOKUP(AKT1,Register,5,FALSE))))</f>
        <v>#N/A</v>
      </c>
      <c r="AKT4" s="78"/>
      <c r="AKU4" s="22" t="str">
        <f>"1." &amp; AKW$1&amp; ".2."</f>
        <v>1.328.2.</v>
      </c>
      <c r="AKV4" s="77" t="e">
        <f>IF(ISBLANK(AKW1),"",IF(VLOOKUP(AKW1,Register,5,FALSE)=0,"",(VLOOKUP(AKW1,Register,5,FALSE))))</f>
        <v>#N/A</v>
      </c>
      <c r="AKW4" s="78"/>
      <c r="AKX4" s="22" t="str">
        <f>"1." &amp; AKZ$1&amp; ".2."</f>
        <v>1.329.2.</v>
      </c>
      <c r="AKY4" s="77" t="e">
        <f>IF(ISBLANK(AKZ1),"",IF(VLOOKUP(AKZ1,Register,5,FALSE)=0,"",(VLOOKUP(AKZ1,Register,5,FALSE))))</f>
        <v>#N/A</v>
      </c>
      <c r="AKZ4" s="78"/>
      <c r="ALA4" s="22" t="str">
        <f>"1." &amp; ALC$1&amp; ".2."</f>
        <v>1.330.2.</v>
      </c>
      <c r="ALB4" s="56" t="e">
        <f>IF(ISBLANK(ALC1),"",IF(VLOOKUP(ALC1,Register,5,FALSE)=0,"",(VLOOKUP(ALC1,Register,5,FALSE))))</f>
        <v>#N/A</v>
      </c>
      <c r="ALC4" s="57"/>
      <c r="ALD4" s="22" t="str">
        <f>"1." &amp; ALF$1&amp; ".2."</f>
        <v>1.331.2.</v>
      </c>
      <c r="ALE4" s="56" t="e">
        <f>IF(ISBLANK(ALF1),"",IF(VLOOKUP(ALF1,Register,5,FALSE)=0,"",(VLOOKUP(ALF1,Register,5,FALSE))))</f>
        <v>#N/A</v>
      </c>
      <c r="ALF4" s="57"/>
      <c r="ALG4" s="22" t="str">
        <f>"1." &amp; ALI$1&amp; ".2."</f>
        <v>1.332.2.</v>
      </c>
      <c r="ALH4" s="56" t="e">
        <f>IF(ISBLANK(ALI1),"",IF(VLOOKUP(ALI1,Register,5,FALSE)=0,"",(VLOOKUP(ALI1,Register,5,FALSE))))</f>
        <v>#N/A</v>
      </c>
      <c r="ALI4" s="57"/>
      <c r="ALJ4" s="22" t="str">
        <f>"1." &amp; ALL$1&amp; ".2."</f>
        <v>1.333.2.</v>
      </c>
      <c r="ALK4" s="56" t="e">
        <f>IF(ISBLANK(ALL1),"",IF(VLOOKUP(ALL1,Register,5,FALSE)=0,"",(VLOOKUP(ALL1,Register,5,FALSE))))</f>
        <v>#N/A</v>
      </c>
      <c r="ALL4" s="57"/>
      <c r="ALM4" s="22" t="str">
        <f>"1." &amp; ALO$1&amp; ".2."</f>
        <v>1.334.2.</v>
      </c>
      <c r="ALN4" s="56" t="e">
        <f>IF(ISBLANK(ALO1),"",IF(VLOOKUP(ALO1,Register,5,FALSE)=0,"",(VLOOKUP(ALO1,Register,5,FALSE))))</f>
        <v>#N/A</v>
      </c>
      <c r="ALO4" s="57"/>
      <c r="ALP4" s="22" t="str">
        <f>"1." &amp; ALR$1&amp; ".2."</f>
        <v>1.335.2.</v>
      </c>
      <c r="ALQ4" s="56" t="e">
        <f>IF(ISBLANK(ALR1),"",IF(VLOOKUP(ALR1,Register,5,FALSE)=0,"",(VLOOKUP(ALR1,Register,5,FALSE))))</f>
        <v>#N/A</v>
      </c>
      <c r="ALR4" s="57"/>
      <c r="ALS4" s="22" t="str">
        <f>"1." &amp; ALU$1&amp; ".2."</f>
        <v>1.336.2.</v>
      </c>
      <c r="ALT4" s="56" t="e">
        <f>IF(ISBLANK(ALU1),"",IF(VLOOKUP(ALU1,Register,5,FALSE)=0,"",(VLOOKUP(ALU1,Register,5,FALSE))))</f>
        <v>#N/A</v>
      </c>
      <c r="ALU4" s="57"/>
      <c r="ALV4" s="22" t="str">
        <f>"1." &amp; ALX$1&amp; ".2."</f>
        <v>1.337.2.</v>
      </c>
      <c r="ALW4" s="56" t="e">
        <f>IF(ISBLANK(ALX1),"",IF(VLOOKUP(ALX1,Register,5,FALSE)=0,"",(VLOOKUP(ALX1,Register,5,FALSE))))</f>
        <v>#N/A</v>
      </c>
      <c r="ALX4" s="57"/>
      <c r="ALY4" s="22" t="str">
        <f>"1." &amp; AMA$1&amp; ".2."</f>
        <v>1.338.2.</v>
      </c>
      <c r="ALZ4" s="56" t="e">
        <f>IF(ISBLANK(AMA1),"",IF(VLOOKUP(AMA1,Register,5,FALSE)=0,"",(VLOOKUP(AMA1,Register,5,FALSE))))</f>
        <v>#N/A</v>
      </c>
      <c r="AMA4" s="57"/>
      <c r="AMB4" s="22" t="str">
        <f>"1." &amp; AMD$1&amp; ".2."</f>
        <v>1.339.2.</v>
      </c>
      <c r="AMC4" s="56" t="e">
        <f>IF(ISBLANK(AMD1),"",IF(VLOOKUP(AMD1,Register,5,FALSE)=0,"",(VLOOKUP(AMD1,Register,5,FALSE))))</f>
        <v>#N/A</v>
      </c>
      <c r="AMD4" s="57"/>
      <c r="AME4" s="22" t="str">
        <f>"1." &amp; AMG$1&amp; ".2."</f>
        <v>1.340.2.</v>
      </c>
      <c r="AMF4" s="56" t="e">
        <f>IF(ISBLANK(AMG1),"",IF(VLOOKUP(AMG1,Register,5,FALSE)=0,"",(VLOOKUP(AMG1,Register,5,FALSE))))</f>
        <v>#N/A</v>
      </c>
      <c r="AMG4" s="57"/>
      <c r="AMH4" s="22" t="str">
        <f>"1." &amp; AMJ$1&amp; ".2."</f>
        <v>1.341.2.</v>
      </c>
      <c r="AMI4" s="56" t="e">
        <f>IF(ISBLANK(AMJ1),"",IF(VLOOKUP(AMJ1,Register,5,FALSE)=0,"",(VLOOKUP(AMJ1,Register,5,FALSE))))</f>
        <v>#N/A</v>
      </c>
      <c r="AMJ4" s="57"/>
      <c r="AMK4" s="22" t="str">
        <f>"1." &amp; AMM$1&amp; ".2."</f>
        <v>1.342.2.</v>
      </c>
      <c r="AML4" s="56" t="e">
        <f>IF(ISBLANK(AMM1),"",IF(VLOOKUP(AMM1,Register,5,FALSE)=0,"",(VLOOKUP(AMM1,Register,5,FALSE))))</f>
        <v>#N/A</v>
      </c>
      <c r="AMM4" s="57"/>
      <c r="AMN4" s="22" t="str">
        <f>"1." &amp; AMP$1&amp; ".2."</f>
        <v>1.343.2.</v>
      </c>
      <c r="AMO4" s="56" t="e">
        <f>IF(ISBLANK(AMP1),"",IF(VLOOKUP(AMP1,Register,5,FALSE)=0,"",(VLOOKUP(AMP1,Register,5,FALSE))))</f>
        <v>#N/A</v>
      </c>
      <c r="AMP4" s="57"/>
      <c r="AMQ4" s="22" t="str">
        <f>"1." &amp; AMS$1&amp; ".2."</f>
        <v>1.344.2.</v>
      </c>
      <c r="AMR4" s="56" t="e">
        <f>IF(ISBLANK(AMS1),"",IF(VLOOKUP(AMS1,Register,5,FALSE)=0,"",(VLOOKUP(AMS1,Register,5,FALSE))))</f>
        <v>#N/A</v>
      </c>
      <c r="AMS4" s="57"/>
      <c r="AMT4" s="22" t="str">
        <f>"1." &amp; AMV$1&amp; ".2."</f>
        <v>1.345.2.</v>
      </c>
      <c r="AMU4" s="56" t="e">
        <f>IF(ISBLANK(AMV1),"",IF(VLOOKUP(AMV1,Register,5,FALSE)=0,"",(VLOOKUP(AMV1,Register,5,FALSE))))</f>
        <v>#N/A</v>
      </c>
      <c r="AMV4" s="57"/>
      <c r="AMW4" s="22" t="str">
        <f>"1." &amp; AMY$1&amp; ".2."</f>
        <v>1.346.2.</v>
      </c>
      <c r="AMX4" s="56" t="e">
        <f>IF(ISBLANK(AMY1),"",IF(VLOOKUP(AMY1,Register,5,FALSE)=0,"",(VLOOKUP(AMY1,Register,5,FALSE))))</f>
        <v>#N/A</v>
      </c>
      <c r="AMY4" s="57"/>
      <c r="AMZ4" s="22" t="str">
        <f>"1." &amp; ANB$1&amp; ".2."</f>
        <v>1.347.2.</v>
      </c>
      <c r="ANA4" s="56" t="e">
        <f>IF(ISBLANK(ANB1),"",IF(VLOOKUP(ANB1,Register,5,FALSE)=0,"",(VLOOKUP(ANB1,Register,5,FALSE))))</f>
        <v>#N/A</v>
      </c>
      <c r="ANB4" s="57"/>
      <c r="ANC4" s="22" t="str">
        <f>"1." &amp; ANE$1&amp; ".2."</f>
        <v>1.348.2.</v>
      </c>
      <c r="AND4" s="56" t="e">
        <f>IF(ISBLANK(ANE1),"",IF(VLOOKUP(ANE1,Register,5,FALSE)=0,"",(VLOOKUP(ANE1,Register,5,FALSE))))</f>
        <v>#N/A</v>
      </c>
      <c r="ANE4" s="57"/>
      <c r="ANF4" s="22" t="str">
        <f>"1." &amp; ANH$1&amp; ".2."</f>
        <v>1.349.2.</v>
      </c>
      <c r="ANG4" s="56" t="e">
        <f>IF(ISBLANK(ANH1),"",IF(VLOOKUP(ANH1,Register,5,FALSE)=0,"",(VLOOKUP(ANH1,Register,5,FALSE))))</f>
        <v>#N/A</v>
      </c>
      <c r="ANH4" s="57"/>
      <c r="ANI4" s="22" t="str">
        <f>"1." &amp; ANK$1&amp; ".2."</f>
        <v>1.350.2.</v>
      </c>
      <c r="ANJ4" s="56" t="e">
        <f>IF(ISBLANK(ANK1),"",IF(VLOOKUP(ANK1,Register,5,FALSE)=0,"",(VLOOKUP(ANK1,Register,5,FALSE))))</f>
        <v>#N/A</v>
      </c>
      <c r="ANK4" s="57"/>
      <c r="ANL4" s="22" t="str">
        <f>"1." &amp; ANN$1&amp; ".2."</f>
        <v>1.351.2.</v>
      </c>
      <c r="ANM4" s="56" t="e">
        <f>IF(ISBLANK(ANN1),"",IF(VLOOKUP(ANN1,Register,5,FALSE)=0,"",(VLOOKUP(ANN1,Register,5,FALSE))))</f>
        <v>#N/A</v>
      </c>
      <c r="ANN4" s="57"/>
      <c r="ANO4" s="22" t="str">
        <f>"1." &amp; ANQ$1&amp; ".2."</f>
        <v>1.352.2.</v>
      </c>
      <c r="ANP4" s="56" t="e">
        <f>IF(ISBLANK(ANQ1),"",IF(VLOOKUP(ANQ1,Register,5,FALSE)=0,"",(VLOOKUP(ANQ1,Register,5,FALSE))))</f>
        <v>#N/A</v>
      </c>
      <c r="ANQ4" s="57"/>
      <c r="ANR4" s="22" t="str">
        <f>"1." &amp; ANT$1&amp; ".2."</f>
        <v>1.353.2.</v>
      </c>
      <c r="ANS4" s="56" t="e">
        <f>IF(ISBLANK(ANT1),"",IF(VLOOKUP(ANT1,Register,5,FALSE)=0,"",(VLOOKUP(ANT1,Register,5,FALSE))))</f>
        <v>#N/A</v>
      </c>
      <c r="ANT4" s="57"/>
      <c r="ANU4" s="22" t="str">
        <f>"1." &amp; ANW$1&amp; ".2."</f>
        <v>1.354.2.</v>
      </c>
      <c r="ANV4" s="56" t="e">
        <f>IF(ISBLANK(ANW1),"",IF(VLOOKUP(ANW1,Register,5,FALSE)=0,"",(VLOOKUP(ANW1,Register,5,FALSE))))</f>
        <v>#N/A</v>
      </c>
      <c r="ANW4" s="57"/>
      <c r="ANX4" s="22" t="str">
        <f>"1." &amp; ANZ$1&amp; ".2."</f>
        <v>1.355.2.</v>
      </c>
      <c r="ANY4" s="56" t="e">
        <f>IF(ISBLANK(ANZ1),"",IF(VLOOKUP(ANZ1,Register,5,FALSE)=0,"",(VLOOKUP(ANZ1,Register,5,FALSE))))</f>
        <v>#N/A</v>
      </c>
      <c r="ANZ4" s="57"/>
      <c r="AOA4" s="22" t="str">
        <f>"1." &amp; AOC$1&amp; ".2."</f>
        <v>1.356.2.</v>
      </c>
      <c r="AOB4" s="56" t="e">
        <f>IF(ISBLANK(AOC1),"",IF(VLOOKUP(AOC1,Register,5,FALSE)=0,"",(VLOOKUP(AOC1,Register,5,FALSE))))</f>
        <v>#N/A</v>
      </c>
      <c r="AOC4" s="57"/>
      <c r="AOD4" s="22" t="str">
        <f>"1." &amp; AOF$1&amp; ".2."</f>
        <v>1.357.2.</v>
      </c>
      <c r="AOE4" s="56" t="e">
        <f>IF(ISBLANK(AOF1),"",IF(VLOOKUP(AOF1,Register,5,FALSE)=0,"",(VLOOKUP(AOF1,Register,5,FALSE))))</f>
        <v>#N/A</v>
      </c>
      <c r="AOF4" s="57"/>
      <c r="AOG4" s="22" t="str">
        <f>"1." &amp; AOI$1&amp; ".2."</f>
        <v>1.358.2.</v>
      </c>
      <c r="AOH4" s="56" t="e">
        <f>IF(ISBLANK(AOI1),"",IF(VLOOKUP(AOI1,Register,5,FALSE)=0,"",(VLOOKUP(AOI1,Register,5,FALSE))))</f>
        <v>#N/A</v>
      </c>
      <c r="AOI4" s="57"/>
      <c r="AOJ4" s="22" t="str">
        <f>"1." &amp; AOL$1&amp; ".2."</f>
        <v>1.359.2.</v>
      </c>
      <c r="AOK4" s="56" t="e">
        <f>IF(ISBLANK(AOL1),"",IF(VLOOKUP(AOL1,Register,5,FALSE)=0,"",(VLOOKUP(AOL1,Register,5,FALSE))))</f>
        <v>#N/A</v>
      </c>
      <c r="AOL4" s="57"/>
      <c r="AOM4" s="22" t="str">
        <f>"1." &amp; AOO$1&amp; ".2."</f>
        <v>1.360.2.</v>
      </c>
      <c r="AON4" s="56" t="e">
        <f>IF(ISBLANK(AOO1),"",IF(VLOOKUP(AOO1,Register,5,FALSE)=0,"",(VLOOKUP(AOO1,Register,5,FALSE))))</f>
        <v>#N/A</v>
      </c>
      <c r="AOO4" s="57"/>
      <c r="AOP4" s="22" t="str">
        <f>"1." &amp; AOR$1&amp; ".2."</f>
        <v>1.361.2.</v>
      </c>
      <c r="AOQ4" s="56" t="e">
        <f>IF(ISBLANK(AOR1),"",IF(VLOOKUP(AOR1,Register,5,FALSE)=0,"",(VLOOKUP(AOR1,Register,5,FALSE))))</f>
        <v>#N/A</v>
      </c>
      <c r="AOR4" s="57"/>
      <c r="AOS4" s="22" t="str">
        <f>"1." &amp; AOU$1&amp; ".2."</f>
        <v>1.362.2.</v>
      </c>
      <c r="AOT4" s="56" t="e">
        <f>IF(ISBLANK(AOU1),"",IF(VLOOKUP(AOU1,Register,5,FALSE)=0,"",(VLOOKUP(AOU1,Register,5,FALSE))))</f>
        <v>#N/A</v>
      </c>
      <c r="AOU4" s="57"/>
      <c r="AOV4" s="22" t="str">
        <f>"1." &amp; AOX$1&amp; ".2."</f>
        <v>1.363.2.</v>
      </c>
      <c r="AOW4" s="56" t="e">
        <f>IF(ISBLANK(AOX1),"",IF(VLOOKUP(AOX1,Register,5,FALSE)=0,"",(VLOOKUP(AOX1,Register,5,FALSE))))</f>
        <v>#N/A</v>
      </c>
      <c r="AOX4" s="57"/>
      <c r="AOY4" s="22" t="str">
        <f>"1." &amp; APA$1&amp; ".2."</f>
        <v>1.364.2.</v>
      </c>
      <c r="AOZ4" s="56" t="e">
        <f>IF(ISBLANK(APA1),"",IF(VLOOKUP(APA1,Register,5,FALSE)=0,"",(VLOOKUP(APA1,Register,5,FALSE))))</f>
        <v>#N/A</v>
      </c>
      <c r="APA4" s="57"/>
      <c r="APB4" s="22" t="str">
        <f>"1." &amp; APD$1&amp; ".2."</f>
        <v>1.365.2.</v>
      </c>
      <c r="APC4" s="56" t="e">
        <f>IF(ISBLANK(APD1),"",IF(VLOOKUP(APD1,Register,5,FALSE)=0,"",(VLOOKUP(APD1,Register,5,FALSE))))</f>
        <v>#N/A</v>
      </c>
      <c r="APD4" s="57"/>
      <c r="APE4" s="22" t="str">
        <f>"1." &amp; APG$1&amp; ".2."</f>
        <v>1.366.2.</v>
      </c>
      <c r="APF4" s="56" t="e">
        <f>IF(ISBLANK(APG1),"",IF(VLOOKUP(APG1,Register,5,FALSE)=0,"",(VLOOKUP(APG1,Register,5,FALSE))))</f>
        <v>#N/A</v>
      </c>
      <c r="APG4" s="57"/>
      <c r="APH4" s="22" t="str">
        <f>"1." &amp; APJ$1&amp; ".2."</f>
        <v>1.367.2.</v>
      </c>
      <c r="API4" s="56" t="e">
        <f>IF(ISBLANK(APJ1),"",IF(VLOOKUP(APJ1,Register,5,FALSE)=0,"",(VLOOKUP(APJ1,Register,5,FALSE))))</f>
        <v>#N/A</v>
      </c>
      <c r="APJ4" s="57"/>
      <c r="APK4" s="22" t="str">
        <f>"1." &amp; APM$1&amp; ".2."</f>
        <v>1.368.2.</v>
      </c>
      <c r="APL4" s="56" t="e">
        <f>IF(ISBLANK(APM1),"",IF(VLOOKUP(APM1,Register,5,FALSE)=0,"",(VLOOKUP(APM1,Register,5,FALSE))))</f>
        <v>#N/A</v>
      </c>
      <c r="APM4" s="57"/>
      <c r="APN4" s="22" t="str">
        <f>"1." &amp; APP$1&amp; ".2."</f>
        <v>1.369.2.</v>
      </c>
      <c r="APO4" s="56" t="e">
        <f>IF(ISBLANK(APP1),"",IF(VLOOKUP(APP1,Register,5,FALSE)=0,"",(VLOOKUP(APP1,Register,5,FALSE))))</f>
        <v>#N/A</v>
      </c>
      <c r="APP4" s="57"/>
      <c r="APQ4" s="22" t="str">
        <f>"1." &amp; APS$1&amp; ".2."</f>
        <v>1.370.2.</v>
      </c>
      <c r="APR4" s="56" t="e">
        <f>IF(ISBLANK(APS1),"",IF(VLOOKUP(APS1,Register,5,FALSE)=0,"",(VLOOKUP(APS1,Register,5,FALSE))))</f>
        <v>#N/A</v>
      </c>
      <c r="APS4" s="57"/>
    </row>
    <row r="5" spans="1:1111" x14ac:dyDescent="0.25">
      <c r="A5" s="21"/>
      <c r="B5" s="22"/>
      <c r="C5" s="77" t="str">
        <f>IF(ISBLANK(D1),"",VLOOKUP(D1,Register,6,FALSE))</f>
        <v>Loch Fyne,</v>
      </c>
      <c r="D5" s="78"/>
      <c r="E5" s="22"/>
      <c r="F5" s="77" t="str">
        <f>IF(ISBLANK(G1),"",IF(VLOOKUP(G1,Register,6,FALSE)=0,"",(VLOOKUP(G1,Register,6,FALSE))))</f>
        <v>Bernera</v>
      </c>
      <c r="G5" s="78"/>
      <c r="H5" s="22"/>
      <c r="I5" s="77" t="str">
        <f>IF(ISBLANK(J1),"",IF(VLOOKUP(J1,Register,6,FALSE)=0,"",(VLOOKUP(J1,Register,6,FALSE))))</f>
        <v>Bernera</v>
      </c>
      <c r="J5" s="78"/>
      <c r="K5" s="22"/>
      <c r="L5" s="77" t="str">
        <f>IF(ISBLANK(M1),"",IF(VLOOKUP(M1,Register,6,FALSE)=0,"",(VLOOKUP(M1,Register,6,FALSE))))</f>
        <v>Bernera</v>
      </c>
      <c r="M5" s="78"/>
      <c r="N5" s="22"/>
      <c r="O5" s="77" t="str">
        <f>IF(ISBLANK(P1),"",IF(VLOOKUP(P1,Register,6,FALSE)=0,"",(VLOOKUP(P1,Register,6,FALSE))))</f>
        <v>Bernera</v>
      </c>
      <c r="P5" s="78"/>
      <c r="Q5" s="22"/>
      <c r="R5" s="77" t="str">
        <f>IF(ISBLANK(S1),"",IF(VLOOKUP(S1,Register,6,FALSE)=0,"",(VLOOKUP(S1,Register,6,FALSE))))</f>
        <v>Bernera</v>
      </c>
      <c r="S5" s="78"/>
      <c r="T5" s="22"/>
      <c r="U5" s="77" t="str">
        <f>IF(ISBLANK(V1),"",IF(VLOOKUP(V1,Register,6,FALSE)=0,"",(VLOOKUP(V1,Register,6,FALSE))))</f>
        <v>Bernera</v>
      </c>
      <c r="V5" s="78"/>
      <c r="W5" s="22"/>
      <c r="X5" s="77" t="str">
        <f>IF(ISBLANK(Y1),"",IF(VLOOKUP(Y1,Register,6,FALSE)=0,"",(VLOOKUP(Y1,Register,6,FALSE))))</f>
        <v>Bernera</v>
      </c>
      <c r="Y5" s="78"/>
      <c r="Z5" s="22"/>
      <c r="AA5" s="77" t="str">
        <f>IF(ISBLANK(AB1),"",IF(VLOOKUP(AB1,Register,6,FALSE)=0,"",(VLOOKUP(AB1,Register,6,FALSE))))</f>
        <v>Bernera</v>
      </c>
      <c r="AB5" s="78"/>
      <c r="AC5" s="22"/>
      <c r="AD5" s="77" t="str">
        <f>IF(ISBLANK(AE1),"",IF(VLOOKUP(AE1,Register,6,FALSE)=0,"",(VLOOKUP(AE1,Register,6,FALSE))))</f>
        <v>Bernera</v>
      </c>
      <c r="AE5" s="78"/>
      <c r="AF5" s="22"/>
      <c r="AG5" s="77" t="str">
        <f>IF(ISBLANK(AH1),"",IF(VLOOKUP(AH1,Register,6,FALSE)=0,"",(VLOOKUP(AH1,Register,6,FALSE))))</f>
        <v>Bernera</v>
      </c>
      <c r="AH5" s="78"/>
      <c r="AI5" s="22"/>
      <c r="AJ5" s="77" t="str">
        <f>IF(ISBLANK(AK1),"",IF(VLOOKUP(AK1,Register,6,FALSE)=0,"",(VLOOKUP(AK1,Register,6,FALSE))))</f>
        <v>Bernera</v>
      </c>
      <c r="AK5" s="78"/>
      <c r="AL5" s="22"/>
      <c r="AM5" s="77" t="str">
        <f>IF(ISBLANK(AN1),"",IF(VLOOKUP(AN1,Register,6,FALSE)=0,"",(VLOOKUP(AN1,Register,6,FALSE))))</f>
        <v>Bernera</v>
      </c>
      <c r="AN5" s="78"/>
      <c r="AO5" s="22"/>
      <c r="AP5" s="77" t="str">
        <f>IF(ISBLANK(AQ1),"",IF(VLOOKUP(AQ1,Register,6,FALSE)=0,"",(VLOOKUP(AQ1,Register,6,FALSE))))</f>
        <v>Bernera</v>
      </c>
      <c r="AQ5" s="78"/>
      <c r="AR5" s="22"/>
      <c r="AS5" s="77" t="str">
        <f>IF(ISBLANK(AT1),"",IF(VLOOKUP(AT1,Register,6,FALSE)=0,"",(VLOOKUP(AT1,Register,6,FALSE))))</f>
        <v>Bernera</v>
      </c>
      <c r="AT5" s="78"/>
      <c r="AU5" s="22"/>
      <c r="AV5" s="77" t="str">
        <f>IF(ISBLANK(AW1),"",IF(VLOOKUP(AW1,Register,6,FALSE)=0,"",(VLOOKUP(AW1,Register,6,FALSE))))</f>
        <v>Bernera</v>
      </c>
      <c r="AW5" s="78"/>
      <c r="AX5" s="22"/>
      <c r="AY5" s="77" t="str">
        <f>IF(ISBLANK(AZ1),"",IF(VLOOKUP(AZ1,Register,6,FALSE)=0,"",(VLOOKUP(AZ1,Register,6,FALSE))))</f>
        <v>Bernera</v>
      </c>
      <c r="AZ5" s="78"/>
      <c r="BA5" s="22"/>
      <c r="BB5" s="77" t="str">
        <f>IF(ISBLANK(BC1),"",IF(VLOOKUP(BC1,Register,6,FALSE)=0,"",(VLOOKUP(BC1,Register,6,FALSE))))</f>
        <v>Bernera</v>
      </c>
      <c r="BC5" s="78"/>
      <c r="BD5" s="22"/>
      <c r="BE5" s="77" t="str">
        <f>IF(ISBLANK(BF1),"",IF(VLOOKUP(BF1,Register,6,FALSE)=0,"",(VLOOKUP(BF1,Register,6,FALSE))))</f>
        <v>Salen</v>
      </c>
      <c r="BF5" s="78"/>
      <c r="BG5" s="22"/>
      <c r="BH5" s="77" t="str">
        <f>IF(ISBLANK(BI1),"",IF(VLOOKUP(BI1,Register,6,FALSE)=0,"",(VLOOKUP(BI1,Register,6,FALSE))))</f>
        <v>Acharacle</v>
      </c>
      <c r="BI5" s="78"/>
      <c r="BJ5" s="22"/>
      <c r="BK5" s="77" t="str">
        <f>IF(ISBLANK(BL1),"",IF(VLOOKUP(BL1,Register,6,FALSE)=0,"",(VLOOKUP(BL1,Register,6,FALSE))))</f>
        <v>Acharacle</v>
      </c>
      <c r="BL5" s="78"/>
      <c r="BM5" s="22"/>
      <c r="BN5" s="77" t="str">
        <f>IF(ISBLANK(BO1),"",IF(VLOOKUP(BO1,Register,6,FALSE)=0,"",(VLOOKUP(BO1,Register,6,FALSE))))</f>
        <v>By Strathcarron,</v>
      </c>
      <c r="BO5" s="78"/>
      <c r="BP5" s="22"/>
      <c r="BQ5" s="77" t="str">
        <f>IF(ISBLANK(BR1),"",IF(VLOOKUP(BR1,Register,6,FALSE)=0,"",(VLOOKUP(BR1,Register,6,FALSE))))</f>
        <v>By Strathcarron,</v>
      </c>
      <c r="BR5" s="78"/>
      <c r="BS5" s="22"/>
      <c r="BT5" s="77" t="str">
        <f>IF(ISBLANK(BU1),"",IF(VLOOKUP(BU1,Register,6,FALSE)=0,"",(VLOOKUP(BU1,Register,6,FALSE))))</f>
        <v>Ulva Ferry,</v>
      </c>
      <c r="BU5" s="78"/>
      <c r="BV5" s="22"/>
      <c r="BW5" s="77" t="str">
        <f>IF(ISBLANK(BX1),"",IF(VLOOKUP(BX1,Register,6,FALSE)=0,"",(VLOOKUP(BX1,Register,6,FALSE))))</f>
        <v>Ulva Ferry,</v>
      </c>
      <c r="BX5" s="78"/>
      <c r="BY5" s="22"/>
      <c r="BZ5" s="77" t="str">
        <f>IF(ISBLANK(CA1),"",IF(VLOOKUP(CA1,Register,6,FALSE)=0,"",(VLOOKUP(CA1,Register,6,FALSE))))</f>
        <v>Ulva Ferry,</v>
      </c>
      <c r="CA5" s="78"/>
      <c r="CB5" s="22"/>
      <c r="CC5" s="77" t="str">
        <f>IF(ISBLANK(CD1),"",IF(VLOOKUP(CD1,Register,6,FALSE)=0,"",(VLOOKUP(CD1,Register,6,FALSE))))</f>
        <v>Ulva Ferry</v>
      </c>
      <c r="CD5" s="78"/>
      <c r="CE5" s="22"/>
      <c r="CF5" s="77" t="str">
        <f>IF(ISBLANK(CG1),"",IF(VLOOKUP(CG1,Register,6,FALSE)=0,"",(VLOOKUP(CG1,Register,6,FALSE))))</f>
        <v>Isle of Mull,</v>
      </c>
      <c r="CG5" s="78"/>
      <c r="CH5" s="22"/>
      <c r="CI5" s="77" t="str">
        <f>IF(ISBLANK(CJ1),"",IF(VLOOKUP(CJ1,Register,6,FALSE)=0,"",(VLOOKUP(CJ1,Register,6,FALSE))))</f>
        <v>Argyll</v>
      </c>
      <c r="CJ5" s="78"/>
      <c r="CK5" s="22"/>
      <c r="CL5" s="77" t="str">
        <f>IF(ISBLANK(CM1),"",IF(VLOOKUP(CM1,Register,6,FALSE)=0,"",(VLOOKUP(CM1,Register,6,FALSE))))</f>
        <v>Argyll</v>
      </c>
      <c r="CM5" s="78"/>
      <c r="CN5" s="22"/>
      <c r="CO5" s="77" t="str">
        <f>IF(ISBLANK(CP1),"",IF(VLOOKUP(CP1,Register,6,FALSE)=0,"",(VLOOKUP(CP1,Register,6,FALSE))))</f>
        <v>Craignure</v>
      </c>
      <c r="CP5" s="78"/>
      <c r="CQ5" s="22"/>
      <c r="CR5" s="77" t="str">
        <f>IF(ISBLANK(CS1),"",IF(VLOOKUP(CS1,Register,6,FALSE)=0,"",(VLOOKUP(CS1,Register,6,FALSE))))</f>
        <v>Near Oban,</v>
      </c>
      <c r="CS5" s="78"/>
      <c r="CT5" s="22"/>
      <c r="CU5" s="77" t="str">
        <f>IF(ISBLANK(CV1),"",IF(VLOOKUP(CV1,Register,6,FALSE)=0,"",(VLOOKUP(CV1,Register,6,FALSE))))</f>
        <v>Isle of Lewis</v>
      </c>
      <c r="CV5" s="78"/>
      <c r="CW5" s="22"/>
      <c r="CX5" s="77" t="str">
        <f>IF(ISBLANK(CY1),"",IF(VLOOKUP(CY1,Register,6,FALSE)=0,"",(VLOOKUP(CY1,Register,6,FALSE))))</f>
        <v>Lochs</v>
      </c>
      <c r="CY5" s="78"/>
      <c r="CZ5" s="22"/>
      <c r="DA5" s="77" t="str">
        <f>IF(ISBLANK(DB1),"",IF(VLOOKUP(DB1,Register,6,FALSE)=0,"",(VLOOKUP(DB1,Register,6,FALSE))))</f>
        <v>Isle of Lewis</v>
      </c>
      <c r="DB5" s="78"/>
      <c r="DC5" s="22"/>
      <c r="DD5" s="77" t="str">
        <f>IF(ISBLANK(DE1),"",IF(VLOOKUP(DE1,Register,6,FALSE)=0,"",(VLOOKUP(DE1,Register,6,FALSE))))</f>
        <v>Carbost,</v>
      </c>
      <c r="DE5" s="78"/>
      <c r="DF5" s="22"/>
      <c r="DG5" s="77" t="str">
        <f>IF(ISBLANK(DH1),"",IF(VLOOKUP(DH1,Register,6,FALSE)=0,"",(VLOOKUP(DH1,Register,6,FALSE))))</f>
        <v>Cromarty Firth,</v>
      </c>
      <c r="DH5" s="78"/>
      <c r="DI5" s="22"/>
      <c r="DJ5" s="77" t="str">
        <f>IF(ISBLANK(DK1),"",IF(VLOOKUP(DK1,Register,6,FALSE)=0,"",(VLOOKUP(DK1,Register,6,FALSE))))</f>
        <v>Isle of Lewis</v>
      </c>
      <c r="DK5" s="78"/>
      <c r="DL5" s="22"/>
      <c r="DM5" s="77" t="str">
        <f>IF(ISBLANK(DN1),"",IF(VLOOKUP(DN1,Register,6,FALSE)=0,"",(VLOOKUP(DN1,Register,6,FALSE))))</f>
        <v>Stornoway</v>
      </c>
      <c r="DN5" s="78"/>
      <c r="DO5" s="22"/>
      <c r="DP5" s="77" t="str">
        <f>IF(ISBLANK(DQ1),"",IF(VLOOKUP(DQ1,Register,6,FALSE)=0,"",(VLOOKUP(DQ1,Register,6,FALSE))))</f>
        <v>Stornoway</v>
      </c>
      <c r="DQ5" s="78"/>
      <c r="DR5" s="22"/>
      <c r="DS5" s="77" t="str">
        <f>IF(ISBLANK(DT1),"",IF(VLOOKUP(DT1,Register,6,FALSE)=0,"",(VLOOKUP(DT1,Register,6,FALSE))))</f>
        <v>Scalpay</v>
      </c>
      <c r="DT5" s="78"/>
      <c r="DU5" s="22"/>
      <c r="DV5" s="77" t="str">
        <f>IF(ISBLANK(DW1),"",IF(VLOOKUP(DW1,Register,6,FALSE)=0,"",(VLOOKUP(DW1,Register,6,FALSE))))</f>
        <v>Harris</v>
      </c>
      <c r="DW5" s="78"/>
      <c r="DX5" s="22"/>
      <c r="DY5" s="77" t="str">
        <f>IF(ISBLANK(DZ1),"",IF(VLOOKUP(DZ1,Register,6,FALSE)=0,"",(VLOOKUP(DZ1,Register,6,FALSE))))</f>
        <v>Harris</v>
      </c>
      <c r="DZ5" s="78"/>
      <c r="EA5" s="22"/>
      <c r="EB5" s="77" t="str">
        <f>IF(ISBLANK(EC1),"",IF(VLOOKUP(EC1,Register,6,FALSE)=0,"",(VLOOKUP(EC1,Register,6,FALSE))))</f>
        <v>Scalpay</v>
      </c>
      <c r="EC5" s="78"/>
      <c r="ED5" s="22"/>
      <c r="EE5" s="77" t="str">
        <f>IF(ISBLANK(EF1),"",IF(VLOOKUP(EF1,Register,6,FALSE)=0,"",(VLOOKUP(EF1,Register,6,FALSE))))</f>
        <v>Broadford,</v>
      </c>
      <c r="EF5" s="78"/>
      <c r="EG5" s="22"/>
      <c r="EH5" s="77" t="str">
        <f>IF(ISBLANK(EI1),"",IF(VLOOKUP(EI1,Register,6,FALSE)=0,"",(VLOOKUP(EI1,Register,6,FALSE))))</f>
        <v>Westray</v>
      </c>
      <c r="EI5" s="78"/>
      <c r="EJ5" s="22"/>
      <c r="EK5" s="77" t="str">
        <f>IF(ISBLANK(EL1),"",IF(VLOOKUP(EL1,Register,6,FALSE)=0,"",(VLOOKUP(EL1,Register,6,FALSE))))</f>
        <v>Connel,  By Oban</v>
      </c>
      <c r="EL5" s="78"/>
      <c r="EM5" s="22"/>
      <c r="EN5" s="77" t="str">
        <f>IF(ISBLANK(EO1),"",IF(VLOOKUP(EO1,Register,6,FALSE)=0,"",(VLOOKUP(EO1,Register,6,FALSE))))</f>
        <v>Rhichonich</v>
      </c>
      <c r="EO5" s="78"/>
      <c r="EP5" s="22"/>
      <c r="EQ5" s="77" t="str">
        <f>IF(ISBLANK(ER1),"",IF(VLOOKUP(ER1,Register,6,FALSE)=0,"",(VLOOKUP(ER1,Register,6,FALSE))))</f>
        <v>Rhiconich</v>
      </c>
      <c r="ER5" s="78"/>
      <c r="ES5" s="22"/>
      <c r="ET5" s="77" t="str">
        <f>IF(ISBLANK(EU1),"",IF(VLOOKUP(EU1,Register,6,FALSE)=0,"",(VLOOKUP(EU1,Register,6,FALSE))))</f>
        <v>Portencross,  West Kilbride</v>
      </c>
      <c r="EU5" s="78"/>
      <c r="EV5" s="22"/>
      <c r="EW5" s="77" t="str">
        <f>IF(ISBLANK(EX1),"",IF(VLOOKUP(EX1,Register,6,FALSE)=0,"",(VLOOKUP(EX1,Register,6,FALSE))))</f>
        <v>Isle of Skye</v>
      </c>
      <c r="EX5" s="78"/>
      <c r="EY5" s="22"/>
      <c r="EZ5" s="77" t="str">
        <f>IF(ISBLANK(FA1),"",IF(VLOOKUP(FA1,Register,6,FALSE)=0,"",(VLOOKUP(FA1,Register,6,FALSE))))</f>
        <v>Argyllshire</v>
      </c>
      <c r="FA5" s="78"/>
      <c r="FB5" s="22"/>
      <c r="FC5" s="77" t="str">
        <f>IF(ISBLANK(FD1),"",IF(VLOOKUP(FD1,Register,6,FALSE)=0,"",(VLOOKUP(FD1,Register,6,FALSE))))</f>
        <v>Seil Sound,</v>
      </c>
      <c r="FD5" s="78"/>
      <c r="FE5" s="22"/>
      <c r="FF5" s="77" t="str">
        <f>IF(ISBLANK(FG1),"",IF(VLOOKUP(FG1,Register,6,FALSE)=0,"",(VLOOKUP(FG1,Register,6,FALSE))))</f>
        <v>The Green Maunby</v>
      </c>
      <c r="FG5" s="78"/>
      <c r="FH5" s="22"/>
      <c r="FI5" s="77" t="str">
        <f>IF(ISBLANK(FJ1),"",IF(VLOOKUP(FJ1,Register,6,FALSE)=0,"",(VLOOKUP(FJ1,Register,6,FALSE))))</f>
        <v>Ross-shire</v>
      </c>
      <c r="FJ5" s="78"/>
      <c r="FK5" s="22"/>
      <c r="FL5" s="77" t="str">
        <f>IF(ISBLANK(FM1),"",IF(VLOOKUP(FM1,Register,6,FALSE)=0,"",(VLOOKUP(FM1,Register,6,FALSE))))</f>
        <v>Mellon Charles</v>
      </c>
      <c r="FM5" s="78"/>
      <c r="FN5" s="22"/>
      <c r="FO5" s="77" t="str">
        <f>IF(ISBLANK(FP1),"",IF(VLOOKUP(FP1,Register,6,FALSE)=0,"",(VLOOKUP(FP1,Register,6,FALSE))))</f>
        <v>Mellon Charles</v>
      </c>
      <c r="FP5" s="78"/>
      <c r="FQ5" s="22"/>
      <c r="FR5" s="77" t="str">
        <f>IF(ISBLANK(FS1),"",IF(VLOOKUP(FS1,Register,6,FALSE)=0,"",(VLOOKUP(FS1,Register,6,FALSE))))</f>
        <v>Aultbea</v>
      </c>
      <c r="FS5" s="78"/>
      <c r="FT5" s="22"/>
      <c r="FU5" s="77" t="str">
        <f>IF(ISBLANK(FV1),"",IF(VLOOKUP(FV1,Register,6,FALSE)=0,"",(VLOOKUP(FV1,Register,6,FALSE))))</f>
        <v>Loch Fyne</v>
      </c>
      <c r="FV5" s="78"/>
      <c r="FW5" s="22"/>
      <c r="FX5" s="77" t="str">
        <f>IF(ISBLANK(FY1),"",IF(VLOOKUP(FY1,Register,6,FALSE)=0,"",(VLOOKUP(FY1,Register,6,FALSE))))</f>
        <v>Easdale Island</v>
      </c>
      <c r="FY5" s="78"/>
      <c r="FZ5" s="22"/>
      <c r="GA5" s="77" t="str">
        <f>IF(ISBLANK(GB1),"",IF(VLOOKUP(GB1,Register,6,FALSE)=0,"",(VLOOKUP(GB1,Register,6,FALSE))))</f>
        <v>Lochaber</v>
      </c>
      <c r="GB5" s="78"/>
      <c r="GC5" s="22"/>
      <c r="GD5" s="77" t="str">
        <f>IF(ISBLANK(GE1),"",IF(VLOOKUP(GE1,Register,6,FALSE)=0,"",(VLOOKUP(GE1,Register,6,FALSE))))</f>
        <v>Lochaber</v>
      </c>
      <c r="GE5" s="78"/>
      <c r="GF5" s="22"/>
      <c r="GG5" s="77" t="str">
        <f>IF(ISBLANK(GH1),"",IF(VLOOKUP(GH1,Register,6,FALSE)=0,"",(VLOOKUP(GH1,Register,6,FALSE))))</f>
        <v>Loch Sligachan</v>
      </c>
      <c r="GH5" s="78"/>
      <c r="GI5" s="22"/>
      <c r="GJ5" s="77" t="str">
        <f>IF(ISBLANK(GK1),"",IF(VLOOKUP(GK1,Register,6,FALSE)=0,"",(VLOOKUP(GK1,Register,6,FALSE))))</f>
        <v>Sconser</v>
      </c>
      <c r="GK5" s="78"/>
      <c r="GL5" s="22"/>
      <c r="GM5" s="77" t="str">
        <f>IF(ISBLANK(GN1),"",IF(VLOOKUP(GN1,Register,6,FALSE)=0,"",(VLOOKUP(GN1,Register,6,FALSE))))</f>
        <v>Isle of Mull</v>
      </c>
      <c r="GN5" s="78"/>
      <c r="GO5" s="22"/>
      <c r="GP5" s="77" t="str">
        <f>IF(ISBLANK(GQ1),"",IF(VLOOKUP(GQ1,Register,6,FALSE)=0,"",(VLOOKUP(GQ1,Register,6,FALSE))))</f>
        <v>Sound of Mull</v>
      </c>
      <c r="GQ5" s="78"/>
      <c r="GR5" s="22"/>
      <c r="GS5" s="77" t="str">
        <f>IF(ISBLANK(GT1),"",IF(VLOOKUP(GT1,Register,6,FALSE)=0,"",(VLOOKUP(GT1,Register,6,FALSE))))</f>
        <v>Loch Inchard</v>
      </c>
      <c r="GT5" s="78"/>
      <c r="GU5" s="22"/>
      <c r="GV5" s="77" t="str">
        <f>IF(ISBLANK(GW1),"",IF(VLOOKUP(GW1,Register,6,FALSE)=0,"",(VLOOKUP(GW1,Register,6,FALSE))))</f>
        <v>Sutherland</v>
      </c>
      <c r="GW5" s="78"/>
      <c r="GX5" s="22"/>
      <c r="GY5" s="77" t="str">
        <f>IF(ISBLANK(GZ1),"",IF(VLOOKUP(GZ1,Register,6,FALSE)=0,"",(VLOOKUP(GZ1,Register,6,FALSE))))</f>
        <v/>
      </c>
      <c r="GZ5" s="78"/>
      <c r="HA5" s="22"/>
      <c r="HB5" s="77" t="str">
        <f>IF(ISBLANK(HC1),"",IF(VLOOKUP(HC1,Register,6,FALSE)=0,"",(VLOOKUP(HC1,Register,6,FALSE))))</f>
        <v>Stranraer</v>
      </c>
      <c r="HC5" s="78"/>
      <c r="HD5" s="22"/>
      <c r="HE5" s="77" t="str">
        <f>IF(ISBLANK(HF1),"",IF(VLOOKUP(HF1,Register,6,FALSE)=0,"",(VLOOKUP(HF1,Register,6,FALSE))))</f>
        <v>West Sutherland</v>
      </c>
      <c r="HF5" s="78"/>
      <c r="HG5" s="22"/>
      <c r="HH5" s="77" t="str">
        <f>IF(ISBLANK(HI1),"",IF(VLOOKUP(HI1,Register,6,FALSE)=0,"",(VLOOKUP(HI1,Register,6,FALSE))))</f>
        <v>Sutherland</v>
      </c>
      <c r="HI5" s="78"/>
      <c r="HJ5" s="22"/>
      <c r="HK5" s="77" t="str">
        <f>IF(ISBLANK(HL1),"",IF(VLOOKUP(HL1,Register,6,FALSE)=0,"",(VLOOKUP(HL1,Register,6,FALSE))))</f>
        <v>Sutherland</v>
      </c>
      <c r="HL5" s="78"/>
      <c r="HM5" s="22"/>
      <c r="HN5" s="77" t="str">
        <f>IF(ISBLANK(HO1),"",IF(VLOOKUP(HO1,Register,6,FALSE)=0,"",(VLOOKUP(HO1,Register,6,FALSE))))</f>
        <v>Kylesku</v>
      </c>
      <c r="HO5" s="78"/>
      <c r="HP5" s="22"/>
      <c r="HQ5" s="77" t="str">
        <f>IF(ISBLANK(HR1),"",IF(VLOOKUP(HR1,Register,6,FALSE)=0,"",(VLOOKUP(HR1,Register,6,FALSE))))</f>
        <v>by Lairg</v>
      </c>
      <c r="HR5" s="78"/>
      <c r="HS5" s="22"/>
      <c r="HT5" s="77" t="str">
        <f>IF(ISBLANK(HU1),"",IF(VLOOKUP(HU1,Register,6,FALSE)=0,"",(VLOOKUP(HU1,Register,6,FALSE))))</f>
        <v>Loch Torridon</v>
      </c>
      <c r="HU5" s="78"/>
      <c r="HV5" s="22"/>
      <c r="HW5" s="77" t="str">
        <f>IF(ISBLANK(HX1),"",IF(VLOOKUP(HX1,Register,6,FALSE)=0,"",(VLOOKUP(HX1,Register,6,FALSE))))</f>
        <v>Croggan, by Craignure</v>
      </c>
      <c r="HX5" s="78"/>
      <c r="HY5" s="22"/>
      <c r="HZ5" s="77" t="str">
        <f>IF(ISBLANK(IA1),"",IF(VLOOKUP(IA1,Register,6,FALSE)=0,"",(VLOOKUP(IA1,Register,6,FALSE))))</f>
        <v>Dervaig</v>
      </c>
      <c r="IA5" s="78"/>
      <c r="IB5" s="22"/>
      <c r="IC5" s="77" t="str">
        <f>IF(ISBLANK(ID1),"",IF(VLOOKUP(ID1,Register,6,FALSE)=0,"",(VLOOKUP(ID1,Register,6,FALSE))))</f>
        <v>Isle of Mull</v>
      </c>
      <c r="ID5" s="78"/>
      <c r="IE5" s="22"/>
      <c r="IF5" s="77" t="str">
        <f>IF(ISBLANK(IG1),"",IF(VLOOKUP(IG1,Register,6,FALSE)=0,"",(VLOOKUP(IG1,Register,6,FALSE))))</f>
        <v>Isle of Mull</v>
      </c>
      <c r="IG5" s="78"/>
      <c r="IH5" s="22"/>
      <c r="II5" s="77" t="str">
        <f>IF(ISBLANK(IJ1),"",IF(VLOOKUP(IJ1,Register,6,FALSE)=0,"",(VLOOKUP(IJ1,Register,6,FALSE))))</f>
        <v>Pairc Dugh, Ulva Ferry</v>
      </c>
      <c r="IJ5" s="78"/>
      <c r="IK5" s="22"/>
      <c r="IL5" s="77" t="str">
        <f>IF(ISBLANK(IM1),"",IF(VLOOKUP(IM1,Register,6,FALSE)=0,"",(VLOOKUP(IM1,Register,6,FALSE))))</f>
        <v>Connel</v>
      </c>
      <c r="IM5" s="78"/>
      <c r="IN5" s="22"/>
      <c r="IO5" s="77" t="str">
        <f>IF(ISBLANK(IP1),"",IF(VLOOKUP(IP1,Register,6,FALSE)=0,"",(VLOOKUP(IP1,Register,6,FALSE))))</f>
        <v>Shetland</v>
      </c>
      <c r="IP5" s="78"/>
      <c r="IQ5" s="22"/>
      <c r="IR5" s="77" t="str">
        <f>IF(ISBLANK(IS1),"",IF(VLOOKUP(IS1,Register,6,FALSE)=0,"",(VLOOKUP(IS1,Register,6,FALSE))))</f>
        <v>Ollaberry</v>
      </c>
      <c r="IS5" s="78"/>
      <c r="IT5" s="22"/>
      <c r="IU5" s="77" t="str">
        <f>IF(ISBLANK(IV1),"",IF(VLOOKUP(IV1,Register,6,FALSE)=0,"",(VLOOKUP(IV1,Register,6,FALSE))))</f>
        <v>North Roe</v>
      </c>
      <c r="IV5" s="78"/>
      <c r="IW5" s="22"/>
      <c r="IX5" s="77" t="str">
        <f>IF(ISBLANK(IY1),"",IF(VLOOKUP(IY1,Register,6,FALSE)=0,"",(VLOOKUP(IY1,Register,6,FALSE))))</f>
        <v>Lochailort</v>
      </c>
      <c r="IY5" s="78"/>
      <c r="IZ5" s="22"/>
      <c r="JA5" s="77" t="str">
        <f>IF(ISBLANK(JB1),"",IF(VLOOKUP(JB1,Register,6,FALSE)=0,"",(VLOOKUP(JB1,Register,6,FALSE))))</f>
        <v>Seaview Bixter</v>
      </c>
      <c r="JB5" s="78"/>
      <c r="JC5" s="22"/>
      <c r="JD5" s="77" t="str">
        <f>IF(ISBLANK(JE1),"",IF(VLOOKUP(JE1,Register,6,FALSE)=0,"",(VLOOKUP(JE1,Register,6,FALSE))))</f>
        <v>Sandsound Bixter</v>
      </c>
      <c r="JE5" s="78"/>
      <c r="JF5" s="22"/>
      <c r="JG5" s="77" t="str">
        <f>IF(ISBLANK(JH1),"",IF(VLOOKUP(JH1,Register,6,FALSE)=0,"",(VLOOKUP(JH1,Register,6,FALSE))))</f>
        <v>Seaview Bixter</v>
      </c>
      <c r="JH5" s="78"/>
      <c r="JI5" s="22"/>
      <c r="JJ5" s="77" t="str">
        <f>IF(ISBLANK(JK1),"",IF(VLOOKUP(JK1,Register,6,FALSE)=0,"",(VLOOKUP(JK1,Register,6,FALSE))))</f>
        <v>Loch Eribollside</v>
      </c>
      <c r="JK5" s="78"/>
      <c r="JL5" s="22"/>
      <c r="JM5" s="77" t="str">
        <f>IF(ISBLANK(JN1),"",IF(VLOOKUP(JN1,Register,6,FALSE)=0,"",(VLOOKUP(JN1,Register,6,FALSE))))</f>
        <v>90 Laid</v>
      </c>
      <c r="JN5" s="78"/>
      <c r="JO5" s="22"/>
      <c r="JP5" s="77" t="str">
        <f>IF(ISBLANK(JQ1),"",IF(VLOOKUP(JQ1,Register,6,FALSE)=0,"",(VLOOKUP(JQ1,Register,6,FALSE))))</f>
        <v>Lerags, Oban</v>
      </c>
      <c r="JQ5" s="78"/>
      <c r="JR5" s="22"/>
      <c r="JS5" s="77" t="str">
        <f>IF(ISBLANK(JT1),"",IF(VLOOKUP(JT1,Register,6,FALSE)=0,"",(VLOOKUP(JT1,Register,6,FALSE))))</f>
        <v>nr. North Shian, Appin</v>
      </c>
      <c r="JT5" s="78"/>
      <c r="JU5" s="22"/>
      <c r="JV5" s="77" t="str">
        <f>IF(ISBLANK(JW1),"",IF(VLOOKUP(JW1,Register,6,FALSE)=0,"",(VLOOKUP(JW1,Register,6,FALSE))))</f>
        <v>Barcaldine</v>
      </c>
      <c r="JW5" s="78"/>
      <c r="JX5" s="22"/>
      <c r="JY5" s="77" t="str">
        <f>IF(ISBLANK(JZ1),"",IF(VLOOKUP(JZ1,Register,6,FALSE)=0,"",(VLOOKUP(JZ1,Register,6,FALSE))))</f>
        <v>Walls</v>
      </c>
      <c r="JZ5" s="78"/>
      <c r="KA5" s="22"/>
      <c r="KB5" s="77" t="str">
        <f>IF(ISBLANK(KC1),"",IF(VLOOKUP(KC1,Register,6,FALSE)=0,"",(VLOOKUP(KC1,Register,6,FALSE))))</f>
        <v>Walls</v>
      </c>
      <c r="KC5" s="78"/>
      <c r="KD5" s="22"/>
      <c r="KE5" s="77" t="str">
        <f>IF(ISBLANK(KF1),"",IF(VLOOKUP(KF1,Register,6,FALSE)=0,"",(VLOOKUP(KF1,Register,6,FALSE))))</f>
        <v>Walls</v>
      </c>
      <c r="KF5" s="78"/>
      <c r="KG5" s="22"/>
      <c r="KH5" s="77" t="str">
        <f>IF(ISBLANK(KI1),"",IF(VLOOKUP(KI1,Register,6,FALSE)=0,"",(VLOOKUP(KI1,Register,6,FALSE))))</f>
        <v>Walls</v>
      </c>
      <c r="KI5" s="78"/>
      <c r="KJ5" s="22"/>
      <c r="KK5" s="77" t="str">
        <f>IF(ISBLANK(KL1),"",IF(VLOOKUP(KL1,Register,6,FALSE)=0,"",(VLOOKUP(KL1,Register,6,FALSE))))</f>
        <v>Walls</v>
      </c>
      <c r="KL5" s="78"/>
      <c r="KM5" s="22"/>
      <c r="KN5" s="77" t="str">
        <f>IF(ISBLANK(KO1),"",IF(VLOOKUP(KO1,Register,6,FALSE)=0,"",(VLOOKUP(KO1,Register,6,FALSE))))</f>
        <v>Vadlure, Walls</v>
      </c>
      <c r="KO5" s="78"/>
      <c r="KP5" s="22"/>
      <c r="KQ5" s="77" t="str">
        <f>IF(ISBLANK(KR1),"",IF(VLOOKUP(KR1,Register,6,FALSE)=0,"",(VLOOKUP(KR1,Register,6,FALSE))))</f>
        <v>Walls</v>
      </c>
      <c r="KR5" s="78"/>
      <c r="KS5" s="22"/>
      <c r="KT5" s="77" t="str">
        <f>IF(ISBLANK(KU1),"",IF(VLOOKUP(KU1,Register,6,FALSE)=0,"",(VLOOKUP(KU1,Register,6,FALSE))))</f>
        <v>Walls</v>
      </c>
      <c r="KU5" s="78"/>
      <c r="KV5" s="22"/>
      <c r="KW5" s="77" t="str">
        <f>IF(ISBLANK(KX1),"",IF(VLOOKUP(KX1,Register,6,FALSE)=0,"",(VLOOKUP(KX1,Register,6,FALSE))))</f>
        <v>Walls</v>
      </c>
      <c r="KX5" s="78"/>
      <c r="KY5" s="22"/>
      <c r="KZ5" s="77" t="str">
        <f>IF(ISBLANK(LA1),"",IF(VLOOKUP(LA1,Register,6,FALSE)=0,"",(VLOOKUP(LA1,Register,6,FALSE))))</f>
        <v>Walls</v>
      </c>
      <c r="LA5" s="78"/>
      <c r="LB5" s="22"/>
      <c r="LC5" s="77" t="str">
        <f>IF(ISBLANK(LD1),"",IF(VLOOKUP(LD1,Register,6,FALSE)=0,"",(VLOOKUP(LD1,Register,6,FALSE))))</f>
        <v>Walls</v>
      </c>
      <c r="LD5" s="78"/>
      <c r="LE5" s="22"/>
      <c r="LF5" s="77" t="str">
        <f>IF(ISBLANK(LG1),"",IF(VLOOKUP(LG1,Register,6,FALSE)=0,"",(VLOOKUP(LG1,Register,6,FALSE))))</f>
        <v>Walls</v>
      </c>
      <c r="LG5" s="78"/>
      <c r="LH5" s="22"/>
      <c r="LI5" s="77" t="str">
        <f>IF(ISBLANK(LJ1),"",IF(VLOOKUP(LJ1,Register,6,FALSE)=0,"",(VLOOKUP(LJ1,Register,6,FALSE))))</f>
        <v>Walls</v>
      </c>
      <c r="LJ5" s="78"/>
      <c r="LK5" s="22"/>
      <c r="LL5" s="77" t="str">
        <f>IF(ISBLANK(LM1),"",IF(VLOOKUP(LM1,Register,6,FALSE)=0,"",(VLOOKUP(LM1,Register,6,FALSE))))</f>
        <v>Walls</v>
      </c>
      <c r="LM5" s="78"/>
      <c r="LN5" s="22"/>
      <c r="LO5" s="77" t="str">
        <f>IF(ISBLANK(LP1),"",IF(VLOOKUP(LP1,Register,6,FALSE)=0,"",(VLOOKUP(LP1,Register,6,FALSE))))</f>
        <v>Walls</v>
      </c>
      <c r="LP5" s="78"/>
      <c r="LQ5" s="22"/>
      <c r="LR5" s="77" t="str">
        <f>IF(ISBLANK(LS1),"",IF(VLOOKUP(LS1,Register,6,FALSE)=0,"",(VLOOKUP(LS1,Register,6,FALSE))))</f>
        <v>Walls</v>
      </c>
      <c r="LS5" s="78"/>
      <c r="LT5" s="22"/>
      <c r="LU5" s="77" t="str">
        <f>IF(ISBLANK(LV1),"",IF(VLOOKUP(LV1,Register,6,FALSE)=0,"",(VLOOKUP(LV1,Register,6,FALSE))))</f>
        <v>Walls</v>
      </c>
      <c r="LV5" s="78"/>
      <c r="LW5" s="22"/>
      <c r="LX5" s="77" t="str">
        <f>IF(ISBLANK(LY1),"",IF(VLOOKUP(LY1,Register,6,FALSE)=0,"",(VLOOKUP(LY1,Register,6,FALSE))))</f>
        <v>Walls</v>
      </c>
      <c r="LY5" s="78"/>
      <c r="LZ5" s="22"/>
      <c r="MA5" s="77" t="str">
        <f>IF(ISBLANK(MB1),"",IF(VLOOKUP(MB1,Register,6,FALSE)=0,"",(VLOOKUP(MB1,Register,6,FALSE))))</f>
        <v>Walls</v>
      </c>
      <c r="MB5" s="78"/>
      <c r="MC5" s="22"/>
      <c r="MD5" s="77" t="str">
        <f>IF(ISBLANK(ME1),"",IF(VLOOKUP(ME1,Register,6,FALSE)=0,"",(VLOOKUP(ME1,Register,6,FALSE))))</f>
        <v>Walls</v>
      </c>
      <c r="ME5" s="78"/>
      <c r="MF5" s="22"/>
      <c r="MG5" s="77" t="str">
        <f>IF(ISBLANK(MH1),"",IF(VLOOKUP(MH1,Register,6,FALSE)=0,"",(VLOOKUP(MH1,Register,6,FALSE))))</f>
        <v>Walls</v>
      </c>
      <c r="MH5" s="78"/>
      <c r="MI5" s="22"/>
      <c r="MJ5" s="77" t="str">
        <f>IF(ISBLANK(MK1),"",IF(VLOOKUP(MK1,Register,6,FALSE)=0,"",(VLOOKUP(MK1,Register,6,FALSE))))</f>
        <v>Walls</v>
      </c>
      <c r="MK5" s="78"/>
      <c r="ML5" s="22"/>
      <c r="MM5" s="77" t="str">
        <f>IF(ISBLANK(MN1),"",IF(VLOOKUP(MN1,Register,6,FALSE)=0,"",(VLOOKUP(MN1,Register,6,FALSE))))</f>
        <v>Walls</v>
      </c>
      <c r="MN5" s="78"/>
      <c r="MO5" s="22"/>
      <c r="MP5" s="77" t="str">
        <f>IF(ISBLANK(MQ1),"",IF(VLOOKUP(MQ1,Register,6,FALSE)=0,"",(VLOOKUP(MQ1,Register,6,FALSE))))</f>
        <v>Walls</v>
      </c>
      <c r="MQ5" s="78"/>
      <c r="MR5" s="22"/>
      <c r="MS5" s="77" t="str">
        <f>IF(ISBLANK(MT1),"",IF(VLOOKUP(MT1,Register,6,FALSE)=0,"",(VLOOKUP(MT1,Register,6,FALSE))))</f>
        <v>Walls</v>
      </c>
      <c r="MT5" s="78"/>
      <c r="MU5" s="22"/>
      <c r="MV5" s="77" t="str">
        <f>IF(ISBLANK(MW1),"",IF(VLOOKUP(MW1,Register,6,FALSE)=0,"",(VLOOKUP(MW1,Register,6,FALSE))))</f>
        <v>Rudha Aird Beithe, Glenborrodale</v>
      </c>
      <c r="MW5" s="78"/>
      <c r="MX5" s="22"/>
      <c r="MY5" s="77" t="str">
        <f>IF(ISBLANK(MZ1),"",IF(VLOOKUP(MZ1,Register,6,FALSE)=0,"",(VLOOKUP(MZ1,Register,6,FALSE))))</f>
        <v>By Acharacle</v>
      </c>
      <c r="MZ5" s="78"/>
      <c r="NA5" s="22"/>
      <c r="NB5" s="77" t="str">
        <f>IF(ISBLANK(NC1),"",IF(VLOOKUP(NC1,Register,6,FALSE)=0,"",(VLOOKUP(NC1,Register,6,FALSE))))</f>
        <v>Sparl Brae</v>
      </c>
      <c r="NC5" s="78"/>
      <c r="ND5" s="22"/>
      <c r="NE5" s="77" t="str">
        <f>IF(ISBLANK(NF1),"",IF(VLOOKUP(NF1,Register,6,FALSE)=0,"",(VLOOKUP(NF1,Register,6,FALSE))))</f>
        <v>Walls</v>
      </c>
      <c r="NF5" s="78"/>
      <c r="NG5" s="22"/>
      <c r="NH5" s="77" t="str">
        <f>IF(ISBLANK(NI1),"",IF(VLOOKUP(NI1,Register,6,FALSE)=0,"",(VLOOKUP(NI1,Register,6,FALSE))))</f>
        <v>Walls</v>
      </c>
      <c r="NI5" s="78"/>
      <c r="NJ5" s="22"/>
      <c r="NK5" s="77" t="str">
        <f>IF(ISBLANK(NL1),"",IF(VLOOKUP(NL1,Register,6,FALSE)=0,"",(VLOOKUP(NL1,Register,6,FALSE))))</f>
        <v>Walls</v>
      </c>
      <c r="NL5" s="78"/>
      <c r="NM5" s="22"/>
      <c r="NN5" s="77" t="str">
        <f>IF(ISBLANK(NO1),"",IF(VLOOKUP(NO1,Register,6,FALSE)=0,"",(VLOOKUP(NO1,Register,6,FALSE))))</f>
        <v>Walls</v>
      </c>
      <c r="NO5" s="78"/>
      <c r="NP5" s="22"/>
      <c r="NQ5" s="77" t="str">
        <f>IF(ISBLANK(NR1),"",IF(VLOOKUP(NR1,Register,6,FALSE)=0,"",(VLOOKUP(NR1,Register,6,FALSE))))</f>
        <v>South Uist</v>
      </c>
      <c r="NR5" s="78"/>
      <c r="NS5" s="22"/>
      <c r="NT5" s="77" t="str">
        <f>IF(ISBLANK(NU1),"",IF(VLOOKUP(NU1,Register,6,FALSE)=0,"",(VLOOKUP(NU1,Register,6,FALSE))))</f>
        <v>Isle of Lewis</v>
      </c>
      <c r="NU5" s="78"/>
      <c r="NV5" s="22"/>
      <c r="NW5" s="77" t="str">
        <f>IF(ISBLANK(NX1),"",IF(VLOOKUP(NX1,Register,6,FALSE)=0,"",(VLOOKUP(NX1,Register,6,FALSE))))</f>
        <v>Isle of Lewis</v>
      </c>
      <c r="NX5" s="78"/>
      <c r="NY5" s="22"/>
      <c r="NZ5" s="77" t="str">
        <f>IF(ISBLANK(OA1),"",IF(VLOOKUP(OA1,Register,6,FALSE)=0,"",(VLOOKUP(OA1,Register,6,FALSE))))</f>
        <v>Shetland</v>
      </c>
      <c r="OA5" s="78"/>
      <c r="OB5" s="22"/>
      <c r="OC5" s="77" t="str">
        <f>IF(ISBLANK(OD1),"",IF(VLOOKUP(OD1,Register,6,FALSE)=0,"",(VLOOKUP(OD1,Register,6,FALSE))))</f>
        <v>Shetland</v>
      </c>
      <c r="OD5" s="78"/>
      <c r="OE5" s="22"/>
      <c r="OF5" s="77" t="str">
        <f>IF(ISBLANK(OG1),"",IF(VLOOKUP(OG1,Register,6,FALSE)=0,"",(VLOOKUP(OG1,Register,6,FALSE))))</f>
        <v>Voe</v>
      </c>
      <c r="OG5" s="78"/>
      <c r="OH5" s="22"/>
      <c r="OI5" s="77" t="str">
        <f>IF(ISBLANK(OJ1),"",IF(VLOOKUP(OJ1,Register,6,FALSE)=0,"",(VLOOKUP(OJ1,Register,6,FALSE))))</f>
        <v>Shetland</v>
      </c>
      <c r="OJ5" s="78"/>
      <c r="OK5" s="22"/>
      <c r="OL5" s="77" t="str">
        <f>IF(ISBLANK(OM1),"",IF(VLOOKUP(OM1,Register,6,FALSE)=0,"",(VLOOKUP(OM1,Register,6,FALSE))))</f>
        <v>Uyeasound</v>
      </c>
      <c r="OM5" s="78"/>
      <c r="ON5" s="22"/>
      <c r="OO5" s="77" t="str">
        <f>IF(ISBLANK(OP1),"",IF(VLOOKUP(OP1,Register,6,FALSE)=0,"",(VLOOKUP(OP1,Register,6,FALSE))))</f>
        <v>Uyeasound, Unst</v>
      </c>
      <c r="OP5" s="78"/>
      <c r="OQ5" s="22"/>
      <c r="OR5" s="77" t="str">
        <f>IF(ISBLANK(OS1),"",IF(VLOOKUP(OS1,Register,6,FALSE)=0,"",(VLOOKUP(OS1,Register,6,FALSE))))</f>
        <v>Uyeasound, Unst</v>
      </c>
      <c r="OS5" s="78"/>
      <c r="OT5" s="22"/>
      <c r="OU5" s="77" t="str">
        <f>IF(ISBLANK(OV1),"",IF(VLOOKUP(OV1,Register,6,FALSE)=0,"",(VLOOKUP(OV1,Register,6,FALSE))))</f>
        <v>Baltasound</v>
      </c>
      <c r="OV5" s="78"/>
      <c r="OW5" s="22"/>
      <c r="OX5" s="77" t="str">
        <f>IF(ISBLANK(OY1),"",IF(VLOOKUP(OY1,Register,6,FALSE)=0,"",(VLOOKUP(OY1,Register,6,FALSE))))</f>
        <v>Uyeasound, Unst</v>
      </c>
      <c r="OY5" s="78"/>
      <c r="OZ5" s="22"/>
      <c r="PA5" s="77" t="str">
        <f>IF(ISBLANK(PB1),"",IF(VLOOKUP(PB1,Register,6,FALSE)=0,"",(VLOOKUP(PB1,Register,6,FALSE))))</f>
        <v>Uyeasound, Unst</v>
      </c>
      <c r="PB5" s="78"/>
      <c r="PC5" s="22"/>
      <c r="PD5" s="77" t="str">
        <f>IF(ISBLANK(PE1),"",IF(VLOOKUP(PE1,Register,6,FALSE)=0,"",(VLOOKUP(PE1,Register,6,FALSE))))</f>
        <v>Uyeasound, Unst</v>
      </c>
      <c r="PE5" s="78"/>
      <c r="PF5" s="22"/>
      <c r="PG5" s="77" t="str">
        <f>IF(ISBLANK(PH1),"",IF(VLOOKUP(PH1,Register,6,FALSE)=0,"",(VLOOKUP(PH1,Register,6,FALSE))))</f>
        <v>Garvan</v>
      </c>
      <c r="PH5" s="78"/>
      <c r="PI5" s="22"/>
      <c r="PJ5" s="77" t="str">
        <f>IF(ISBLANK(PK1),"",IF(VLOOKUP(PK1,Register,6,FALSE)=0,"",(VLOOKUP(PK1,Register,6,FALSE))))</f>
        <v>Garvan</v>
      </c>
      <c r="PK5" s="78"/>
      <c r="PL5" s="22"/>
      <c r="PM5" s="77" t="str">
        <f>IF(ISBLANK(PN1),"",IF(VLOOKUP(PN1,Register,6,FALSE)=0,"",(VLOOKUP(PN1,Register,6,FALSE))))</f>
        <v>Garvan</v>
      </c>
      <c r="PN5" s="78"/>
      <c r="PO5" s="22"/>
      <c r="PP5" s="77" t="str">
        <f>IF(ISBLANK(PQ1),"",IF(VLOOKUP(PQ1,Register,6,FALSE)=0,"",(VLOOKUP(PQ1,Register,6,FALSE))))</f>
        <v>Garvan</v>
      </c>
      <c r="PQ5" s="78"/>
      <c r="PR5" s="22"/>
      <c r="PS5" s="77" t="str">
        <f>IF(ISBLANK(PT1),"",IF(VLOOKUP(PT1,Register,6,FALSE)=0,"",(VLOOKUP(PT1,Register,6,FALSE))))</f>
        <v>Garvan</v>
      </c>
      <c r="PT5" s="78"/>
      <c r="PU5" s="22"/>
      <c r="PV5" s="77" t="str">
        <f>IF(ISBLANK(PW1),"",IF(VLOOKUP(PW1,Register,6,FALSE)=0,"",(VLOOKUP(PW1,Register,6,FALSE))))</f>
        <v>Garvan</v>
      </c>
      <c r="PW5" s="78"/>
      <c r="PX5" s="22"/>
      <c r="PY5" s="77" t="str">
        <f>IF(ISBLANK(PZ1),"",IF(VLOOKUP(PZ1,Register,6,FALSE)=0,"",(VLOOKUP(PZ1,Register,6,FALSE))))</f>
        <v>Garvan</v>
      </c>
      <c r="PZ5" s="78"/>
      <c r="QA5" s="22"/>
      <c r="QB5" s="77" t="str">
        <f>IF(ISBLANK(QC1),"",IF(VLOOKUP(QC1,Register,6,FALSE)=0,"",(VLOOKUP(QC1,Register,6,FALSE))))</f>
        <v>Walls</v>
      </c>
      <c r="QC5" s="78"/>
      <c r="QD5" s="22"/>
      <c r="QE5" s="77" t="str">
        <f>IF(ISBLANK(QF1),"",IF(VLOOKUP(QF1,Register,6,FALSE)=0,"",(VLOOKUP(QF1,Register,6,FALSE))))</f>
        <v>Walls</v>
      </c>
      <c r="QF5" s="78"/>
      <c r="QG5" s="22"/>
      <c r="QH5" s="77" t="str">
        <f>IF(ISBLANK(QI1),"",IF(VLOOKUP(QI1,Register,6,FALSE)=0,"",(VLOOKUP(QI1,Register,6,FALSE))))</f>
        <v>Aith, Bixter</v>
      </c>
      <c r="QI5" s="78"/>
      <c r="QJ5" s="22"/>
      <c r="QK5" s="77" t="str">
        <f>IF(ISBLANK(QL1),"",IF(VLOOKUP(QL1,Register,6,FALSE)=0,"",(VLOOKUP(QL1,Register,6,FALSE))))</f>
        <v>Aith, Bixter</v>
      </c>
      <c r="QL5" s="78"/>
      <c r="QM5" s="22"/>
      <c r="QN5" s="77" t="str">
        <f>IF(ISBLANK(QO1),"",IF(VLOOKUP(QO1,Register,6,FALSE)=0,"",(VLOOKUP(QO1,Register,6,FALSE))))</f>
        <v>Aith, Bixter</v>
      </c>
      <c r="QO5" s="78"/>
      <c r="QP5" s="22"/>
      <c r="QQ5" s="77" t="str">
        <f>IF(ISBLANK(QR1),"",IF(VLOOKUP(QR1,Register,6,FALSE)=0,"",(VLOOKUP(QR1,Register,6,FALSE))))</f>
        <v>Aith, Bixter</v>
      </c>
      <c r="QR5" s="78"/>
      <c r="QS5" s="22"/>
      <c r="QT5" s="77" t="str">
        <f>IF(ISBLANK(QU1),"",IF(VLOOKUP(QU1,Register,6,FALSE)=0,"",(VLOOKUP(QU1,Register,6,FALSE))))</f>
        <v>Aith, Bixter</v>
      </c>
      <c r="QU5" s="78"/>
      <c r="QV5" s="22"/>
      <c r="QW5" s="77" t="str">
        <f>IF(ISBLANK(QX1),"",IF(VLOOKUP(QX1,Register,6,FALSE)=0,"",(VLOOKUP(QX1,Register,6,FALSE))))</f>
        <v>Aith, Bixter</v>
      </c>
      <c r="QX5" s="78"/>
      <c r="QY5" s="22"/>
      <c r="QZ5" s="77" t="str">
        <f>IF(ISBLANK(RA1),"",IF(VLOOKUP(RA1,Register,6,FALSE)=0,"",(VLOOKUP(RA1,Register,6,FALSE))))</f>
        <v>Breadalbane Street</v>
      </c>
      <c r="RA5" s="78"/>
      <c r="RB5" s="22"/>
      <c r="RC5" s="77" t="str">
        <f>IF(ISBLANK(RD1),"",IF(VLOOKUP(RD1,Register,6,FALSE)=0,"",(VLOOKUP(RD1,Register,6,FALSE))))</f>
        <v>Brae</v>
      </c>
      <c r="RD5" s="78"/>
      <c r="RE5" s="22"/>
      <c r="RF5" s="77" t="str">
        <f>IF(ISBLANK(RG1),"",IF(VLOOKUP(RG1,Register,6,FALSE)=0,"",(VLOOKUP(RG1,Register,6,FALSE))))</f>
        <v>Brae</v>
      </c>
      <c r="RG5" s="78"/>
      <c r="RH5" s="22"/>
      <c r="RI5" s="77" t="str">
        <f>IF(ISBLANK(RJ1),"",IF(VLOOKUP(RJ1,Register,6,FALSE)=0,"",(VLOOKUP(RJ1,Register,6,FALSE))))</f>
        <v>Brae</v>
      </c>
      <c r="RJ5" s="78"/>
      <c r="RK5" s="22"/>
      <c r="RL5" s="77" t="str">
        <f>IF(ISBLANK(RM1),"",IF(VLOOKUP(RM1,Register,6,FALSE)=0,"",(VLOOKUP(RM1,Register,6,FALSE))))</f>
        <v>Brae</v>
      </c>
      <c r="RM5" s="78"/>
      <c r="RN5" s="22"/>
      <c r="RO5" s="77" t="str">
        <f>IF(ISBLANK(RP1),"",IF(VLOOKUP(RP1,Register,6,FALSE)=0,"",(VLOOKUP(RP1,Register,6,FALSE))))</f>
        <v>Yell</v>
      </c>
      <c r="RP5" s="78"/>
      <c r="RQ5" s="22"/>
      <c r="RR5" s="77" t="str">
        <f>IF(ISBLANK(RS1),"",IF(VLOOKUP(RS1,Register,6,FALSE)=0,"",(VLOOKUP(RS1,Register,6,FALSE))))</f>
        <v>Yell</v>
      </c>
      <c r="RS5" s="78"/>
      <c r="RT5" s="22"/>
      <c r="RU5" s="77" t="str">
        <f>IF(ISBLANK(RV1),"",IF(VLOOKUP(RV1,Register,6,FALSE)=0,"",(VLOOKUP(RV1,Register,6,FALSE))))</f>
        <v>Yell</v>
      </c>
      <c r="RV5" s="78"/>
      <c r="RW5" s="22"/>
      <c r="RX5" s="77" t="str">
        <f>IF(ISBLANK(RY1),"",IF(VLOOKUP(RY1,Register,6,FALSE)=0,"",(VLOOKUP(RY1,Register,6,FALSE))))</f>
        <v>Cullivoe, Yell</v>
      </c>
      <c r="RY5" s="78"/>
      <c r="RZ5" s="22"/>
      <c r="SA5" s="77" t="str">
        <f>IF(ISBLANK(SB1),"",IF(VLOOKUP(SB1,Register,6,FALSE)=0,"",(VLOOKUP(SB1,Register,6,FALSE))))</f>
        <v>Yell</v>
      </c>
      <c r="SB5" s="78"/>
      <c r="SC5" s="22"/>
      <c r="SD5" s="77" t="str">
        <f>IF(ISBLANK(SE1),"",IF(VLOOKUP(SE1,Register,6,FALSE)=0,"",(VLOOKUP(SE1,Register,6,FALSE))))</f>
        <v>Bridge of Walls</v>
      </c>
      <c r="SE5" s="78"/>
      <c r="SF5" s="22"/>
      <c r="SG5" s="77" t="str">
        <f>IF(ISBLANK(SH1),"",IF(VLOOKUP(SH1,Register,6,FALSE)=0,"",(VLOOKUP(SH1,Register,6,FALSE))))</f>
        <v>Bridge of Walls</v>
      </c>
      <c r="SH5" s="78"/>
      <c r="SI5" s="22"/>
      <c r="SJ5" s="77" t="str">
        <f>IF(ISBLANK(SK1),"",IF(VLOOKUP(SK1,Register,6,FALSE)=0,"",(VLOOKUP(SK1,Register,6,FALSE))))</f>
        <v>Burra</v>
      </c>
      <c r="SK5" s="78"/>
      <c r="SL5" s="22"/>
      <c r="SM5" s="77" t="str">
        <f>IF(ISBLANK(SN1),"",IF(VLOOKUP(SN1,Register,6,FALSE)=0,"",(VLOOKUP(SN1,Register,6,FALSE))))</f>
        <v>Brae</v>
      </c>
      <c r="SN5" s="78"/>
      <c r="SO5" s="22"/>
      <c r="SP5" s="77" t="str">
        <f>IF(ISBLANK(SQ1),"",IF(VLOOKUP(SQ1,Register,6,FALSE)=0,"",(VLOOKUP(SQ1,Register,6,FALSE))))</f>
        <v>Brae</v>
      </c>
      <c r="SQ5" s="78"/>
      <c r="SR5" s="22"/>
      <c r="SS5" s="77" t="str">
        <f>IF(ISBLANK(ST1),"",IF(VLOOKUP(ST1,Register,6,FALSE)=0,"",(VLOOKUP(ST1,Register,6,FALSE))))</f>
        <v>Dales Voe, Delting</v>
      </c>
      <c r="ST5" s="78"/>
      <c r="SU5" s="22"/>
      <c r="SV5" s="77" t="str">
        <f>IF(ISBLANK(SW1),"",IF(VLOOKUP(SW1,Register,6,FALSE)=0,"",(VLOOKUP(SW1,Register,6,FALSE))))</f>
        <v>Dales Voe, Delting</v>
      </c>
      <c r="SW5" s="78"/>
      <c r="SX5" s="22"/>
      <c r="SY5" s="77" t="str">
        <f>IF(ISBLANK(SZ1),"",IF(VLOOKUP(SZ1,Register,6,FALSE)=0,"",(VLOOKUP(SZ1,Register,6,FALSE))))</f>
        <v>Dales Voe, Delting</v>
      </c>
      <c r="SZ5" s="78"/>
      <c r="TA5" s="22"/>
      <c r="TB5" s="77" t="str">
        <f>IF(ISBLANK(TC1),"",IF(VLOOKUP(TC1,Register,6,FALSE)=0,"",(VLOOKUP(TC1,Register,6,FALSE))))</f>
        <v>Delting</v>
      </c>
      <c r="TC5" s="78"/>
      <c r="TD5" s="22"/>
      <c r="TE5" s="77" t="str">
        <f>IF(ISBLANK(TF1),"",IF(VLOOKUP(TF1,Register,6,FALSE)=0,"",(VLOOKUP(TF1,Register,6,FALSE))))</f>
        <v>Brae</v>
      </c>
      <c r="TF5" s="78"/>
      <c r="TG5" s="22"/>
      <c r="TH5" s="77" t="str">
        <f>IF(ISBLANK(TI1),"",IF(VLOOKUP(TI1,Register,6,FALSE)=0,"",(VLOOKUP(TI1,Register,6,FALSE))))</f>
        <v>Brae</v>
      </c>
      <c r="TI5" s="78"/>
      <c r="TJ5" s="22"/>
      <c r="TK5" s="77" t="str">
        <f>IF(ISBLANK(TL1),"",IF(VLOOKUP(TL1,Register,6,FALSE)=0,"",(VLOOKUP(TL1,Register,6,FALSE))))</f>
        <v>Brae</v>
      </c>
      <c r="TL5" s="78"/>
      <c r="TM5" s="22"/>
      <c r="TN5" s="77" t="str">
        <f>IF(ISBLANK(TO1),"",IF(VLOOKUP(TO1,Register,6,FALSE)=0,"",(VLOOKUP(TO1,Register,6,FALSE))))</f>
        <v>Brae</v>
      </c>
      <c r="TO5" s="78"/>
      <c r="TP5" s="22"/>
      <c r="TQ5" s="77" t="str">
        <f>IF(ISBLANK(TR1),"",IF(VLOOKUP(TR1,Register,6,FALSE)=0,"",(VLOOKUP(TR1,Register,6,FALSE))))</f>
        <v>Gulberwick</v>
      </c>
      <c r="TR5" s="78"/>
      <c r="TS5" s="22"/>
      <c r="TT5" s="77" t="str">
        <f>IF(ISBLANK(TU1),"",IF(VLOOKUP(TU1,Register,6,FALSE)=0,"",(VLOOKUP(TU1,Register,6,FALSE))))</f>
        <v>Brae</v>
      </c>
      <c r="TU5" s="78"/>
      <c r="TV5" s="22"/>
      <c r="TW5" s="77" t="str">
        <f>IF(ISBLANK(TX1),"",IF(VLOOKUP(TX1,Register,6,FALSE)=0,"",(VLOOKUP(TX1,Register,6,FALSE))))</f>
        <v>Brae</v>
      </c>
      <c r="TX5" s="78"/>
      <c r="TY5" s="22"/>
      <c r="TZ5" s="77" t="str">
        <f>IF(ISBLANK(UA1),"",IF(VLOOKUP(UA1,Register,6,FALSE)=0,"",(VLOOKUP(UA1,Register,6,FALSE))))</f>
        <v>Brae</v>
      </c>
      <c r="UA5" s="78"/>
      <c r="UB5" s="22"/>
      <c r="UC5" s="77" t="str">
        <f>IF(ISBLANK(UD1),"",IF(VLOOKUP(UD1,Register,6,FALSE)=0,"",(VLOOKUP(UD1,Register,6,FALSE))))</f>
        <v>Brae</v>
      </c>
      <c r="UD5" s="78"/>
      <c r="UE5" s="22"/>
      <c r="UF5" s="77" t="str">
        <f>IF(ISBLANK(UG1),"",IF(VLOOKUP(UG1,Register,6,FALSE)=0,"",(VLOOKUP(UG1,Register,6,FALSE))))</f>
        <v>Brae</v>
      </c>
      <c r="UG5" s="78"/>
      <c r="UH5" s="22"/>
      <c r="UI5" s="77" t="str">
        <f>IF(ISBLANK(UJ1),"",IF(VLOOKUP(UJ1,Register,6,FALSE)=0,"",(VLOOKUP(UJ1,Register,6,FALSE))))</f>
        <v>Brae</v>
      </c>
      <c r="UJ5" s="78"/>
      <c r="UK5" s="22"/>
      <c r="UL5" s="77" t="str">
        <f>IF(ISBLANK(UM1),"",IF(VLOOKUP(UM1,Register,6,FALSE)=0,"",(VLOOKUP(UM1,Register,6,FALSE))))</f>
        <v>Brae</v>
      </c>
      <c r="UM5" s="78"/>
      <c r="UN5" s="22"/>
      <c r="UO5" s="77" t="str">
        <f>IF(ISBLANK(UP1),"",IF(VLOOKUP(UP1,Register,6,FALSE)=0,"",(VLOOKUP(UP1,Register,6,FALSE))))</f>
        <v>Brae</v>
      </c>
      <c r="UP5" s="78"/>
      <c r="UQ5" s="22"/>
      <c r="UR5" s="77" t="str">
        <f>IF(ISBLANK(US1),"",IF(VLOOKUP(US1,Register,6,FALSE)=0,"",(VLOOKUP(US1,Register,6,FALSE))))</f>
        <v>Brae</v>
      </c>
      <c r="US5" s="78"/>
      <c r="UT5" s="22"/>
      <c r="UU5" s="77" t="str">
        <f>IF(ISBLANK(UV1),"",IF(VLOOKUP(UV1,Register,6,FALSE)=0,"",(VLOOKUP(UV1,Register,6,FALSE))))</f>
        <v>Brae</v>
      </c>
      <c r="UV5" s="78"/>
      <c r="UW5" s="22"/>
      <c r="UX5" s="77" t="str">
        <f>IF(ISBLANK(UY1),"",IF(VLOOKUP(UY1,Register,6,FALSE)=0,"",(VLOOKUP(UY1,Register,6,FALSE))))</f>
        <v>Brae</v>
      </c>
      <c r="UY5" s="78"/>
      <c r="UZ5" s="22"/>
      <c r="VA5" s="77" t="str">
        <f>IF(ISBLANK(VB1),"",IF(VLOOKUP(VB1,Register,6,FALSE)=0,"",(VLOOKUP(VB1,Register,6,FALSE))))</f>
        <v>Brae</v>
      </c>
      <c r="VB5" s="78"/>
      <c r="VC5" s="22"/>
      <c r="VD5" s="77" t="str">
        <f>IF(ISBLANK(VE1),"",IF(VLOOKUP(VE1,Register,6,FALSE)=0,"",(VLOOKUP(VE1,Register,6,FALSE))))</f>
        <v>Brae</v>
      </c>
      <c r="VE5" s="78"/>
      <c r="VF5" s="22"/>
      <c r="VG5" s="77" t="str">
        <f>IF(ISBLANK(VH1),"",IF(VLOOKUP(VH1,Register,6,FALSE)=0,"",(VLOOKUP(VH1,Register,6,FALSE))))</f>
        <v>Brae</v>
      </c>
      <c r="VH5" s="78"/>
      <c r="VI5" s="22"/>
      <c r="VJ5" s="77" t="str">
        <f>IF(ISBLANK(VK1),"",IF(VLOOKUP(VK1,Register,6,FALSE)=0,"",(VLOOKUP(VK1,Register,6,FALSE))))</f>
        <v>Brae</v>
      </c>
      <c r="VK5" s="78"/>
      <c r="VL5" s="22"/>
      <c r="VM5" s="77" t="str">
        <f>IF(ISBLANK(VN1),"",IF(VLOOKUP(VN1,Register,6,FALSE)=0,"",(VLOOKUP(VN1,Register,6,FALSE))))</f>
        <v>Brae</v>
      </c>
      <c r="VN5" s="78"/>
      <c r="VO5" s="22"/>
      <c r="VP5" s="77" t="str">
        <f>IF(ISBLANK(VQ1),"",IF(VLOOKUP(VQ1,Register,6,FALSE)=0,"",(VLOOKUP(VQ1,Register,6,FALSE))))</f>
        <v>Brae</v>
      </c>
      <c r="VQ5" s="78"/>
      <c r="VR5" s="22"/>
      <c r="VS5" s="77" t="str">
        <f>IF(ISBLANK(VT1),"",IF(VLOOKUP(VT1,Register,6,FALSE)=0,"",(VLOOKUP(VT1,Register,6,FALSE))))</f>
        <v>Brae</v>
      </c>
      <c r="VT5" s="78"/>
      <c r="VU5" s="22"/>
      <c r="VV5" s="77" t="str">
        <f>IF(ISBLANK(VW1),"",IF(VLOOKUP(VW1,Register,6,FALSE)=0,"",(VLOOKUP(VW1,Register,6,FALSE))))</f>
        <v>Brae</v>
      </c>
      <c r="VW5" s="78"/>
      <c r="VX5" s="22"/>
      <c r="VY5" s="77" t="str">
        <f>IF(ISBLANK(VZ1),"",IF(VLOOKUP(VZ1,Register,6,FALSE)=0,"",(VLOOKUP(VZ1,Register,6,FALSE))))</f>
        <v>Brae</v>
      </c>
      <c r="VZ5" s="78"/>
      <c r="WA5" s="22"/>
      <c r="WB5" s="77" t="str">
        <f>IF(ISBLANK(WC1),"",IF(VLOOKUP(WC1,Register,6,FALSE)=0,"",(VLOOKUP(WC1,Register,6,FALSE))))</f>
        <v>Brae</v>
      </c>
      <c r="WC5" s="78"/>
      <c r="WD5" s="22"/>
      <c r="WE5" s="77" t="str">
        <f>IF(ISBLANK(WF1),"",IF(VLOOKUP(WF1,Register,6,FALSE)=0,"",(VLOOKUP(WF1,Register,6,FALSE))))</f>
        <v>Sleaford</v>
      </c>
      <c r="WF5" s="78"/>
      <c r="WG5" s="22"/>
      <c r="WH5" s="77" t="str">
        <f>IF(ISBLANK(WI1),"",IF(VLOOKUP(WI1,Register,6,FALSE)=0,"",(VLOOKUP(WI1,Register,6,FALSE))))</f>
        <v>Sleaford</v>
      </c>
      <c r="WI5" s="78"/>
      <c r="WJ5" s="22"/>
      <c r="WK5" s="77" t="str">
        <f>IF(ISBLANK(WL1),"",IF(VLOOKUP(WL1,Register,6,FALSE)=0,"",(VLOOKUP(WL1,Register,6,FALSE))))</f>
        <v>Sleaford</v>
      </c>
      <c r="WL5" s="78"/>
      <c r="WM5" s="22"/>
      <c r="WN5" s="77" t="str">
        <f>IF(ISBLANK(WO1),"",IF(VLOOKUP(WO1,Register,6,FALSE)=0,"",(VLOOKUP(WO1,Register,6,FALSE))))</f>
        <v>Sleaford</v>
      </c>
      <c r="WO5" s="78"/>
      <c r="WP5" s="22"/>
      <c r="WQ5" s="77" t="str">
        <f>IF(ISBLANK(WR1),"",IF(VLOOKUP(WR1,Register,6,FALSE)=0,"",(VLOOKUP(WR1,Register,6,FALSE))))</f>
        <v>Brae</v>
      </c>
      <c r="WR5" s="78"/>
      <c r="WS5" s="22"/>
      <c r="WT5" s="77" t="str">
        <f>IF(ISBLANK(WU1),"",IF(VLOOKUP(WU1,Register,6,FALSE)=0,"",(VLOOKUP(WU1,Register,6,FALSE))))</f>
        <v>Brae</v>
      </c>
      <c r="WU5" s="78"/>
      <c r="WV5" s="22"/>
      <c r="WW5" s="77" t="str">
        <f>IF(ISBLANK(WX1),"",IF(VLOOKUP(WX1,Register,6,FALSE)=0,"",(VLOOKUP(WX1,Register,6,FALSE))))</f>
        <v>Brae</v>
      </c>
      <c r="WX5" s="78"/>
      <c r="WY5" s="22"/>
      <c r="WZ5" s="77" t="str">
        <f>IF(ISBLANK(XA1),"",IF(VLOOKUP(XA1,Register,6,FALSE)=0,"",(VLOOKUP(XA1,Register,6,FALSE))))</f>
        <v>Brae</v>
      </c>
      <c r="XA5" s="78"/>
      <c r="XB5" s="22"/>
      <c r="XC5" s="77" t="str">
        <f>IF(ISBLANK(XD1),"",IF(VLOOKUP(XD1,Register,6,FALSE)=0,"",(VLOOKUP(XD1,Register,6,FALSE))))</f>
        <v>Brae</v>
      </c>
      <c r="XD5" s="78"/>
      <c r="XE5" s="22"/>
      <c r="XF5" s="77" t="str">
        <f>IF(ISBLANK(XG1),"",IF(VLOOKUP(XG1,Register,6,FALSE)=0,"",(VLOOKUP(XG1,Register,6,FALSE))))</f>
        <v>Brae</v>
      </c>
      <c r="XG5" s="78"/>
      <c r="XH5" s="22"/>
      <c r="XI5" s="77" t="str">
        <f>IF(ISBLANK(XJ1),"",IF(VLOOKUP(XJ1,Register,6,FALSE)=0,"",(VLOOKUP(XJ1,Register,6,FALSE))))</f>
        <v>Brae</v>
      </c>
      <c r="XJ5" s="78"/>
      <c r="XK5" s="22"/>
      <c r="XL5" s="77" t="str">
        <f>IF(ISBLANK(XM1),"",IF(VLOOKUP(XM1,Register,6,FALSE)=0,"",(VLOOKUP(XM1,Register,6,FALSE))))</f>
        <v>Brae</v>
      </c>
      <c r="XM5" s="78"/>
      <c r="XN5" s="22"/>
      <c r="XO5" s="77" t="str">
        <f>IF(ISBLANK(XP1),"",IF(VLOOKUP(XP1,Register,6,FALSE)=0,"",(VLOOKUP(XP1,Register,6,FALSE))))</f>
        <v>Brae</v>
      </c>
      <c r="XP5" s="78"/>
      <c r="XQ5" s="22"/>
      <c r="XR5" s="77" t="str">
        <f>IF(ISBLANK(XS1),"",IF(VLOOKUP(XS1,Register,6,FALSE)=0,"",(VLOOKUP(XS1,Register,6,FALSE))))</f>
        <v>Brae</v>
      </c>
      <c r="XS5" s="78"/>
      <c r="XT5" s="22"/>
      <c r="XU5" s="77" t="str">
        <f>IF(ISBLANK(XV1),"",IF(VLOOKUP(XV1,Register,6,FALSE)=0,"",(VLOOKUP(XV1,Register,6,FALSE))))</f>
        <v>Brae</v>
      </c>
      <c r="XV5" s="78"/>
      <c r="XW5" s="22"/>
      <c r="XX5" s="77" t="str">
        <f>IF(ISBLANK(XY1),"",IF(VLOOKUP(XY1,Register,6,FALSE)=0,"",(VLOOKUP(XY1,Register,6,FALSE))))</f>
        <v>Brae</v>
      </c>
      <c r="XY5" s="78"/>
      <c r="XZ5" s="22"/>
      <c r="YA5" s="77" t="str">
        <f>IF(ISBLANK(YB1),"",IF(VLOOKUP(YB1,Register,6,FALSE)=0,"",(VLOOKUP(YB1,Register,6,FALSE))))</f>
        <v>Sparl Brae</v>
      </c>
      <c r="YB5" s="78"/>
      <c r="YC5" s="22"/>
      <c r="YD5" s="77" t="str">
        <f>IF(ISBLANK(YE1),"",IF(VLOOKUP(YE1,Register,6,FALSE)=0,"",(VLOOKUP(YE1,Register,6,FALSE))))</f>
        <v>Sparl Brae</v>
      </c>
      <c r="YE5" s="78"/>
      <c r="YF5" s="22"/>
      <c r="YG5" s="77" t="str">
        <f>IF(ISBLANK(YH1),"",IF(VLOOKUP(YH1,Register,6,FALSE)=0,"",(VLOOKUP(YH1,Register,6,FALSE))))</f>
        <v>Sparl Brae</v>
      </c>
      <c r="YH5" s="78"/>
      <c r="YI5" s="22"/>
      <c r="YJ5" s="77" t="str">
        <f>IF(ISBLANK(YK1),"",IF(VLOOKUP(YK1,Register,6,FALSE)=0,"",(VLOOKUP(YK1,Register,6,FALSE))))</f>
        <v>Sparl Brae</v>
      </c>
      <c r="YK5" s="78"/>
      <c r="YL5" s="22"/>
      <c r="YM5" s="77" t="str">
        <f>IF(ISBLANK(YN1),"",IF(VLOOKUP(YN1,Register,6,FALSE)=0,"",(VLOOKUP(YN1,Register,6,FALSE))))</f>
        <v>Sparl Brae</v>
      </c>
      <c r="YN5" s="78"/>
      <c r="YO5" s="22"/>
      <c r="YP5" s="77" t="str">
        <f>IF(ISBLANK(YQ1),"",IF(VLOOKUP(YQ1,Register,6,FALSE)=0,"",(VLOOKUP(YQ1,Register,6,FALSE))))</f>
        <v>Sparl Brae</v>
      </c>
      <c r="YQ5" s="78"/>
      <c r="YR5" s="22"/>
      <c r="YS5" s="77" t="str">
        <f>IF(ISBLANK(YT1),"",IF(VLOOKUP(YT1,Register,6,FALSE)=0,"",(VLOOKUP(YT1,Register,6,FALSE))))</f>
        <v>Sparl Brae</v>
      </c>
      <c r="YT5" s="78"/>
      <c r="YU5" s="22"/>
      <c r="YV5" s="77" t="str">
        <f>IF(ISBLANK(YW1),"",IF(VLOOKUP(YW1,Register,6,FALSE)=0,"",(VLOOKUP(YW1,Register,6,FALSE))))</f>
        <v>Sparl Brae</v>
      </c>
      <c r="YW5" s="78"/>
      <c r="YX5" s="22"/>
      <c r="YY5" s="77" t="str">
        <f>IF(ISBLANK(YZ1),"",IF(VLOOKUP(YZ1,Register,6,FALSE)=0,"",(VLOOKUP(YZ1,Register,6,FALSE))))</f>
        <v>Sparl Brae</v>
      </c>
      <c r="YZ5" s="78"/>
      <c r="ZA5" s="22"/>
      <c r="ZB5" s="77" t="str">
        <f>IF(ISBLANK(ZC1),"",IF(VLOOKUP(ZC1,Register,6,FALSE)=0,"",(VLOOKUP(ZC1,Register,6,FALSE))))</f>
        <v>Sparl Brae</v>
      </c>
      <c r="ZC5" s="78"/>
      <c r="ZD5" s="22"/>
      <c r="ZE5" s="77" t="str">
        <f>IF(ISBLANK(ZF1),"",IF(VLOOKUP(ZF1,Register,6,FALSE)=0,"",(VLOOKUP(ZF1,Register,6,FALSE))))</f>
        <v>Sparl Brae</v>
      </c>
      <c r="ZF5" s="78"/>
      <c r="ZG5" s="22"/>
      <c r="ZH5" s="77" t="str">
        <f>IF(ISBLANK(ZI1),"",IF(VLOOKUP(ZI1,Register,6,FALSE)=0,"",(VLOOKUP(ZI1,Register,6,FALSE))))</f>
        <v>Sparl Brae</v>
      </c>
      <c r="ZI5" s="78"/>
      <c r="ZJ5" s="22"/>
      <c r="ZK5" s="77" t="str">
        <f>IF(ISBLANK(ZL1),"",IF(VLOOKUP(ZL1,Register,6,FALSE)=0,"",(VLOOKUP(ZL1,Register,6,FALSE))))</f>
        <v>Sparl Brae</v>
      </c>
      <c r="ZL5" s="78"/>
      <c r="ZM5" s="22"/>
      <c r="ZN5" s="77" t="str">
        <f>IF(ISBLANK(ZO1),"",IF(VLOOKUP(ZO1,Register,6,FALSE)=0,"",(VLOOKUP(ZO1,Register,6,FALSE))))</f>
        <v>Sparl Brae</v>
      </c>
      <c r="ZO5" s="78"/>
      <c r="ZP5" s="22"/>
      <c r="ZQ5" s="77" t="str">
        <f>IF(ISBLANK(ZR1),"",IF(VLOOKUP(ZR1,Register,6,FALSE)=0,"",(VLOOKUP(ZR1,Register,6,FALSE))))</f>
        <v>Eastvoe, Scalloway</v>
      </c>
      <c r="ZR5" s="78"/>
      <c r="ZS5" s="22"/>
      <c r="ZT5" s="77" t="str">
        <f>IF(ISBLANK(ZU1),"",IF(VLOOKUP(ZU1,Register,6,FALSE)=0,"",(VLOOKUP(ZU1,Register,6,FALSE))))</f>
        <v>Eastvoe, Scalloway</v>
      </c>
      <c r="ZU5" s="78"/>
      <c r="ZV5" s="22"/>
      <c r="ZW5" s="77" t="str">
        <f>IF(ISBLANK(ZX1),"",IF(VLOOKUP(ZX1,Register,6,FALSE)=0,"",(VLOOKUP(ZX1,Register,6,FALSE))))</f>
        <v>Eastvoe Scalloway</v>
      </c>
      <c r="ZX5" s="78"/>
      <c r="ZY5" s="22"/>
      <c r="ZZ5" s="77" t="str">
        <f>IF(ISBLANK(AAA1),"",IF(VLOOKUP(AAA1,Register,6,FALSE)=0,"",(VLOOKUP(AAA1,Register,6,FALSE))))</f>
        <v>Eastvoe, Scalloway</v>
      </c>
      <c r="AAA5" s="78"/>
      <c r="AAB5" s="22"/>
      <c r="AAC5" s="77" t="str">
        <f>IF(ISBLANK(AAD1),"",IF(VLOOKUP(AAD1,Register,6,FALSE)=0,"",(VLOOKUP(AAD1,Register,6,FALSE))))</f>
        <v>Eastvoe Scalloway</v>
      </c>
      <c r="AAD5" s="78"/>
      <c r="AAE5" s="22"/>
      <c r="AAF5" s="77" t="str">
        <f>IF(ISBLANK(AAG1),"",IF(VLOOKUP(AAG1,Register,6,FALSE)=0,"",(VLOOKUP(AAG1,Register,6,FALSE))))</f>
        <v>Scalloway</v>
      </c>
      <c r="AAG5" s="78"/>
      <c r="AAH5" s="22"/>
      <c r="AAI5" s="77" t="str">
        <f>IF(ISBLANK(AAJ1),"",IF(VLOOKUP(AAJ1,Register,6,FALSE)=0,"",(VLOOKUP(AAJ1,Register,6,FALSE))))</f>
        <v>Scalloway</v>
      </c>
      <c r="AAJ5" s="78"/>
      <c r="AAK5" s="22"/>
      <c r="AAL5" s="77" t="str">
        <f>IF(ISBLANK(AAM1),"",IF(VLOOKUP(AAM1,Register,6,FALSE)=0,"",(VLOOKUP(AAM1,Register,6,FALSE))))</f>
        <v>Scalloway</v>
      </c>
      <c r="AAM5" s="78"/>
      <c r="AAN5" s="22"/>
      <c r="AAO5" s="77" t="str">
        <f>IF(ISBLANK(AAP1),"",IF(VLOOKUP(AAP1,Register,6,FALSE)=0,"",(VLOOKUP(AAP1,Register,6,FALSE))))</f>
        <v>Eastvoe, Scalloway</v>
      </c>
      <c r="AAP5" s="78"/>
      <c r="AAQ5" s="22"/>
      <c r="AAR5" s="77" t="str">
        <f>IF(ISBLANK(AAS1),"",IF(VLOOKUP(AAS1,Register,6,FALSE)=0,"",(VLOOKUP(AAS1,Register,6,FALSE))))</f>
        <v>Lochgilphead</v>
      </c>
      <c r="AAS5" s="78"/>
      <c r="AAT5" s="22"/>
      <c r="AAU5" s="77" t="str">
        <f>IF(ISBLANK(AAV1),"",IF(VLOOKUP(AAV1,Register,6,FALSE)=0,"",(VLOOKUP(AAV1,Register,6,FALSE))))</f>
        <v>Brindister Voe, Vementry</v>
      </c>
      <c r="AAV5" s="78"/>
      <c r="AAW5" s="22"/>
      <c r="AAX5" s="77" t="str">
        <f>IF(ISBLANK(AAY1),"",IF(VLOOKUP(AAY1,Register,6,FALSE)=0,"",(VLOOKUP(AAY1,Register,6,FALSE))))</f>
        <v>Sleat</v>
      </c>
      <c r="AAY5" s="78"/>
      <c r="AAZ5" s="22"/>
      <c r="ABA5" s="77" t="str">
        <f>IF(ISBLANK(ABB1),"",IF(VLOOKUP(ABB1,Register,6,FALSE)=0,"",(VLOOKUP(ABB1,Register,6,FALSE))))</f>
        <v>Torrin</v>
      </c>
      <c r="ABB5" s="78"/>
      <c r="ABC5" s="22"/>
      <c r="ABD5" s="77" t="str">
        <f>IF(ISBLANK(ABE1),"",IF(VLOOKUP(ABE1,Register,6,FALSE)=0,"",(VLOOKUP(ABE1,Register,6,FALSE))))</f>
        <v>Torrin</v>
      </c>
      <c r="ABE5" s="78"/>
      <c r="ABF5" s="22"/>
      <c r="ABG5" s="77" t="str">
        <f>IF(ISBLANK(ABH1),"",IF(VLOOKUP(ABH1,Register,6,FALSE)=0,"",(VLOOKUP(ABH1,Register,6,FALSE))))</f>
        <v>Arisaig</v>
      </c>
      <c r="ABH5" s="78"/>
      <c r="ABI5" s="22"/>
      <c r="ABJ5" s="77" t="str">
        <f>IF(ISBLANK(ABK1),"",IF(VLOOKUP(ABK1,Register,6,FALSE)=0,"",(VLOOKUP(ABK1,Register,6,FALSE))))</f>
        <v>Colintraive</v>
      </c>
      <c r="ABK5" s="78"/>
      <c r="ABL5" s="22"/>
      <c r="ABM5" s="77" t="str">
        <f>IF(ISBLANK(ABN1),"",IF(VLOOKUP(ABN1,Register,6,FALSE)=0,"",(VLOOKUP(ABN1,Register,6,FALSE))))</f>
        <v>Sel Sound</v>
      </c>
      <c r="ABN5" s="78"/>
      <c r="ABO5" s="22"/>
      <c r="ABP5" s="77" t="str">
        <f>IF(ISBLANK(ABQ1),"",IF(VLOOKUP(ABQ1,Register,6,FALSE)=0,"",(VLOOKUP(ABQ1,Register,6,FALSE))))</f>
        <v>Bixter</v>
      </c>
      <c r="ABQ5" s="78"/>
      <c r="ABR5" s="22"/>
      <c r="ABS5" s="77" t="str">
        <f>IF(ISBLANK(ABT1),"",IF(VLOOKUP(ABT1,Register,6,FALSE)=0,"",(VLOOKUP(ABT1,Register,6,FALSE))))</f>
        <v>Bixter</v>
      </c>
      <c r="ABT5" s="78"/>
      <c r="ABU5" s="22"/>
      <c r="ABV5" s="77" t="str">
        <f>IF(ISBLANK(ABW1),"",IF(VLOOKUP(ABW1,Register,6,FALSE)=0,"",(VLOOKUP(ABW1,Register,6,FALSE))))</f>
        <v>Shetland</v>
      </c>
      <c r="ABW5" s="78"/>
      <c r="ABX5" s="22"/>
      <c r="ABY5" s="77" t="str">
        <f>IF(ISBLANK(ABZ1),"",IF(VLOOKUP(ABZ1,Register,6,FALSE)=0,"",(VLOOKUP(ABZ1,Register,6,FALSE))))</f>
        <v>Muckle Roe</v>
      </c>
      <c r="ABZ5" s="78"/>
      <c r="ACA5" s="22"/>
      <c r="ACB5" s="77" t="str">
        <f>IF(ISBLANK(ACC1),"",IF(VLOOKUP(ACC1,Register,6,FALSE)=0,"",(VLOOKUP(ACC1,Register,6,FALSE))))</f>
        <v>Gonfirth</v>
      </c>
      <c r="ACC5" s="78"/>
      <c r="ACD5" s="22"/>
      <c r="ACE5" s="77" t="str">
        <f>IF(ISBLANK(ACF1),"",IF(VLOOKUP(ACF1,Register,6,FALSE)=0,"",(VLOOKUP(ACF1,Register,6,FALSE))))</f>
        <v>Aith Bixter</v>
      </c>
      <c r="ACF5" s="78"/>
      <c r="ACG5" s="22"/>
      <c r="ACH5" s="77" t="str">
        <f>IF(ISBLANK(ACI1),"",IF(VLOOKUP(ACI1,Register,6,FALSE)=0,"",(VLOOKUP(ACI1,Register,6,FALSE))))</f>
        <v>Isle of Kerrera</v>
      </c>
      <c r="ACI5" s="78"/>
      <c r="ACJ5" s="22"/>
      <c r="ACK5" s="77" t="str">
        <f>IF(ISBLANK(ACL1),"",IF(VLOOKUP(ACL1,Register,6,FALSE)=0,"",(VLOOKUP(ACL1,Register,6,FALSE))))</f>
        <v>22a Crossbost, Lochs</v>
      </c>
      <c r="ACL5" s="78"/>
      <c r="ACM5" s="22"/>
      <c r="ACN5" s="77" t="str">
        <f>IF(ISBLANK(ACO1),"",IF(VLOOKUP(ACO1,Register,6,FALSE)=0,"",(VLOOKUP(ACO1,Register,6,FALSE))))</f>
        <v xml:space="preserve">Dunbeg </v>
      </c>
      <c r="ACO5" s="78"/>
      <c r="ACP5" s="22"/>
      <c r="ACQ5" s="77" t="str">
        <f>IF(ISBLANK(ACR1),"",IF(VLOOKUP(ACR1,Register,6,FALSE)=0,"",(VLOOKUP(ACR1,Register,6,FALSE))))</f>
        <v xml:space="preserve">Dunbeg </v>
      </c>
      <c r="ACR5" s="78"/>
      <c r="ACS5" s="22"/>
      <c r="ACT5" s="77" t="str">
        <f>IF(ISBLANK(ACU1),"",IF(VLOOKUP(ACU1,Register,6,FALSE)=0,"",(VLOOKUP(ACU1,Register,6,FALSE))))</f>
        <v>Lochailort</v>
      </c>
      <c r="ACU5" s="78"/>
      <c r="ACV5" s="22"/>
      <c r="ACW5" s="77" t="str">
        <f>IF(ISBLANK(ACX1),"",IF(VLOOKUP(ACX1,Register,6,FALSE)=0,"",(VLOOKUP(ACX1,Register,6,FALSE))))</f>
        <v>Lochailort</v>
      </c>
      <c r="ACX5" s="78"/>
      <c r="ACY5" s="22"/>
      <c r="ACZ5" s="77" t="str">
        <f>IF(ISBLANK(ADA1),"",IF(VLOOKUP(ADA1,Register,6,FALSE)=0,"",(VLOOKUP(ADA1,Register,6,FALSE))))</f>
        <v>West Locharber</v>
      </c>
      <c r="ADA5" s="78"/>
      <c r="ADB5" s="22"/>
      <c r="ADC5" s="77" t="str">
        <f>IF(ISBLANK(ADD1),"",IF(VLOOKUP(ADD1,Register,6,FALSE)=0,"",(VLOOKUP(ADD1,Register,6,FALSE))))</f>
        <v>West Lochaber</v>
      </c>
      <c r="ADD5" s="78"/>
      <c r="ADE5" s="22"/>
      <c r="ADF5" s="77" t="str">
        <f>IF(ISBLANK(ADG1),"",IF(VLOOKUP(ADG1,Register,6,FALSE)=0,"",(VLOOKUP(ADG1,Register,6,FALSE))))</f>
        <v>Applecross</v>
      </c>
      <c r="ADG5" s="78"/>
      <c r="ADH5" s="22"/>
      <c r="ADI5" s="77" t="str">
        <f>IF(ISBLANK(ADJ1),"",IF(VLOOKUP(ADJ1,Register,6,FALSE)=0,"",(VLOOKUP(ADJ1,Register,6,FALSE))))</f>
        <v>Uig</v>
      </c>
      <c r="ADJ5" s="78"/>
      <c r="ADK5" s="22"/>
      <c r="ADL5" s="77" t="str">
        <f>IF(ISBLANK(ADM1),"",IF(VLOOKUP(ADM1,Register,6,FALSE)=0,"",(VLOOKUP(ADM1,Register,6,FALSE))))</f>
        <v>Uig</v>
      </c>
      <c r="ADM5" s="78"/>
      <c r="ADN5" s="22"/>
      <c r="ADO5" s="77" t="str">
        <f>IF(ISBLANK(ADP1),"",IF(VLOOKUP(ADP1,Register,6,FALSE)=0,"",(VLOOKUP(ADP1,Register,6,FALSE))))</f>
        <v>Loch Kishorn,</v>
      </c>
      <c r="ADP5" s="78"/>
      <c r="ADQ5" s="22"/>
      <c r="ADR5" s="77" t="str">
        <f>IF(ISBLANK(ADS1),"",IF(VLOOKUP(ADS1,Register,6,FALSE)=0,"",(VLOOKUP(ADS1,Register,6,FALSE))))</f>
        <v>Strathcarron</v>
      </c>
      <c r="ADS5" s="78"/>
      <c r="ADT5" s="22"/>
      <c r="ADU5" s="77" t="str">
        <f>IF(ISBLANK(ADV1),"",IF(VLOOKUP(ADV1,Register,6,FALSE)=0,"",(VLOOKUP(ADV1,Register,6,FALSE))))</f>
        <v>Pier Road</v>
      </c>
      <c r="ADV5" s="78"/>
      <c r="ADW5" s="22"/>
      <c r="ADX5" s="77" t="str">
        <f>IF(ISBLANK(ADY1),"",IF(VLOOKUP(ADY1,Register,6,FALSE)=0,"",(VLOOKUP(ADY1,Register,6,FALSE))))</f>
        <v>Isle of Gigha</v>
      </c>
      <c r="ADY5" s="78"/>
      <c r="ADZ5" s="22"/>
      <c r="AEA5" s="77" t="str">
        <f>IF(ISBLANK(AEB1),"",IF(VLOOKUP(AEB1,Register,6,FALSE)=0,"",(VLOOKUP(AEB1,Register,6,FALSE))))</f>
        <v>Isle of Gigha</v>
      </c>
      <c r="AEB5" s="78"/>
      <c r="AEC5" s="22"/>
      <c r="AED5" s="77" t="str">
        <f>IF(ISBLANK(AEE1),"",IF(VLOOKUP(AEE1,Register,6,FALSE)=0,"",(VLOOKUP(AEE1,Register,6,FALSE))))</f>
        <v>Fasnagrianach Loch Broom</v>
      </c>
      <c r="AEE5" s="78"/>
      <c r="AEF5" s="22"/>
      <c r="AEG5" s="77" t="str">
        <f>IF(ISBLANK(AEH1),"",IF(VLOOKUP(AEH1,Register,6,FALSE)=0,"",(VLOOKUP(AEH1,Register,6,FALSE))))</f>
        <v>Ardtoe Acharacle</v>
      </c>
      <c r="AEH5" s="78"/>
      <c r="AEI5" s="22"/>
      <c r="AEJ5" s="77" t="str">
        <f>IF(ISBLANK(AEK1),"",IF(VLOOKUP(AEK1,Register,6,FALSE)=0,"",(VLOOKUP(AEK1,Register,6,FALSE))))</f>
        <v>Inverness</v>
      </c>
      <c r="AEK5" s="78"/>
      <c r="AEL5" s="22"/>
      <c r="AEM5" s="77" t="str">
        <f>IF(ISBLANK(AEN1),"",IF(VLOOKUP(AEN1,Register,6,FALSE)=0,"",(VLOOKUP(AEN1,Register,6,FALSE))))</f>
        <v>North Connell</v>
      </c>
      <c r="AEN5" s="78"/>
      <c r="AEO5" s="22"/>
      <c r="AEP5" s="77" t="str">
        <f>IF(ISBLANK(AEQ1),"",IF(VLOOKUP(AEQ1,Register,6,FALSE)=0,"",(VLOOKUP(AEQ1,Register,6,FALSE))))</f>
        <v>by Lairg</v>
      </c>
      <c r="AEQ5" s="78"/>
      <c r="AER5" s="22"/>
      <c r="AES5" s="77" t="str">
        <f>IF(ISBLANK(AET1),"",IF(VLOOKUP(AET1,Register,6,FALSE)=0,"",(VLOOKUP(AET1,Register,6,FALSE))))</f>
        <v>St Abbs</v>
      </c>
      <c r="AET5" s="78"/>
      <c r="AEU5" s="22"/>
      <c r="AEV5" s="77" t="str">
        <f>IF(ISBLANK(AEW1),"",IF(VLOOKUP(AEW1,Register,6,FALSE)=0,"",(VLOOKUP(AEW1,Register,6,FALSE))))</f>
        <v>Easdale Island</v>
      </c>
      <c r="AEW5" s="78"/>
      <c r="AEX5" s="22"/>
      <c r="AEY5" s="77" t="str">
        <f>IF(ISBLANK(AEZ1),"",IF(VLOOKUP(AEZ1,Register,6,FALSE)=0,"",(VLOOKUP(AEZ1,Register,6,FALSE))))</f>
        <v>Easdale Island</v>
      </c>
      <c r="AEZ5" s="78"/>
      <c r="AFA5" s="22"/>
      <c r="AFB5" s="77" t="str">
        <f>IF(ISBLANK(AFC1),"",IF(VLOOKUP(AFC1,Register,6,FALSE)=0,"",(VLOOKUP(AFC1,Register,6,FALSE))))</f>
        <v>Leckmelm Loch Broom</v>
      </c>
      <c r="AFC5" s="78"/>
      <c r="AFD5" s="22"/>
      <c r="AFE5" s="77" t="str">
        <f>IF(ISBLANK(AFF1),"",IF(VLOOKUP(AFF1,Register,6,FALSE)=0,"",(VLOOKUP(AFF1,Register,6,FALSE))))</f>
        <v>Loch Striven</v>
      </c>
      <c r="AFF5" s="78"/>
      <c r="AFG5" s="22"/>
      <c r="AFH5" s="77" t="str">
        <f>IF(ISBLANK(AFI1),"",IF(VLOOKUP(AFI1,Register,6,FALSE)=0,"",(VLOOKUP(AFI1,Register,6,FALSE))))</f>
        <v>Loch Striven</v>
      </c>
      <c r="AFI5" s="78"/>
      <c r="AFJ5" s="22"/>
      <c r="AFK5" s="77" t="str">
        <f>IF(ISBLANK(AFL1),"",IF(VLOOKUP(AFL1,Register,6,FALSE)=0,"",(VLOOKUP(AFL1,Register,6,FALSE))))</f>
        <v>Isle of Barra</v>
      </c>
      <c r="AFL5" s="78"/>
      <c r="AFM5" s="22"/>
      <c r="AFN5" s="77" t="str">
        <f>IF(ISBLANK(AFO1),"",IF(VLOOKUP(AFO1,Register,6,FALSE)=0,"",(VLOOKUP(AFO1,Register,6,FALSE))))</f>
        <v>Isle of Barra</v>
      </c>
      <c r="AFO5" s="78"/>
      <c r="AFP5" s="22"/>
      <c r="AFQ5" s="77" t="str">
        <f>IF(ISBLANK(AFR1),"",IF(VLOOKUP(AFR1,Register,6,FALSE)=0,"",(VLOOKUP(AFR1,Register,6,FALSE))))</f>
        <v>Inverness</v>
      </c>
      <c r="AFR5" s="78"/>
      <c r="AFS5" s="22"/>
      <c r="AFT5" s="77" t="str">
        <f>IF(ISBLANK(AFU1),"",IF(VLOOKUP(AFU1,Register,6,FALSE)=0,"",(VLOOKUP(AFU1,Register,6,FALSE))))</f>
        <v>Westerskeld</v>
      </c>
      <c r="AFU5" s="78"/>
      <c r="AFV5" s="22"/>
      <c r="AFW5" s="77" t="str">
        <f>IF(ISBLANK(AFX1),"",IF(VLOOKUP(AFX1,Register,6,FALSE)=0,"",(VLOOKUP(AFX1,Register,6,FALSE))))</f>
        <v>Galcantray</v>
      </c>
      <c r="AFX5" s="78"/>
      <c r="AFY5" s="22"/>
      <c r="AFZ5" s="77" t="str">
        <f>IF(ISBLANK(AGA1),"",IF(VLOOKUP(AGA1,Register,6,FALSE)=0,"",(VLOOKUP(AGA1,Register,6,FALSE))))</f>
        <v>Riccarton Campus</v>
      </c>
      <c r="AGA5" s="78"/>
      <c r="AGB5" s="22"/>
      <c r="AGC5" s="77" t="str">
        <f>IF(ISBLANK(AGD1),"",IF(VLOOKUP(AGD1,Register,6,FALSE)=0,"",(VLOOKUP(AGD1,Register,6,FALSE))))</f>
        <v>John Muir Building</v>
      </c>
      <c r="AGD5" s="78"/>
      <c r="AGE5" s="22"/>
      <c r="AGF5" s="77" t="str">
        <f>IF(ISBLANK(AGG1),"",IF(VLOOKUP(AGG1,Register,6,FALSE)=0,"",(VLOOKUP(AGG1,Register,6,FALSE))))</f>
        <v>Aith Bixter</v>
      </c>
      <c r="AGG5" s="78"/>
      <c r="AGH5" s="22"/>
      <c r="AGI5" s="77" t="str">
        <f>IF(ISBLANK(AGJ1),"",IF(VLOOKUP(AGJ1,Register,6,FALSE)=0,"",(VLOOKUP(AGJ1,Register,6,FALSE))))</f>
        <v>Isle of Gigha</v>
      </c>
      <c r="AGJ5" s="78"/>
      <c r="AGK5" s="22"/>
      <c r="AGL5" s="77" t="str">
        <f>IF(ISBLANK(AGM1),"",IF(VLOOKUP(AGM1,Register,6,FALSE)=0,"",(VLOOKUP(AGM1,Register,6,FALSE))))</f>
        <v>Isle of Gigha</v>
      </c>
      <c r="AGM5" s="78"/>
      <c r="AGN5" s="22"/>
      <c r="AGO5" s="77" t="str">
        <f>IF(ISBLANK(AGP1),"",IF(VLOOKUP(AGP1,Register,6,FALSE)=0,"",(VLOOKUP(AGP1,Register,6,FALSE))))</f>
        <v>Isle of Eigg</v>
      </c>
      <c r="AGP5" s="78"/>
      <c r="AGQ5" s="22"/>
      <c r="AGR5" s="77" t="str">
        <f>IF(ISBLANK(AGS1),"",IF(VLOOKUP(AGS1,Register,6,FALSE)=0,"",(VLOOKUP(AGS1,Register,6,FALSE))))</f>
        <v>Isle of Luing</v>
      </c>
      <c r="AGS5" s="78"/>
      <c r="AGT5" s="22"/>
      <c r="AGU5" s="77" t="str">
        <f>IF(ISBLANK(AGV1),"",IF(VLOOKUP(AGV1,Register,6,FALSE)=0,"",(VLOOKUP(AGV1,Register,6,FALSE))))</f>
        <v>Ardfern</v>
      </c>
      <c r="AGV5" s="78"/>
      <c r="AGW5" s="22"/>
      <c r="AGX5" s="77" t="str">
        <f>IF(ISBLANK(AGY1),"",IF(VLOOKUP(AGY1,Register,6,FALSE)=0,"",(VLOOKUP(AGY1,Register,6,FALSE))))</f>
        <v>Craignish</v>
      </c>
      <c r="AGY5" s="78"/>
      <c r="AGZ5" s="22"/>
      <c r="AHA5" s="77" t="str">
        <f>IF(ISBLANK(AHB1),"",IF(VLOOKUP(AHB1,Register,6,FALSE)=0,"",(VLOOKUP(AHB1,Register,6,FALSE))))</f>
        <v>Hights of Inchvannie</v>
      </c>
      <c r="AHB5" s="78"/>
      <c r="AHC5" s="22"/>
      <c r="AHD5" s="77" t="str">
        <f>IF(ISBLANK(AHE1),"",IF(VLOOKUP(AHE1,Register,6,FALSE)=0,"",(VLOOKUP(AHE1,Register,6,FALSE))))</f>
        <v>Alexander Robertson Building</v>
      </c>
      <c r="AHE5" s="78"/>
      <c r="AHF5" s="22"/>
      <c r="AHG5" s="77" t="str">
        <f>IF(ISBLANK(AHH1),"",IF(VLOOKUP(AHH1,Register,6,FALSE)=0,"",(VLOOKUP(AHH1,Register,6,FALSE))))</f>
        <v>Easter Bush Campus</v>
      </c>
      <c r="AHH5" s="78"/>
      <c r="AHI5" s="22"/>
      <c r="AHJ5" s="77" t="str">
        <f>IF(ISBLANK(AHK1),"",IF(VLOOKUP(AHK1,Register,6,FALSE)=0,"",(VLOOKUP(AHK1,Register,6,FALSE))))</f>
        <v>Melsetter Hoy</v>
      </c>
      <c r="AHK5" s="78"/>
      <c r="AHL5" s="22"/>
      <c r="AHM5" s="77" t="str">
        <f>IF(ISBLANK(AHN1),"",IF(VLOOKUP(AHN1,Register,6,FALSE)=0,"",(VLOOKUP(AHN1,Register,6,FALSE))))</f>
        <v>Weisdale</v>
      </c>
      <c r="AHN5" s="78"/>
      <c r="AHO5" s="22"/>
      <c r="AHP5" s="77" t="str">
        <f>IF(ISBLANK(AHQ1),"",IF(VLOOKUP(AHQ1,Register,6,FALSE)=0,"",(VLOOKUP(AHQ1,Register,6,FALSE))))</f>
        <v>Sheildaig</v>
      </c>
      <c r="AHQ5" s="78"/>
      <c r="AHR5" s="22"/>
      <c r="AHS5" s="77" t="str">
        <f>IF(ISBLANK(AHT1),"",IF(VLOOKUP(AHT1,Register,6,FALSE)=0,"",(VLOOKUP(AHT1,Register,6,FALSE))))</f>
        <v>Letters</v>
      </c>
      <c r="AHT5" s="78"/>
      <c r="AHU5" s="22"/>
      <c r="AHV5" s="77" t="str">
        <f>IF(ISBLANK(AHW1),"",IF(VLOOKUP(AHW1,Register,6,FALSE)=0,"",(VLOOKUP(AHW1,Register,6,FALSE))))</f>
        <v>Gallanch Road</v>
      </c>
      <c r="AHW5" s="78"/>
      <c r="AHX5" s="22"/>
      <c r="AHY5" s="77" t="str">
        <f>IF(ISBLANK(AHZ1),"",IF(VLOOKUP(AHZ1,Register,6,FALSE)=0,"",(VLOOKUP(AHZ1,Register,6,FALSE))))</f>
        <v>Kilmelford</v>
      </c>
      <c r="AHZ5" s="78"/>
      <c r="AIA5" s="22"/>
      <c r="AIB5" s="77" t="str">
        <f>IF(ISBLANK(AIC1),"",IF(VLOOKUP(AIC1,Register,6,FALSE)=0,"",(VLOOKUP(AIC1,Register,6,FALSE))))</f>
        <v>Fairlie</v>
      </c>
      <c r="AIC5" s="78"/>
      <c r="AID5" s="22"/>
      <c r="AIE5" s="77" t="str">
        <f>IF(ISBLANK(AIF1),"",IF(VLOOKUP(AIF1,Register,6,FALSE)=0,"",(VLOOKUP(AIF1,Register,6,FALSE))))</f>
        <v>Fairlie</v>
      </c>
      <c r="AIF5" s="78"/>
      <c r="AIG5" s="22"/>
      <c r="AIH5" s="77" t="str">
        <f>IF(ISBLANK(AII1),"",IF(VLOOKUP(AII1,Register,6,FALSE)=0,"",(VLOOKUP(AII1,Register,6,FALSE))))</f>
        <v>Fairlie</v>
      </c>
      <c r="AII5" s="78"/>
      <c r="AIJ5" s="22"/>
      <c r="AIK5" s="77" t="str">
        <f>IF(ISBLANK(AIL1),"",IF(VLOOKUP(AIL1,Register,6,FALSE)=0,"",(VLOOKUP(AIL1,Register,6,FALSE))))</f>
        <v>Loch Broom</v>
      </c>
      <c r="AIL5" s="78"/>
      <c r="AIM5" s="22"/>
      <c r="AIN5" s="77" t="str">
        <f>IF(ISBLANK(AIO1),"",IF(VLOOKUP(AIO1,Register,6,FALSE)=0,"",(VLOOKUP(AIO1,Register,6,FALSE))))</f>
        <v>Loch Broom</v>
      </c>
      <c r="AIO5" s="78"/>
      <c r="AIP5" s="22"/>
      <c r="AIQ5" s="77" t="str">
        <f>IF(ISBLANK(AIR1),"",IF(VLOOKUP(AIR1,Register,6,FALSE)=0,"",(VLOOKUP(AIR1,Register,6,FALSE))))</f>
        <v>Campbeltown</v>
      </c>
      <c r="AIR5" s="78"/>
      <c r="AIS5" s="22"/>
      <c r="AIT5" s="77" t="str">
        <f>IF(ISBLANK(AIU1),"",IF(VLOOKUP(AIU1,Register,6,FALSE)=0,"",(VLOOKUP(AIU1,Register,6,FALSE))))</f>
        <v>Aith, Bixter</v>
      </c>
      <c r="AIU5" s="78"/>
      <c r="AIV5" s="22"/>
      <c r="AIW5" s="77" t="str">
        <f>IF(ISBLANK(AIX1),"",IF(VLOOKUP(AIX1,Register,6,FALSE)=0,"",(VLOOKUP(AIX1,Register,6,FALSE))))</f>
        <v>James Street</v>
      </c>
      <c r="AIX5" s="78"/>
      <c r="AIY5" s="22"/>
      <c r="AIZ5" s="77" t="e">
        <f>IF(ISBLANK(AJA1),"",IF(VLOOKUP(AJA1,Register,6,FALSE)=0,"",(VLOOKUP(AJA1,Register,6,FALSE))))</f>
        <v>#N/A</v>
      </c>
      <c r="AJA5" s="78"/>
      <c r="AJB5" s="22"/>
      <c r="AJC5" s="77" t="e">
        <f>IF(ISBLANK(AJD1),"",IF(VLOOKUP(AJD1,Register,6,FALSE)=0,"",(VLOOKUP(AJD1,Register,6,FALSE))))</f>
        <v>#N/A</v>
      </c>
      <c r="AJD5" s="78"/>
      <c r="AJE5" s="22"/>
      <c r="AJF5" s="77" t="e">
        <f>IF(ISBLANK(AJG1),"",IF(VLOOKUP(AJG1,Register,6,FALSE)=0,"",(VLOOKUP(AJG1,Register,6,FALSE))))</f>
        <v>#N/A</v>
      </c>
      <c r="AJG5" s="78"/>
      <c r="AJH5" s="22"/>
      <c r="AJI5" s="77" t="e">
        <f>IF(ISBLANK(AJJ1),"",IF(VLOOKUP(AJJ1,Register,6,FALSE)=0,"",(VLOOKUP(AJJ1,Register,6,FALSE))))</f>
        <v>#N/A</v>
      </c>
      <c r="AJJ5" s="78"/>
      <c r="AJK5" s="22"/>
      <c r="AJL5" s="77" t="e">
        <f>IF(ISBLANK(AJM1),"",IF(VLOOKUP(AJM1,Register,6,FALSE)=0,"",(VLOOKUP(AJM1,Register,6,FALSE))))</f>
        <v>#N/A</v>
      </c>
      <c r="AJM5" s="78"/>
      <c r="AJN5" s="22"/>
      <c r="AJO5" s="77" t="e">
        <f>IF(ISBLANK(AJP1),"",IF(VLOOKUP(AJP1,Register,6,FALSE)=0,"",(VLOOKUP(AJP1,Register,6,FALSE))))</f>
        <v>#N/A</v>
      </c>
      <c r="AJP5" s="78"/>
      <c r="AJQ5" s="22"/>
      <c r="AJR5" s="77" t="e">
        <f>IF(ISBLANK(AJS1),"",IF(VLOOKUP(AJS1,Register,6,FALSE)=0,"",(VLOOKUP(AJS1,Register,6,FALSE))))</f>
        <v>#N/A</v>
      </c>
      <c r="AJS5" s="78"/>
      <c r="AJT5" s="22"/>
      <c r="AJU5" s="77" t="e">
        <f>IF(ISBLANK(AJV1),"",IF(VLOOKUP(AJV1,Register,6,FALSE)=0,"",(VLOOKUP(AJV1,Register,6,FALSE))))</f>
        <v>#N/A</v>
      </c>
      <c r="AJV5" s="78"/>
      <c r="AJW5" s="22"/>
      <c r="AJX5" s="77" t="e">
        <f>IF(ISBLANK(AJY1),"",IF(VLOOKUP(AJY1,Register,6,FALSE)=0,"",(VLOOKUP(AJY1,Register,6,FALSE))))</f>
        <v>#N/A</v>
      </c>
      <c r="AJY5" s="78"/>
      <c r="AJZ5" s="22"/>
      <c r="AKA5" s="77" t="e">
        <f>IF(ISBLANK(AKB1),"",IF(VLOOKUP(AKB1,Register,6,FALSE)=0,"",(VLOOKUP(AKB1,Register,6,FALSE))))</f>
        <v>#N/A</v>
      </c>
      <c r="AKB5" s="78"/>
      <c r="AKC5" s="22"/>
      <c r="AKD5" s="77" t="e">
        <f>IF(ISBLANK(AKE1),"",IF(VLOOKUP(AKE1,Register,6,FALSE)=0,"",(VLOOKUP(AKE1,Register,6,FALSE))))</f>
        <v>#N/A</v>
      </c>
      <c r="AKE5" s="78"/>
      <c r="AKF5" s="22"/>
      <c r="AKG5" s="77" t="e">
        <f>IF(ISBLANK(AKH1),"",IF(VLOOKUP(AKH1,Register,6,FALSE)=0,"",(VLOOKUP(AKH1,Register,6,FALSE))))</f>
        <v>#N/A</v>
      </c>
      <c r="AKH5" s="78"/>
      <c r="AKI5" s="22"/>
      <c r="AKJ5" s="77" t="s">
        <v>787</v>
      </c>
      <c r="AKK5" s="78"/>
      <c r="AKL5" s="22"/>
      <c r="AKM5" s="77" t="e">
        <f>IF(ISBLANK(AKN1),"",IF(VLOOKUP(AKN1,Register,6,FALSE)=0,"",(VLOOKUP(AKN1,Register,6,FALSE))))</f>
        <v>#N/A</v>
      </c>
      <c r="AKN5" s="78"/>
      <c r="AKO5" s="22"/>
      <c r="AKP5" s="77" t="e">
        <f>IF(ISBLANK(AKQ1),"",IF(VLOOKUP(AKQ1,Register,6,FALSE)=0,"",(VLOOKUP(AKQ1,Register,6,FALSE))))</f>
        <v>#N/A</v>
      </c>
      <c r="AKQ5" s="78"/>
      <c r="AKR5" s="22"/>
      <c r="AKS5" s="77" t="e">
        <f>IF(ISBLANK(AKT1),"",IF(VLOOKUP(AKT1,Register,6,FALSE)=0,"",(VLOOKUP(AKT1,Register,6,FALSE))))</f>
        <v>#N/A</v>
      </c>
      <c r="AKT5" s="78"/>
      <c r="AKU5" s="22"/>
      <c r="AKV5" s="77" t="e">
        <f>IF(ISBLANK(AKW1),"",IF(VLOOKUP(AKW1,Register,6,FALSE)=0,"",(VLOOKUP(AKW1,Register,6,FALSE))))</f>
        <v>#N/A</v>
      </c>
      <c r="AKW5" s="78"/>
      <c r="AKX5" s="22"/>
      <c r="AKY5" s="77" t="e">
        <f>IF(ISBLANK(AKZ1),"",IF(VLOOKUP(AKZ1,Register,6,FALSE)=0,"",(VLOOKUP(AKZ1,Register,6,FALSE))))</f>
        <v>#N/A</v>
      </c>
      <c r="AKZ5" s="78"/>
      <c r="ALA5" s="22"/>
      <c r="ALB5" s="56" t="e">
        <f>IF(ISBLANK(ALC1),"",IF(VLOOKUP(ALC1,Register,6,FALSE)=0,"",(VLOOKUP(ALC1,Register,6,FALSE))))</f>
        <v>#N/A</v>
      </c>
      <c r="ALC5" s="57"/>
      <c r="ALD5" s="22"/>
      <c r="ALE5" s="56" t="e">
        <f>IF(ISBLANK(ALF1),"",IF(VLOOKUP(ALF1,Register,6,FALSE)=0,"",(VLOOKUP(ALF1,Register,6,FALSE))))</f>
        <v>#N/A</v>
      </c>
      <c r="ALF5" s="57"/>
      <c r="ALG5" s="22"/>
      <c r="ALH5" s="56" t="e">
        <f>IF(ISBLANK(ALI1),"",IF(VLOOKUP(ALI1,Register,6,FALSE)=0,"",(VLOOKUP(ALI1,Register,6,FALSE))))</f>
        <v>#N/A</v>
      </c>
      <c r="ALI5" s="57"/>
      <c r="ALJ5" s="22"/>
      <c r="ALK5" s="56" t="e">
        <f>IF(ISBLANK(ALL1),"",IF(VLOOKUP(ALL1,Register,6,FALSE)=0,"",(VLOOKUP(ALL1,Register,6,FALSE))))</f>
        <v>#N/A</v>
      </c>
      <c r="ALL5" s="57"/>
      <c r="ALM5" s="22"/>
      <c r="ALN5" s="56" t="e">
        <f>IF(ISBLANK(ALO1),"",IF(VLOOKUP(ALO1,Register,6,FALSE)=0,"",(VLOOKUP(ALO1,Register,6,FALSE))))</f>
        <v>#N/A</v>
      </c>
      <c r="ALO5" s="57"/>
      <c r="ALP5" s="22"/>
      <c r="ALQ5" s="56" t="e">
        <f>IF(ISBLANK(ALR1),"",IF(VLOOKUP(ALR1,Register,6,FALSE)=0,"",(VLOOKUP(ALR1,Register,6,FALSE))))</f>
        <v>#N/A</v>
      </c>
      <c r="ALR5" s="57"/>
      <c r="ALS5" s="22"/>
      <c r="ALT5" s="56" t="e">
        <f>IF(ISBLANK(ALU1),"",IF(VLOOKUP(ALU1,Register,6,FALSE)=0,"",(VLOOKUP(ALU1,Register,6,FALSE))))</f>
        <v>#N/A</v>
      </c>
      <c r="ALU5" s="57"/>
      <c r="ALV5" s="22"/>
      <c r="ALW5" s="56" t="e">
        <f>IF(ISBLANK(ALX1),"",IF(VLOOKUP(ALX1,Register,6,FALSE)=0,"",(VLOOKUP(ALX1,Register,6,FALSE))))</f>
        <v>#N/A</v>
      </c>
      <c r="ALX5" s="57"/>
      <c r="ALY5" s="22"/>
      <c r="ALZ5" s="56" t="e">
        <f>IF(ISBLANK(AMA1),"",IF(VLOOKUP(AMA1,Register,6,FALSE)=0,"",(VLOOKUP(AMA1,Register,6,FALSE))))</f>
        <v>#N/A</v>
      </c>
      <c r="AMA5" s="57"/>
      <c r="AMB5" s="22"/>
      <c r="AMC5" s="56" t="e">
        <f>IF(ISBLANK(AMD1),"",IF(VLOOKUP(AMD1,Register,6,FALSE)=0,"",(VLOOKUP(AMD1,Register,6,FALSE))))</f>
        <v>#N/A</v>
      </c>
      <c r="AMD5" s="57"/>
      <c r="AME5" s="22"/>
      <c r="AMF5" s="56" t="e">
        <f>IF(ISBLANK(AMG1),"",IF(VLOOKUP(AMG1,Register,6,FALSE)=0,"",(VLOOKUP(AMG1,Register,6,FALSE))))</f>
        <v>#N/A</v>
      </c>
      <c r="AMG5" s="57"/>
      <c r="AMH5" s="22"/>
      <c r="AMI5" s="56" t="e">
        <f>IF(ISBLANK(AMJ1),"",IF(VLOOKUP(AMJ1,Register,6,FALSE)=0,"",(VLOOKUP(AMJ1,Register,6,FALSE))))</f>
        <v>#N/A</v>
      </c>
      <c r="AMJ5" s="57"/>
      <c r="AMK5" s="22"/>
      <c r="AML5" s="56" t="e">
        <f>IF(ISBLANK(AMM1),"",IF(VLOOKUP(AMM1,Register,6,FALSE)=0,"",(VLOOKUP(AMM1,Register,6,FALSE))))</f>
        <v>#N/A</v>
      </c>
      <c r="AMM5" s="57"/>
      <c r="AMN5" s="22"/>
      <c r="AMO5" s="56" t="e">
        <f>IF(ISBLANK(AMP1),"",IF(VLOOKUP(AMP1,Register,6,FALSE)=0,"",(VLOOKUP(AMP1,Register,6,FALSE))))</f>
        <v>#N/A</v>
      </c>
      <c r="AMP5" s="57"/>
      <c r="AMQ5" s="22"/>
      <c r="AMR5" s="56" t="e">
        <f>IF(ISBLANK(AMS1),"",IF(VLOOKUP(AMS1,Register,6,FALSE)=0,"",(VLOOKUP(AMS1,Register,6,FALSE))))</f>
        <v>#N/A</v>
      </c>
      <c r="AMS5" s="57"/>
      <c r="AMT5" s="22"/>
      <c r="AMU5" s="56" t="e">
        <f>IF(ISBLANK(AMV1),"",IF(VLOOKUP(AMV1,Register,6,FALSE)=0,"",(VLOOKUP(AMV1,Register,6,FALSE))))</f>
        <v>#N/A</v>
      </c>
      <c r="AMV5" s="57"/>
      <c r="AMW5" s="22"/>
      <c r="AMX5" s="56" t="e">
        <f>IF(ISBLANK(AMY1),"",IF(VLOOKUP(AMY1,Register,6,FALSE)=0,"",(VLOOKUP(AMY1,Register,6,FALSE))))</f>
        <v>#N/A</v>
      </c>
      <c r="AMY5" s="57"/>
      <c r="AMZ5" s="22"/>
      <c r="ANA5" s="56" t="e">
        <f>IF(ISBLANK(ANB1),"",IF(VLOOKUP(ANB1,Register,6,FALSE)=0,"",(VLOOKUP(ANB1,Register,6,FALSE))))</f>
        <v>#N/A</v>
      </c>
      <c r="ANB5" s="57"/>
      <c r="ANC5" s="22"/>
      <c r="AND5" s="56" t="e">
        <f>IF(ISBLANK(ANE1),"",IF(VLOOKUP(ANE1,Register,6,FALSE)=0,"",(VLOOKUP(ANE1,Register,6,FALSE))))</f>
        <v>#N/A</v>
      </c>
      <c r="ANE5" s="57"/>
      <c r="ANF5" s="22"/>
      <c r="ANG5" s="56" t="e">
        <f>IF(ISBLANK(ANH1),"",IF(VLOOKUP(ANH1,Register,6,FALSE)=0,"",(VLOOKUP(ANH1,Register,6,FALSE))))</f>
        <v>#N/A</v>
      </c>
      <c r="ANH5" s="57"/>
      <c r="ANI5" s="22"/>
      <c r="ANJ5" s="56" t="e">
        <f>IF(ISBLANK(ANK1),"",IF(VLOOKUP(ANK1,Register,6,FALSE)=0,"",(VLOOKUP(ANK1,Register,6,FALSE))))</f>
        <v>#N/A</v>
      </c>
      <c r="ANK5" s="57"/>
      <c r="ANL5" s="22"/>
      <c r="ANM5" s="56" t="e">
        <f>IF(ISBLANK(ANN1),"",IF(VLOOKUP(ANN1,Register,6,FALSE)=0,"",(VLOOKUP(ANN1,Register,6,FALSE))))</f>
        <v>#N/A</v>
      </c>
      <c r="ANN5" s="57"/>
      <c r="ANO5" s="22"/>
      <c r="ANP5" s="56" t="e">
        <f>IF(ISBLANK(ANQ1),"",IF(VLOOKUP(ANQ1,Register,6,FALSE)=0,"",(VLOOKUP(ANQ1,Register,6,FALSE))))</f>
        <v>#N/A</v>
      </c>
      <c r="ANQ5" s="57"/>
      <c r="ANR5" s="22"/>
      <c r="ANS5" s="56" t="e">
        <f>IF(ISBLANK(ANT1),"",IF(VLOOKUP(ANT1,Register,6,FALSE)=0,"",(VLOOKUP(ANT1,Register,6,FALSE))))</f>
        <v>#N/A</v>
      </c>
      <c r="ANT5" s="57"/>
      <c r="ANU5" s="22"/>
      <c r="ANV5" s="56" t="e">
        <f>IF(ISBLANK(ANW1),"",IF(VLOOKUP(ANW1,Register,6,FALSE)=0,"",(VLOOKUP(ANW1,Register,6,FALSE))))</f>
        <v>#N/A</v>
      </c>
      <c r="ANW5" s="57"/>
      <c r="ANX5" s="22"/>
      <c r="ANY5" s="56" t="e">
        <f>IF(ISBLANK(ANZ1),"",IF(VLOOKUP(ANZ1,Register,6,FALSE)=0,"",(VLOOKUP(ANZ1,Register,6,FALSE))))</f>
        <v>#N/A</v>
      </c>
      <c r="ANZ5" s="57"/>
      <c r="AOA5" s="22"/>
      <c r="AOB5" s="56" t="e">
        <f>IF(ISBLANK(AOC1),"",IF(VLOOKUP(AOC1,Register,6,FALSE)=0,"",(VLOOKUP(AOC1,Register,6,FALSE))))</f>
        <v>#N/A</v>
      </c>
      <c r="AOC5" s="57"/>
      <c r="AOD5" s="22"/>
      <c r="AOE5" s="56" t="e">
        <f>IF(ISBLANK(AOF1),"",IF(VLOOKUP(AOF1,Register,6,FALSE)=0,"",(VLOOKUP(AOF1,Register,6,FALSE))))</f>
        <v>#N/A</v>
      </c>
      <c r="AOF5" s="57"/>
      <c r="AOG5" s="22"/>
      <c r="AOH5" s="56" t="e">
        <f>IF(ISBLANK(AOI1),"",IF(VLOOKUP(AOI1,Register,6,FALSE)=0,"",(VLOOKUP(AOI1,Register,6,FALSE))))</f>
        <v>#N/A</v>
      </c>
      <c r="AOI5" s="57"/>
      <c r="AOJ5" s="22"/>
      <c r="AOK5" s="56" t="e">
        <f>IF(ISBLANK(AOL1),"",IF(VLOOKUP(AOL1,Register,6,FALSE)=0,"",(VLOOKUP(AOL1,Register,6,FALSE))))</f>
        <v>#N/A</v>
      </c>
      <c r="AOL5" s="57"/>
      <c r="AOM5" s="22"/>
      <c r="AON5" s="56" t="e">
        <f>IF(ISBLANK(AOO1),"",IF(VLOOKUP(AOO1,Register,6,FALSE)=0,"",(VLOOKUP(AOO1,Register,6,FALSE))))</f>
        <v>#N/A</v>
      </c>
      <c r="AOO5" s="57"/>
      <c r="AOP5" s="22"/>
      <c r="AOQ5" s="56" t="e">
        <f>IF(ISBLANK(AOR1),"",IF(VLOOKUP(AOR1,Register,6,FALSE)=0,"",(VLOOKUP(AOR1,Register,6,FALSE))))</f>
        <v>#N/A</v>
      </c>
      <c r="AOR5" s="57"/>
      <c r="AOS5" s="22"/>
      <c r="AOT5" s="56" t="e">
        <f>IF(ISBLANK(AOU1),"",IF(VLOOKUP(AOU1,Register,6,FALSE)=0,"",(VLOOKUP(AOU1,Register,6,FALSE))))</f>
        <v>#N/A</v>
      </c>
      <c r="AOU5" s="57"/>
      <c r="AOV5" s="22"/>
      <c r="AOW5" s="56" t="e">
        <f>IF(ISBLANK(AOX1),"",IF(VLOOKUP(AOX1,Register,6,FALSE)=0,"",(VLOOKUP(AOX1,Register,6,FALSE))))</f>
        <v>#N/A</v>
      </c>
      <c r="AOX5" s="57"/>
      <c r="AOY5" s="22"/>
      <c r="AOZ5" s="56" t="e">
        <f>IF(ISBLANK(APA1),"",IF(VLOOKUP(APA1,Register,6,FALSE)=0,"",(VLOOKUP(APA1,Register,6,FALSE))))</f>
        <v>#N/A</v>
      </c>
      <c r="APA5" s="57"/>
      <c r="APB5" s="22"/>
      <c r="APC5" s="56" t="e">
        <f>IF(ISBLANK(APD1),"",IF(VLOOKUP(APD1,Register,6,FALSE)=0,"",(VLOOKUP(APD1,Register,6,FALSE))))</f>
        <v>#N/A</v>
      </c>
      <c r="APD5" s="57"/>
      <c r="APE5" s="22"/>
      <c r="APF5" s="56" t="e">
        <f>IF(ISBLANK(APG1),"",IF(VLOOKUP(APG1,Register,6,FALSE)=0,"",(VLOOKUP(APG1,Register,6,FALSE))))</f>
        <v>#N/A</v>
      </c>
      <c r="APG5" s="57"/>
      <c r="APH5" s="22"/>
      <c r="API5" s="56" t="e">
        <f>IF(ISBLANK(APJ1),"",IF(VLOOKUP(APJ1,Register,6,FALSE)=0,"",(VLOOKUP(APJ1,Register,6,FALSE))))</f>
        <v>#N/A</v>
      </c>
      <c r="APJ5" s="57"/>
      <c r="APK5" s="22"/>
      <c r="APL5" s="56" t="e">
        <f>IF(ISBLANK(APM1),"",IF(VLOOKUP(APM1,Register,6,FALSE)=0,"",(VLOOKUP(APM1,Register,6,FALSE))))</f>
        <v>#N/A</v>
      </c>
      <c r="APM5" s="57"/>
      <c r="APN5" s="22"/>
      <c r="APO5" s="56" t="e">
        <f>IF(ISBLANK(APP1),"",IF(VLOOKUP(APP1,Register,6,FALSE)=0,"",(VLOOKUP(APP1,Register,6,FALSE))))</f>
        <v>#N/A</v>
      </c>
      <c r="APP5" s="57"/>
      <c r="APQ5" s="22"/>
      <c r="APR5" s="56" t="e">
        <f>IF(ISBLANK(APS1),"",IF(VLOOKUP(APS1,Register,6,FALSE)=0,"",(VLOOKUP(APS1,Register,6,FALSE))))</f>
        <v>#N/A</v>
      </c>
      <c r="APS5" s="57"/>
    </row>
    <row r="6" spans="1:1111" x14ac:dyDescent="0.25">
      <c r="A6" s="23"/>
      <c r="B6" s="24"/>
      <c r="C6" s="77" t="str">
        <f>IF(ISBLANK(D1),"",VLOOKUP(D1,Register,7,FALSE))</f>
        <v>Argyll.</v>
      </c>
      <c r="D6" s="78"/>
      <c r="E6" s="24"/>
      <c r="F6" s="77" t="str">
        <f>IF(ISBLANK(G1),"",IF(VLOOKUP(G1,Register,7,FALSE)=0,"",(VLOOKUP(G1,Register,7,FALSE))))</f>
        <v>Isle of Lewis</v>
      </c>
      <c r="G6" s="78"/>
      <c r="H6" s="24"/>
      <c r="I6" s="77" t="str">
        <f>IF(ISBLANK(J1),"",IF(VLOOKUP(J1,Register,7,FALSE)=0,"",(VLOOKUP(J1,Register,7,FALSE))))</f>
        <v>Isle of Lewis</v>
      </c>
      <c r="J6" s="78"/>
      <c r="K6" s="24"/>
      <c r="L6" s="77" t="str">
        <f>IF(ISBLANK(M1),"",IF(VLOOKUP(M1,Register,7,FALSE)=0,"",(VLOOKUP(M1,Register,7,FALSE))))</f>
        <v>Isle of Lewis</v>
      </c>
      <c r="M6" s="78"/>
      <c r="N6" s="24"/>
      <c r="O6" s="77" t="str">
        <f>IF(ISBLANK(P1),"",IF(VLOOKUP(P1,Register,7,FALSE)=0,"",(VLOOKUP(P1,Register,7,FALSE))))</f>
        <v>Isle of Lewis</v>
      </c>
      <c r="P6" s="78"/>
      <c r="Q6" s="24"/>
      <c r="R6" s="77" t="str">
        <f>IF(ISBLANK(S1),"",IF(VLOOKUP(S1,Register,7,FALSE)=0,"",(VLOOKUP(S1,Register,7,FALSE))))</f>
        <v>Isle of Lewis</v>
      </c>
      <c r="S6" s="78"/>
      <c r="T6" s="24"/>
      <c r="U6" s="77" t="str">
        <f>IF(ISBLANK(V1),"",IF(VLOOKUP(V1,Register,7,FALSE)=0,"",(VLOOKUP(V1,Register,7,FALSE))))</f>
        <v>Isle of Lewis</v>
      </c>
      <c r="V6" s="78"/>
      <c r="W6" s="24"/>
      <c r="X6" s="77" t="str">
        <f>IF(ISBLANK(Y1),"",IF(VLOOKUP(Y1,Register,7,FALSE)=0,"",(VLOOKUP(Y1,Register,7,FALSE))))</f>
        <v>Isle of Lewis</v>
      </c>
      <c r="Y6" s="78"/>
      <c r="Z6" s="24"/>
      <c r="AA6" s="77" t="str">
        <f>IF(ISBLANK(AB1),"",IF(VLOOKUP(AB1,Register,7,FALSE)=0,"",(VLOOKUP(AB1,Register,7,FALSE))))</f>
        <v>Isle of Lewis</v>
      </c>
      <c r="AB6" s="78"/>
      <c r="AC6" s="24"/>
      <c r="AD6" s="77" t="str">
        <f>IF(ISBLANK(AE1),"",IF(VLOOKUP(AE1,Register,7,FALSE)=0,"",(VLOOKUP(AE1,Register,7,FALSE))))</f>
        <v>Isle of Lewis</v>
      </c>
      <c r="AE6" s="78"/>
      <c r="AF6" s="24"/>
      <c r="AG6" s="77" t="str">
        <f>IF(ISBLANK(AH1),"",IF(VLOOKUP(AH1,Register,7,FALSE)=0,"",(VLOOKUP(AH1,Register,7,FALSE))))</f>
        <v>Isle of Lewis</v>
      </c>
      <c r="AH6" s="78"/>
      <c r="AI6" s="24"/>
      <c r="AJ6" s="77" t="str">
        <f>IF(ISBLANK(AK1),"",IF(VLOOKUP(AK1,Register,7,FALSE)=0,"",(VLOOKUP(AK1,Register,7,FALSE))))</f>
        <v>Isle of Lewis</v>
      </c>
      <c r="AK6" s="78"/>
      <c r="AL6" s="24"/>
      <c r="AM6" s="77" t="str">
        <f>IF(ISBLANK(AN1),"",IF(VLOOKUP(AN1,Register,7,FALSE)=0,"",(VLOOKUP(AN1,Register,7,FALSE))))</f>
        <v>Isle of Lewis</v>
      </c>
      <c r="AN6" s="78"/>
      <c r="AO6" s="24"/>
      <c r="AP6" s="77" t="str">
        <f>IF(ISBLANK(AQ1),"",IF(VLOOKUP(AQ1,Register,7,FALSE)=0,"",(VLOOKUP(AQ1,Register,7,FALSE))))</f>
        <v>Isle of Lewis</v>
      </c>
      <c r="AQ6" s="78"/>
      <c r="AR6" s="24"/>
      <c r="AS6" s="77" t="str">
        <f>IF(ISBLANK(AT1),"",IF(VLOOKUP(AT1,Register,7,FALSE)=0,"",(VLOOKUP(AT1,Register,7,FALSE))))</f>
        <v>Isle of Lewis</v>
      </c>
      <c r="AT6" s="78"/>
      <c r="AU6" s="24"/>
      <c r="AV6" s="77" t="str">
        <f>IF(ISBLANK(AW1),"",IF(VLOOKUP(AW1,Register,7,FALSE)=0,"",(VLOOKUP(AW1,Register,7,FALSE))))</f>
        <v>Isle of Lewis</v>
      </c>
      <c r="AW6" s="78"/>
      <c r="AX6" s="24"/>
      <c r="AY6" s="77" t="str">
        <f>IF(ISBLANK(AZ1),"",IF(VLOOKUP(AZ1,Register,7,FALSE)=0,"",(VLOOKUP(AZ1,Register,7,FALSE))))</f>
        <v>Isle of Lewis</v>
      </c>
      <c r="AZ6" s="78"/>
      <c r="BA6" s="24"/>
      <c r="BB6" s="77" t="str">
        <f>IF(ISBLANK(BC1),"",IF(VLOOKUP(BC1,Register,7,FALSE)=0,"",(VLOOKUP(BC1,Register,7,FALSE))))</f>
        <v>Isle of Lewis</v>
      </c>
      <c r="BC6" s="78"/>
      <c r="BD6" s="24"/>
      <c r="BE6" s="77" t="str">
        <f>IF(ISBLANK(BF1),"",IF(VLOOKUP(BF1,Register,7,FALSE)=0,"",(VLOOKUP(BF1,Register,7,FALSE))))</f>
        <v>Archaracle Argyll</v>
      </c>
      <c r="BF6" s="78"/>
      <c r="BG6" s="24"/>
      <c r="BH6" s="77" t="str">
        <f>IF(ISBLANK(BI1),"",IF(VLOOKUP(BI1,Register,7,FALSE)=0,"",(VLOOKUP(BI1,Register,7,FALSE))))</f>
        <v>Argyll</v>
      </c>
      <c r="BI6" s="78"/>
      <c r="BJ6" s="24"/>
      <c r="BK6" s="77" t="str">
        <f>IF(ISBLANK(BL1),"",IF(VLOOKUP(BL1,Register,7,FALSE)=0,"",(VLOOKUP(BL1,Register,7,FALSE))))</f>
        <v>Argyll</v>
      </c>
      <c r="BL6" s="78"/>
      <c r="BM6" s="24"/>
      <c r="BN6" s="77" t="str">
        <f>IF(ISBLANK(BO1),"",IF(VLOOKUP(BO1,Register,7,FALSE)=0,"",(VLOOKUP(BO1,Register,7,FALSE))))</f>
        <v>Ross-shire</v>
      </c>
      <c r="BO6" s="78"/>
      <c r="BP6" s="24"/>
      <c r="BQ6" s="77" t="str">
        <f>IF(ISBLANK(BR1),"",IF(VLOOKUP(BR1,Register,7,FALSE)=0,"",(VLOOKUP(BR1,Register,7,FALSE))))</f>
        <v>Ross-shire</v>
      </c>
      <c r="BR6" s="78"/>
      <c r="BS6" s="24"/>
      <c r="BT6" s="77" t="str">
        <f>IF(ISBLANK(BU1),"",IF(VLOOKUP(BU1,Register,7,FALSE)=0,"",(VLOOKUP(BU1,Register,7,FALSE))))</f>
        <v>Mull</v>
      </c>
      <c r="BU6" s="78"/>
      <c r="BV6" s="24"/>
      <c r="BW6" s="77" t="str">
        <f>IF(ISBLANK(BX1),"",IF(VLOOKUP(BX1,Register,7,FALSE)=0,"",(VLOOKUP(BX1,Register,7,FALSE))))</f>
        <v>Mull</v>
      </c>
      <c r="BX6" s="78"/>
      <c r="BY6" s="24"/>
      <c r="BZ6" s="77" t="str">
        <f>IF(ISBLANK(CA1),"",IF(VLOOKUP(CA1,Register,7,FALSE)=0,"",(VLOOKUP(CA1,Register,7,FALSE))))</f>
        <v>Mull</v>
      </c>
      <c r="CA6" s="78"/>
      <c r="CB6" s="24"/>
      <c r="CC6" s="77" t="str">
        <f>IF(ISBLANK(CD1),"",IF(VLOOKUP(CD1,Register,7,FALSE)=0,"",(VLOOKUP(CD1,Register,7,FALSE))))</f>
        <v>Mull</v>
      </c>
      <c r="CD6" s="78"/>
      <c r="CE6" s="24"/>
      <c r="CF6" s="77" t="str">
        <f>IF(ISBLANK(CG1),"",IF(VLOOKUP(CG1,Register,7,FALSE)=0,"",(VLOOKUP(CG1,Register,7,FALSE))))</f>
        <v>Argyll</v>
      </c>
      <c r="CG6" s="78"/>
      <c r="CH6" s="24"/>
      <c r="CI6" s="77" t="str">
        <f>IF(ISBLANK(CJ1),"",IF(VLOOKUP(CJ1,Register,7,FALSE)=0,"",(VLOOKUP(CJ1,Register,7,FALSE))))</f>
        <v/>
      </c>
      <c r="CJ6" s="78"/>
      <c r="CK6" s="24"/>
      <c r="CL6" s="77" t="str">
        <f>IF(ISBLANK(CM1),"",IF(VLOOKUP(CM1,Register,7,FALSE)=0,"",(VLOOKUP(CM1,Register,7,FALSE))))</f>
        <v/>
      </c>
      <c r="CM6" s="78"/>
      <c r="CN6" s="24"/>
      <c r="CO6" s="77" t="str">
        <f>IF(ISBLANK(CP1),"",IF(VLOOKUP(CP1,Register,7,FALSE)=0,"",(VLOOKUP(CP1,Register,7,FALSE))))</f>
        <v>Isle of Mull</v>
      </c>
      <c r="CP6" s="78"/>
      <c r="CQ6" s="24"/>
      <c r="CR6" s="77" t="str">
        <f>IF(ISBLANK(CS1),"",IF(VLOOKUP(CS1,Register,7,FALSE)=0,"",(VLOOKUP(CS1,Register,7,FALSE))))</f>
        <v>Argyll</v>
      </c>
      <c r="CS6" s="78"/>
      <c r="CT6" s="24"/>
      <c r="CU6" s="77" t="str">
        <f>IF(ISBLANK(CV1),"",IF(VLOOKUP(CV1,Register,7,FALSE)=0,"",(VLOOKUP(CV1,Register,7,FALSE))))</f>
        <v/>
      </c>
      <c r="CV6" s="78"/>
      <c r="CW6" s="24"/>
      <c r="CX6" s="77" t="str">
        <f>IF(ISBLANK(CY1),"",IF(VLOOKUP(CY1,Register,7,FALSE)=0,"",(VLOOKUP(CY1,Register,7,FALSE))))</f>
        <v>Isle of Lewis</v>
      </c>
      <c r="CY6" s="78"/>
      <c r="CZ6" s="24"/>
      <c r="DA6" s="77" t="str">
        <f>IF(ISBLANK(DB1),"",IF(VLOOKUP(DB1,Register,7,FALSE)=0,"",(VLOOKUP(DB1,Register,7,FALSE))))</f>
        <v/>
      </c>
      <c r="DB6" s="78"/>
      <c r="DC6" s="24"/>
      <c r="DD6" s="77" t="str">
        <f>IF(ISBLANK(DE1),"",IF(VLOOKUP(DE1,Register,7,FALSE)=0,"",(VLOOKUP(DE1,Register,7,FALSE))))</f>
        <v>Isle of Skye</v>
      </c>
      <c r="DE6" s="78"/>
      <c r="DF6" s="24"/>
      <c r="DG6" s="77" t="str">
        <f>IF(ISBLANK(DH1),"",IF(VLOOKUP(DH1,Register,7,FALSE)=0,"",(VLOOKUP(DH1,Register,7,FALSE))))</f>
        <v>Ross-shire</v>
      </c>
      <c r="DH6" s="78"/>
      <c r="DI6" s="24"/>
      <c r="DJ6" s="77" t="str">
        <f>IF(ISBLANK(DK1),"",IF(VLOOKUP(DK1,Register,7,FALSE)=0,"",(VLOOKUP(DK1,Register,7,FALSE))))</f>
        <v/>
      </c>
      <c r="DK6" s="78"/>
      <c r="DL6" s="24"/>
      <c r="DM6" s="77" t="str">
        <f>IF(ISBLANK(DN1),"",IF(VLOOKUP(DN1,Register,7,FALSE)=0,"",(VLOOKUP(DN1,Register,7,FALSE))))</f>
        <v>Isle of Lewis</v>
      </c>
      <c r="DN6" s="78"/>
      <c r="DO6" s="24"/>
      <c r="DP6" s="77" t="str">
        <f>IF(ISBLANK(DQ1),"",IF(VLOOKUP(DQ1,Register,7,FALSE)=0,"",(VLOOKUP(DQ1,Register,7,FALSE))))</f>
        <v>Isle of Lewis</v>
      </c>
      <c r="DQ6" s="78"/>
      <c r="DR6" s="24"/>
      <c r="DS6" s="77" t="str">
        <f>IF(ISBLANK(DT1),"",IF(VLOOKUP(DT1,Register,7,FALSE)=0,"",(VLOOKUP(DT1,Register,7,FALSE))))</f>
        <v>Western Isles</v>
      </c>
      <c r="DT6" s="78"/>
      <c r="DU6" s="24"/>
      <c r="DV6" s="77" t="str">
        <f>IF(ISBLANK(DW1),"",IF(VLOOKUP(DW1,Register,7,FALSE)=0,"",(VLOOKUP(DW1,Register,7,FALSE))))</f>
        <v>Western Isles</v>
      </c>
      <c r="DW6" s="78"/>
      <c r="DX6" s="24"/>
      <c r="DY6" s="77" t="str">
        <f>IF(ISBLANK(DZ1),"",IF(VLOOKUP(DZ1,Register,7,FALSE)=0,"",(VLOOKUP(DZ1,Register,7,FALSE))))</f>
        <v>Western Isles</v>
      </c>
      <c r="DZ6" s="78"/>
      <c r="EA6" s="24"/>
      <c r="EB6" s="77" t="str">
        <f>IF(ISBLANK(EC1),"",IF(VLOOKUP(EC1,Register,7,FALSE)=0,"",(VLOOKUP(EC1,Register,7,FALSE))))</f>
        <v>Isle of Harris</v>
      </c>
      <c r="EC6" s="78"/>
      <c r="ED6" s="24"/>
      <c r="EE6" s="77" t="str">
        <f>IF(ISBLANK(EF1),"",IF(VLOOKUP(EF1,Register,7,FALSE)=0,"",(VLOOKUP(EF1,Register,7,FALSE))))</f>
        <v>Isle of Skye</v>
      </c>
      <c r="EF6" s="78"/>
      <c r="EG6" s="24"/>
      <c r="EH6" s="77" t="str">
        <f>IF(ISBLANK(EI1),"",IF(VLOOKUP(EI1,Register,7,FALSE)=0,"",(VLOOKUP(EI1,Register,7,FALSE))))</f>
        <v>Orkney</v>
      </c>
      <c r="EI6" s="78"/>
      <c r="EJ6" s="24"/>
      <c r="EK6" s="77" t="str">
        <f>IF(ISBLANK(EL1),"",IF(VLOOKUP(EL1,Register,7,FALSE)=0,"",(VLOOKUP(EL1,Register,7,FALSE))))</f>
        <v>Argyll</v>
      </c>
      <c r="EL6" s="78"/>
      <c r="EM6" s="24"/>
      <c r="EN6" s="77" t="str">
        <f>IF(ISBLANK(EO1),"",IF(VLOOKUP(EO1,Register,7,FALSE)=0,"",(VLOOKUP(EO1,Register,7,FALSE))))</f>
        <v>by Lairg</v>
      </c>
      <c r="EO6" s="78"/>
      <c r="EP6" s="24"/>
      <c r="EQ6" s="77" t="str">
        <f>IF(ISBLANK(ER1),"",IF(VLOOKUP(ER1,Register,7,FALSE)=0,"",(VLOOKUP(ER1,Register,7,FALSE))))</f>
        <v>by Lairg</v>
      </c>
      <c r="ER6" s="78"/>
      <c r="ES6" s="24"/>
      <c r="ET6" s="77" t="str">
        <f>IF(ISBLANK(EU1),"",IF(VLOOKUP(EU1,Register,7,FALSE)=0,"",(VLOOKUP(EU1,Register,7,FALSE))))</f>
        <v>Ayrshire</v>
      </c>
      <c r="EU6" s="78"/>
      <c r="EV6" s="24"/>
      <c r="EW6" s="77" t="str">
        <f>IF(ISBLANK(EX1),"",IF(VLOOKUP(EX1,Register,7,FALSE)=0,"",(VLOOKUP(EX1,Register,7,FALSE))))</f>
        <v/>
      </c>
      <c r="EX6" s="78"/>
      <c r="EY6" s="24"/>
      <c r="EZ6" s="77" t="str">
        <f>IF(ISBLANK(FA1),"",IF(VLOOKUP(FA1,Register,7,FALSE)=0,"",(VLOOKUP(FA1,Register,7,FALSE))))</f>
        <v/>
      </c>
      <c r="FA6" s="78"/>
      <c r="FB6" s="24"/>
      <c r="FC6" s="77" t="str">
        <f>IF(ISBLANK(FD1),"",IF(VLOOKUP(FD1,Register,7,FALSE)=0,"",(VLOOKUP(FD1,Register,7,FALSE))))</f>
        <v>Argyll</v>
      </c>
      <c r="FD6" s="78"/>
      <c r="FE6" s="24"/>
      <c r="FF6" s="77" t="str">
        <f>IF(ISBLANK(FG1),"",IF(VLOOKUP(FG1,Register,7,FALSE)=0,"",(VLOOKUP(FG1,Register,7,FALSE))))</f>
        <v>Thirsk</v>
      </c>
      <c r="FG6" s="78"/>
      <c r="FH6" s="24"/>
      <c r="FI6" s="77" t="str">
        <f>IF(ISBLANK(FJ1),"",IF(VLOOKUP(FJ1,Register,7,FALSE)=0,"",(VLOOKUP(FJ1,Register,7,FALSE))))</f>
        <v/>
      </c>
      <c r="FJ6" s="78"/>
      <c r="FK6" s="24"/>
      <c r="FL6" s="77" t="str">
        <f>IF(ISBLANK(FM1),"",IF(VLOOKUP(FM1,Register,7,FALSE)=0,"",(VLOOKUP(FM1,Register,7,FALSE))))</f>
        <v>Aultbea</v>
      </c>
      <c r="FM6" s="78"/>
      <c r="FN6" s="24"/>
      <c r="FO6" s="77" t="str">
        <f>IF(ISBLANK(FP1),"",IF(VLOOKUP(FP1,Register,7,FALSE)=0,"",(VLOOKUP(FP1,Register,7,FALSE))))</f>
        <v>Aultbea</v>
      </c>
      <c r="FP6" s="78"/>
      <c r="FQ6" s="24"/>
      <c r="FR6" s="77" t="str">
        <f>IF(ISBLANK(FS1),"",IF(VLOOKUP(FS1,Register,7,FALSE)=0,"",(VLOOKUP(FS1,Register,7,FALSE))))</f>
        <v>Achnasheen</v>
      </c>
      <c r="FS6" s="78"/>
      <c r="FT6" s="24"/>
      <c r="FU6" s="77" t="str">
        <f>IF(ISBLANK(FV1),"",IF(VLOOKUP(FV1,Register,7,FALSE)=0,"",(VLOOKUP(FV1,Register,7,FALSE))))</f>
        <v>Argyll</v>
      </c>
      <c r="FV6" s="78"/>
      <c r="FW6" s="24"/>
      <c r="FX6" s="77" t="str">
        <f>IF(ISBLANK(FY1),"",IF(VLOOKUP(FY1,Register,7,FALSE)=0,"",(VLOOKUP(FY1,Register,7,FALSE))))</f>
        <v>Oban</v>
      </c>
      <c r="FY6" s="78"/>
      <c r="FZ6" s="24"/>
      <c r="GA6" s="77" t="str">
        <f>IF(ISBLANK(GB1),"",IF(VLOOKUP(GB1,Register,7,FALSE)=0,"",(VLOOKUP(GB1,Register,7,FALSE))))</f>
        <v>Argyll</v>
      </c>
      <c r="GB6" s="78"/>
      <c r="GC6" s="24"/>
      <c r="GD6" s="77" t="str">
        <f>IF(ISBLANK(GE1),"",IF(VLOOKUP(GE1,Register,7,FALSE)=0,"",(VLOOKUP(GE1,Register,7,FALSE))))</f>
        <v>Argyll</v>
      </c>
      <c r="GE6" s="78"/>
      <c r="GF6" s="24"/>
      <c r="GG6" s="77" t="str">
        <f>IF(ISBLANK(GH1),"",IF(VLOOKUP(GH1,Register,7,FALSE)=0,"",(VLOOKUP(GH1,Register,7,FALSE))))</f>
        <v>Isle of Skye</v>
      </c>
      <c r="GH6" s="78"/>
      <c r="GI6" s="24"/>
      <c r="GJ6" s="77" t="str">
        <f>IF(ISBLANK(GK1),"",IF(VLOOKUP(GK1,Register,7,FALSE)=0,"",(VLOOKUP(GK1,Register,7,FALSE))))</f>
        <v>Isle of Skye</v>
      </c>
      <c r="GK6" s="78"/>
      <c r="GL6" s="24"/>
      <c r="GM6" s="77" t="str">
        <f>IF(ISBLANK(GN1),"",IF(VLOOKUP(GN1,Register,7,FALSE)=0,"",(VLOOKUP(GN1,Register,7,FALSE))))</f>
        <v/>
      </c>
      <c r="GN6" s="78"/>
      <c r="GO6" s="24"/>
      <c r="GP6" s="77" t="str">
        <f>IF(ISBLANK(GQ1),"",IF(VLOOKUP(GQ1,Register,7,FALSE)=0,"",(VLOOKUP(GQ1,Register,7,FALSE))))</f>
        <v>Argyll</v>
      </c>
      <c r="GQ6" s="78"/>
      <c r="GR6" s="24"/>
      <c r="GS6" s="77" t="str">
        <f>IF(ISBLANK(GT1),"",IF(VLOOKUP(GT1,Register,7,FALSE)=0,"",(VLOOKUP(GT1,Register,7,FALSE))))</f>
        <v>West Sutherland</v>
      </c>
      <c r="GT6" s="78"/>
      <c r="GU6" s="24"/>
      <c r="GV6" s="77" t="str">
        <f>IF(ISBLANK(GW1),"",IF(VLOOKUP(GW1,Register,7,FALSE)=0,"",(VLOOKUP(GW1,Register,7,FALSE))))</f>
        <v/>
      </c>
      <c r="GW6" s="78"/>
      <c r="GX6" s="24"/>
      <c r="GY6" s="77" t="str">
        <f>IF(ISBLANK(GZ1),"",IF(VLOOKUP(GZ1,Register,7,FALSE)=0,"",(VLOOKUP(GZ1,Register,7,FALSE))))</f>
        <v/>
      </c>
      <c r="GZ6" s="78"/>
      <c r="HA6" s="24"/>
      <c r="HB6" s="77" t="str">
        <f>IF(ISBLANK(HC1),"",IF(VLOOKUP(HC1,Register,7,FALSE)=0,"",(VLOOKUP(HC1,Register,7,FALSE))))</f>
        <v>Dumfries &amp; Galloway</v>
      </c>
      <c r="HC6" s="78"/>
      <c r="HD6" s="24"/>
      <c r="HE6" s="77" t="str">
        <f>IF(ISBLANK(HF1),"",IF(VLOOKUP(HF1,Register,7,FALSE)=0,"",(VLOOKUP(HF1,Register,7,FALSE))))</f>
        <v/>
      </c>
      <c r="HF6" s="78"/>
      <c r="HG6" s="24"/>
      <c r="HH6" s="77" t="str">
        <f>IF(ISBLANK(HI1),"",IF(VLOOKUP(HI1,Register,7,FALSE)=0,"",(VLOOKUP(HI1,Register,7,FALSE))))</f>
        <v/>
      </c>
      <c r="HI6" s="78"/>
      <c r="HJ6" s="24"/>
      <c r="HK6" s="77" t="str">
        <f>IF(ISBLANK(HL1),"",IF(VLOOKUP(HL1,Register,7,FALSE)=0,"",(VLOOKUP(HL1,Register,7,FALSE))))</f>
        <v/>
      </c>
      <c r="HL6" s="78"/>
      <c r="HM6" s="24"/>
      <c r="HN6" s="77" t="str">
        <f>IF(ISBLANK(HO1),"",IF(VLOOKUP(HO1,Register,7,FALSE)=0,"",(VLOOKUP(HO1,Register,7,FALSE))))</f>
        <v>Sutherland</v>
      </c>
      <c r="HO6" s="78"/>
      <c r="HP6" s="24"/>
      <c r="HQ6" s="77" t="str">
        <f>IF(ISBLANK(HR1),"",IF(VLOOKUP(HR1,Register,7,FALSE)=0,"",(VLOOKUP(HR1,Register,7,FALSE))))</f>
        <v>Sutherland</v>
      </c>
      <c r="HR6" s="78"/>
      <c r="HS6" s="24"/>
      <c r="HT6" s="77" t="str">
        <f>IF(ISBLANK(HU1),"",IF(VLOOKUP(HU1,Register,7,FALSE)=0,"",(VLOOKUP(HU1,Register,7,FALSE))))</f>
        <v/>
      </c>
      <c r="HU6" s="78"/>
      <c r="HV6" s="24"/>
      <c r="HW6" s="77" t="str">
        <f>IF(ISBLANK(HX1),"",IF(VLOOKUP(HX1,Register,7,FALSE)=0,"",(VLOOKUP(HX1,Register,7,FALSE))))</f>
        <v>Isle of Mull, Argyll</v>
      </c>
      <c r="HX6" s="78"/>
      <c r="HY6" s="24"/>
      <c r="HZ6" s="77" t="str">
        <f>IF(ISBLANK(IA1),"",IF(VLOOKUP(IA1,Register,7,FALSE)=0,"",(VLOOKUP(IA1,Register,7,FALSE))))</f>
        <v>Isle of Mull</v>
      </c>
      <c r="IA6" s="78"/>
      <c r="IB6" s="24"/>
      <c r="IC6" s="77" t="str">
        <f>IF(ISBLANK(ID1),"",IF(VLOOKUP(ID1,Register,7,FALSE)=0,"",(VLOOKUP(ID1,Register,7,FALSE))))</f>
        <v>Argyll</v>
      </c>
      <c r="ID6" s="78"/>
      <c r="IE6" s="24"/>
      <c r="IF6" s="77" t="str">
        <f>IF(ISBLANK(IG1),"",IF(VLOOKUP(IG1,Register,7,FALSE)=0,"",(VLOOKUP(IG1,Register,7,FALSE))))</f>
        <v/>
      </c>
      <c r="IG6" s="78"/>
      <c r="IH6" s="24"/>
      <c r="II6" s="77" t="str">
        <f>IF(ISBLANK(IJ1),"",IF(VLOOKUP(IJ1,Register,7,FALSE)=0,"",(VLOOKUP(IJ1,Register,7,FALSE))))</f>
        <v>Isle of Mull,Argyll</v>
      </c>
      <c r="IJ6" s="78"/>
      <c r="IK6" s="24"/>
      <c r="IL6" s="77" t="str">
        <f>IF(ISBLANK(IM1),"",IF(VLOOKUP(IM1,Register,7,FALSE)=0,"",(VLOOKUP(IM1,Register,7,FALSE))))</f>
        <v>Oban, Argyll</v>
      </c>
      <c r="IM6" s="78"/>
      <c r="IN6" s="24"/>
      <c r="IO6" s="77" t="str">
        <f>IF(ISBLANK(IP1),"",IF(VLOOKUP(IP1,Register,7,FALSE)=0,"",(VLOOKUP(IP1,Register,7,FALSE))))</f>
        <v/>
      </c>
      <c r="IP6" s="78"/>
      <c r="IQ6" s="24"/>
      <c r="IR6" s="77" t="str">
        <f>IF(ISBLANK(IS1),"",IF(VLOOKUP(IS1,Register,7,FALSE)=0,"",(VLOOKUP(IS1,Register,7,FALSE))))</f>
        <v>Shetland</v>
      </c>
      <c r="IS6" s="78"/>
      <c r="IT6" s="24"/>
      <c r="IU6" s="77" t="str">
        <f>IF(ISBLANK(IV1),"",IF(VLOOKUP(IV1,Register,7,FALSE)=0,"",(VLOOKUP(IV1,Register,7,FALSE))))</f>
        <v>Shetland</v>
      </c>
      <c r="IV6" s="78"/>
      <c r="IW6" s="24"/>
      <c r="IX6" s="77" t="str">
        <f>IF(ISBLANK(IY1),"",IF(VLOOKUP(IY1,Register,7,FALSE)=0,"",(VLOOKUP(IY1,Register,7,FALSE))))</f>
        <v>Lochaber</v>
      </c>
      <c r="IY6" s="78"/>
      <c r="IZ6" s="24"/>
      <c r="JA6" s="77" t="str">
        <f>IF(ISBLANK(JB1),"",IF(VLOOKUP(JB1,Register,7,FALSE)=0,"",(VLOOKUP(JB1,Register,7,FALSE))))</f>
        <v>Shetland</v>
      </c>
      <c r="JB6" s="78"/>
      <c r="JC6" s="24"/>
      <c r="JD6" s="77" t="str">
        <f>IF(ISBLANK(JE1),"",IF(VLOOKUP(JE1,Register,7,FALSE)=0,"",(VLOOKUP(JE1,Register,7,FALSE))))</f>
        <v>Shetland</v>
      </c>
      <c r="JE6" s="78"/>
      <c r="JF6" s="24"/>
      <c r="JG6" s="77" t="str">
        <f>IF(ISBLANK(JH1),"",IF(VLOOKUP(JH1,Register,7,FALSE)=0,"",(VLOOKUP(JH1,Register,7,FALSE))))</f>
        <v xml:space="preserve">Shetland </v>
      </c>
      <c r="JH6" s="78"/>
      <c r="JI6" s="24"/>
      <c r="JJ6" s="77" t="str">
        <f>IF(ISBLANK(JK1),"",IF(VLOOKUP(JK1,Register,7,FALSE)=0,"",(VLOOKUP(JK1,Register,7,FALSE))))</f>
        <v>Sutherland</v>
      </c>
      <c r="JK6" s="78"/>
      <c r="JL6" s="24"/>
      <c r="JM6" s="77" t="str">
        <f>IF(ISBLANK(JN1),"",IF(VLOOKUP(JN1,Register,7,FALSE)=0,"",(VLOOKUP(JN1,Register,7,FALSE))))</f>
        <v>Loch Eriboll,  Sutherland</v>
      </c>
      <c r="JN6" s="78"/>
      <c r="JO6" s="24"/>
      <c r="JP6" s="77" t="str">
        <f>IF(ISBLANK(JQ1),"",IF(VLOOKUP(JQ1,Register,7,FALSE)=0,"",(VLOOKUP(JQ1,Register,7,FALSE))))</f>
        <v>Argyll</v>
      </c>
      <c r="JQ6" s="78"/>
      <c r="JR6" s="24"/>
      <c r="JS6" s="77" t="str">
        <f>IF(ISBLANK(JT1),"",IF(VLOOKUP(JT1,Register,7,FALSE)=0,"",(VLOOKUP(JT1,Register,7,FALSE))))</f>
        <v>Argyll</v>
      </c>
      <c r="JT6" s="78"/>
      <c r="JU6" s="24"/>
      <c r="JV6" s="77" t="str">
        <f>IF(ISBLANK(JW1),"",IF(VLOOKUP(JW1,Register,7,FALSE)=0,"",(VLOOKUP(JW1,Register,7,FALSE))))</f>
        <v>Argyll</v>
      </c>
      <c r="JW6" s="78"/>
      <c r="JX6" s="24"/>
      <c r="JY6" s="77" t="str">
        <f>IF(ISBLANK(JZ1),"",IF(VLOOKUP(JZ1,Register,7,FALSE)=0,"",(VLOOKUP(JZ1,Register,7,FALSE))))</f>
        <v>Shetland</v>
      </c>
      <c r="JZ6" s="78"/>
      <c r="KA6" s="24"/>
      <c r="KB6" s="77" t="str">
        <f>IF(ISBLANK(KC1),"",IF(VLOOKUP(KC1,Register,7,FALSE)=0,"",(VLOOKUP(KC1,Register,7,FALSE))))</f>
        <v>Shetland</v>
      </c>
      <c r="KC6" s="78"/>
      <c r="KD6" s="24"/>
      <c r="KE6" s="77" t="str">
        <f>IF(ISBLANK(KF1),"",IF(VLOOKUP(KF1,Register,7,FALSE)=0,"",(VLOOKUP(KF1,Register,7,FALSE))))</f>
        <v>Shetland</v>
      </c>
      <c r="KF6" s="78"/>
      <c r="KG6" s="24"/>
      <c r="KH6" s="77" t="str">
        <f>IF(ISBLANK(KI1),"",IF(VLOOKUP(KI1,Register,7,FALSE)=0,"",(VLOOKUP(KI1,Register,7,FALSE))))</f>
        <v>Shetland</v>
      </c>
      <c r="KI6" s="78"/>
      <c r="KJ6" s="24"/>
      <c r="KK6" s="77" t="str">
        <f>IF(ISBLANK(KL1),"",IF(VLOOKUP(KL1,Register,7,FALSE)=0,"",(VLOOKUP(KL1,Register,7,FALSE))))</f>
        <v>Shetland</v>
      </c>
      <c r="KL6" s="78"/>
      <c r="KM6" s="24"/>
      <c r="KN6" s="77" t="str">
        <f>IF(ISBLANK(KO1),"",IF(VLOOKUP(KO1,Register,7,FALSE)=0,"",(VLOOKUP(KO1,Register,7,FALSE))))</f>
        <v>Shetland</v>
      </c>
      <c r="KO6" s="78"/>
      <c r="KP6" s="24"/>
      <c r="KQ6" s="77" t="str">
        <f>IF(ISBLANK(KR1),"",IF(VLOOKUP(KR1,Register,7,FALSE)=0,"",(VLOOKUP(KR1,Register,7,FALSE))))</f>
        <v>Shetland</v>
      </c>
      <c r="KR6" s="78"/>
      <c r="KS6" s="24"/>
      <c r="KT6" s="77" t="str">
        <f>IF(ISBLANK(KU1),"",IF(VLOOKUP(KU1,Register,7,FALSE)=0,"",(VLOOKUP(KU1,Register,7,FALSE))))</f>
        <v>Shetland</v>
      </c>
      <c r="KU6" s="78"/>
      <c r="KV6" s="24"/>
      <c r="KW6" s="77" t="str">
        <f>IF(ISBLANK(KX1),"",IF(VLOOKUP(KX1,Register,7,FALSE)=0,"",(VLOOKUP(KX1,Register,7,FALSE))))</f>
        <v>Shetland</v>
      </c>
      <c r="KX6" s="78"/>
      <c r="KY6" s="24"/>
      <c r="KZ6" s="77" t="str">
        <f>IF(ISBLANK(LA1),"",IF(VLOOKUP(LA1,Register,7,FALSE)=0,"",(VLOOKUP(LA1,Register,7,FALSE))))</f>
        <v>Shetland</v>
      </c>
      <c r="LA6" s="78"/>
      <c r="LB6" s="24"/>
      <c r="LC6" s="77" t="str">
        <f>IF(ISBLANK(LD1),"",IF(VLOOKUP(LD1,Register,7,FALSE)=0,"",(VLOOKUP(LD1,Register,7,FALSE))))</f>
        <v>Shetland</v>
      </c>
      <c r="LD6" s="78"/>
      <c r="LE6" s="24"/>
      <c r="LF6" s="77" t="str">
        <f>IF(ISBLANK(LG1),"",IF(VLOOKUP(LG1,Register,7,FALSE)=0,"",(VLOOKUP(LG1,Register,7,FALSE))))</f>
        <v>Shetland</v>
      </c>
      <c r="LG6" s="78"/>
      <c r="LH6" s="24"/>
      <c r="LI6" s="77" t="str">
        <f>IF(ISBLANK(LJ1),"",IF(VLOOKUP(LJ1,Register,7,FALSE)=0,"",(VLOOKUP(LJ1,Register,7,FALSE))))</f>
        <v>Shetland</v>
      </c>
      <c r="LJ6" s="78"/>
      <c r="LK6" s="24"/>
      <c r="LL6" s="77" t="str">
        <f>IF(ISBLANK(LM1),"",IF(VLOOKUP(LM1,Register,7,FALSE)=0,"",(VLOOKUP(LM1,Register,7,FALSE))))</f>
        <v>Shetland</v>
      </c>
      <c r="LM6" s="78"/>
      <c r="LN6" s="24"/>
      <c r="LO6" s="77" t="str">
        <f>IF(ISBLANK(LP1),"",IF(VLOOKUP(LP1,Register,7,FALSE)=0,"",(VLOOKUP(LP1,Register,7,FALSE))))</f>
        <v>Shetland</v>
      </c>
      <c r="LP6" s="78"/>
      <c r="LQ6" s="24"/>
      <c r="LR6" s="77" t="str">
        <f>IF(ISBLANK(LS1),"",IF(VLOOKUP(LS1,Register,7,FALSE)=0,"",(VLOOKUP(LS1,Register,7,FALSE))))</f>
        <v>Shetland</v>
      </c>
      <c r="LS6" s="78"/>
      <c r="LT6" s="24"/>
      <c r="LU6" s="77" t="str">
        <f>IF(ISBLANK(LV1),"",IF(VLOOKUP(LV1,Register,7,FALSE)=0,"",(VLOOKUP(LV1,Register,7,FALSE))))</f>
        <v>Shetland</v>
      </c>
      <c r="LV6" s="78"/>
      <c r="LW6" s="24"/>
      <c r="LX6" s="77" t="str">
        <f>IF(ISBLANK(LY1),"",IF(VLOOKUP(LY1,Register,7,FALSE)=0,"",(VLOOKUP(LY1,Register,7,FALSE))))</f>
        <v>Shetland</v>
      </c>
      <c r="LY6" s="78"/>
      <c r="LZ6" s="24"/>
      <c r="MA6" s="77" t="str">
        <f>IF(ISBLANK(MB1),"",IF(VLOOKUP(MB1,Register,7,FALSE)=0,"",(VLOOKUP(MB1,Register,7,FALSE))))</f>
        <v>Shetland</v>
      </c>
      <c r="MB6" s="78"/>
      <c r="MC6" s="24"/>
      <c r="MD6" s="77" t="str">
        <f>IF(ISBLANK(ME1),"",IF(VLOOKUP(ME1,Register,7,FALSE)=0,"",(VLOOKUP(ME1,Register,7,FALSE))))</f>
        <v>Shetland</v>
      </c>
      <c r="ME6" s="78"/>
      <c r="MF6" s="24"/>
      <c r="MG6" s="77" t="str">
        <f>IF(ISBLANK(MH1),"",IF(VLOOKUP(MH1,Register,7,FALSE)=0,"",(VLOOKUP(MH1,Register,7,FALSE))))</f>
        <v>Shetland</v>
      </c>
      <c r="MH6" s="78"/>
      <c r="MI6" s="24"/>
      <c r="MJ6" s="77" t="str">
        <f>IF(ISBLANK(MK1),"",IF(VLOOKUP(MK1,Register,7,FALSE)=0,"",(VLOOKUP(MK1,Register,7,FALSE))))</f>
        <v>Shetland</v>
      </c>
      <c r="MK6" s="78"/>
      <c r="ML6" s="24"/>
      <c r="MM6" s="77" t="str">
        <f>IF(ISBLANK(MN1),"",IF(VLOOKUP(MN1,Register,7,FALSE)=0,"",(VLOOKUP(MN1,Register,7,FALSE))))</f>
        <v>Shetland</v>
      </c>
      <c r="MN6" s="78"/>
      <c r="MO6" s="24"/>
      <c r="MP6" s="77" t="str">
        <f>IF(ISBLANK(MQ1),"",IF(VLOOKUP(MQ1,Register,7,FALSE)=0,"",(VLOOKUP(MQ1,Register,7,FALSE))))</f>
        <v>Shetland</v>
      </c>
      <c r="MQ6" s="78"/>
      <c r="MR6" s="24"/>
      <c r="MS6" s="77" t="str">
        <f>IF(ISBLANK(MT1),"",IF(VLOOKUP(MT1,Register,7,FALSE)=0,"",(VLOOKUP(MT1,Register,7,FALSE))))</f>
        <v>Shetland</v>
      </c>
      <c r="MT6" s="78"/>
      <c r="MU6" s="24"/>
      <c r="MV6" s="77" t="str">
        <f>IF(ISBLANK(MW1),"",IF(VLOOKUP(MW1,Register,7,FALSE)=0,"",(VLOOKUP(MW1,Register,7,FALSE))))</f>
        <v>Acharacle, Argyll</v>
      </c>
      <c r="MW6" s="78"/>
      <c r="MX6" s="24"/>
      <c r="MY6" s="77" t="str">
        <f>IF(ISBLANK(MZ1),"",IF(VLOOKUP(MZ1,Register,7,FALSE)=0,"",(VLOOKUP(MZ1,Register,7,FALSE))))</f>
        <v>Argyll</v>
      </c>
      <c r="MZ6" s="78"/>
      <c r="NA6" s="24"/>
      <c r="NB6" s="77" t="str">
        <f>IF(ISBLANK(NC1),"",IF(VLOOKUP(NC1,Register,7,FALSE)=0,"",(VLOOKUP(NC1,Register,7,FALSE))))</f>
        <v>Shetland</v>
      </c>
      <c r="NC6" s="78"/>
      <c r="ND6" s="24"/>
      <c r="NE6" s="77" t="str">
        <f>IF(ISBLANK(NF1),"",IF(VLOOKUP(NF1,Register,7,FALSE)=0,"",(VLOOKUP(NF1,Register,7,FALSE))))</f>
        <v>Shetland</v>
      </c>
      <c r="NF6" s="78"/>
      <c r="NG6" s="24"/>
      <c r="NH6" s="77" t="str">
        <f>IF(ISBLANK(NI1),"",IF(VLOOKUP(NI1,Register,7,FALSE)=0,"",(VLOOKUP(NI1,Register,7,FALSE))))</f>
        <v>Shetland</v>
      </c>
      <c r="NI6" s="78"/>
      <c r="NJ6" s="24"/>
      <c r="NK6" s="77" t="str">
        <f>IF(ISBLANK(NL1),"",IF(VLOOKUP(NL1,Register,7,FALSE)=0,"",(VLOOKUP(NL1,Register,7,FALSE))))</f>
        <v>Shetland</v>
      </c>
      <c r="NL6" s="78"/>
      <c r="NM6" s="24"/>
      <c r="NN6" s="77" t="str">
        <f>IF(ISBLANK(NO1),"",IF(VLOOKUP(NO1,Register,7,FALSE)=0,"",(VLOOKUP(NO1,Register,7,FALSE))))</f>
        <v>Shetland</v>
      </c>
      <c r="NO6" s="78"/>
      <c r="NP6" s="24"/>
      <c r="NQ6" s="77" t="str">
        <f>IF(ISBLANK(NR1),"",IF(VLOOKUP(NR1,Register,7,FALSE)=0,"",(VLOOKUP(NR1,Register,7,FALSE))))</f>
        <v/>
      </c>
      <c r="NR6" s="78"/>
      <c r="NS6" s="24"/>
      <c r="NT6" s="77" t="str">
        <f>IF(ISBLANK(NU1),"",IF(VLOOKUP(NU1,Register,7,FALSE)=0,"",(VLOOKUP(NU1,Register,7,FALSE))))</f>
        <v>Western Isles</v>
      </c>
      <c r="NU6" s="78"/>
      <c r="NV6" s="24"/>
      <c r="NW6" s="77" t="str">
        <f>IF(ISBLANK(NX1),"",IF(VLOOKUP(NX1,Register,7,FALSE)=0,"",(VLOOKUP(NX1,Register,7,FALSE))))</f>
        <v>Western Isles</v>
      </c>
      <c r="NX6" s="78"/>
      <c r="NY6" s="24"/>
      <c r="NZ6" s="77" t="str">
        <f>IF(ISBLANK(OA1),"",IF(VLOOKUP(OA1,Register,7,FALSE)=0,"",(VLOOKUP(OA1,Register,7,FALSE))))</f>
        <v/>
      </c>
      <c r="OA6" s="78"/>
      <c r="OB6" s="24"/>
      <c r="OC6" s="77" t="str">
        <f>IF(ISBLANK(OD1),"",IF(VLOOKUP(OD1,Register,7,FALSE)=0,"",(VLOOKUP(OD1,Register,7,FALSE))))</f>
        <v/>
      </c>
      <c r="OD6" s="78"/>
      <c r="OE6" s="24"/>
      <c r="OF6" s="77" t="str">
        <f>IF(ISBLANK(OG1),"",IF(VLOOKUP(OG1,Register,7,FALSE)=0,"",(VLOOKUP(OG1,Register,7,FALSE))))</f>
        <v>Shetland</v>
      </c>
      <c r="OG6" s="78"/>
      <c r="OH6" s="24"/>
      <c r="OI6" s="77" t="str">
        <f>IF(ISBLANK(OJ1),"",IF(VLOOKUP(OJ1,Register,7,FALSE)=0,"",(VLOOKUP(OJ1,Register,7,FALSE))))</f>
        <v/>
      </c>
      <c r="OJ6" s="78"/>
      <c r="OK6" s="24"/>
      <c r="OL6" s="77" t="str">
        <f>IF(ISBLANK(OM1),"",IF(VLOOKUP(OM1,Register,7,FALSE)=0,"",(VLOOKUP(OM1,Register,7,FALSE))))</f>
        <v>Unst, Shetland</v>
      </c>
      <c r="OM6" s="78"/>
      <c r="ON6" s="24"/>
      <c r="OO6" s="77" t="str">
        <f>IF(ISBLANK(OP1),"",IF(VLOOKUP(OP1,Register,7,FALSE)=0,"",(VLOOKUP(OP1,Register,7,FALSE))))</f>
        <v>Shetland</v>
      </c>
      <c r="OP6" s="78"/>
      <c r="OQ6" s="24"/>
      <c r="OR6" s="77" t="str">
        <f>IF(ISBLANK(OS1),"",IF(VLOOKUP(OS1,Register,7,FALSE)=0,"",(VLOOKUP(OS1,Register,7,FALSE))))</f>
        <v>Shetland</v>
      </c>
      <c r="OS6" s="78"/>
      <c r="OT6" s="24"/>
      <c r="OU6" s="77" t="str">
        <f>IF(ISBLANK(OV1),"",IF(VLOOKUP(OV1,Register,7,FALSE)=0,"",(VLOOKUP(OV1,Register,7,FALSE))))</f>
        <v>Unst</v>
      </c>
      <c r="OV6" s="78"/>
      <c r="OW6" s="24"/>
      <c r="OX6" s="77" t="str">
        <f>IF(ISBLANK(OY1),"",IF(VLOOKUP(OY1,Register,7,FALSE)=0,"",(VLOOKUP(OY1,Register,7,FALSE))))</f>
        <v>Shetland</v>
      </c>
      <c r="OY6" s="78"/>
      <c r="OZ6" s="24"/>
      <c r="PA6" s="77" t="str">
        <f>IF(ISBLANK(PB1),"",IF(VLOOKUP(PB1,Register,7,FALSE)=0,"",(VLOOKUP(PB1,Register,7,FALSE))))</f>
        <v>Shetland</v>
      </c>
      <c r="PB6" s="78"/>
      <c r="PC6" s="24"/>
      <c r="PD6" s="77" t="str">
        <f>IF(ISBLANK(PE1),"",IF(VLOOKUP(PE1,Register,7,FALSE)=0,"",(VLOOKUP(PE1,Register,7,FALSE))))</f>
        <v>Shetland</v>
      </c>
      <c r="PE6" s="78"/>
      <c r="PF6" s="24"/>
      <c r="PG6" s="77" t="str">
        <f>IF(ISBLANK(PH1),"",IF(VLOOKUP(PH1,Register,7,FALSE)=0,"",(VLOOKUP(PH1,Register,7,FALSE))))</f>
        <v>Fort William</v>
      </c>
      <c r="PH6" s="78"/>
      <c r="PI6" s="24"/>
      <c r="PJ6" s="77" t="str">
        <f>IF(ISBLANK(PK1),"",IF(VLOOKUP(PK1,Register,7,FALSE)=0,"",(VLOOKUP(PK1,Register,7,FALSE))))</f>
        <v>Fort William</v>
      </c>
      <c r="PK6" s="78"/>
      <c r="PL6" s="24"/>
      <c r="PM6" s="77" t="str">
        <f>IF(ISBLANK(PN1),"",IF(VLOOKUP(PN1,Register,7,FALSE)=0,"",(VLOOKUP(PN1,Register,7,FALSE))))</f>
        <v>Fort William</v>
      </c>
      <c r="PN6" s="78"/>
      <c r="PO6" s="24"/>
      <c r="PP6" s="77" t="str">
        <f>IF(ISBLANK(PQ1),"",IF(VLOOKUP(PQ1,Register,7,FALSE)=0,"",(VLOOKUP(PQ1,Register,7,FALSE))))</f>
        <v>Fort William</v>
      </c>
      <c r="PQ6" s="78"/>
      <c r="PR6" s="24"/>
      <c r="PS6" s="77" t="str">
        <f>IF(ISBLANK(PT1),"",IF(VLOOKUP(PT1,Register,7,FALSE)=0,"",(VLOOKUP(PT1,Register,7,FALSE))))</f>
        <v>Fort William</v>
      </c>
      <c r="PT6" s="78"/>
      <c r="PU6" s="24"/>
      <c r="PV6" s="77" t="str">
        <f>IF(ISBLANK(PW1),"",IF(VLOOKUP(PW1,Register,7,FALSE)=0,"",(VLOOKUP(PW1,Register,7,FALSE))))</f>
        <v>Fort William</v>
      </c>
      <c r="PW6" s="78"/>
      <c r="PX6" s="24"/>
      <c r="PY6" s="77" t="str">
        <f>IF(ISBLANK(PZ1),"",IF(VLOOKUP(PZ1,Register,7,FALSE)=0,"",(VLOOKUP(PZ1,Register,7,FALSE))))</f>
        <v>Fort William</v>
      </c>
      <c r="PZ6" s="78"/>
      <c r="QA6" s="24"/>
      <c r="QB6" s="77" t="str">
        <f>IF(ISBLANK(QC1),"",IF(VLOOKUP(QC1,Register,7,FALSE)=0,"",(VLOOKUP(QC1,Register,7,FALSE))))</f>
        <v>Shetland</v>
      </c>
      <c r="QC6" s="78"/>
      <c r="QD6" s="24"/>
      <c r="QE6" s="77" t="str">
        <f>IF(ISBLANK(QF1),"",IF(VLOOKUP(QF1,Register,7,FALSE)=0,"",(VLOOKUP(QF1,Register,7,FALSE))))</f>
        <v>Shetland</v>
      </c>
      <c r="QF6" s="78"/>
      <c r="QG6" s="24"/>
      <c r="QH6" s="77" t="str">
        <f>IF(ISBLANK(QI1),"",IF(VLOOKUP(QI1,Register,7,FALSE)=0,"",(VLOOKUP(QI1,Register,7,FALSE))))</f>
        <v>Shetland</v>
      </c>
      <c r="QI6" s="78"/>
      <c r="QJ6" s="24"/>
      <c r="QK6" s="77" t="str">
        <f>IF(ISBLANK(QL1),"",IF(VLOOKUP(QL1,Register,7,FALSE)=0,"",(VLOOKUP(QL1,Register,7,FALSE))))</f>
        <v>Shetland</v>
      </c>
      <c r="QL6" s="78"/>
      <c r="QM6" s="24"/>
      <c r="QN6" s="77" t="str">
        <f>IF(ISBLANK(QO1),"",IF(VLOOKUP(QO1,Register,7,FALSE)=0,"",(VLOOKUP(QO1,Register,7,FALSE))))</f>
        <v>Shetland</v>
      </c>
      <c r="QO6" s="78"/>
      <c r="QP6" s="24"/>
      <c r="QQ6" s="77" t="str">
        <f>IF(ISBLANK(QR1),"",IF(VLOOKUP(QR1,Register,7,FALSE)=0,"",(VLOOKUP(QR1,Register,7,FALSE))))</f>
        <v>Shetland</v>
      </c>
      <c r="QR6" s="78"/>
      <c r="QS6" s="24"/>
      <c r="QT6" s="77" t="str">
        <f>IF(ISBLANK(QU1),"",IF(VLOOKUP(QU1,Register,7,FALSE)=0,"",(VLOOKUP(QU1,Register,7,FALSE))))</f>
        <v>Shetland</v>
      </c>
      <c r="QU6" s="78"/>
      <c r="QV6" s="24"/>
      <c r="QW6" s="77" t="str">
        <f>IF(ISBLANK(QX1),"",IF(VLOOKUP(QX1,Register,7,FALSE)=0,"",(VLOOKUP(QX1,Register,7,FALSE))))</f>
        <v>Shetland</v>
      </c>
      <c r="QX6" s="78"/>
      <c r="QY6" s="24"/>
      <c r="QZ6" s="77" t="str">
        <f>IF(ISBLANK(RA1),"",IF(VLOOKUP(RA1,Register,7,FALSE)=0,"",(VLOOKUP(RA1,Register,7,FALSE))))</f>
        <v>Tobermory Mull</v>
      </c>
      <c r="RA6" s="78"/>
      <c r="RB6" s="24"/>
      <c r="RC6" s="77" t="str">
        <f>IF(ISBLANK(RD1),"",IF(VLOOKUP(RD1,Register,7,FALSE)=0,"",(VLOOKUP(RD1,Register,7,FALSE))))</f>
        <v>Shetland</v>
      </c>
      <c r="RD6" s="78"/>
      <c r="RE6" s="24"/>
      <c r="RF6" s="77" t="str">
        <f>IF(ISBLANK(RG1),"",IF(VLOOKUP(RG1,Register,7,FALSE)=0,"",(VLOOKUP(RG1,Register,7,FALSE))))</f>
        <v>Shetland</v>
      </c>
      <c r="RG6" s="78"/>
      <c r="RH6" s="24"/>
      <c r="RI6" s="77" t="str">
        <f>IF(ISBLANK(RJ1),"",IF(VLOOKUP(RJ1,Register,7,FALSE)=0,"",(VLOOKUP(RJ1,Register,7,FALSE))))</f>
        <v>Shetland</v>
      </c>
      <c r="RJ6" s="78"/>
      <c r="RK6" s="24"/>
      <c r="RL6" s="77" t="str">
        <f>IF(ISBLANK(RM1),"",IF(VLOOKUP(RM1,Register,7,FALSE)=0,"",(VLOOKUP(RM1,Register,7,FALSE))))</f>
        <v>Shetland</v>
      </c>
      <c r="RM6" s="78"/>
      <c r="RN6" s="24"/>
      <c r="RO6" s="77" t="str">
        <f>IF(ISBLANK(RP1),"",IF(VLOOKUP(RP1,Register,7,FALSE)=0,"",(VLOOKUP(RP1,Register,7,FALSE))))</f>
        <v>Shetland</v>
      </c>
      <c r="RP6" s="78"/>
      <c r="RQ6" s="24"/>
      <c r="RR6" s="77" t="str">
        <f>IF(ISBLANK(RS1),"",IF(VLOOKUP(RS1,Register,7,FALSE)=0,"",(VLOOKUP(RS1,Register,7,FALSE))))</f>
        <v>Shetland</v>
      </c>
      <c r="RS6" s="78"/>
      <c r="RT6" s="24"/>
      <c r="RU6" s="77" t="str">
        <f>IF(ISBLANK(RV1),"",IF(VLOOKUP(RV1,Register,7,FALSE)=0,"",(VLOOKUP(RV1,Register,7,FALSE))))</f>
        <v>Shetland</v>
      </c>
      <c r="RV6" s="78"/>
      <c r="RW6" s="24"/>
      <c r="RX6" s="77" t="str">
        <f>IF(ISBLANK(RY1),"",IF(VLOOKUP(RY1,Register,7,FALSE)=0,"",(VLOOKUP(RY1,Register,7,FALSE))))</f>
        <v>Shetland</v>
      </c>
      <c r="RY6" s="78"/>
      <c r="RZ6" s="24"/>
      <c r="SA6" s="77" t="str">
        <f>IF(ISBLANK(SB1),"",IF(VLOOKUP(SB1,Register,7,FALSE)=0,"",(VLOOKUP(SB1,Register,7,FALSE))))</f>
        <v>Shetland</v>
      </c>
      <c r="SB6" s="78"/>
      <c r="SC6" s="24"/>
      <c r="SD6" s="77" t="str">
        <f>IF(ISBLANK(SE1),"",IF(VLOOKUP(SE1,Register,7,FALSE)=0,"",(VLOOKUP(SE1,Register,7,FALSE))))</f>
        <v>Shetland</v>
      </c>
      <c r="SE6" s="78"/>
      <c r="SF6" s="24"/>
      <c r="SG6" s="77" t="str">
        <f>IF(ISBLANK(SH1),"",IF(VLOOKUP(SH1,Register,7,FALSE)=0,"",(VLOOKUP(SH1,Register,7,FALSE))))</f>
        <v>Shetland</v>
      </c>
      <c r="SH6" s="78"/>
      <c r="SI6" s="24"/>
      <c r="SJ6" s="77" t="str">
        <f>IF(ISBLANK(SK1),"",IF(VLOOKUP(SK1,Register,7,FALSE)=0,"",(VLOOKUP(SK1,Register,7,FALSE))))</f>
        <v>Shetland</v>
      </c>
      <c r="SK6" s="78"/>
      <c r="SL6" s="24"/>
      <c r="SM6" s="77" t="str">
        <f>IF(ISBLANK(SN1),"",IF(VLOOKUP(SN1,Register,7,FALSE)=0,"",(VLOOKUP(SN1,Register,7,FALSE))))</f>
        <v>Shetland</v>
      </c>
      <c r="SN6" s="78"/>
      <c r="SO6" s="24"/>
      <c r="SP6" s="77" t="str">
        <f>IF(ISBLANK(SQ1),"",IF(VLOOKUP(SQ1,Register,7,FALSE)=0,"",(VLOOKUP(SQ1,Register,7,FALSE))))</f>
        <v>Shetland</v>
      </c>
      <c r="SQ6" s="78"/>
      <c r="SR6" s="24"/>
      <c r="SS6" s="77" t="str">
        <f>IF(ISBLANK(ST1),"",IF(VLOOKUP(ST1,Register,7,FALSE)=0,"",(VLOOKUP(ST1,Register,7,FALSE))))</f>
        <v>Shetland</v>
      </c>
      <c r="ST6" s="78"/>
      <c r="SU6" s="24"/>
      <c r="SV6" s="77" t="str">
        <f>IF(ISBLANK(SW1),"",IF(VLOOKUP(SW1,Register,7,FALSE)=0,"",(VLOOKUP(SW1,Register,7,FALSE))))</f>
        <v>Shetland</v>
      </c>
      <c r="SW6" s="78"/>
      <c r="SX6" s="24"/>
      <c r="SY6" s="77" t="str">
        <f>IF(ISBLANK(SZ1),"",IF(VLOOKUP(SZ1,Register,7,FALSE)=0,"",(VLOOKUP(SZ1,Register,7,FALSE))))</f>
        <v>Shetland</v>
      </c>
      <c r="SZ6" s="78"/>
      <c r="TA6" s="24"/>
      <c r="TB6" s="77" t="str">
        <f>IF(ISBLANK(TC1),"",IF(VLOOKUP(TC1,Register,7,FALSE)=0,"",(VLOOKUP(TC1,Register,7,FALSE))))</f>
        <v>Shetland</v>
      </c>
      <c r="TC6" s="78"/>
      <c r="TD6" s="24"/>
      <c r="TE6" s="77" t="str">
        <f>IF(ISBLANK(TF1),"",IF(VLOOKUP(TF1,Register,7,FALSE)=0,"",(VLOOKUP(TF1,Register,7,FALSE))))</f>
        <v>Shetland</v>
      </c>
      <c r="TF6" s="78"/>
      <c r="TG6" s="24"/>
      <c r="TH6" s="77" t="str">
        <f>IF(ISBLANK(TI1),"",IF(VLOOKUP(TI1,Register,7,FALSE)=0,"",(VLOOKUP(TI1,Register,7,FALSE))))</f>
        <v>Shetland</v>
      </c>
      <c r="TI6" s="78"/>
      <c r="TJ6" s="24"/>
      <c r="TK6" s="77" t="str">
        <f>IF(ISBLANK(TL1),"",IF(VLOOKUP(TL1,Register,7,FALSE)=0,"",(VLOOKUP(TL1,Register,7,FALSE))))</f>
        <v>Shetland</v>
      </c>
      <c r="TL6" s="78"/>
      <c r="TM6" s="24"/>
      <c r="TN6" s="77" t="str">
        <f>IF(ISBLANK(TO1),"",IF(VLOOKUP(TO1,Register,7,FALSE)=0,"",(VLOOKUP(TO1,Register,7,FALSE))))</f>
        <v>Shetland</v>
      </c>
      <c r="TO6" s="78"/>
      <c r="TP6" s="24"/>
      <c r="TQ6" s="77" t="str">
        <f>IF(ISBLANK(TR1),"",IF(VLOOKUP(TR1,Register,7,FALSE)=0,"",(VLOOKUP(TR1,Register,7,FALSE))))</f>
        <v>Shetland</v>
      </c>
      <c r="TR6" s="78"/>
      <c r="TS6" s="24"/>
      <c r="TT6" s="77" t="str">
        <f>IF(ISBLANK(TU1),"",IF(VLOOKUP(TU1,Register,7,FALSE)=0,"",(VLOOKUP(TU1,Register,7,FALSE))))</f>
        <v>Shetland</v>
      </c>
      <c r="TU6" s="78"/>
      <c r="TV6" s="24"/>
      <c r="TW6" s="77" t="str">
        <f>IF(ISBLANK(TX1),"",IF(VLOOKUP(TX1,Register,7,FALSE)=0,"",(VLOOKUP(TX1,Register,7,FALSE))))</f>
        <v>Shetland</v>
      </c>
      <c r="TX6" s="78"/>
      <c r="TY6" s="24"/>
      <c r="TZ6" s="77" t="str">
        <f>IF(ISBLANK(UA1),"",IF(VLOOKUP(UA1,Register,7,FALSE)=0,"",(VLOOKUP(UA1,Register,7,FALSE))))</f>
        <v>Shetland</v>
      </c>
      <c r="UA6" s="78"/>
      <c r="UB6" s="24"/>
      <c r="UC6" s="77" t="str">
        <f>IF(ISBLANK(UD1),"",IF(VLOOKUP(UD1,Register,7,FALSE)=0,"",(VLOOKUP(UD1,Register,7,FALSE))))</f>
        <v>Shetland Isles</v>
      </c>
      <c r="UD6" s="78"/>
      <c r="UE6" s="24"/>
      <c r="UF6" s="77" t="str">
        <f>IF(ISBLANK(UG1),"",IF(VLOOKUP(UG1,Register,7,FALSE)=0,"",(VLOOKUP(UG1,Register,7,FALSE))))</f>
        <v>Shetland</v>
      </c>
      <c r="UG6" s="78"/>
      <c r="UH6" s="24"/>
      <c r="UI6" s="77" t="str">
        <f>IF(ISBLANK(UJ1),"",IF(VLOOKUP(UJ1,Register,7,FALSE)=0,"",(VLOOKUP(UJ1,Register,7,FALSE))))</f>
        <v>Shetland</v>
      </c>
      <c r="UJ6" s="78"/>
      <c r="UK6" s="24"/>
      <c r="UL6" s="77" t="str">
        <f>IF(ISBLANK(UM1),"",IF(VLOOKUP(UM1,Register,7,FALSE)=0,"",(VLOOKUP(UM1,Register,7,FALSE))))</f>
        <v>Shetland</v>
      </c>
      <c r="UM6" s="78"/>
      <c r="UN6" s="24"/>
      <c r="UO6" s="77" t="str">
        <f>IF(ISBLANK(UP1),"",IF(VLOOKUP(UP1,Register,7,FALSE)=0,"",(VLOOKUP(UP1,Register,7,FALSE))))</f>
        <v>Shetland</v>
      </c>
      <c r="UP6" s="78"/>
      <c r="UQ6" s="24"/>
      <c r="UR6" s="77" t="str">
        <f>IF(ISBLANK(US1),"",IF(VLOOKUP(US1,Register,7,FALSE)=0,"",(VLOOKUP(US1,Register,7,FALSE))))</f>
        <v>Shetland</v>
      </c>
      <c r="US6" s="78"/>
      <c r="UT6" s="24"/>
      <c r="UU6" s="77" t="str">
        <f>IF(ISBLANK(UV1),"",IF(VLOOKUP(UV1,Register,7,FALSE)=0,"",(VLOOKUP(UV1,Register,7,FALSE))))</f>
        <v>Shetland</v>
      </c>
      <c r="UV6" s="78"/>
      <c r="UW6" s="24"/>
      <c r="UX6" s="77" t="str">
        <f>IF(ISBLANK(UY1),"",IF(VLOOKUP(UY1,Register,7,FALSE)=0,"",(VLOOKUP(UY1,Register,7,FALSE))))</f>
        <v>Shetland</v>
      </c>
      <c r="UY6" s="78"/>
      <c r="UZ6" s="24"/>
      <c r="VA6" s="77" t="str">
        <f>IF(ISBLANK(VB1),"",IF(VLOOKUP(VB1,Register,7,FALSE)=0,"",(VLOOKUP(VB1,Register,7,FALSE))))</f>
        <v>Shetland</v>
      </c>
      <c r="VB6" s="78"/>
      <c r="VC6" s="24"/>
      <c r="VD6" s="77" t="str">
        <f>IF(ISBLANK(VE1),"",IF(VLOOKUP(VE1,Register,7,FALSE)=0,"",(VLOOKUP(VE1,Register,7,FALSE))))</f>
        <v>Shetland</v>
      </c>
      <c r="VE6" s="78"/>
      <c r="VF6" s="24"/>
      <c r="VG6" s="77" t="str">
        <f>IF(ISBLANK(VH1),"",IF(VLOOKUP(VH1,Register,7,FALSE)=0,"",(VLOOKUP(VH1,Register,7,FALSE))))</f>
        <v>Shetland</v>
      </c>
      <c r="VH6" s="78"/>
      <c r="VI6" s="24"/>
      <c r="VJ6" s="77" t="str">
        <f>IF(ISBLANK(VK1),"",IF(VLOOKUP(VK1,Register,7,FALSE)=0,"",(VLOOKUP(VK1,Register,7,FALSE))))</f>
        <v>Shetland</v>
      </c>
      <c r="VK6" s="78"/>
      <c r="VL6" s="24"/>
      <c r="VM6" s="77" t="str">
        <f>IF(ISBLANK(VN1),"",IF(VLOOKUP(VN1,Register,7,FALSE)=0,"",(VLOOKUP(VN1,Register,7,FALSE))))</f>
        <v>Shetland</v>
      </c>
      <c r="VN6" s="78"/>
      <c r="VO6" s="24"/>
      <c r="VP6" s="77" t="str">
        <f>IF(ISBLANK(VQ1),"",IF(VLOOKUP(VQ1,Register,7,FALSE)=0,"",(VLOOKUP(VQ1,Register,7,FALSE))))</f>
        <v>Shetland</v>
      </c>
      <c r="VQ6" s="78"/>
      <c r="VR6" s="24"/>
      <c r="VS6" s="77" t="str">
        <f>IF(ISBLANK(VT1),"",IF(VLOOKUP(VT1,Register,7,FALSE)=0,"",(VLOOKUP(VT1,Register,7,FALSE))))</f>
        <v>Shetland</v>
      </c>
      <c r="VT6" s="78"/>
      <c r="VU6" s="24"/>
      <c r="VV6" s="77" t="str">
        <f>IF(ISBLANK(VW1),"",IF(VLOOKUP(VW1,Register,7,FALSE)=0,"",(VLOOKUP(VW1,Register,7,FALSE))))</f>
        <v>Shetland</v>
      </c>
      <c r="VW6" s="78"/>
      <c r="VX6" s="24"/>
      <c r="VY6" s="77" t="str">
        <f>IF(ISBLANK(VZ1),"",IF(VLOOKUP(VZ1,Register,7,FALSE)=0,"",(VLOOKUP(VZ1,Register,7,FALSE))))</f>
        <v>Shetland</v>
      </c>
      <c r="VZ6" s="78"/>
      <c r="WA6" s="24"/>
      <c r="WB6" s="77" t="str">
        <f>IF(ISBLANK(WC1),"",IF(VLOOKUP(WC1,Register,7,FALSE)=0,"",(VLOOKUP(WC1,Register,7,FALSE))))</f>
        <v>Shetland</v>
      </c>
      <c r="WC6" s="78"/>
      <c r="WD6" s="24"/>
      <c r="WE6" s="77" t="str">
        <f>IF(ISBLANK(WF1),"",IF(VLOOKUP(WF1,Register,7,FALSE)=0,"",(VLOOKUP(WF1,Register,7,FALSE))))</f>
        <v/>
      </c>
      <c r="WF6" s="78"/>
      <c r="WG6" s="24"/>
      <c r="WH6" s="77" t="str">
        <f>IF(ISBLANK(WI1),"",IF(VLOOKUP(WI1,Register,7,FALSE)=0,"",(VLOOKUP(WI1,Register,7,FALSE))))</f>
        <v/>
      </c>
      <c r="WI6" s="78"/>
      <c r="WJ6" s="24"/>
      <c r="WK6" s="77" t="str">
        <f>IF(ISBLANK(WL1),"",IF(VLOOKUP(WL1,Register,7,FALSE)=0,"",(VLOOKUP(WL1,Register,7,FALSE))))</f>
        <v/>
      </c>
      <c r="WL6" s="78"/>
      <c r="WM6" s="24"/>
      <c r="WN6" s="77" t="str">
        <f>IF(ISBLANK(WO1),"",IF(VLOOKUP(WO1,Register,7,FALSE)=0,"",(VLOOKUP(WO1,Register,7,FALSE))))</f>
        <v/>
      </c>
      <c r="WO6" s="78"/>
      <c r="WP6" s="24"/>
      <c r="WQ6" s="77" t="str">
        <f>IF(ISBLANK(WR1),"",IF(VLOOKUP(WR1,Register,7,FALSE)=0,"",(VLOOKUP(WR1,Register,7,FALSE))))</f>
        <v>Shetland</v>
      </c>
      <c r="WR6" s="78"/>
      <c r="WS6" s="24"/>
      <c r="WT6" s="77" t="str">
        <f>IF(ISBLANK(WU1),"",IF(VLOOKUP(WU1,Register,7,FALSE)=0,"",(VLOOKUP(WU1,Register,7,FALSE))))</f>
        <v>Shetland</v>
      </c>
      <c r="WU6" s="78"/>
      <c r="WV6" s="24"/>
      <c r="WW6" s="77" t="str">
        <f>IF(ISBLANK(WX1),"",IF(VLOOKUP(WX1,Register,7,FALSE)=0,"",(VLOOKUP(WX1,Register,7,FALSE))))</f>
        <v>Shetland</v>
      </c>
      <c r="WX6" s="78"/>
      <c r="WY6" s="24"/>
      <c r="WZ6" s="77" t="str">
        <f>IF(ISBLANK(XA1),"",IF(VLOOKUP(XA1,Register,7,FALSE)=0,"",(VLOOKUP(XA1,Register,7,FALSE))))</f>
        <v>Shetland</v>
      </c>
      <c r="XA6" s="78"/>
      <c r="XB6" s="24"/>
      <c r="XC6" s="77" t="str">
        <f>IF(ISBLANK(XD1),"",IF(VLOOKUP(XD1,Register,7,FALSE)=0,"",(VLOOKUP(XD1,Register,7,FALSE))))</f>
        <v xml:space="preserve">Shetland </v>
      </c>
      <c r="XD6" s="78"/>
      <c r="XE6" s="24"/>
      <c r="XF6" s="77" t="str">
        <f>IF(ISBLANK(XG1),"",IF(VLOOKUP(XG1,Register,7,FALSE)=0,"",(VLOOKUP(XG1,Register,7,FALSE))))</f>
        <v xml:space="preserve">Shetland </v>
      </c>
      <c r="XG6" s="78"/>
      <c r="XH6" s="24"/>
      <c r="XI6" s="77" t="str">
        <f>IF(ISBLANK(XJ1),"",IF(VLOOKUP(XJ1,Register,7,FALSE)=0,"",(VLOOKUP(XJ1,Register,7,FALSE))))</f>
        <v xml:space="preserve">Shetland </v>
      </c>
      <c r="XJ6" s="78"/>
      <c r="XK6" s="24"/>
      <c r="XL6" s="77" t="str">
        <f>IF(ISBLANK(XM1),"",IF(VLOOKUP(XM1,Register,7,FALSE)=0,"",(VLOOKUP(XM1,Register,7,FALSE))))</f>
        <v xml:space="preserve">Shetland </v>
      </c>
      <c r="XM6" s="78"/>
      <c r="XN6" s="24"/>
      <c r="XO6" s="77" t="str">
        <f>IF(ISBLANK(XP1),"",IF(VLOOKUP(XP1,Register,7,FALSE)=0,"",(VLOOKUP(XP1,Register,7,FALSE))))</f>
        <v xml:space="preserve">Shetland </v>
      </c>
      <c r="XP6" s="78"/>
      <c r="XQ6" s="24"/>
      <c r="XR6" s="77" t="str">
        <f>IF(ISBLANK(XS1),"",IF(VLOOKUP(XS1,Register,7,FALSE)=0,"",(VLOOKUP(XS1,Register,7,FALSE))))</f>
        <v xml:space="preserve">Shetland </v>
      </c>
      <c r="XS6" s="78"/>
      <c r="XT6" s="24"/>
      <c r="XU6" s="77" t="str">
        <f>IF(ISBLANK(XV1),"",IF(VLOOKUP(XV1,Register,7,FALSE)=0,"",(VLOOKUP(XV1,Register,7,FALSE))))</f>
        <v xml:space="preserve">Shetland </v>
      </c>
      <c r="XV6" s="78"/>
      <c r="XW6" s="24"/>
      <c r="XX6" s="77" t="str">
        <f>IF(ISBLANK(XY1),"",IF(VLOOKUP(XY1,Register,7,FALSE)=0,"",(VLOOKUP(XY1,Register,7,FALSE))))</f>
        <v xml:space="preserve">Shetland </v>
      </c>
      <c r="XY6" s="78"/>
      <c r="XZ6" s="24"/>
      <c r="YA6" s="77" t="str">
        <f>IF(ISBLANK(YB1),"",IF(VLOOKUP(YB1,Register,7,FALSE)=0,"",(VLOOKUP(YB1,Register,7,FALSE))))</f>
        <v>Shetland</v>
      </c>
      <c r="YB6" s="78"/>
      <c r="YC6" s="24"/>
      <c r="YD6" s="77" t="str">
        <f>IF(ISBLANK(YE1),"",IF(VLOOKUP(YE1,Register,7,FALSE)=0,"",(VLOOKUP(YE1,Register,7,FALSE))))</f>
        <v>Shetland</v>
      </c>
      <c r="YE6" s="78"/>
      <c r="YF6" s="24"/>
      <c r="YG6" s="77" t="str">
        <f>IF(ISBLANK(YH1),"",IF(VLOOKUP(YH1,Register,7,FALSE)=0,"",(VLOOKUP(YH1,Register,7,FALSE))))</f>
        <v>Shetland</v>
      </c>
      <c r="YH6" s="78"/>
      <c r="YI6" s="24"/>
      <c r="YJ6" s="77" t="str">
        <f>IF(ISBLANK(YK1),"",IF(VLOOKUP(YK1,Register,7,FALSE)=0,"",(VLOOKUP(YK1,Register,7,FALSE))))</f>
        <v>Shetland</v>
      </c>
      <c r="YK6" s="78"/>
      <c r="YL6" s="24"/>
      <c r="YM6" s="77" t="str">
        <f>IF(ISBLANK(YN1),"",IF(VLOOKUP(YN1,Register,7,FALSE)=0,"",(VLOOKUP(YN1,Register,7,FALSE))))</f>
        <v>Shetland</v>
      </c>
      <c r="YN6" s="78"/>
      <c r="YO6" s="24"/>
      <c r="YP6" s="77" t="str">
        <f>IF(ISBLANK(YQ1),"",IF(VLOOKUP(YQ1,Register,7,FALSE)=0,"",(VLOOKUP(YQ1,Register,7,FALSE))))</f>
        <v>Shetland</v>
      </c>
      <c r="YQ6" s="78"/>
      <c r="YR6" s="24"/>
      <c r="YS6" s="77" t="str">
        <f>IF(ISBLANK(YT1),"",IF(VLOOKUP(YT1,Register,7,FALSE)=0,"",(VLOOKUP(YT1,Register,7,FALSE))))</f>
        <v>Shetland</v>
      </c>
      <c r="YT6" s="78"/>
      <c r="YU6" s="24"/>
      <c r="YV6" s="77" t="str">
        <f>IF(ISBLANK(YW1),"",IF(VLOOKUP(YW1,Register,7,FALSE)=0,"",(VLOOKUP(YW1,Register,7,FALSE))))</f>
        <v>Shetland</v>
      </c>
      <c r="YW6" s="78"/>
      <c r="YX6" s="24"/>
      <c r="YY6" s="77" t="str">
        <f>IF(ISBLANK(YZ1),"",IF(VLOOKUP(YZ1,Register,7,FALSE)=0,"",(VLOOKUP(YZ1,Register,7,FALSE))))</f>
        <v>Shetland</v>
      </c>
      <c r="YZ6" s="78"/>
      <c r="ZA6" s="24"/>
      <c r="ZB6" s="77" t="str">
        <f>IF(ISBLANK(ZC1),"",IF(VLOOKUP(ZC1,Register,7,FALSE)=0,"",(VLOOKUP(ZC1,Register,7,FALSE))))</f>
        <v>Shetland</v>
      </c>
      <c r="ZC6" s="78"/>
      <c r="ZD6" s="24"/>
      <c r="ZE6" s="77" t="str">
        <f>IF(ISBLANK(ZF1),"",IF(VLOOKUP(ZF1,Register,7,FALSE)=0,"",(VLOOKUP(ZF1,Register,7,FALSE))))</f>
        <v>Shetland</v>
      </c>
      <c r="ZF6" s="78"/>
      <c r="ZG6" s="24"/>
      <c r="ZH6" s="77" t="str">
        <f>IF(ISBLANK(ZI1),"",IF(VLOOKUP(ZI1,Register,7,FALSE)=0,"",(VLOOKUP(ZI1,Register,7,FALSE))))</f>
        <v>Shetland</v>
      </c>
      <c r="ZI6" s="78"/>
      <c r="ZJ6" s="24"/>
      <c r="ZK6" s="77" t="str">
        <f>IF(ISBLANK(ZL1),"",IF(VLOOKUP(ZL1,Register,7,FALSE)=0,"",(VLOOKUP(ZL1,Register,7,FALSE))))</f>
        <v>Shetland</v>
      </c>
      <c r="ZL6" s="78"/>
      <c r="ZM6" s="24"/>
      <c r="ZN6" s="77" t="str">
        <f>IF(ISBLANK(ZO1),"",IF(VLOOKUP(ZO1,Register,7,FALSE)=0,"",(VLOOKUP(ZO1,Register,7,FALSE))))</f>
        <v>Shetland</v>
      </c>
      <c r="ZO6" s="78"/>
      <c r="ZP6" s="24"/>
      <c r="ZQ6" s="77" t="str">
        <f>IF(ISBLANK(ZR1),"",IF(VLOOKUP(ZR1,Register,7,FALSE)=0,"",(VLOOKUP(ZR1,Register,7,FALSE))))</f>
        <v>Shetland</v>
      </c>
      <c r="ZR6" s="78"/>
      <c r="ZS6" s="24"/>
      <c r="ZT6" s="77" t="str">
        <f>IF(ISBLANK(ZU1),"",IF(VLOOKUP(ZU1,Register,7,FALSE)=0,"",(VLOOKUP(ZU1,Register,7,FALSE))))</f>
        <v>Shetland</v>
      </c>
      <c r="ZU6" s="78"/>
      <c r="ZV6" s="24"/>
      <c r="ZW6" s="77" t="str">
        <f>IF(ISBLANK(ZX1),"",IF(VLOOKUP(ZX1,Register,7,FALSE)=0,"",(VLOOKUP(ZX1,Register,7,FALSE))))</f>
        <v>Shetland</v>
      </c>
      <c r="ZX6" s="78"/>
      <c r="ZY6" s="24"/>
      <c r="ZZ6" s="77" t="str">
        <f>IF(ISBLANK(AAA1),"",IF(VLOOKUP(AAA1,Register,7,FALSE)=0,"",(VLOOKUP(AAA1,Register,7,FALSE))))</f>
        <v>Shetland</v>
      </c>
      <c r="AAA6" s="78"/>
      <c r="AAB6" s="24"/>
      <c r="AAC6" s="77" t="str">
        <f>IF(ISBLANK(AAD1),"",IF(VLOOKUP(AAD1,Register,7,FALSE)=0,"",(VLOOKUP(AAD1,Register,7,FALSE))))</f>
        <v>Shetland</v>
      </c>
      <c r="AAD6" s="78"/>
      <c r="AAE6" s="24"/>
      <c r="AAF6" s="77" t="str">
        <f>IF(ISBLANK(AAG1),"",IF(VLOOKUP(AAG1,Register,7,FALSE)=0,"",(VLOOKUP(AAG1,Register,7,FALSE))))</f>
        <v>Shetland</v>
      </c>
      <c r="AAG6" s="78"/>
      <c r="AAH6" s="24"/>
      <c r="AAI6" s="77" t="str">
        <f>IF(ISBLANK(AAJ1),"",IF(VLOOKUP(AAJ1,Register,7,FALSE)=0,"",(VLOOKUP(AAJ1,Register,7,FALSE))))</f>
        <v>Shetland</v>
      </c>
      <c r="AAJ6" s="78"/>
      <c r="AAK6" s="24"/>
      <c r="AAL6" s="77" t="str">
        <f>IF(ISBLANK(AAM1),"",IF(VLOOKUP(AAM1,Register,7,FALSE)=0,"",(VLOOKUP(AAM1,Register,7,FALSE))))</f>
        <v>Shetland</v>
      </c>
      <c r="AAM6" s="78"/>
      <c r="AAN6" s="24"/>
      <c r="AAO6" s="77" t="str">
        <f>IF(ISBLANK(AAP1),"",IF(VLOOKUP(AAP1,Register,7,FALSE)=0,"",(VLOOKUP(AAP1,Register,7,FALSE))))</f>
        <v>Shetland</v>
      </c>
      <c r="AAP6" s="78"/>
      <c r="AAQ6" s="24"/>
      <c r="AAR6" s="77" t="str">
        <f>IF(ISBLANK(AAS1),"",IF(VLOOKUP(AAS1,Register,7,FALSE)=0,"",(VLOOKUP(AAS1,Register,7,FALSE))))</f>
        <v>Argyll</v>
      </c>
      <c r="AAS6" s="78"/>
      <c r="AAT6" s="24"/>
      <c r="AAU6" s="77" t="str">
        <f>IF(ISBLANK(AAV1),"",IF(VLOOKUP(AAV1,Register,7,FALSE)=0,"",(VLOOKUP(AAV1,Register,7,FALSE))))</f>
        <v>Shetland</v>
      </c>
      <c r="AAV6" s="78"/>
      <c r="AAW6" s="24"/>
      <c r="AAX6" s="77" t="str">
        <f>IF(ISBLANK(AAY1),"",IF(VLOOKUP(AAY1,Register,7,FALSE)=0,"",(VLOOKUP(AAY1,Register,7,FALSE))))</f>
        <v>Isle of Skye</v>
      </c>
      <c r="AAY6" s="78"/>
      <c r="AAZ6" s="24"/>
      <c r="ABA6" s="77" t="str">
        <f>IF(ISBLANK(ABB1),"",IF(VLOOKUP(ABB1,Register,7,FALSE)=0,"",(VLOOKUP(ABB1,Register,7,FALSE))))</f>
        <v>Isle of Skye</v>
      </c>
      <c r="ABB6" s="78"/>
      <c r="ABC6" s="24"/>
      <c r="ABD6" s="77" t="str">
        <f>IF(ISBLANK(ABE1),"",IF(VLOOKUP(ABE1,Register,7,FALSE)=0,"",(VLOOKUP(ABE1,Register,7,FALSE))))</f>
        <v>Isle of Skye</v>
      </c>
      <c r="ABE6" s="78"/>
      <c r="ABF6" s="24"/>
      <c r="ABG6" s="77" t="str">
        <f>IF(ISBLANK(ABH1),"",IF(VLOOKUP(ABH1,Register,7,FALSE)=0,"",(VLOOKUP(ABH1,Register,7,FALSE))))</f>
        <v>Inverness-shire</v>
      </c>
      <c r="ABH6" s="78"/>
      <c r="ABI6" s="24"/>
      <c r="ABJ6" s="77" t="str">
        <f>IF(ISBLANK(ABK1),"",IF(VLOOKUP(ABK1,Register,7,FALSE)=0,"",(VLOOKUP(ABK1,Register,7,FALSE))))</f>
        <v>Argyll</v>
      </c>
      <c r="ABK6" s="78"/>
      <c r="ABL6" s="24"/>
      <c r="ABM6" s="77" t="str">
        <f>IF(ISBLANK(ABN1),"",IF(VLOOKUP(ABN1,Register,7,FALSE)=0,"",(VLOOKUP(ABN1,Register,7,FALSE))))</f>
        <v>Argyll</v>
      </c>
      <c r="ABN6" s="78"/>
      <c r="ABO6" s="24"/>
      <c r="ABP6" s="77" t="str">
        <f>IF(ISBLANK(ABQ1),"",IF(VLOOKUP(ABQ1,Register,7,FALSE)=0,"",(VLOOKUP(ABQ1,Register,7,FALSE))))</f>
        <v>Shetland</v>
      </c>
      <c r="ABQ6" s="78"/>
      <c r="ABR6" s="24"/>
      <c r="ABS6" s="77" t="str">
        <f>IF(ISBLANK(ABT1),"",IF(VLOOKUP(ABT1,Register,7,FALSE)=0,"",(VLOOKUP(ABT1,Register,7,FALSE))))</f>
        <v>Shetland</v>
      </c>
      <c r="ABT6" s="78"/>
      <c r="ABU6" s="24"/>
      <c r="ABV6" s="77" t="str">
        <f>IF(ISBLANK(ABW1),"",IF(VLOOKUP(ABW1,Register,7,FALSE)=0,"",(VLOOKUP(ABW1,Register,7,FALSE))))</f>
        <v/>
      </c>
      <c r="ABW6" s="78"/>
      <c r="ABX6" s="24"/>
      <c r="ABY6" s="77" t="str">
        <f>IF(ISBLANK(ABZ1),"",IF(VLOOKUP(ABZ1,Register,7,FALSE)=0,"",(VLOOKUP(ABZ1,Register,7,FALSE))))</f>
        <v>Shetland</v>
      </c>
      <c r="ABZ6" s="78"/>
      <c r="ACA6" s="24"/>
      <c r="ACB6" s="77" t="str">
        <f>IF(ISBLANK(ACC1),"",IF(VLOOKUP(ACC1,Register,7,FALSE)=0,"",(VLOOKUP(ACC1,Register,7,FALSE))))</f>
        <v>Delting, Shetland</v>
      </c>
      <c r="ACC6" s="78"/>
      <c r="ACD6" s="24"/>
      <c r="ACE6" s="77" t="str">
        <f>IF(ISBLANK(ACF1),"",IF(VLOOKUP(ACF1,Register,7,FALSE)=0,"",(VLOOKUP(ACF1,Register,7,FALSE))))</f>
        <v>Shetland</v>
      </c>
      <c r="ACF6" s="78"/>
      <c r="ACG6" s="24"/>
      <c r="ACH6" s="77" t="str">
        <f>IF(ISBLANK(ACI1),"",IF(VLOOKUP(ACI1,Register,7,FALSE)=0,"",(VLOOKUP(ACI1,Register,7,FALSE))))</f>
        <v>by Oban Argyll</v>
      </c>
      <c r="ACI6" s="78"/>
      <c r="ACJ6" s="24"/>
      <c r="ACK6" s="77" t="str">
        <f>IF(ISBLANK(ACL1),"",IF(VLOOKUP(ACL1,Register,7,FALSE)=0,"",(VLOOKUP(ACL1,Register,7,FALSE))))</f>
        <v>Isle of Lewis</v>
      </c>
      <c r="ACL6" s="78"/>
      <c r="ACM6" s="24"/>
      <c r="ACN6" s="77" t="str">
        <f>IF(ISBLANK(ACO1),"",IF(VLOOKUP(ACO1,Register,7,FALSE)=0,"",(VLOOKUP(ACO1,Register,7,FALSE))))</f>
        <v>Oban</v>
      </c>
      <c r="ACO6" s="78"/>
      <c r="ACP6" s="24"/>
      <c r="ACQ6" s="77" t="str">
        <f>IF(ISBLANK(ACR1),"",IF(VLOOKUP(ACR1,Register,7,FALSE)=0,"",(VLOOKUP(ACR1,Register,7,FALSE))))</f>
        <v>Oban</v>
      </c>
      <c r="ACR6" s="78"/>
      <c r="ACS6" s="24"/>
      <c r="ACT6" s="77" t="str">
        <f>IF(ISBLANK(ACU1),"",IF(VLOOKUP(ACU1,Register,7,FALSE)=0,"",(VLOOKUP(ACU1,Register,7,FALSE))))</f>
        <v>Lochaber</v>
      </c>
      <c r="ACU6" s="78"/>
      <c r="ACV6" s="24"/>
      <c r="ACW6" s="77" t="str">
        <f>IF(ISBLANK(ACX1),"",IF(VLOOKUP(ACX1,Register,7,FALSE)=0,"",(VLOOKUP(ACX1,Register,7,FALSE))))</f>
        <v>Lochaber</v>
      </c>
      <c r="ACX6" s="78"/>
      <c r="ACY6" s="24"/>
      <c r="ACZ6" s="77" t="str">
        <f>IF(ISBLANK(ADA1),"",IF(VLOOKUP(ADA1,Register,7,FALSE)=0,"",(VLOOKUP(ADA1,Register,7,FALSE))))</f>
        <v/>
      </c>
      <c r="ADA6" s="78"/>
      <c r="ADB6" s="24"/>
      <c r="ADC6" s="77" t="str">
        <f>IF(ISBLANK(ADD1),"",IF(VLOOKUP(ADD1,Register,7,FALSE)=0,"",(VLOOKUP(ADD1,Register,7,FALSE))))</f>
        <v/>
      </c>
      <c r="ADD6" s="78"/>
      <c r="ADE6" s="24"/>
      <c r="ADF6" s="77" t="str">
        <f>IF(ISBLANK(ADG1),"",IF(VLOOKUP(ADG1,Register,7,FALSE)=0,"",(VLOOKUP(ADG1,Register,7,FALSE))))</f>
        <v>Ross-shire</v>
      </c>
      <c r="ADG6" s="78"/>
      <c r="ADH6" s="24"/>
      <c r="ADI6" s="77" t="str">
        <f>IF(ISBLANK(ADJ1),"",IF(VLOOKUP(ADJ1,Register,7,FALSE)=0,"",(VLOOKUP(ADJ1,Register,7,FALSE))))</f>
        <v>Isle of Lewis</v>
      </c>
      <c r="ADJ6" s="78"/>
      <c r="ADK6" s="24"/>
      <c r="ADL6" s="77" t="str">
        <f>IF(ISBLANK(ADM1),"",IF(VLOOKUP(ADM1,Register,7,FALSE)=0,"",(VLOOKUP(ADM1,Register,7,FALSE))))</f>
        <v>Isle of Lewis</v>
      </c>
      <c r="ADM6" s="78"/>
      <c r="ADN6" s="24"/>
      <c r="ADO6" s="77" t="str">
        <f>IF(ISBLANK(ADP1),"",IF(VLOOKUP(ADP1,Register,7,FALSE)=0,"",(VLOOKUP(ADP1,Register,7,FALSE))))</f>
        <v>West Ross</v>
      </c>
      <c r="ADP6" s="78"/>
      <c r="ADQ6" s="24"/>
      <c r="ADR6" s="77" t="str">
        <f>IF(ISBLANK(ADS1),"",IF(VLOOKUP(ADS1,Register,7,FALSE)=0,"",(VLOOKUP(ADS1,Register,7,FALSE))))</f>
        <v>Ross-shire</v>
      </c>
      <c r="ADS6" s="78"/>
      <c r="ADT6" s="24"/>
      <c r="ADU6" s="77" t="str">
        <f>IF(ISBLANK(ADV1),"",IF(VLOOKUP(ADV1,Register,7,FALSE)=0,"",(VLOOKUP(ADV1,Register,7,FALSE))))</f>
        <v>Gairloch</v>
      </c>
      <c r="ADV6" s="78"/>
      <c r="ADW6" s="24"/>
      <c r="ADX6" s="77" t="str">
        <f>IF(ISBLANK(ADY1),"",IF(VLOOKUP(ADY1,Register,7,FALSE)=0,"",(VLOOKUP(ADY1,Register,7,FALSE))))</f>
        <v>Argyll</v>
      </c>
      <c r="ADY6" s="78"/>
      <c r="ADZ6" s="24"/>
      <c r="AEA6" s="77" t="str">
        <f>IF(ISBLANK(AEB1),"",IF(VLOOKUP(AEB1,Register,7,FALSE)=0,"",(VLOOKUP(AEB1,Register,7,FALSE))))</f>
        <v>Argyll</v>
      </c>
      <c r="AEB6" s="78"/>
      <c r="AEC6" s="24"/>
      <c r="AED6" s="77" t="str">
        <f>IF(ISBLANK(AEE1),"",IF(VLOOKUP(AEE1,Register,7,FALSE)=0,"",(VLOOKUP(AEE1,Register,7,FALSE))))</f>
        <v>Ross-shire</v>
      </c>
      <c r="AEE6" s="78"/>
      <c r="AEF6" s="24"/>
      <c r="AEG6" s="77" t="str">
        <f>IF(ISBLANK(AEH1),"",IF(VLOOKUP(AEH1,Register,7,FALSE)=0,"",(VLOOKUP(AEH1,Register,7,FALSE))))</f>
        <v>Argyll</v>
      </c>
      <c r="AEH6" s="78"/>
      <c r="AEI6" s="24"/>
      <c r="AEJ6" s="77" t="str">
        <f>IF(ISBLANK(AEK1),"",IF(VLOOKUP(AEK1,Register,7,FALSE)=0,"",(VLOOKUP(AEK1,Register,7,FALSE))))</f>
        <v/>
      </c>
      <c r="AEK6" s="78"/>
      <c r="AEL6" s="24"/>
      <c r="AEM6" s="77" t="str">
        <f>IF(ISBLANK(AEN1),"",IF(VLOOKUP(AEN1,Register,7,FALSE)=0,"",(VLOOKUP(AEN1,Register,7,FALSE))))</f>
        <v>by Oban Argyll</v>
      </c>
      <c r="AEN6" s="78"/>
      <c r="AEO6" s="24"/>
      <c r="AEP6" s="77" t="str">
        <f>IF(ISBLANK(AEQ1),"",IF(VLOOKUP(AEQ1,Register,7,FALSE)=0,"",(VLOOKUP(AEQ1,Register,7,FALSE))))</f>
        <v>Sutherland</v>
      </c>
      <c r="AEQ6" s="78"/>
      <c r="AER6" s="24"/>
      <c r="AES6" s="77" t="str">
        <f>IF(ISBLANK(AET1),"",IF(VLOOKUP(AET1,Register,7,FALSE)=0,"",(VLOOKUP(AET1,Register,7,FALSE))))</f>
        <v>Berwickshire</v>
      </c>
      <c r="AET6" s="78"/>
      <c r="AEU6" s="24"/>
      <c r="AEV6" s="77" t="str">
        <f>IF(ISBLANK(AEW1),"",IF(VLOOKUP(AEW1,Register,7,FALSE)=0,"",(VLOOKUP(AEW1,Register,7,FALSE))))</f>
        <v>Oban,  Argyll</v>
      </c>
      <c r="AEW6" s="78"/>
      <c r="AEX6" s="24"/>
      <c r="AEY6" s="77" t="str">
        <f>IF(ISBLANK(AEZ1),"",IF(VLOOKUP(AEZ1,Register,7,FALSE)=0,"",(VLOOKUP(AEZ1,Register,7,FALSE))))</f>
        <v>Oban Argyll</v>
      </c>
      <c r="AEZ6" s="78"/>
      <c r="AFA6" s="24"/>
      <c r="AFB6" s="77" t="str">
        <f>IF(ISBLANK(AFC1),"",IF(VLOOKUP(AFC1,Register,7,FALSE)=0,"",(VLOOKUP(AFC1,Register,7,FALSE))))</f>
        <v>by Garve Wester Ross</v>
      </c>
      <c r="AFC6" s="78"/>
      <c r="AFD6" s="24"/>
      <c r="AFE6" s="77" t="str">
        <f>IF(ISBLANK(AFF1),"",IF(VLOOKUP(AFF1,Register,7,FALSE)=0,"",(VLOOKUP(AFF1,Register,7,FALSE))))</f>
        <v>Argyll</v>
      </c>
      <c r="AFF6" s="78"/>
      <c r="AFG6" s="24"/>
      <c r="AFH6" s="77" t="str">
        <f>IF(ISBLANK(AFI1),"",IF(VLOOKUP(AFI1,Register,7,FALSE)=0,"",(VLOOKUP(AFI1,Register,7,FALSE))))</f>
        <v>Argyll</v>
      </c>
      <c r="AFI6" s="78"/>
      <c r="AFJ6" s="24"/>
      <c r="AFK6" s="77" t="str">
        <f>IF(ISBLANK(AFL1),"",IF(VLOOKUP(AFL1,Register,7,FALSE)=0,"",(VLOOKUP(AFL1,Register,7,FALSE))))</f>
        <v/>
      </c>
      <c r="AFL6" s="78"/>
      <c r="AFM6" s="24"/>
      <c r="AFN6" s="77" t="str">
        <f>IF(ISBLANK(AFO1),"",IF(VLOOKUP(AFO1,Register,7,FALSE)=0,"",(VLOOKUP(AFO1,Register,7,FALSE))))</f>
        <v/>
      </c>
      <c r="AFO6" s="78"/>
      <c r="AFP6" s="24"/>
      <c r="AFQ6" s="77" t="str">
        <f>IF(ISBLANK(AFR1),"",IF(VLOOKUP(AFR1,Register,7,FALSE)=0,"",(VLOOKUP(AFR1,Register,7,FALSE))))</f>
        <v/>
      </c>
      <c r="AFR6" s="78"/>
      <c r="AFS6" s="24"/>
      <c r="AFT6" s="77" t="str">
        <f>IF(ISBLANK(AFU1),"",IF(VLOOKUP(AFU1,Register,7,FALSE)=0,"",(VLOOKUP(AFU1,Register,7,FALSE))))</f>
        <v>Shetland</v>
      </c>
      <c r="AFU6" s="78"/>
      <c r="AFV6" s="24"/>
      <c r="AFW6" s="77" t="str">
        <f>IF(ISBLANK(AFX1),"",IF(VLOOKUP(AFX1,Register,7,FALSE)=0,"",(VLOOKUP(AFX1,Register,7,FALSE))))</f>
        <v>Cawdor Nairnshire</v>
      </c>
      <c r="AFX6" s="78"/>
      <c r="AFY6" s="24"/>
      <c r="AFZ6" s="77" t="str">
        <f>IF(ISBLANK(AGA1),"",IF(VLOOKUP(AGA1,Register,7,FALSE)=0,"",(VLOOKUP(AGA1,Register,7,FALSE))))</f>
        <v>Edinburgh</v>
      </c>
      <c r="AGA6" s="78"/>
      <c r="AGB6" s="24"/>
      <c r="AGC6" s="77" t="str">
        <f>IF(ISBLANK(AGD1),"",IF(VLOOKUP(AGD1,Register,7,FALSE)=0,"",(VLOOKUP(AGD1,Register,7,FALSE))))</f>
        <v xml:space="preserve">Riccarton Edinburgh </v>
      </c>
      <c r="AGD6" s="78"/>
      <c r="AGE6" s="24"/>
      <c r="AGF6" s="77" t="str">
        <f>IF(ISBLANK(AGG1),"",IF(VLOOKUP(AGG1,Register,7,FALSE)=0,"",(VLOOKUP(AGG1,Register,7,FALSE))))</f>
        <v>Shetland</v>
      </c>
      <c r="AGG6" s="78"/>
      <c r="AGH6" s="24"/>
      <c r="AGI6" s="77" t="str">
        <f>IF(ISBLANK(AGJ1),"",IF(VLOOKUP(AGJ1,Register,7,FALSE)=0,"",(VLOOKUP(AGJ1,Register,7,FALSE))))</f>
        <v>Argyll</v>
      </c>
      <c r="AGJ6" s="78"/>
      <c r="AGK6" s="24"/>
      <c r="AGL6" s="77" t="str">
        <f>IF(ISBLANK(AGM1),"",IF(VLOOKUP(AGM1,Register,7,FALSE)=0,"",(VLOOKUP(AGM1,Register,7,FALSE))))</f>
        <v>Argyll</v>
      </c>
      <c r="AGM6" s="78"/>
      <c r="AGN6" s="24"/>
      <c r="AGO6" s="77" t="str">
        <f>IF(ISBLANK(AGP1),"",IF(VLOOKUP(AGP1,Register,7,FALSE)=0,"",(VLOOKUP(AGP1,Register,7,FALSE))))</f>
        <v>Small Isles</v>
      </c>
      <c r="AGP6" s="78"/>
      <c r="AGQ6" s="24"/>
      <c r="AGR6" s="77" t="str">
        <f>IF(ISBLANK(AGS1),"",IF(VLOOKUP(AGS1,Register,7,FALSE)=0,"",(VLOOKUP(AGS1,Register,7,FALSE))))</f>
        <v>Oban Argyll</v>
      </c>
      <c r="AGS6" s="78"/>
      <c r="AGT6" s="24"/>
      <c r="AGU6" s="77" t="str">
        <f>IF(ISBLANK(AGV1),"",IF(VLOOKUP(AGV1,Register,7,FALSE)=0,"",(VLOOKUP(AGV1,Register,7,FALSE))))</f>
        <v>Lochgilphead</v>
      </c>
      <c r="AGV6" s="78"/>
      <c r="AGW6" s="24"/>
      <c r="AGX6" s="77" t="str">
        <f>IF(ISBLANK(AGY1),"",IF(VLOOKUP(AGY1,Register,7,FALSE)=0,"",(VLOOKUP(AGY1,Register,7,FALSE))))</f>
        <v>Lochgilphead</v>
      </c>
      <c r="AGY6" s="78"/>
      <c r="AGZ6" s="24"/>
      <c r="AHA6" s="77" t="str">
        <f>IF(ISBLANK(AHB1),"",IF(VLOOKUP(AHB1,Register,7,FALSE)=0,"",(VLOOKUP(AHB1,Register,7,FALSE))))</f>
        <v>Strathpeffer</v>
      </c>
      <c r="AHB6" s="78"/>
      <c r="AHC6" s="24"/>
      <c r="AHD6" s="77" t="str">
        <f>IF(ISBLANK(AHE1),"",IF(VLOOKUP(AHE1,Register,7,FALSE)=0,"",(VLOOKUP(AHE1,Register,7,FALSE))))</f>
        <v>The Roslin Institute</v>
      </c>
      <c r="AHE6" s="78"/>
      <c r="AHF6" s="24"/>
      <c r="AHG6" s="77" t="str">
        <f>IF(ISBLANK(AHH1),"",IF(VLOOKUP(AHH1,Register,7,FALSE)=0,"",(VLOOKUP(AHH1,Register,7,FALSE))))</f>
        <v>Midlothian</v>
      </c>
      <c r="AHH6" s="78"/>
      <c r="AHI6" s="24"/>
      <c r="AHJ6" s="77" t="str">
        <f>IF(ISBLANK(AHK1),"",IF(VLOOKUP(AHK1,Register,7,FALSE)=0,"",(VLOOKUP(AHK1,Register,7,FALSE))))</f>
        <v>Stromness, Orkney</v>
      </c>
      <c r="AHK6" s="78"/>
      <c r="AHL6" s="24"/>
      <c r="AHM6" s="77" t="str">
        <f>IF(ISBLANK(AHN1),"",IF(VLOOKUP(AHN1,Register,7,FALSE)=0,"",(VLOOKUP(AHN1,Register,7,FALSE))))</f>
        <v>Shetland</v>
      </c>
      <c r="AHN6" s="78"/>
      <c r="AHO6" s="24"/>
      <c r="AHP6" s="77" t="str">
        <f>IF(ISBLANK(AHQ1),"",IF(VLOOKUP(AHQ1,Register,7,FALSE)=0,"",(VLOOKUP(AHQ1,Register,7,FALSE))))</f>
        <v/>
      </c>
      <c r="AHQ6" s="78"/>
      <c r="AHR6" s="24"/>
      <c r="AHS6" s="77" t="str">
        <f>IF(ISBLANK(AHT1),"",IF(VLOOKUP(AHT1,Register,7,FALSE)=0,"",(VLOOKUP(AHT1,Register,7,FALSE))))</f>
        <v xml:space="preserve">Loch Broom </v>
      </c>
      <c r="AHT6" s="78"/>
      <c r="AHU6" s="24"/>
      <c r="AHV6" s="77" t="str">
        <f>IF(ISBLANK(AHW1),"",IF(VLOOKUP(AHW1,Register,7,FALSE)=0,"",(VLOOKUP(AHW1,Register,7,FALSE))))</f>
        <v>Oban</v>
      </c>
      <c r="AHW6" s="78"/>
      <c r="AHX6" s="24"/>
      <c r="AHY6" s="77" t="str">
        <f>IF(ISBLANK(AHZ1),"",IF(VLOOKUP(AHZ1,Register,7,FALSE)=0,"",(VLOOKUP(AHZ1,Register,7,FALSE))))</f>
        <v>Oban</v>
      </c>
      <c r="AHZ6" s="78"/>
      <c r="AIA6" s="24"/>
      <c r="AIB6" s="77" t="str">
        <f>IF(ISBLANK(AIC1),"",IF(VLOOKUP(AIC1,Register,7,FALSE)=0,"",(VLOOKUP(AIC1,Register,7,FALSE))))</f>
        <v/>
      </c>
      <c r="AIC6" s="78"/>
      <c r="AID6" s="24"/>
      <c r="AIE6" s="77" t="str">
        <f>IF(ISBLANK(AIF1),"",IF(VLOOKUP(AIF1,Register,7,FALSE)=0,"",(VLOOKUP(AIF1,Register,7,FALSE))))</f>
        <v/>
      </c>
      <c r="AIF6" s="78"/>
      <c r="AIG6" s="24"/>
      <c r="AIH6" s="77" t="str">
        <f>IF(ISBLANK(AII1),"",IF(VLOOKUP(AII1,Register,7,FALSE)=0,"",(VLOOKUP(AII1,Register,7,FALSE))))</f>
        <v/>
      </c>
      <c r="AII6" s="78"/>
      <c r="AIJ6" s="24"/>
      <c r="AIK6" s="77" t="str">
        <f>IF(ISBLANK(AIL1),"",IF(VLOOKUP(AIL1,Register,7,FALSE)=0,"",(VLOOKUP(AIL1,Register,7,FALSE))))</f>
        <v>Garve</v>
      </c>
      <c r="AIL6" s="78"/>
      <c r="AIM6" s="24"/>
      <c r="AIN6" s="77" t="str">
        <f>IF(ISBLANK(AIO1),"",IF(VLOOKUP(AIO1,Register,7,FALSE)=0,"",(VLOOKUP(AIO1,Register,7,FALSE))))</f>
        <v>Garve</v>
      </c>
      <c r="AIO6" s="78"/>
      <c r="AIP6" s="24"/>
      <c r="AIQ6" s="77" t="str">
        <f>IF(ISBLANK(AIR1),"",IF(VLOOKUP(AIR1,Register,7,FALSE)=0,"",(VLOOKUP(AIR1,Register,7,FALSE))))</f>
        <v/>
      </c>
      <c r="AIR6" s="78"/>
      <c r="AIS6" s="24"/>
      <c r="AIT6" s="77" t="str">
        <f>IF(ISBLANK(AIU1),"",IF(VLOOKUP(AIU1,Register,7,FALSE)=0,"",(VLOOKUP(AIU1,Register,7,FALSE))))</f>
        <v>Shetland</v>
      </c>
      <c r="AIU6" s="78"/>
      <c r="AIV6" s="24"/>
      <c r="AIW6" s="77" t="str">
        <f>IF(ISBLANK(AIX1),"",IF(VLOOKUP(AIX1,Register,7,FALSE)=0,"",(VLOOKUP(AIX1,Register,7,FALSE))))</f>
        <v>Isle of Lewis</v>
      </c>
      <c r="AIX6" s="78"/>
      <c r="AIY6" s="24"/>
      <c r="AIZ6" s="77" t="e">
        <f>IF(ISBLANK(AJA1),"",IF(VLOOKUP(AJA1,Register,7,FALSE)=0,"",(VLOOKUP(AJA1,Register,7,FALSE))))</f>
        <v>#N/A</v>
      </c>
      <c r="AJA6" s="78"/>
      <c r="AJB6" s="24"/>
      <c r="AJC6" s="77" t="e">
        <f>IF(ISBLANK(AJD1),"",IF(VLOOKUP(AJD1,Register,7,FALSE)=0,"",(VLOOKUP(AJD1,Register,7,FALSE))))</f>
        <v>#N/A</v>
      </c>
      <c r="AJD6" s="78"/>
      <c r="AJE6" s="24"/>
      <c r="AJF6" s="77" t="e">
        <f>IF(ISBLANK(AJG1),"",IF(VLOOKUP(AJG1,Register,7,FALSE)=0,"",(VLOOKUP(AJG1,Register,7,FALSE))))</f>
        <v>#N/A</v>
      </c>
      <c r="AJG6" s="78"/>
      <c r="AJH6" s="24"/>
      <c r="AJI6" s="77" t="e">
        <f>IF(ISBLANK(AJJ1),"",IF(VLOOKUP(AJJ1,Register,7,FALSE)=0,"",(VLOOKUP(AJJ1,Register,7,FALSE))))</f>
        <v>#N/A</v>
      </c>
      <c r="AJJ6" s="78"/>
      <c r="AJK6" s="24"/>
      <c r="AJL6" s="77" t="e">
        <f>IF(ISBLANK(AJM1),"",IF(VLOOKUP(AJM1,Register,7,FALSE)=0,"",(VLOOKUP(AJM1,Register,7,FALSE))))</f>
        <v>#N/A</v>
      </c>
      <c r="AJM6" s="78"/>
      <c r="AJN6" s="24"/>
      <c r="AJO6" s="77" t="e">
        <f>IF(ISBLANK(AJP1),"",IF(VLOOKUP(AJP1,Register,7,FALSE)=0,"",(VLOOKUP(AJP1,Register,7,FALSE))))</f>
        <v>#N/A</v>
      </c>
      <c r="AJP6" s="78"/>
      <c r="AJQ6" s="24"/>
      <c r="AJR6" s="77" t="e">
        <f>IF(ISBLANK(AJS1),"",IF(VLOOKUP(AJS1,Register,7,FALSE)=0,"",(VLOOKUP(AJS1,Register,7,FALSE))))</f>
        <v>#N/A</v>
      </c>
      <c r="AJS6" s="78"/>
      <c r="AJT6" s="24"/>
      <c r="AJU6" s="77" t="e">
        <f>IF(ISBLANK(AJV1),"",IF(VLOOKUP(AJV1,Register,7,FALSE)=0,"",(VLOOKUP(AJV1,Register,7,FALSE))))</f>
        <v>#N/A</v>
      </c>
      <c r="AJV6" s="78"/>
      <c r="AJW6" s="24"/>
      <c r="AJX6" s="77" t="e">
        <f>IF(ISBLANK(AJY1),"",IF(VLOOKUP(AJY1,Register,7,FALSE)=0,"",(VLOOKUP(AJY1,Register,7,FALSE))))</f>
        <v>#N/A</v>
      </c>
      <c r="AJY6" s="78"/>
      <c r="AJZ6" s="24"/>
      <c r="AKA6" s="77" t="e">
        <f>IF(ISBLANK(AKB1),"",IF(VLOOKUP(AKB1,Register,7,FALSE)=0,"",(VLOOKUP(AKB1,Register,7,FALSE))))</f>
        <v>#N/A</v>
      </c>
      <c r="AKB6" s="78"/>
      <c r="AKC6" s="24"/>
      <c r="AKD6" s="77" t="e">
        <f>IF(ISBLANK(AKE1),"",IF(VLOOKUP(AKE1,Register,7,FALSE)=0,"",(VLOOKUP(AKE1,Register,7,FALSE))))</f>
        <v>#N/A</v>
      </c>
      <c r="AKE6" s="78"/>
      <c r="AKF6" s="24"/>
      <c r="AKG6" s="77" t="e">
        <f>IF(ISBLANK(AKH1),"",IF(VLOOKUP(AKH1,Register,7,FALSE)=0,"",(VLOOKUP(AKH1,Register,7,FALSE))))</f>
        <v>#N/A</v>
      </c>
      <c r="AKH6" s="78"/>
      <c r="AKI6" s="24"/>
      <c r="AKJ6" s="77" t="s">
        <v>1334</v>
      </c>
      <c r="AKK6" s="78"/>
      <c r="AKL6" s="24"/>
      <c r="AKM6" s="77" t="e">
        <f>IF(ISBLANK(AKN1),"",IF(VLOOKUP(AKN1,Register,7,FALSE)=0,"",(VLOOKUP(AKN1,Register,7,FALSE))))</f>
        <v>#N/A</v>
      </c>
      <c r="AKN6" s="78"/>
      <c r="AKO6" s="24"/>
      <c r="AKP6" s="77" t="e">
        <f>IF(ISBLANK(AKQ1),"",IF(VLOOKUP(AKQ1,Register,7,FALSE)=0,"",(VLOOKUP(AKQ1,Register,7,FALSE))))</f>
        <v>#N/A</v>
      </c>
      <c r="AKQ6" s="78"/>
      <c r="AKR6" s="24"/>
      <c r="AKS6" s="77" t="e">
        <f>IF(ISBLANK(AKT1),"",IF(VLOOKUP(AKT1,Register,7,FALSE)=0,"",(VLOOKUP(AKT1,Register,7,FALSE))))</f>
        <v>#N/A</v>
      </c>
      <c r="AKT6" s="78"/>
      <c r="AKU6" s="24"/>
      <c r="AKV6" s="77" t="e">
        <f>IF(ISBLANK(AKW1),"",IF(VLOOKUP(AKW1,Register,7,FALSE)=0,"",(VLOOKUP(AKW1,Register,7,FALSE))))</f>
        <v>#N/A</v>
      </c>
      <c r="AKW6" s="78"/>
      <c r="AKX6" s="24"/>
      <c r="AKY6" s="77" t="e">
        <f>IF(ISBLANK(AKZ1),"",IF(VLOOKUP(AKZ1,Register,7,FALSE)=0,"",(VLOOKUP(AKZ1,Register,7,FALSE))))</f>
        <v>#N/A</v>
      </c>
      <c r="AKZ6" s="78"/>
      <c r="ALA6" s="45"/>
      <c r="ALB6" s="56" t="e">
        <f>IF(ISBLANK(ALC1),"",IF(VLOOKUP(ALC1,Register,7,FALSE)=0,"",(VLOOKUP(ALC1,Register,7,FALSE))))</f>
        <v>#N/A</v>
      </c>
      <c r="ALC6" s="57"/>
      <c r="ALD6" s="45"/>
      <c r="ALE6" s="56" t="e">
        <f>IF(ISBLANK(ALF1),"",IF(VLOOKUP(ALF1,Register,7,FALSE)=0,"",(VLOOKUP(ALF1,Register,7,FALSE))))</f>
        <v>#N/A</v>
      </c>
      <c r="ALF6" s="57"/>
      <c r="ALG6" s="45"/>
      <c r="ALH6" s="56" t="e">
        <f>IF(ISBLANK(ALI1),"",IF(VLOOKUP(ALI1,Register,7,FALSE)=0,"",(VLOOKUP(ALI1,Register,7,FALSE))))</f>
        <v>#N/A</v>
      </c>
      <c r="ALI6" s="57"/>
      <c r="ALJ6" s="45"/>
      <c r="ALK6" s="56" t="e">
        <f>IF(ISBLANK(ALL1),"",IF(VLOOKUP(ALL1,Register,7,FALSE)=0,"",(VLOOKUP(ALL1,Register,7,FALSE))))</f>
        <v>#N/A</v>
      </c>
      <c r="ALL6" s="57"/>
      <c r="ALM6" s="45"/>
      <c r="ALN6" s="56" t="e">
        <f>IF(ISBLANK(ALO1),"",IF(VLOOKUP(ALO1,Register,7,FALSE)=0,"",(VLOOKUP(ALO1,Register,7,FALSE))))</f>
        <v>#N/A</v>
      </c>
      <c r="ALO6" s="57"/>
      <c r="ALP6" s="45"/>
      <c r="ALQ6" s="56" t="e">
        <f>IF(ISBLANK(ALR1),"",IF(VLOOKUP(ALR1,Register,7,FALSE)=0,"",(VLOOKUP(ALR1,Register,7,FALSE))))</f>
        <v>#N/A</v>
      </c>
      <c r="ALR6" s="57"/>
      <c r="ALS6" s="45"/>
      <c r="ALT6" s="56" t="e">
        <f>IF(ISBLANK(ALU1),"",IF(VLOOKUP(ALU1,Register,7,FALSE)=0,"",(VLOOKUP(ALU1,Register,7,FALSE))))</f>
        <v>#N/A</v>
      </c>
      <c r="ALU6" s="57"/>
      <c r="ALV6" s="45"/>
      <c r="ALW6" s="56" t="e">
        <f>IF(ISBLANK(ALX1),"",IF(VLOOKUP(ALX1,Register,7,FALSE)=0,"",(VLOOKUP(ALX1,Register,7,FALSE))))</f>
        <v>#N/A</v>
      </c>
      <c r="ALX6" s="57"/>
      <c r="ALY6" s="45"/>
      <c r="ALZ6" s="56" t="e">
        <f>IF(ISBLANK(AMA1),"",IF(VLOOKUP(AMA1,Register,7,FALSE)=0,"",(VLOOKUP(AMA1,Register,7,FALSE))))</f>
        <v>#N/A</v>
      </c>
      <c r="AMA6" s="57"/>
      <c r="AMB6" s="45"/>
      <c r="AMC6" s="56" t="e">
        <f>IF(ISBLANK(AMD1),"",IF(VLOOKUP(AMD1,Register,7,FALSE)=0,"",(VLOOKUP(AMD1,Register,7,FALSE))))</f>
        <v>#N/A</v>
      </c>
      <c r="AMD6" s="57"/>
      <c r="AME6" s="45"/>
      <c r="AMF6" s="56" t="e">
        <f>IF(ISBLANK(AMG1),"",IF(VLOOKUP(AMG1,Register,7,FALSE)=0,"",(VLOOKUP(AMG1,Register,7,FALSE))))</f>
        <v>#N/A</v>
      </c>
      <c r="AMG6" s="57"/>
      <c r="AMH6" s="45"/>
      <c r="AMI6" s="56" t="e">
        <f>IF(ISBLANK(AMJ1),"",IF(VLOOKUP(AMJ1,Register,7,FALSE)=0,"",(VLOOKUP(AMJ1,Register,7,FALSE))))</f>
        <v>#N/A</v>
      </c>
      <c r="AMJ6" s="57"/>
      <c r="AMK6" s="45"/>
      <c r="AML6" s="56" t="e">
        <f>IF(ISBLANK(AMM1),"",IF(VLOOKUP(AMM1,Register,7,FALSE)=0,"",(VLOOKUP(AMM1,Register,7,FALSE))))</f>
        <v>#N/A</v>
      </c>
      <c r="AMM6" s="57"/>
      <c r="AMN6" s="45"/>
      <c r="AMO6" s="56" t="e">
        <f>IF(ISBLANK(AMP1),"",IF(VLOOKUP(AMP1,Register,7,FALSE)=0,"",(VLOOKUP(AMP1,Register,7,FALSE))))</f>
        <v>#N/A</v>
      </c>
      <c r="AMP6" s="57"/>
      <c r="AMQ6" s="45"/>
      <c r="AMR6" s="56" t="e">
        <f>IF(ISBLANK(AMS1),"",IF(VLOOKUP(AMS1,Register,7,FALSE)=0,"",(VLOOKUP(AMS1,Register,7,FALSE))))</f>
        <v>#N/A</v>
      </c>
      <c r="AMS6" s="57"/>
      <c r="AMT6" s="45"/>
      <c r="AMU6" s="56" t="e">
        <f>IF(ISBLANK(AMV1),"",IF(VLOOKUP(AMV1,Register,7,FALSE)=0,"",(VLOOKUP(AMV1,Register,7,FALSE))))</f>
        <v>#N/A</v>
      </c>
      <c r="AMV6" s="57"/>
      <c r="AMW6" s="45"/>
      <c r="AMX6" s="56" t="e">
        <f>IF(ISBLANK(AMY1),"",IF(VLOOKUP(AMY1,Register,7,FALSE)=0,"",(VLOOKUP(AMY1,Register,7,FALSE))))</f>
        <v>#N/A</v>
      </c>
      <c r="AMY6" s="57"/>
      <c r="AMZ6" s="45"/>
      <c r="ANA6" s="56" t="e">
        <f>IF(ISBLANK(ANB1),"",IF(VLOOKUP(ANB1,Register,7,FALSE)=0,"",(VLOOKUP(ANB1,Register,7,FALSE))))</f>
        <v>#N/A</v>
      </c>
      <c r="ANB6" s="57"/>
      <c r="ANC6" s="45"/>
      <c r="AND6" s="56" t="e">
        <f>IF(ISBLANK(ANE1),"",IF(VLOOKUP(ANE1,Register,7,FALSE)=0,"",(VLOOKUP(ANE1,Register,7,FALSE))))</f>
        <v>#N/A</v>
      </c>
      <c r="ANE6" s="57"/>
      <c r="ANF6" s="45"/>
      <c r="ANG6" s="56" t="e">
        <f>IF(ISBLANK(ANH1),"",IF(VLOOKUP(ANH1,Register,7,FALSE)=0,"",(VLOOKUP(ANH1,Register,7,FALSE))))</f>
        <v>#N/A</v>
      </c>
      <c r="ANH6" s="57"/>
      <c r="ANI6" s="45"/>
      <c r="ANJ6" s="56" t="e">
        <f>IF(ISBLANK(ANK1),"",IF(VLOOKUP(ANK1,Register,7,FALSE)=0,"",(VLOOKUP(ANK1,Register,7,FALSE))))</f>
        <v>#N/A</v>
      </c>
      <c r="ANK6" s="57"/>
      <c r="ANL6" s="45"/>
      <c r="ANM6" s="56" t="e">
        <f>IF(ISBLANK(ANN1),"",IF(VLOOKUP(ANN1,Register,7,FALSE)=0,"",(VLOOKUP(ANN1,Register,7,FALSE))))</f>
        <v>#N/A</v>
      </c>
      <c r="ANN6" s="57"/>
      <c r="ANO6" s="45"/>
      <c r="ANP6" s="56" t="e">
        <f>IF(ISBLANK(ANQ1),"",IF(VLOOKUP(ANQ1,Register,7,FALSE)=0,"",(VLOOKUP(ANQ1,Register,7,FALSE))))</f>
        <v>#N/A</v>
      </c>
      <c r="ANQ6" s="57"/>
      <c r="ANR6" s="45"/>
      <c r="ANS6" s="56" t="e">
        <f>IF(ISBLANK(ANT1),"",IF(VLOOKUP(ANT1,Register,7,FALSE)=0,"",(VLOOKUP(ANT1,Register,7,FALSE))))</f>
        <v>#N/A</v>
      </c>
      <c r="ANT6" s="57"/>
      <c r="ANU6" s="45"/>
      <c r="ANV6" s="56" t="e">
        <f>IF(ISBLANK(ANW1),"",IF(VLOOKUP(ANW1,Register,7,FALSE)=0,"",(VLOOKUP(ANW1,Register,7,FALSE))))</f>
        <v>#N/A</v>
      </c>
      <c r="ANW6" s="57"/>
      <c r="ANX6" s="45"/>
      <c r="ANY6" s="56" t="e">
        <f>IF(ISBLANK(ANZ1),"",IF(VLOOKUP(ANZ1,Register,7,FALSE)=0,"",(VLOOKUP(ANZ1,Register,7,FALSE))))</f>
        <v>#N/A</v>
      </c>
      <c r="ANZ6" s="57"/>
      <c r="AOA6" s="45"/>
      <c r="AOB6" s="56" t="e">
        <f>IF(ISBLANK(AOC1),"",IF(VLOOKUP(AOC1,Register,7,FALSE)=0,"",(VLOOKUP(AOC1,Register,7,FALSE))))</f>
        <v>#N/A</v>
      </c>
      <c r="AOC6" s="57"/>
      <c r="AOD6" s="45"/>
      <c r="AOE6" s="56" t="e">
        <f>IF(ISBLANK(AOF1),"",IF(VLOOKUP(AOF1,Register,7,FALSE)=0,"",(VLOOKUP(AOF1,Register,7,FALSE))))</f>
        <v>#N/A</v>
      </c>
      <c r="AOF6" s="57"/>
      <c r="AOG6" s="45"/>
      <c r="AOH6" s="56" t="e">
        <f>IF(ISBLANK(AOI1),"",IF(VLOOKUP(AOI1,Register,7,FALSE)=0,"",(VLOOKUP(AOI1,Register,7,FALSE))))</f>
        <v>#N/A</v>
      </c>
      <c r="AOI6" s="57"/>
      <c r="AOJ6" s="45"/>
      <c r="AOK6" s="56" t="e">
        <f>IF(ISBLANK(AOL1),"",IF(VLOOKUP(AOL1,Register,7,FALSE)=0,"",(VLOOKUP(AOL1,Register,7,FALSE))))</f>
        <v>#N/A</v>
      </c>
      <c r="AOL6" s="57"/>
      <c r="AOM6" s="45"/>
      <c r="AON6" s="56" t="e">
        <f>IF(ISBLANK(AOO1),"",IF(VLOOKUP(AOO1,Register,7,FALSE)=0,"",(VLOOKUP(AOO1,Register,7,FALSE))))</f>
        <v>#N/A</v>
      </c>
      <c r="AOO6" s="57"/>
      <c r="AOP6" s="45"/>
      <c r="AOQ6" s="56" t="e">
        <f>IF(ISBLANK(AOR1),"",IF(VLOOKUP(AOR1,Register,7,FALSE)=0,"",(VLOOKUP(AOR1,Register,7,FALSE))))</f>
        <v>#N/A</v>
      </c>
      <c r="AOR6" s="57"/>
      <c r="AOS6" s="45"/>
      <c r="AOT6" s="56" t="e">
        <f>IF(ISBLANK(AOU1),"",IF(VLOOKUP(AOU1,Register,7,FALSE)=0,"",(VLOOKUP(AOU1,Register,7,FALSE))))</f>
        <v>#N/A</v>
      </c>
      <c r="AOU6" s="57"/>
      <c r="AOV6" s="45"/>
      <c r="AOW6" s="56" t="e">
        <f>IF(ISBLANK(AOX1),"",IF(VLOOKUP(AOX1,Register,7,FALSE)=0,"",(VLOOKUP(AOX1,Register,7,FALSE))))</f>
        <v>#N/A</v>
      </c>
      <c r="AOX6" s="57"/>
      <c r="AOY6" s="45"/>
      <c r="AOZ6" s="56" t="e">
        <f>IF(ISBLANK(APA1),"",IF(VLOOKUP(APA1,Register,7,FALSE)=0,"",(VLOOKUP(APA1,Register,7,FALSE))))</f>
        <v>#N/A</v>
      </c>
      <c r="APA6" s="57"/>
      <c r="APB6" s="45"/>
      <c r="APC6" s="56" t="e">
        <f>IF(ISBLANK(APD1),"",IF(VLOOKUP(APD1,Register,7,FALSE)=0,"",(VLOOKUP(APD1,Register,7,FALSE))))</f>
        <v>#N/A</v>
      </c>
      <c r="APD6" s="57"/>
      <c r="APE6" s="45"/>
      <c r="APF6" s="56" t="e">
        <f>IF(ISBLANK(APG1),"",IF(VLOOKUP(APG1,Register,7,FALSE)=0,"",(VLOOKUP(APG1,Register,7,FALSE))))</f>
        <v>#N/A</v>
      </c>
      <c r="APG6" s="57"/>
      <c r="APH6" s="45"/>
      <c r="API6" s="56" t="e">
        <f>IF(ISBLANK(APJ1),"",IF(VLOOKUP(APJ1,Register,7,FALSE)=0,"",(VLOOKUP(APJ1,Register,7,FALSE))))</f>
        <v>#N/A</v>
      </c>
      <c r="APJ6" s="57"/>
      <c r="APK6" s="45"/>
      <c r="APL6" s="56" t="e">
        <f>IF(ISBLANK(APM1),"",IF(VLOOKUP(APM1,Register,7,FALSE)=0,"",(VLOOKUP(APM1,Register,7,FALSE))))</f>
        <v>#N/A</v>
      </c>
      <c r="APM6" s="57"/>
      <c r="APN6" s="45"/>
      <c r="APO6" s="56" t="e">
        <f>IF(ISBLANK(APP1),"",IF(VLOOKUP(APP1,Register,7,FALSE)=0,"",(VLOOKUP(APP1,Register,7,FALSE))))</f>
        <v>#N/A</v>
      </c>
      <c r="APP6" s="57"/>
      <c r="APQ6" s="45"/>
      <c r="APR6" s="56" t="e">
        <f>IF(ISBLANK(APS1),"",IF(VLOOKUP(APS1,Register,7,FALSE)=0,"",(VLOOKUP(APS1,Register,7,FALSE))))</f>
        <v>#N/A</v>
      </c>
      <c r="APS6" s="57"/>
    </row>
    <row r="7" spans="1:1111" x14ac:dyDescent="0.25">
      <c r="A7" s="23"/>
      <c r="B7" s="24"/>
      <c r="C7" s="77" t="str">
        <f>IF(ISBLANK(D1),"",VLOOKUP(D1,Register,8,FALSE))</f>
        <v>PA26 8BL</v>
      </c>
      <c r="D7" s="78"/>
      <c r="E7" s="24"/>
      <c r="F7" s="77" t="str">
        <f>IF(ISBLANK(G1),"",IF(VLOOKUP(G1,Register,8,FALSE)=0,"",(VLOOKUP(G1,Register,8,FALSE))))</f>
        <v>HS2 9LP</v>
      </c>
      <c r="G7" s="78"/>
      <c r="H7" s="24"/>
      <c r="I7" s="77" t="str">
        <f>IF(ISBLANK(J1),"",IF(VLOOKUP(J1,Register,8,FALSE)=0,"",(VLOOKUP(J1,Register,8,FALSE))))</f>
        <v>HS2 9LP</v>
      </c>
      <c r="J7" s="78"/>
      <c r="K7" s="24"/>
      <c r="L7" s="77" t="str">
        <f>IF(ISBLANK(M1),"",IF(VLOOKUP(M1,Register,8,FALSE)=0,"",(VLOOKUP(M1,Register,8,FALSE))))</f>
        <v>HS2 9LP</v>
      </c>
      <c r="M7" s="78"/>
      <c r="N7" s="24"/>
      <c r="O7" s="77" t="str">
        <f>IF(ISBLANK(P1),"",IF(VLOOKUP(P1,Register,8,FALSE)=0,"",(VLOOKUP(P1,Register,8,FALSE))))</f>
        <v>HS2 9LP</v>
      </c>
      <c r="P7" s="78"/>
      <c r="Q7" s="24"/>
      <c r="R7" s="77" t="str">
        <f>IF(ISBLANK(S1),"",IF(VLOOKUP(S1,Register,8,FALSE)=0,"",(VLOOKUP(S1,Register,8,FALSE))))</f>
        <v>HS2 9LP</v>
      </c>
      <c r="S7" s="78"/>
      <c r="T7" s="24"/>
      <c r="U7" s="77" t="str">
        <f>IF(ISBLANK(V1),"",IF(VLOOKUP(V1,Register,8,FALSE)=0,"",(VLOOKUP(V1,Register,8,FALSE))))</f>
        <v>HS2 9LP</v>
      </c>
      <c r="V7" s="78"/>
      <c r="W7" s="24"/>
      <c r="X7" s="77" t="str">
        <f>IF(ISBLANK(Y1),"",IF(VLOOKUP(Y1,Register,8,FALSE)=0,"",(VLOOKUP(Y1,Register,8,FALSE))))</f>
        <v>HS2 9LP</v>
      </c>
      <c r="Y7" s="78"/>
      <c r="Z7" s="24"/>
      <c r="AA7" s="77" t="str">
        <f>IF(ISBLANK(AB1),"",IF(VLOOKUP(AB1,Register,8,FALSE)=0,"",(VLOOKUP(AB1,Register,8,FALSE))))</f>
        <v>HS2 9EP</v>
      </c>
      <c r="AB7" s="78"/>
      <c r="AC7" s="24"/>
      <c r="AD7" s="77" t="str">
        <f>IF(ISBLANK(AE1),"",IF(VLOOKUP(AE1,Register,8,FALSE)=0,"",(VLOOKUP(AE1,Register,8,FALSE))))</f>
        <v>HS2 9LP</v>
      </c>
      <c r="AE7" s="78"/>
      <c r="AF7" s="24"/>
      <c r="AG7" s="77" t="str">
        <f>IF(ISBLANK(AH1),"",IF(VLOOKUP(AH1,Register,8,FALSE)=0,"",(VLOOKUP(AH1,Register,8,FALSE))))</f>
        <v>HS2 9LP</v>
      </c>
      <c r="AH7" s="78"/>
      <c r="AI7" s="24"/>
      <c r="AJ7" s="77" t="str">
        <f>IF(ISBLANK(AK1),"",IF(VLOOKUP(AK1,Register,8,FALSE)=0,"",(VLOOKUP(AK1,Register,8,FALSE))))</f>
        <v>HS2 9LP</v>
      </c>
      <c r="AK7" s="78"/>
      <c r="AL7" s="24"/>
      <c r="AM7" s="77" t="str">
        <f>IF(ISBLANK(AN1),"",IF(VLOOKUP(AN1,Register,8,FALSE)=0,"",(VLOOKUP(AN1,Register,8,FALSE))))</f>
        <v>HS2 9LP</v>
      </c>
      <c r="AN7" s="78"/>
      <c r="AO7" s="24"/>
      <c r="AP7" s="77" t="str">
        <f>IF(ISBLANK(AQ1),"",IF(VLOOKUP(AQ1,Register,8,FALSE)=0,"",(VLOOKUP(AQ1,Register,8,FALSE))))</f>
        <v>HS2 9LP</v>
      </c>
      <c r="AQ7" s="78"/>
      <c r="AR7" s="24"/>
      <c r="AS7" s="77" t="str">
        <f>IF(ISBLANK(AT1),"",IF(VLOOKUP(AT1,Register,8,FALSE)=0,"",(VLOOKUP(AT1,Register,8,FALSE))))</f>
        <v>HS2 9LP</v>
      </c>
      <c r="AT7" s="78"/>
      <c r="AU7" s="24"/>
      <c r="AV7" s="77" t="str">
        <f>IF(ISBLANK(AW1),"",IF(VLOOKUP(AW1,Register,8,FALSE)=0,"",(VLOOKUP(AW1,Register,8,FALSE))))</f>
        <v>HS2 9LP</v>
      </c>
      <c r="AW7" s="78"/>
      <c r="AX7" s="24"/>
      <c r="AY7" s="77" t="str">
        <f>IF(ISBLANK(AZ1),"",IF(VLOOKUP(AZ1,Register,8,FALSE)=0,"",(VLOOKUP(AZ1,Register,8,FALSE))))</f>
        <v>HS2 9LP</v>
      </c>
      <c r="AZ7" s="78"/>
      <c r="BA7" s="24"/>
      <c r="BB7" s="77" t="str">
        <f>IF(ISBLANK(BC1),"",IF(VLOOKUP(BC1,Register,8,FALSE)=0,"",(VLOOKUP(BC1,Register,8,FALSE))))</f>
        <v>HS2 9LP</v>
      </c>
      <c r="BC7" s="78"/>
      <c r="BD7" s="24"/>
      <c r="BE7" s="77" t="str">
        <f>IF(ISBLANK(BF1),"",IF(VLOOKUP(BF1,Register,8,FALSE)=0,"",(VLOOKUP(BF1,Register,8,FALSE))))</f>
        <v>PH36 4JN</v>
      </c>
      <c r="BF7" s="78"/>
      <c r="BG7" s="24"/>
      <c r="BH7" s="77" t="str">
        <f>IF(ISBLANK(BI1),"",IF(VLOOKUP(BI1,Register,8,FALSE)=0,"",(VLOOKUP(BI1,Register,8,FALSE))))</f>
        <v>PH36 4JN</v>
      </c>
      <c r="BI7" s="78"/>
      <c r="BJ7" s="24"/>
      <c r="BK7" s="77" t="str">
        <f>IF(ISBLANK(BL1),"",IF(VLOOKUP(BL1,Register,8,FALSE)=0,"",(VLOOKUP(BL1,Register,8,FALSE))))</f>
        <v>PH36 4JN</v>
      </c>
      <c r="BL7" s="78"/>
      <c r="BM7" s="24"/>
      <c r="BN7" s="77" t="str">
        <f>IF(ISBLANK(BO1),"",IF(VLOOKUP(BO1,Register,8,FALSE)=0,"",(VLOOKUP(BO1,Register,8,FALSE))))</f>
        <v/>
      </c>
      <c r="BO7" s="78"/>
      <c r="BP7" s="24"/>
      <c r="BQ7" s="77" t="str">
        <f>IF(ISBLANK(BR1),"",IF(VLOOKUP(BR1,Register,8,FALSE)=0,"",(VLOOKUP(BR1,Register,8,FALSE))))</f>
        <v/>
      </c>
      <c r="BR7" s="78"/>
      <c r="BS7" s="24"/>
      <c r="BT7" s="77" t="str">
        <f>IF(ISBLANK(BU1),"",IF(VLOOKUP(BU1,Register,8,FALSE)=0,"",(VLOOKUP(BU1,Register,8,FALSE))))</f>
        <v/>
      </c>
      <c r="BU7" s="78"/>
      <c r="BV7" s="24"/>
      <c r="BW7" s="77" t="str">
        <f>IF(ISBLANK(BX1),"",IF(VLOOKUP(BX1,Register,8,FALSE)=0,"",(VLOOKUP(BX1,Register,8,FALSE))))</f>
        <v/>
      </c>
      <c r="BX7" s="78"/>
      <c r="BY7" s="24"/>
      <c r="BZ7" s="77" t="str">
        <f>IF(ISBLANK(CA1),"",IF(VLOOKUP(CA1,Register,8,FALSE)=0,"",(VLOOKUP(CA1,Register,8,FALSE))))</f>
        <v/>
      </c>
      <c r="CA7" s="78"/>
      <c r="CB7" s="24"/>
      <c r="CC7" s="77" t="str">
        <f>IF(ISBLANK(CD1),"",IF(VLOOKUP(CD1,Register,8,FALSE)=0,"",(VLOOKUP(CD1,Register,8,FALSE))))</f>
        <v>PA73 6NA</v>
      </c>
      <c r="CD7" s="78"/>
      <c r="CE7" s="24"/>
      <c r="CF7" s="77" t="str">
        <f>IF(ISBLANK(CG1),"",IF(VLOOKUP(CG1,Register,8,FALSE)=0,"",(VLOOKUP(CG1,Register,8,FALSE))))</f>
        <v/>
      </c>
      <c r="CG7" s="78"/>
      <c r="CH7" s="24"/>
      <c r="CI7" s="77" t="str">
        <f>IF(ISBLANK(CJ1),"",IF(VLOOKUP(CJ1,Register,8,FALSE)=0,"",(VLOOKUP(CJ1,Register,8,FALSE))))</f>
        <v/>
      </c>
      <c r="CJ7" s="78"/>
      <c r="CK7" s="24"/>
      <c r="CL7" s="77" t="str">
        <f>IF(ISBLANK(CM1),"",IF(VLOOKUP(CM1,Register,8,FALSE)=0,"",(VLOOKUP(CM1,Register,8,FALSE))))</f>
        <v/>
      </c>
      <c r="CM7" s="78"/>
      <c r="CN7" s="24"/>
      <c r="CO7" s="77" t="str">
        <f>IF(ISBLANK(CP1),"",IF(VLOOKUP(CP1,Register,8,FALSE)=0,"",(VLOOKUP(CP1,Register,8,FALSE))))</f>
        <v>PA65 68D</v>
      </c>
      <c r="CP7" s="78"/>
      <c r="CQ7" s="24"/>
      <c r="CR7" s="77" t="str">
        <f>IF(ISBLANK(CS1),"",IF(VLOOKUP(CS1,Register,8,FALSE)=0,"",(VLOOKUP(CS1,Register,8,FALSE))))</f>
        <v/>
      </c>
      <c r="CS7" s="78"/>
      <c r="CT7" s="24"/>
      <c r="CU7" s="77" t="str">
        <f>IF(ISBLANK(CV1),"",IF(VLOOKUP(CV1,Register,8,FALSE)=0,"",(VLOOKUP(CV1,Register,8,FALSE))))</f>
        <v>HS2  9NN</v>
      </c>
      <c r="CV7" s="78"/>
      <c r="CW7" s="24"/>
      <c r="CX7" s="77" t="str">
        <f>IF(ISBLANK(CY1),"",IF(VLOOKUP(CY1,Register,8,FALSE)=0,"",(VLOOKUP(CY1,Register,8,FALSE))))</f>
        <v>HS2 9NN</v>
      </c>
      <c r="CY7" s="78"/>
      <c r="CZ7" s="24"/>
      <c r="DA7" s="77" t="str">
        <f>IF(ISBLANK(DB1),"",IF(VLOOKUP(DB1,Register,8,FALSE)=0,"",(VLOOKUP(DB1,Register,8,FALSE))))</f>
        <v>HS2 9NN</v>
      </c>
      <c r="DB7" s="78"/>
      <c r="DC7" s="24"/>
      <c r="DD7" s="77" t="str">
        <f>IF(ISBLANK(DE1),"",IF(VLOOKUP(DE1,Register,8,FALSE)=0,"",(VLOOKUP(DE1,Register,8,FALSE))))</f>
        <v/>
      </c>
      <c r="DE7" s="78"/>
      <c r="DF7" s="24"/>
      <c r="DG7" s="77" t="str">
        <f>IF(ISBLANK(DH1),"",IF(VLOOKUP(DH1,Register,8,FALSE)=0,"",(VLOOKUP(DH1,Register,8,FALSE))))</f>
        <v/>
      </c>
      <c r="DH7" s="78"/>
      <c r="DI7" s="24"/>
      <c r="DJ7" s="77" t="str">
        <f>IF(ISBLANK(DK1),"",IF(VLOOKUP(DK1,Register,8,FALSE)=0,"",(VLOOKUP(DK1,Register,8,FALSE))))</f>
        <v/>
      </c>
      <c r="DK7" s="78"/>
      <c r="DL7" s="24"/>
      <c r="DM7" s="77" t="str">
        <f>IF(ISBLANK(DN1),"",IF(VLOOKUP(DN1,Register,8,FALSE)=0,"",(VLOOKUP(DN1,Register,8,FALSE))))</f>
        <v>HS2 0AZ</v>
      </c>
      <c r="DN7" s="78"/>
      <c r="DO7" s="24"/>
      <c r="DP7" s="77" t="str">
        <f>IF(ISBLANK(DQ1),"",IF(VLOOKUP(DQ1,Register,8,FALSE)=0,"",(VLOOKUP(DQ1,Register,8,FALSE))))</f>
        <v>HS2 0AZ</v>
      </c>
      <c r="DQ7" s="78"/>
      <c r="DR7" s="24"/>
      <c r="DS7" s="77" t="str">
        <f>IF(ISBLANK(DT1),"",IF(VLOOKUP(DT1,Register,8,FALSE)=0,"",(VLOOKUP(DT1,Register,8,FALSE))))</f>
        <v>HS4 3X2</v>
      </c>
      <c r="DT7" s="78"/>
      <c r="DU7" s="24"/>
      <c r="DV7" s="77" t="str">
        <f>IF(ISBLANK(DW1),"",IF(VLOOKUP(DW1,Register,8,FALSE)=0,"",(VLOOKUP(DW1,Register,8,FALSE))))</f>
        <v>HS4  3X2</v>
      </c>
      <c r="DW7" s="78"/>
      <c r="DX7" s="24"/>
      <c r="DY7" s="77" t="str">
        <f>IF(ISBLANK(DZ1),"",IF(VLOOKUP(DZ1,Register,8,FALSE)=0,"",(VLOOKUP(DZ1,Register,8,FALSE))))</f>
        <v>HS4 3XZ</v>
      </c>
      <c r="DZ7" s="78"/>
      <c r="EA7" s="24"/>
      <c r="EB7" s="77" t="str">
        <f>IF(ISBLANK(EC1),"",IF(VLOOKUP(EC1,Register,8,FALSE)=0,"",(VLOOKUP(EC1,Register,8,FALSE))))</f>
        <v>HS4 3XZ</v>
      </c>
      <c r="EC7" s="78"/>
      <c r="ED7" s="24"/>
      <c r="EE7" s="77" t="str">
        <f>IF(ISBLANK(EF1),"",IF(VLOOKUP(EF1,Register,8,FALSE)=0,"",(VLOOKUP(EF1,Register,8,FALSE))))</f>
        <v>IV49 9BS</v>
      </c>
      <c r="EF7" s="78"/>
      <c r="EG7" s="24"/>
      <c r="EH7" s="77" t="str">
        <f>IF(ISBLANK(EI1),"",IF(VLOOKUP(EI1,Register,8,FALSE)=0,"",(VLOOKUP(EI1,Register,8,FALSE))))</f>
        <v>KW17 2DN</v>
      </c>
      <c r="EI7" s="78"/>
      <c r="EJ7" s="24"/>
      <c r="EK7" s="77" t="str">
        <f>IF(ISBLANK(EL1),"",IF(VLOOKUP(EL1,Register,8,FALSE)=0,"",(VLOOKUP(EL1,Register,8,FALSE))))</f>
        <v>PA37 1PR</v>
      </c>
      <c r="EL7" s="78"/>
      <c r="EM7" s="24"/>
      <c r="EN7" s="77" t="str">
        <f>IF(ISBLANK(EO1),"",IF(VLOOKUP(EO1,Register,8,FALSE)=0,"",(VLOOKUP(EO1,Register,8,FALSE))))</f>
        <v>IV27 4RB</v>
      </c>
      <c r="EO7" s="78"/>
      <c r="EP7" s="24"/>
      <c r="EQ7" s="77" t="str">
        <f>IF(ISBLANK(ER1),"",IF(VLOOKUP(ER1,Register,8,FALSE)=0,"",(VLOOKUP(ER1,Register,8,FALSE))))</f>
        <v>IV27 4RB</v>
      </c>
      <c r="ER7" s="78"/>
      <c r="ES7" s="24"/>
      <c r="ET7" s="77" t="str">
        <f>IF(ISBLANK(EU1),"",IF(VLOOKUP(EU1,Register,8,FALSE)=0,"",(VLOOKUP(EU1,Register,8,FALSE))))</f>
        <v>KA23 9PY</v>
      </c>
      <c r="EU7" s="78"/>
      <c r="EV7" s="24"/>
      <c r="EW7" s="77" t="str">
        <f>IF(ISBLANK(EX1),"",IF(VLOOKUP(EX1,Register,8,FALSE)=0,"",(VLOOKUP(EX1,Register,8,FALSE))))</f>
        <v/>
      </c>
      <c r="EX7" s="78"/>
      <c r="EY7" s="24"/>
      <c r="EZ7" s="77" t="str">
        <f>IF(ISBLANK(FA1),"",IF(VLOOKUP(FA1,Register,8,FALSE)=0,"",(VLOOKUP(FA1,Register,8,FALSE))))</f>
        <v/>
      </c>
      <c r="FA7" s="78"/>
      <c r="FB7" s="24"/>
      <c r="FC7" s="77" t="str">
        <f>IF(ISBLANK(FD1),"",IF(VLOOKUP(FD1,Register,8,FALSE)=0,"",(VLOOKUP(FD1,Register,8,FALSE))))</f>
        <v/>
      </c>
      <c r="FD7" s="78"/>
      <c r="FE7" s="24"/>
      <c r="FF7" s="77" t="str">
        <f>IF(ISBLANK(FG1),"",IF(VLOOKUP(FG1,Register,8,FALSE)=0,"",(VLOOKUP(FG1,Register,8,FALSE))))</f>
        <v>YO7 4HG</v>
      </c>
      <c r="FG7" s="78"/>
      <c r="FH7" s="24"/>
      <c r="FI7" s="77" t="str">
        <f>IF(ISBLANK(FJ1),"",IF(VLOOKUP(FJ1,Register,8,FALSE)=0,"",(VLOOKUP(FJ1,Register,8,FALSE))))</f>
        <v/>
      </c>
      <c r="FJ7" s="78"/>
      <c r="FK7" s="24"/>
      <c r="FL7" s="77" t="str">
        <f>IF(ISBLANK(FM1),"",IF(VLOOKUP(FM1,Register,8,FALSE)=0,"",(VLOOKUP(FM1,Register,8,FALSE))))</f>
        <v>IV22 2JL</v>
      </c>
      <c r="FM7" s="78"/>
      <c r="FN7" s="24"/>
      <c r="FO7" s="77" t="str">
        <f>IF(ISBLANK(FP1),"",IF(VLOOKUP(FP1,Register,8,FALSE)=0,"",(VLOOKUP(FP1,Register,8,FALSE))))</f>
        <v>IV22 2JL</v>
      </c>
      <c r="FP7" s="78"/>
      <c r="FQ7" s="24"/>
      <c r="FR7" s="77" t="str">
        <f>IF(ISBLANK(FS1),"",IF(VLOOKUP(FS1,Register,8,FALSE)=0,"",(VLOOKUP(FS1,Register,8,FALSE))))</f>
        <v>IV22 2JL</v>
      </c>
      <c r="FS7" s="78"/>
      <c r="FT7" s="24"/>
      <c r="FU7" s="77" t="str">
        <f>IF(ISBLANK(FV1),"",IF(VLOOKUP(FV1,Register,8,FALSE)=0,"",(VLOOKUP(FV1,Register,8,FALSE))))</f>
        <v/>
      </c>
      <c r="FV7" s="78"/>
      <c r="FW7" s="24"/>
      <c r="FX7" s="77" t="str">
        <f>IF(ISBLANK(FY1),"",IF(VLOOKUP(FY1,Register,8,FALSE)=0,"",(VLOOKUP(FY1,Register,8,FALSE))))</f>
        <v>PA34 4TB</v>
      </c>
      <c r="FY7" s="78"/>
      <c r="FZ7" s="24"/>
      <c r="GA7" s="77" t="str">
        <f>IF(ISBLANK(GB1),"",IF(VLOOKUP(GB1,Register,8,FALSE)=0,"",(VLOOKUP(GB1,Register,8,FALSE))))</f>
        <v/>
      </c>
      <c r="GB7" s="78"/>
      <c r="GC7" s="24"/>
      <c r="GD7" s="77" t="str">
        <f>IF(ISBLANK(GE1),"",IF(VLOOKUP(GE1,Register,8,FALSE)=0,"",(VLOOKUP(GE1,Register,8,FALSE))))</f>
        <v/>
      </c>
      <c r="GE7" s="78"/>
      <c r="GF7" s="24"/>
      <c r="GG7" s="77" t="str">
        <f>IF(ISBLANK(GH1),"",IF(VLOOKUP(GH1,Register,8,FALSE)=0,"",(VLOOKUP(GH1,Register,8,FALSE))))</f>
        <v>IV48 8TD</v>
      </c>
      <c r="GH7" s="78"/>
      <c r="GI7" s="24"/>
      <c r="GJ7" s="77" t="str">
        <f>IF(ISBLANK(GK1),"",IF(VLOOKUP(GK1,Register,8,FALSE)=0,"",(VLOOKUP(GK1,Register,8,FALSE))))</f>
        <v>IV48 8TD</v>
      </c>
      <c r="GK7" s="78"/>
      <c r="GL7" s="24"/>
      <c r="GM7" s="77" t="str">
        <f>IF(ISBLANK(GN1),"",IF(VLOOKUP(GN1,Register,8,FALSE)=0,"",(VLOOKUP(GN1,Register,8,FALSE))))</f>
        <v/>
      </c>
      <c r="GN7" s="78"/>
      <c r="GO7" s="24"/>
      <c r="GP7" s="77" t="str">
        <f>IF(ISBLANK(GQ1),"",IF(VLOOKUP(GQ1,Register,8,FALSE)=0,"",(VLOOKUP(GQ1,Register,8,FALSE))))</f>
        <v>PA75  6NU</v>
      </c>
      <c r="GQ7" s="78"/>
      <c r="GR7" s="24"/>
      <c r="GS7" s="77" t="str">
        <f>IF(ISBLANK(GT1),"",IF(VLOOKUP(GT1,Register,8,FALSE)=0,"",(VLOOKUP(GT1,Register,8,FALSE))))</f>
        <v/>
      </c>
      <c r="GT7" s="78"/>
      <c r="GU7" s="24"/>
      <c r="GV7" s="77" t="str">
        <f>IF(ISBLANK(GW1),"",IF(VLOOKUP(GW1,Register,8,FALSE)=0,"",(VLOOKUP(GW1,Register,8,FALSE))))</f>
        <v/>
      </c>
      <c r="GW7" s="78"/>
      <c r="GX7" s="24"/>
      <c r="GY7" s="77" t="str">
        <f>IF(ISBLANK(GZ1),"",IF(VLOOKUP(GZ1,Register,8,FALSE)=0,"",(VLOOKUP(GZ1,Register,8,FALSE))))</f>
        <v/>
      </c>
      <c r="GZ7" s="78"/>
      <c r="HA7" s="24"/>
      <c r="HB7" s="77" t="str">
        <f>IF(ISBLANK(HC1),"",IF(VLOOKUP(HC1,Register,8,FALSE)=0,"",(VLOOKUP(HC1,Register,8,FALSE))))</f>
        <v/>
      </c>
      <c r="HC7" s="78"/>
      <c r="HD7" s="24"/>
      <c r="HE7" s="77" t="str">
        <f>IF(ISBLANK(HF1),"",IF(VLOOKUP(HF1,Register,8,FALSE)=0,"",(VLOOKUP(HF1,Register,8,FALSE))))</f>
        <v/>
      </c>
      <c r="HF7" s="78"/>
      <c r="HG7" s="24"/>
      <c r="HH7" s="77" t="str">
        <f>IF(ISBLANK(HI1),"",IF(VLOOKUP(HI1,Register,8,FALSE)=0,"",(VLOOKUP(HI1,Register,8,FALSE))))</f>
        <v/>
      </c>
      <c r="HI7" s="78"/>
      <c r="HJ7" s="24"/>
      <c r="HK7" s="77" t="str">
        <f>IF(ISBLANK(HL1),"",IF(VLOOKUP(HL1,Register,8,FALSE)=0,"",(VLOOKUP(HL1,Register,8,FALSE))))</f>
        <v/>
      </c>
      <c r="HL7" s="78"/>
      <c r="HM7" s="24"/>
      <c r="HN7" s="77" t="str">
        <f>IF(ISBLANK(HO1),"",IF(VLOOKUP(HO1,Register,8,FALSE)=0,"",(VLOOKUP(HO1,Register,8,FALSE))))</f>
        <v>IV27 4SU</v>
      </c>
      <c r="HO7" s="78"/>
      <c r="HP7" s="24"/>
      <c r="HQ7" s="77" t="str">
        <f>IF(ISBLANK(HR1),"",IF(VLOOKUP(HR1,Register,8,FALSE)=0,"",(VLOOKUP(HR1,Register,8,FALSE))))</f>
        <v>IV27 4SU</v>
      </c>
      <c r="HR7" s="78"/>
      <c r="HS7" s="24"/>
      <c r="HT7" s="77" t="str">
        <f>IF(ISBLANK(HU1),"",IF(VLOOKUP(HU1,Register,8,FALSE)=0,"",(VLOOKUP(HU1,Register,8,FALSE))))</f>
        <v/>
      </c>
      <c r="HU7" s="78"/>
      <c r="HV7" s="24"/>
      <c r="HW7" s="77" t="str">
        <f>IF(ISBLANK(HX1),"",IF(VLOOKUP(HX1,Register,8,FALSE)=0,"",(VLOOKUP(HX1,Register,8,FALSE))))</f>
        <v>PA63 6AH</v>
      </c>
      <c r="HX7" s="78"/>
      <c r="HY7" s="24"/>
      <c r="HZ7" s="77" t="str">
        <f>IF(ISBLANK(IA1),"",IF(VLOOKUP(IA1,Register,8,FALSE)=0,"",(VLOOKUP(IA1,Register,8,FALSE))))</f>
        <v/>
      </c>
      <c r="IA7" s="78"/>
      <c r="IB7" s="24"/>
      <c r="IC7" s="77" t="str">
        <f>IF(ISBLANK(ID1),"",IF(VLOOKUP(ID1,Register,8,FALSE)=0,"",(VLOOKUP(ID1,Register,8,FALSE))))</f>
        <v>PA75 6QS</v>
      </c>
      <c r="ID7" s="78"/>
      <c r="IE7" s="24"/>
      <c r="IF7" s="77" t="str">
        <f>IF(ISBLANK(IG1),"",IF(VLOOKUP(IG1,Register,8,FALSE)=0,"",(VLOOKUP(IG1,Register,8,FALSE))))</f>
        <v/>
      </c>
      <c r="IG7" s="78"/>
      <c r="IH7" s="24"/>
      <c r="II7" s="77" t="str">
        <f>IF(ISBLANK(IJ1),"",IF(VLOOKUP(IJ1,Register,8,FALSE)=0,"",(VLOOKUP(IJ1,Register,8,FALSE))))</f>
        <v>PA73 6YL</v>
      </c>
      <c r="IJ7" s="78"/>
      <c r="IK7" s="24"/>
      <c r="IL7" s="77" t="str">
        <f>IF(ISBLANK(IM1),"",IF(VLOOKUP(IM1,Register,8,FALSE)=0,"",(VLOOKUP(IM1,Register,8,FALSE))))</f>
        <v>PA37 1SB</v>
      </c>
      <c r="IM7" s="78"/>
      <c r="IN7" s="24"/>
      <c r="IO7" s="77" t="str">
        <f>IF(ISBLANK(IP1),"",IF(VLOOKUP(IP1,Register,8,FALSE)=0,"",(VLOOKUP(IP1,Register,8,FALSE))))</f>
        <v/>
      </c>
      <c r="IP7" s="78"/>
      <c r="IQ7" s="24"/>
      <c r="IR7" s="77" t="str">
        <f>IF(ISBLANK(IS1),"",IF(VLOOKUP(IS1,Register,8,FALSE)=0,"",(VLOOKUP(IS1,Register,8,FALSE))))</f>
        <v>ZE2 9RT</v>
      </c>
      <c r="IS7" s="78"/>
      <c r="IT7" s="24"/>
      <c r="IU7" s="77" t="str">
        <f>IF(ISBLANK(IV1),"",IF(VLOOKUP(IV1,Register,8,FALSE)=0,"",(VLOOKUP(IV1,Register,8,FALSE))))</f>
        <v>ZE2 9RY</v>
      </c>
      <c r="IV7" s="78"/>
      <c r="IW7" s="24"/>
      <c r="IX7" s="77" t="str">
        <f>IF(ISBLANK(IY1),"",IF(VLOOKUP(IY1,Register,8,FALSE)=0,"",(VLOOKUP(IY1,Register,8,FALSE))))</f>
        <v/>
      </c>
      <c r="IY7" s="78"/>
      <c r="IZ7" s="24"/>
      <c r="JA7" s="77" t="str">
        <f>IF(ISBLANK(JB1),"",IF(VLOOKUP(JB1,Register,8,FALSE)=0,"",(VLOOKUP(JB1,Register,8,FALSE))))</f>
        <v>ZE2 9LU</v>
      </c>
      <c r="JB7" s="78"/>
      <c r="JC7" s="24"/>
      <c r="JD7" s="77" t="str">
        <f>IF(ISBLANK(JE1),"",IF(VLOOKUP(JE1,Register,8,FALSE)=0,"",(VLOOKUP(JE1,Register,8,FALSE))))</f>
        <v>ZE2 9LU</v>
      </c>
      <c r="JE7" s="78"/>
      <c r="JF7" s="24"/>
      <c r="JG7" s="77" t="str">
        <f>IF(ISBLANK(JH1),"",IF(VLOOKUP(JH1,Register,8,FALSE)=0,"",(VLOOKUP(JH1,Register,8,FALSE))))</f>
        <v>ZE2 9LU</v>
      </c>
      <c r="JH7" s="78"/>
      <c r="JI7" s="24"/>
      <c r="JJ7" s="77" t="str">
        <f>IF(ISBLANK(JK1),"",IF(VLOOKUP(JK1,Register,8,FALSE)=0,"",(VLOOKUP(JK1,Register,8,FALSE))))</f>
        <v>IV27 4UN</v>
      </c>
      <c r="JK7" s="78"/>
      <c r="JL7" s="24"/>
      <c r="JM7" s="77" t="str">
        <f>IF(ISBLANK(JN1),"",IF(VLOOKUP(JN1,Register,8,FALSE)=0,"",(VLOOKUP(JN1,Register,8,FALSE))))</f>
        <v>IV27 4UN</v>
      </c>
      <c r="JN7" s="78"/>
      <c r="JO7" s="24"/>
      <c r="JP7" s="77" t="str">
        <f>IF(ISBLANK(JQ1),"",IF(VLOOKUP(JQ1,Register,8,FALSE)=0,"",(VLOOKUP(JQ1,Register,8,FALSE))))</f>
        <v>PA34 4SE</v>
      </c>
      <c r="JQ7" s="78"/>
      <c r="JR7" s="24"/>
      <c r="JS7" s="77" t="str">
        <f>IF(ISBLANK(JT1),"",IF(VLOOKUP(JT1,Register,8,FALSE)=0,"",(VLOOKUP(JT1,Register,8,FALSE))))</f>
        <v/>
      </c>
      <c r="JT7" s="78"/>
      <c r="JU7" s="24"/>
      <c r="JV7" s="77" t="str">
        <f>IF(ISBLANK(JW1),"",IF(VLOOKUP(JW1,Register,8,FALSE)=0,"",(VLOOKUP(JW1,Register,8,FALSE))))</f>
        <v/>
      </c>
      <c r="JW7" s="78"/>
      <c r="JX7" s="24"/>
      <c r="JY7" s="77" t="str">
        <f>IF(ISBLANK(JZ1),"",IF(VLOOKUP(JZ1,Register,8,FALSE)=0,"",(VLOOKUP(JZ1,Register,8,FALSE))))</f>
        <v>ZE2 9PF</v>
      </c>
      <c r="JZ7" s="78"/>
      <c r="KA7" s="24"/>
      <c r="KB7" s="77" t="str">
        <f>IF(ISBLANK(KC1),"",IF(VLOOKUP(KC1,Register,8,FALSE)=0,"",(VLOOKUP(KC1,Register,8,FALSE))))</f>
        <v>ZE2 9PF</v>
      </c>
      <c r="KC7" s="78"/>
      <c r="KD7" s="24"/>
      <c r="KE7" s="77" t="str">
        <f>IF(ISBLANK(KF1),"",IF(VLOOKUP(KF1,Register,8,FALSE)=0,"",(VLOOKUP(KF1,Register,8,FALSE))))</f>
        <v>ZE2 9PF</v>
      </c>
      <c r="KF7" s="78"/>
      <c r="KG7" s="24"/>
      <c r="KH7" s="77" t="str">
        <f>IF(ISBLANK(KI1),"",IF(VLOOKUP(KI1,Register,8,FALSE)=0,"",(VLOOKUP(KI1,Register,8,FALSE))))</f>
        <v>ZE2 9PF</v>
      </c>
      <c r="KI7" s="78"/>
      <c r="KJ7" s="24"/>
      <c r="KK7" s="77" t="str">
        <f>IF(ISBLANK(KL1),"",IF(VLOOKUP(KL1,Register,8,FALSE)=0,"",(VLOOKUP(KL1,Register,8,FALSE))))</f>
        <v>ZE2  9PF</v>
      </c>
      <c r="KL7" s="78"/>
      <c r="KM7" s="24"/>
      <c r="KN7" s="77" t="str">
        <f>IF(ISBLANK(KO1),"",IF(VLOOKUP(KO1,Register,8,FALSE)=0,"",(VLOOKUP(KO1,Register,8,FALSE))))</f>
        <v>ZE2  9PF</v>
      </c>
      <c r="KO7" s="78"/>
      <c r="KP7" s="24"/>
      <c r="KQ7" s="77" t="str">
        <f>IF(ISBLANK(KR1),"",IF(VLOOKUP(KR1,Register,8,FALSE)=0,"",(VLOOKUP(KR1,Register,8,FALSE))))</f>
        <v>ZE2  9PF</v>
      </c>
      <c r="KR7" s="78"/>
      <c r="KS7" s="24"/>
      <c r="KT7" s="77" t="str">
        <f>IF(ISBLANK(KU1),"",IF(VLOOKUP(KU1,Register,8,FALSE)=0,"",(VLOOKUP(KU1,Register,8,FALSE))))</f>
        <v>ZE2 9PF</v>
      </c>
      <c r="KU7" s="78"/>
      <c r="KV7" s="24"/>
      <c r="KW7" s="77" t="str">
        <f>IF(ISBLANK(KX1),"",IF(VLOOKUP(KX1,Register,8,FALSE)=0,"",(VLOOKUP(KX1,Register,8,FALSE))))</f>
        <v>ZW2 9PF</v>
      </c>
      <c r="KX7" s="78"/>
      <c r="KY7" s="24"/>
      <c r="KZ7" s="77" t="str">
        <f>IF(ISBLANK(LA1),"",IF(VLOOKUP(LA1,Register,8,FALSE)=0,"",(VLOOKUP(LA1,Register,8,FALSE))))</f>
        <v>ZE2 9PF</v>
      </c>
      <c r="LA7" s="78"/>
      <c r="LB7" s="24"/>
      <c r="LC7" s="77" t="str">
        <f>IF(ISBLANK(LD1),"",IF(VLOOKUP(LD1,Register,8,FALSE)=0,"",(VLOOKUP(LD1,Register,8,FALSE))))</f>
        <v>ZE2 9PF</v>
      </c>
      <c r="LD7" s="78"/>
      <c r="LE7" s="24"/>
      <c r="LF7" s="77" t="str">
        <f>IF(ISBLANK(LG1),"",IF(VLOOKUP(LG1,Register,8,FALSE)=0,"",(VLOOKUP(LG1,Register,8,FALSE))))</f>
        <v>ZE2 9PF</v>
      </c>
      <c r="LG7" s="78"/>
      <c r="LH7" s="24"/>
      <c r="LI7" s="77" t="str">
        <f>IF(ISBLANK(LJ1),"",IF(VLOOKUP(LJ1,Register,8,FALSE)=0,"",(VLOOKUP(LJ1,Register,8,FALSE))))</f>
        <v>ZE2 9PF</v>
      </c>
      <c r="LJ7" s="78"/>
      <c r="LK7" s="24"/>
      <c r="LL7" s="77" t="str">
        <f>IF(ISBLANK(LM1),"",IF(VLOOKUP(LM1,Register,8,FALSE)=0,"",(VLOOKUP(LM1,Register,8,FALSE))))</f>
        <v>ZE2 9PF</v>
      </c>
      <c r="LM7" s="78"/>
      <c r="LN7" s="24"/>
      <c r="LO7" s="77" t="str">
        <f>IF(ISBLANK(LP1),"",IF(VLOOKUP(LP1,Register,8,FALSE)=0,"",(VLOOKUP(LP1,Register,8,FALSE))))</f>
        <v>ZE2 9PF</v>
      </c>
      <c r="LP7" s="78"/>
      <c r="LQ7" s="24"/>
      <c r="LR7" s="77" t="str">
        <f>IF(ISBLANK(LS1),"",IF(VLOOKUP(LS1,Register,8,FALSE)=0,"",(VLOOKUP(LS1,Register,8,FALSE))))</f>
        <v>ZE2 9FP</v>
      </c>
      <c r="LS7" s="78"/>
      <c r="LT7" s="24"/>
      <c r="LU7" s="77" t="str">
        <f>IF(ISBLANK(LV1),"",IF(VLOOKUP(LV1,Register,8,FALSE)=0,"",(VLOOKUP(LV1,Register,8,FALSE))))</f>
        <v>ZE2 9PF</v>
      </c>
      <c r="LV7" s="78"/>
      <c r="LW7" s="24"/>
      <c r="LX7" s="77" t="str">
        <f>IF(ISBLANK(LY1),"",IF(VLOOKUP(LY1,Register,8,FALSE)=0,"",(VLOOKUP(LY1,Register,8,FALSE))))</f>
        <v>ZE2 9PF</v>
      </c>
      <c r="LY7" s="78"/>
      <c r="LZ7" s="24"/>
      <c r="MA7" s="77" t="str">
        <f>IF(ISBLANK(MB1),"",IF(VLOOKUP(MB1,Register,8,FALSE)=0,"",(VLOOKUP(MB1,Register,8,FALSE))))</f>
        <v>ZE2 9PF</v>
      </c>
      <c r="MB7" s="78"/>
      <c r="MC7" s="24"/>
      <c r="MD7" s="77" t="str">
        <f>IF(ISBLANK(ME1),"",IF(VLOOKUP(ME1,Register,8,FALSE)=0,"",(VLOOKUP(ME1,Register,8,FALSE))))</f>
        <v>ZE2 9PF</v>
      </c>
      <c r="ME7" s="78"/>
      <c r="MF7" s="24"/>
      <c r="MG7" s="77" t="str">
        <f>IF(ISBLANK(MH1),"",IF(VLOOKUP(MH1,Register,8,FALSE)=0,"",(VLOOKUP(MH1,Register,8,FALSE))))</f>
        <v>ZE2 9PF</v>
      </c>
      <c r="MH7" s="78"/>
      <c r="MI7" s="24"/>
      <c r="MJ7" s="77" t="str">
        <f>IF(ISBLANK(MK1),"",IF(VLOOKUP(MK1,Register,8,FALSE)=0,"",(VLOOKUP(MK1,Register,8,FALSE))))</f>
        <v>ZE2 9PF</v>
      </c>
      <c r="MK7" s="78"/>
      <c r="ML7" s="24"/>
      <c r="MM7" s="77" t="str">
        <f>IF(ISBLANK(MN1),"",IF(VLOOKUP(MN1,Register,8,FALSE)=0,"",(VLOOKUP(MN1,Register,8,FALSE))))</f>
        <v>ZE2 9PF</v>
      </c>
      <c r="MN7" s="78"/>
      <c r="MO7" s="24"/>
      <c r="MP7" s="77" t="str">
        <f>IF(ISBLANK(MQ1),"",IF(VLOOKUP(MQ1,Register,8,FALSE)=0,"",(VLOOKUP(MQ1,Register,8,FALSE))))</f>
        <v>ZE2 9PF</v>
      </c>
      <c r="MQ7" s="78"/>
      <c r="MR7" s="24"/>
      <c r="MS7" s="77" t="str">
        <f>IF(ISBLANK(MT1),"",IF(VLOOKUP(MT1,Register,8,FALSE)=0,"",(VLOOKUP(MT1,Register,8,FALSE))))</f>
        <v>ZE2 9PF</v>
      </c>
      <c r="MT7" s="78"/>
      <c r="MU7" s="24"/>
      <c r="MV7" s="77" t="str">
        <f>IF(ISBLANK(MW1),"",IF(VLOOKUP(MW1,Register,8,FALSE)=0,"",(VLOOKUP(MW1,Register,8,FALSE))))</f>
        <v>PH36 4JP</v>
      </c>
      <c r="MW7" s="78"/>
      <c r="MX7" s="24"/>
      <c r="MY7" s="77" t="str">
        <f>IF(ISBLANK(MZ1),"",IF(VLOOKUP(MZ1,Register,8,FALSE)=0,"",(VLOOKUP(MZ1,Register,8,FALSE))))</f>
        <v/>
      </c>
      <c r="MZ7" s="78"/>
      <c r="NA7" s="24"/>
      <c r="NB7" s="77" t="str">
        <f>IF(ISBLANK(NC1),"",IF(VLOOKUP(NC1,Register,8,FALSE)=0,"",(VLOOKUP(NC1,Register,8,FALSE))))</f>
        <v>ZE2 9QT</v>
      </c>
      <c r="NC7" s="78"/>
      <c r="ND7" s="24"/>
      <c r="NE7" s="77" t="str">
        <f>IF(ISBLANK(NF1),"",IF(VLOOKUP(NF1,Register,8,FALSE)=0,"",(VLOOKUP(NF1,Register,8,FALSE))))</f>
        <v>ZE2 9PF</v>
      </c>
      <c r="NF7" s="78"/>
      <c r="NG7" s="24"/>
      <c r="NH7" s="77" t="str">
        <f>IF(ISBLANK(NI1),"",IF(VLOOKUP(NI1,Register,8,FALSE)=0,"",(VLOOKUP(NI1,Register,8,FALSE))))</f>
        <v>ZE2 9PF</v>
      </c>
      <c r="NI7" s="78"/>
      <c r="NJ7" s="24"/>
      <c r="NK7" s="77" t="str">
        <f>IF(ISBLANK(NL1),"",IF(VLOOKUP(NL1,Register,8,FALSE)=0,"",(VLOOKUP(NL1,Register,8,FALSE))))</f>
        <v>ZE2 9PF</v>
      </c>
      <c r="NL7" s="78"/>
      <c r="NM7" s="24"/>
      <c r="NN7" s="77" t="str">
        <f>IF(ISBLANK(NO1),"",IF(VLOOKUP(NO1,Register,8,FALSE)=0,"",(VLOOKUP(NO1,Register,8,FALSE))))</f>
        <v>ZE2 9PF</v>
      </c>
      <c r="NO7" s="78"/>
      <c r="NP7" s="24"/>
      <c r="NQ7" s="77" t="str">
        <f>IF(ISBLANK(NR1),"",IF(VLOOKUP(NR1,Register,8,FALSE)=0,"",(VLOOKUP(NR1,Register,8,FALSE))))</f>
        <v>HS8 5SA</v>
      </c>
      <c r="NR7" s="78"/>
      <c r="NS7" s="24"/>
      <c r="NT7" s="77" t="str">
        <f>IF(ISBLANK(NU1),"",IF(VLOOKUP(NU1,Register,8,FALSE)=0,"",(VLOOKUP(NU1,Register,8,FALSE))))</f>
        <v>HS2  0NB</v>
      </c>
      <c r="NU7" s="78"/>
      <c r="NV7" s="24"/>
      <c r="NW7" s="77" t="str">
        <f>IF(ISBLANK(NX1),"",IF(VLOOKUP(NX1,Register,8,FALSE)=0,"",(VLOOKUP(NX1,Register,8,FALSE))))</f>
        <v>HS2  0NB</v>
      </c>
      <c r="NX7" s="78"/>
      <c r="NY7" s="24"/>
      <c r="NZ7" s="77" t="str">
        <f>IF(ISBLANK(OA1),"",IF(VLOOKUP(OA1,Register,8,FALSE)=0,"",(VLOOKUP(OA1,Register,8,FALSE))))</f>
        <v>ZE2  9PX</v>
      </c>
      <c r="OA7" s="78"/>
      <c r="OB7" s="24"/>
      <c r="OC7" s="77" t="str">
        <f>IF(ISBLANK(OD1),"",IF(VLOOKUP(OD1,Register,8,FALSE)=0,"",(VLOOKUP(OD1,Register,8,FALSE))))</f>
        <v>ZE2  9PX</v>
      </c>
      <c r="OD7" s="78"/>
      <c r="OE7" s="24"/>
      <c r="OF7" s="77" t="str">
        <f>IF(ISBLANK(OG1),"",IF(VLOOKUP(OG1,Register,8,FALSE)=0,"",(VLOOKUP(OG1,Register,8,FALSE))))</f>
        <v>ZE2 9PX</v>
      </c>
      <c r="OG7" s="78"/>
      <c r="OH7" s="24"/>
      <c r="OI7" s="77" t="str">
        <f>IF(ISBLANK(OJ1),"",IF(VLOOKUP(OJ1,Register,8,FALSE)=0,"",(VLOOKUP(OJ1,Register,8,FALSE))))</f>
        <v>ZE2 9PX</v>
      </c>
      <c r="OJ7" s="78"/>
      <c r="OK7" s="24"/>
      <c r="OL7" s="77" t="str">
        <f>IF(ISBLANK(OM1),"",IF(VLOOKUP(OM1,Register,8,FALSE)=0,"",(VLOOKUP(OM1,Register,8,FALSE))))</f>
        <v>ZE2  9DL</v>
      </c>
      <c r="OM7" s="78"/>
      <c r="ON7" s="24"/>
      <c r="OO7" s="77" t="str">
        <f>IF(ISBLANK(OP1),"",IF(VLOOKUP(OP1,Register,8,FALSE)=0,"",(VLOOKUP(OP1,Register,8,FALSE))))</f>
        <v>ZE2  9DL</v>
      </c>
      <c r="OP7" s="78"/>
      <c r="OQ7" s="24"/>
      <c r="OR7" s="77" t="str">
        <f>IF(ISBLANK(OS1),"",IF(VLOOKUP(OS1,Register,8,FALSE)=0,"",(VLOOKUP(OS1,Register,8,FALSE))))</f>
        <v>ZE2  9DL</v>
      </c>
      <c r="OS7" s="78"/>
      <c r="OT7" s="24"/>
      <c r="OU7" s="77" t="str">
        <f>IF(ISBLANK(OV1),"",IF(VLOOKUP(OV1,Register,8,FALSE)=0,"",(VLOOKUP(OV1,Register,8,FALSE))))</f>
        <v>ZE2 9DL</v>
      </c>
      <c r="OV7" s="78"/>
      <c r="OW7" s="24"/>
      <c r="OX7" s="77" t="str">
        <f>IF(ISBLANK(OY1),"",IF(VLOOKUP(OY1,Register,8,FALSE)=0,"",(VLOOKUP(OY1,Register,8,FALSE))))</f>
        <v>ZE2 9DL</v>
      </c>
      <c r="OY7" s="78"/>
      <c r="OZ7" s="24"/>
      <c r="PA7" s="77" t="str">
        <f>IF(ISBLANK(PB1),"",IF(VLOOKUP(PB1,Register,8,FALSE)=0,"",(VLOOKUP(PB1,Register,8,FALSE))))</f>
        <v>ZE2 9DL</v>
      </c>
      <c r="PB7" s="78"/>
      <c r="PC7" s="24"/>
      <c r="PD7" s="77" t="str">
        <f>IF(ISBLANK(PE1),"",IF(VLOOKUP(PE1,Register,8,FALSE)=0,"",(VLOOKUP(PE1,Register,8,FALSE))))</f>
        <v>ZE2 9DL</v>
      </c>
      <c r="PE7" s="78"/>
      <c r="PF7" s="24"/>
      <c r="PG7" s="77" t="str">
        <f>IF(ISBLANK(PH1),"",IF(VLOOKUP(PH1,Register,8,FALSE)=0,"",(VLOOKUP(PH1,Register,8,FALSE))))</f>
        <v>PH33 7AW</v>
      </c>
      <c r="PH7" s="78"/>
      <c r="PI7" s="24"/>
      <c r="PJ7" s="77" t="str">
        <f>IF(ISBLANK(PK1),"",IF(VLOOKUP(PK1,Register,8,FALSE)=0,"",(VLOOKUP(PK1,Register,8,FALSE))))</f>
        <v>PH33 7AW</v>
      </c>
      <c r="PK7" s="78"/>
      <c r="PL7" s="24"/>
      <c r="PM7" s="77" t="str">
        <f>IF(ISBLANK(PN1),"",IF(VLOOKUP(PN1,Register,8,FALSE)=0,"",(VLOOKUP(PN1,Register,8,FALSE))))</f>
        <v>PH33 7AW</v>
      </c>
      <c r="PN7" s="78"/>
      <c r="PO7" s="24"/>
      <c r="PP7" s="77" t="str">
        <f>IF(ISBLANK(PQ1),"",IF(VLOOKUP(PQ1,Register,8,FALSE)=0,"",(VLOOKUP(PQ1,Register,8,FALSE))))</f>
        <v>PH33 7AW</v>
      </c>
      <c r="PQ7" s="78"/>
      <c r="PR7" s="24"/>
      <c r="PS7" s="77" t="str">
        <f>IF(ISBLANK(PT1),"",IF(VLOOKUP(PT1,Register,8,FALSE)=0,"",(VLOOKUP(PT1,Register,8,FALSE))))</f>
        <v>PH33 7AW</v>
      </c>
      <c r="PT7" s="78"/>
      <c r="PU7" s="24"/>
      <c r="PV7" s="77" t="str">
        <f>IF(ISBLANK(PW1),"",IF(VLOOKUP(PW1,Register,8,FALSE)=0,"",(VLOOKUP(PW1,Register,8,FALSE))))</f>
        <v>PH33 7AW</v>
      </c>
      <c r="PW7" s="78"/>
      <c r="PX7" s="24"/>
      <c r="PY7" s="77" t="str">
        <f>IF(ISBLANK(PZ1),"",IF(VLOOKUP(PZ1,Register,8,FALSE)=0,"",(VLOOKUP(PZ1,Register,8,FALSE))))</f>
        <v>PH33 7AW</v>
      </c>
      <c r="PZ7" s="78"/>
      <c r="QA7" s="24"/>
      <c r="QB7" s="77" t="str">
        <f>IF(ISBLANK(QC1),"",IF(VLOOKUP(QC1,Register,8,FALSE)=0,"",(VLOOKUP(QC1,Register,8,FALSE))))</f>
        <v>ZE2  9PF</v>
      </c>
      <c r="QC7" s="78"/>
      <c r="QD7" s="24"/>
      <c r="QE7" s="77" t="str">
        <f>IF(ISBLANK(QF1),"",IF(VLOOKUP(QF1,Register,8,FALSE)=0,"",(VLOOKUP(QF1,Register,8,FALSE))))</f>
        <v>01595 809</v>
      </c>
      <c r="QF7" s="78"/>
      <c r="QG7" s="24"/>
      <c r="QH7" s="77" t="str">
        <f>IF(ISBLANK(QI1),"",IF(VLOOKUP(QI1,Register,8,FALSE)=0,"",(VLOOKUP(QI1,Register,8,FALSE))))</f>
        <v>ZE2 9ND</v>
      </c>
      <c r="QI7" s="78"/>
      <c r="QJ7" s="24"/>
      <c r="QK7" s="77" t="str">
        <f>IF(ISBLANK(QL1),"",IF(VLOOKUP(QL1,Register,8,FALSE)=0,"",(VLOOKUP(QL1,Register,8,FALSE))))</f>
        <v>ZE2 9ND</v>
      </c>
      <c r="QL7" s="78"/>
      <c r="QM7" s="24"/>
      <c r="QN7" s="77" t="str">
        <f>IF(ISBLANK(QO1),"",IF(VLOOKUP(QO1,Register,8,FALSE)=0,"",(VLOOKUP(QO1,Register,8,FALSE))))</f>
        <v>ZE2 9ND</v>
      </c>
      <c r="QO7" s="78"/>
      <c r="QP7" s="24"/>
      <c r="QQ7" s="77" t="str">
        <f>IF(ISBLANK(QR1),"",IF(VLOOKUP(QR1,Register,8,FALSE)=0,"",(VLOOKUP(QR1,Register,8,FALSE))))</f>
        <v>ZE2 9ND</v>
      </c>
      <c r="QR7" s="78"/>
      <c r="QS7" s="24"/>
      <c r="QT7" s="77" t="str">
        <f>IF(ISBLANK(QU1),"",IF(VLOOKUP(QU1,Register,8,FALSE)=0,"",(VLOOKUP(QU1,Register,8,FALSE))))</f>
        <v>ZE2 9ND</v>
      </c>
      <c r="QU7" s="78"/>
      <c r="QV7" s="24"/>
      <c r="QW7" s="77" t="str">
        <f>IF(ISBLANK(QX1),"",IF(VLOOKUP(QX1,Register,8,FALSE)=0,"",(VLOOKUP(QX1,Register,8,FALSE))))</f>
        <v>ZE2 9ND</v>
      </c>
      <c r="QX7" s="78"/>
      <c r="QY7" s="24"/>
      <c r="QZ7" s="77" t="str">
        <f>IF(ISBLANK(RA1),"",IF(VLOOKUP(RA1,Register,8,FALSE)=0,"",(VLOOKUP(RA1,Register,8,FALSE))))</f>
        <v>PA75 6PX</v>
      </c>
      <c r="RA7" s="78"/>
      <c r="RB7" s="24"/>
      <c r="RC7" s="77" t="str">
        <f>IF(ISBLANK(RD1),"",IF(VLOOKUP(RD1,Register,8,FALSE)=0,"",(VLOOKUP(RD1,Register,8,FALSE))))</f>
        <v>ZE2 9QS</v>
      </c>
      <c r="RD7" s="78"/>
      <c r="RE7" s="24"/>
      <c r="RF7" s="77" t="str">
        <f>IF(ISBLANK(RG1),"",IF(VLOOKUP(RG1,Register,8,FALSE)=0,"",(VLOOKUP(RG1,Register,8,FALSE))))</f>
        <v>ZE2 9QS</v>
      </c>
      <c r="RG7" s="78"/>
      <c r="RH7" s="24"/>
      <c r="RI7" s="77" t="str">
        <f>IF(ISBLANK(RJ1),"",IF(VLOOKUP(RJ1,Register,8,FALSE)=0,"",(VLOOKUP(RJ1,Register,8,FALSE))))</f>
        <v>ZE2 9QS</v>
      </c>
      <c r="RJ7" s="78"/>
      <c r="RK7" s="24"/>
      <c r="RL7" s="77" t="str">
        <f>IF(ISBLANK(RM1),"",IF(VLOOKUP(RM1,Register,8,FALSE)=0,"",(VLOOKUP(RM1,Register,8,FALSE))))</f>
        <v>ZE2 9QJ</v>
      </c>
      <c r="RM7" s="78"/>
      <c r="RN7" s="24"/>
      <c r="RO7" s="77" t="str">
        <f>IF(ISBLANK(RP1),"",IF(VLOOKUP(RP1,Register,8,FALSE)=0,"",(VLOOKUP(RP1,Register,8,FALSE))))</f>
        <v/>
      </c>
      <c r="RP7" s="78"/>
      <c r="RQ7" s="24"/>
      <c r="RR7" s="77" t="str">
        <f>IF(ISBLANK(RS1),"",IF(VLOOKUP(RS1,Register,8,FALSE)=0,"",(VLOOKUP(RS1,Register,8,FALSE))))</f>
        <v/>
      </c>
      <c r="RS7" s="78"/>
      <c r="RT7" s="24"/>
      <c r="RU7" s="77" t="str">
        <f>IF(ISBLANK(RV1),"",IF(VLOOKUP(RV1,Register,8,FALSE)=0,"",(VLOOKUP(RV1,Register,8,FALSE))))</f>
        <v/>
      </c>
      <c r="RV7" s="78"/>
      <c r="RW7" s="24"/>
      <c r="RX7" s="77" t="str">
        <f>IF(ISBLANK(RY1),"",IF(VLOOKUP(RY1,Register,8,FALSE)=0,"",(VLOOKUP(RY1,Register,8,FALSE))))</f>
        <v>ZE2  9DD</v>
      </c>
      <c r="RY7" s="78"/>
      <c r="RZ7" s="24"/>
      <c r="SA7" s="77" t="str">
        <f>IF(ISBLANK(SB1),"",IF(VLOOKUP(SB1,Register,8,FALSE)=0,"",(VLOOKUP(SB1,Register,8,FALSE))))</f>
        <v>ZE2 9DD</v>
      </c>
      <c r="SB7" s="78"/>
      <c r="SC7" s="24"/>
      <c r="SD7" s="77" t="str">
        <f>IF(ISBLANK(SE1),"",IF(VLOOKUP(SE1,Register,8,FALSE)=0,"",(VLOOKUP(SE1,Register,8,FALSE))))</f>
        <v>ZE2 9NR</v>
      </c>
      <c r="SE7" s="78"/>
      <c r="SF7" s="24"/>
      <c r="SG7" s="77" t="str">
        <f>IF(ISBLANK(SH1),"",IF(VLOOKUP(SH1,Register,8,FALSE)=0,"",(VLOOKUP(SH1,Register,8,FALSE))))</f>
        <v>ZE2 9NR</v>
      </c>
      <c r="SH7" s="78"/>
      <c r="SI7" s="24"/>
      <c r="SJ7" s="77" t="str">
        <f>IF(ISBLANK(SK1),"",IF(VLOOKUP(SK1,Register,8,FALSE)=0,"",(VLOOKUP(SK1,Register,8,FALSE))))</f>
        <v>ZE2  9LE</v>
      </c>
      <c r="SK7" s="78"/>
      <c r="SL7" s="24"/>
      <c r="SM7" s="77" t="str">
        <f>IF(ISBLANK(SN1),"",IF(VLOOKUP(SN1,Register,8,FALSE)=0,"",(VLOOKUP(SN1,Register,8,FALSE))))</f>
        <v>ZE2  9QQ</v>
      </c>
      <c r="SN7" s="78"/>
      <c r="SO7" s="24"/>
      <c r="SP7" s="77" t="str">
        <f>IF(ISBLANK(SQ1),"",IF(VLOOKUP(SQ1,Register,8,FALSE)=0,"",(VLOOKUP(SQ1,Register,8,FALSE))))</f>
        <v>ZE2 9QQ</v>
      </c>
      <c r="SQ7" s="78"/>
      <c r="SR7" s="24"/>
      <c r="SS7" s="77" t="str">
        <f>IF(ISBLANK(ST1),"",IF(VLOOKUP(ST1,Register,8,FALSE)=0,"",(VLOOKUP(ST1,Register,8,FALSE))))</f>
        <v>ZE29QP</v>
      </c>
      <c r="ST7" s="78"/>
      <c r="SU7" s="24"/>
      <c r="SV7" s="77" t="str">
        <f>IF(ISBLANK(SW1),"",IF(VLOOKUP(SW1,Register,8,FALSE)=0,"",(VLOOKUP(SW1,Register,8,FALSE))))</f>
        <v>ZE2 9QP</v>
      </c>
      <c r="SW7" s="78"/>
      <c r="SX7" s="24"/>
      <c r="SY7" s="77" t="str">
        <f>IF(ISBLANK(SZ1),"",IF(VLOOKUP(SZ1,Register,8,FALSE)=0,"",(VLOOKUP(SZ1,Register,8,FALSE))))</f>
        <v/>
      </c>
      <c r="SZ7" s="78"/>
      <c r="TA7" s="24"/>
      <c r="TB7" s="77" t="str">
        <f>IF(ISBLANK(TC1),"",IF(VLOOKUP(TC1,Register,8,FALSE)=0,"",(VLOOKUP(TC1,Register,8,FALSE))))</f>
        <v/>
      </c>
      <c r="TC7" s="78"/>
      <c r="TD7" s="24"/>
      <c r="TE7" s="77" t="str">
        <f>IF(ISBLANK(TF1),"",IF(VLOOKUP(TF1,Register,8,FALSE)=0,"",(VLOOKUP(TF1,Register,8,FALSE))))</f>
        <v>ZE2 9QP</v>
      </c>
      <c r="TF7" s="78"/>
      <c r="TG7" s="24"/>
      <c r="TH7" s="77" t="str">
        <f>IF(ISBLANK(TI1),"",IF(VLOOKUP(TI1,Register,8,FALSE)=0,"",(VLOOKUP(TI1,Register,8,FALSE))))</f>
        <v>ZE2 9QJ</v>
      </c>
      <c r="TI7" s="78"/>
      <c r="TJ7" s="24"/>
      <c r="TK7" s="77" t="str">
        <f>IF(ISBLANK(TL1),"",IF(VLOOKUP(TL1,Register,8,FALSE)=0,"",(VLOOKUP(TL1,Register,8,FALSE))))</f>
        <v>ZE2 9QJ</v>
      </c>
      <c r="TL7" s="78"/>
      <c r="TM7" s="24"/>
      <c r="TN7" s="77" t="str">
        <f>IF(ISBLANK(TO1),"",IF(VLOOKUP(TO1,Register,8,FALSE)=0,"",(VLOOKUP(TO1,Register,8,FALSE))))</f>
        <v>ZE2 9QJ</v>
      </c>
      <c r="TO7" s="78"/>
      <c r="TP7" s="24"/>
      <c r="TQ7" s="77" t="str">
        <f>IF(ISBLANK(TR1),"",IF(VLOOKUP(TR1,Register,8,FALSE)=0,"",(VLOOKUP(TR1,Register,8,FALSE))))</f>
        <v>ZE2 9TX</v>
      </c>
      <c r="TR7" s="78"/>
      <c r="TS7" s="24"/>
      <c r="TT7" s="77" t="str">
        <f>IF(ISBLANK(TU1),"",IF(VLOOKUP(TU1,Register,8,FALSE)=0,"",(VLOOKUP(TU1,Register,8,FALSE))))</f>
        <v>ZE2  9QJ</v>
      </c>
      <c r="TU7" s="78"/>
      <c r="TV7" s="24"/>
      <c r="TW7" s="77" t="str">
        <f>IF(ISBLANK(TX1),"",IF(VLOOKUP(TX1,Register,8,FALSE)=0,"",(VLOOKUP(TX1,Register,8,FALSE))))</f>
        <v>ZE2  9QJ</v>
      </c>
      <c r="TX7" s="78"/>
      <c r="TY7" s="24"/>
      <c r="TZ7" s="77" t="str">
        <f>IF(ISBLANK(UA1),"",IF(VLOOKUP(UA1,Register,8,FALSE)=0,"",(VLOOKUP(UA1,Register,8,FALSE))))</f>
        <v>ZE2  9QJ</v>
      </c>
      <c r="UA7" s="78"/>
      <c r="UB7" s="24"/>
      <c r="UC7" s="77" t="str">
        <f>IF(ISBLANK(UD1),"",IF(VLOOKUP(UD1,Register,8,FALSE)=0,"",(VLOOKUP(UD1,Register,8,FALSE))))</f>
        <v>ZE2  9QJ</v>
      </c>
      <c r="UD7" s="78"/>
      <c r="UE7" s="24"/>
      <c r="UF7" s="77" t="str">
        <f>IF(ISBLANK(UG1),"",IF(VLOOKUP(UG1,Register,8,FALSE)=0,"",(VLOOKUP(UG1,Register,8,FALSE))))</f>
        <v>ZE2 9QW</v>
      </c>
      <c r="UG7" s="78"/>
      <c r="UH7" s="24"/>
      <c r="UI7" s="77" t="str">
        <f>IF(ISBLANK(UJ1),"",IF(VLOOKUP(UJ1,Register,8,FALSE)=0,"",(VLOOKUP(UJ1,Register,8,FALSE))))</f>
        <v>ZE2 9QW</v>
      </c>
      <c r="UJ7" s="78"/>
      <c r="UK7" s="24"/>
      <c r="UL7" s="77" t="str">
        <f>IF(ISBLANK(UM1),"",IF(VLOOKUP(UM1,Register,8,FALSE)=0,"",(VLOOKUP(UM1,Register,8,FALSE))))</f>
        <v>ZE2 9QJ</v>
      </c>
      <c r="UM7" s="78"/>
      <c r="UN7" s="24"/>
      <c r="UO7" s="77" t="str">
        <f>IF(ISBLANK(UP1),"",IF(VLOOKUP(UP1,Register,8,FALSE)=0,"",(VLOOKUP(UP1,Register,8,FALSE))))</f>
        <v>ZE2 9QW</v>
      </c>
      <c r="UP7" s="78"/>
      <c r="UQ7" s="24"/>
      <c r="UR7" s="77" t="str">
        <f>IF(ISBLANK(US1),"",IF(VLOOKUP(US1,Register,8,FALSE)=0,"",(VLOOKUP(US1,Register,8,FALSE))))</f>
        <v>ZE2 9QJ</v>
      </c>
      <c r="US7" s="78"/>
      <c r="UT7" s="24"/>
      <c r="UU7" s="77" t="str">
        <f>IF(ISBLANK(UV1),"",IF(VLOOKUP(UV1,Register,8,FALSE)=0,"",(VLOOKUP(UV1,Register,8,FALSE))))</f>
        <v>EZ2 9QJ</v>
      </c>
      <c r="UV7" s="78"/>
      <c r="UW7" s="24"/>
      <c r="UX7" s="77" t="str">
        <f>IF(ISBLANK(UY1),"",IF(VLOOKUP(UY1,Register,8,FALSE)=0,"",(VLOOKUP(UY1,Register,8,FALSE))))</f>
        <v>ZE2 9QJ</v>
      </c>
      <c r="UY7" s="78"/>
      <c r="UZ7" s="24"/>
      <c r="VA7" s="77" t="str">
        <f>IF(ISBLANK(VB1),"",IF(VLOOKUP(VB1,Register,8,FALSE)=0,"",(VLOOKUP(VB1,Register,8,FALSE))))</f>
        <v>ZE2 9QJ</v>
      </c>
      <c r="VB7" s="78"/>
      <c r="VC7" s="24"/>
      <c r="VD7" s="77" t="str">
        <f>IF(ISBLANK(VE1),"",IF(VLOOKUP(VE1,Register,8,FALSE)=0,"",(VLOOKUP(VE1,Register,8,FALSE))))</f>
        <v>ZE2 9QJ</v>
      </c>
      <c r="VE7" s="78"/>
      <c r="VF7" s="24"/>
      <c r="VG7" s="77" t="str">
        <f>IF(ISBLANK(VH1),"",IF(VLOOKUP(VH1,Register,8,FALSE)=0,"",(VLOOKUP(VH1,Register,8,FALSE))))</f>
        <v>ZE2 9QJ</v>
      </c>
      <c r="VH7" s="78"/>
      <c r="VI7" s="24"/>
      <c r="VJ7" s="77" t="str">
        <f>IF(ISBLANK(VK1),"",IF(VLOOKUP(VK1,Register,8,FALSE)=0,"",(VLOOKUP(VK1,Register,8,FALSE))))</f>
        <v>ZE2 9QJ</v>
      </c>
      <c r="VK7" s="78"/>
      <c r="VL7" s="24"/>
      <c r="VM7" s="77" t="str">
        <f>IF(ISBLANK(VN1),"",IF(VLOOKUP(VN1,Register,8,FALSE)=0,"",(VLOOKUP(VN1,Register,8,FALSE))))</f>
        <v>ZE2 9QJ</v>
      </c>
      <c r="VN7" s="78"/>
      <c r="VO7" s="24"/>
      <c r="VP7" s="77" t="str">
        <f>IF(ISBLANK(VQ1),"",IF(VLOOKUP(VQ1,Register,8,FALSE)=0,"",(VLOOKUP(VQ1,Register,8,FALSE))))</f>
        <v>ZE2 9QJ</v>
      </c>
      <c r="VQ7" s="78"/>
      <c r="VR7" s="24"/>
      <c r="VS7" s="77" t="str">
        <f>IF(ISBLANK(VT1),"",IF(VLOOKUP(VT1,Register,8,FALSE)=0,"",(VLOOKUP(VT1,Register,8,FALSE))))</f>
        <v>ZE2 9QJ</v>
      </c>
      <c r="VT7" s="78"/>
      <c r="VU7" s="24"/>
      <c r="VV7" s="77" t="str">
        <f>IF(ISBLANK(VW1),"",IF(VLOOKUP(VW1,Register,8,FALSE)=0,"",(VLOOKUP(VW1,Register,8,FALSE))))</f>
        <v>ZE2 9QJ</v>
      </c>
      <c r="VW7" s="78"/>
      <c r="VX7" s="24"/>
      <c r="VY7" s="77" t="str">
        <f>IF(ISBLANK(VZ1),"",IF(VLOOKUP(VZ1,Register,8,FALSE)=0,"",(VLOOKUP(VZ1,Register,8,FALSE))))</f>
        <v>ZE2 9QJ</v>
      </c>
      <c r="VZ7" s="78"/>
      <c r="WA7" s="24"/>
      <c r="WB7" s="77" t="str">
        <f>IF(ISBLANK(WC1),"",IF(VLOOKUP(WC1,Register,8,FALSE)=0,"",(VLOOKUP(WC1,Register,8,FALSE))))</f>
        <v>ZE2 9QL</v>
      </c>
      <c r="WC7" s="78"/>
      <c r="WD7" s="24"/>
      <c r="WE7" s="77" t="str">
        <f>IF(ISBLANK(WF1),"",IF(VLOOKUP(WF1,Register,8,FALSE)=0,"",(VLOOKUP(WF1,Register,8,FALSE))))</f>
        <v>NG34 8WE</v>
      </c>
      <c r="WF7" s="78"/>
      <c r="WG7" s="24"/>
      <c r="WH7" s="77" t="str">
        <f>IF(ISBLANK(WI1),"",IF(VLOOKUP(WI1,Register,8,FALSE)=0,"",(VLOOKUP(WI1,Register,8,FALSE))))</f>
        <v>NG34 8WE</v>
      </c>
      <c r="WI7" s="78"/>
      <c r="WJ7" s="24"/>
      <c r="WK7" s="77" t="str">
        <f>IF(ISBLANK(WL1),"",IF(VLOOKUP(WL1,Register,8,FALSE)=0,"",(VLOOKUP(WL1,Register,8,FALSE))))</f>
        <v>NG34 8WE</v>
      </c>
      <c r="WL7" s="78"/>
      <c r="WM7" s="24"/>
      <c r="WN7" s="77" t="str">
        <f>IF(ISBLANK(WO1),"",IF(VLOOKUP(WO1,Register,8,FALSE)=0,"",(VLOOKUP(WO1,Register,8,FALSE))))</f>
        <v>NG34 8WE</v>
      </c>
      <c r="WO7" s="78"/>
      <c r="WP7" s="24"/>
      <c r="WQ7" s="77" t="str">
        <f>IF(ISBLANK(WR1),"",IF(VLOOKUP(WR1,Register,8,FALSE)=0,"",(VLOOKUP(WR1,Register,8,FALSE))))</f>
        <v>ZE2 9QJ</v>
      </c>
      <c r="WR7" s="78"/>
      <c r="WS7" s="24"/>
      <c r="WT7" s="77" t="str">
        <f>IF(ISBLANK(WU1),"",IF(VLOOKUP(WU1,Register,8,FALSE)=0,"",(VLOOKUP(WU1,Register,8,FALSE))))</f>
        <v>ZE2 9QJ</v>
      </c>
      <c r="WU7" s="78"/>
      <c r="WV7" s="24"/>
      <c r="WW7" s="77" t="str">
        <f>IF(ISBLANK(WX1),"",IF(VLOOKUP(WX1,Register,8,FALSE)=0,"",(VLOOKUP(WX1,Register,8,FALSE))))</f>
        <v>ZE2 9QJ</v>
      </c>
      <c r="WX7" s="78"/>
      <c r="WY7" s="24"/>
      <c r="WZ7" s="77" t="str">
        <f>IF(ISBLANK(XA1),"",IF(VLOOKUP(XA1,Register,8,FALSE)=0,"",(VLOOKUP(XA1,Register,8,FALSE))))</f>
        <v>ZE2 9QJ</v>
      </c>
      <c r="XA7" s="78"/>
      <c r="XB7" s="24"/>
      <c r="XC7" s="77" t="str">
        <f>IF(ISBLANK(XD1),"",IF(VLOOKUP(XD1,Register,8,FALSE)=0,"",(VLOOKUP(XD1,Register,8,FALSE))))</f>
        <v>ZE2 9QJ</v>
      </c>
      <c r="XD7" s="78"/>
      <c r="XE7" s="24"/>
      <c r="XF7" s="77" t="str">
        <f>IF(ISBLANK(XG1),"",IF(VLOOKUP(XG1,Register,8,FALSE)=0,"",(VLOOKUP(XG1,Register,8,FALSE))))</f>
        <v>ZE2 9QJ</v>
      </c>
      <c r="XG7" s="78"/>
      <c r="XH7" s="24"/>
      <c r="XI7" s="77" t="str">
        <f>IF(ISBLANK(XJ1),"",IF(VLOOKUP(XJ1,Register,8,FALSE)=0,"",(VLOOKUP(XJ1,Register,8,FALSE))))</f>
        <v>ZE2 9QJ</v>
      </c>
      <c r="XJ7" s="78"/>
      <c r="XK7" s="24"/>
      <c r="XL7" s="77" t="str">
        <f>IF(ISBLANK(XM1),"",IF(VLOOKUP(XM1,Register,8,FALSE)=0,"",(VLOOKUP(XM1,Register,8,FALSE))))</f>
        <v>ZE2 9QJ</v>
      </c>
      <c r="XM7" s="78"/>
      <c r="XN7" s="24"/>
      <c r="XO7" s="77" t="str">
        <f>IF(ISBLANK(XP1),"",IF(VLOOKUP(XP1,Register,8,FALSE)=0,"",(VLOOKUP(XP1,Register,8,FALSE))))</f>
        <v>ZE2 9QJ</v>
      </c>
      <c r="XP7" s="78"/>
      <c r="XQ7" s="24"/>
      <c r="XR7" s="77" t="str">
        <f>IF(ISBLANK(XS1),"",IF(VLOOKUP(XS1,Register,8,FALSE)=0,"",(VLOOKUP(XS1,Register,8,FALSE))))</f>
        <v>ZE2 9QJ</v>
      </c>
      <c r="XS7" s="78"/>
      <c r="XT7" s="24"/>
      <c r="XU7" s="77" t="str">
        <f>IF(ISBLANK(XV1),"",IF(VLOOKUP(XV1,Register,8,FALSE)=0,"",(VLOOKUP(XV1,Register,8,FALSE))))</f>
        <v>ZE2 9QJ</v>
      </c>
      <c r="XV7" s="78"/>
      <c r="XW7" s="24"/>
      <c r="XX7" s="77" t="str">
        <f>IF(ISBLANK(XY1),"",IF(VLOOKUP(XY1,Register,8,FALSE)=0,"",(VLOOKUP(XY1,Register,8,FALSE))))</f>
        <v>ZE2 9QJ</v>
      </c>
      <c r="XY7" s="78"/>
      <c r="XZ7" s="24"/>
      <c r="YA7" s="77" t="str">
        <f>IF(ISBLANK(YB1),"",IF(VLOOKUP(YB1,Register,8,FALSE)=0,"",(VLOOKUP(YB1,Register,8,FALSE))))</f>
        <v>ZE2 9QJ</v>
      </c>
      <c r="YB7" s="78"/>
      <c r="YC7" s="24"/>
      <c r="YD7" s="77" t="str">
        <f>IF(ISBLANK(YE1),"",IF(VLOOKUP(YE1,Register,8,FALSE)=0,"",(VLOOKUP(YE1,Register,8,FALSE))))</f>
        <v>ZE2 9QJ</v>
      </c>
      <c r="YE7" s="78"/>
      <c r="YF7" s="24"/>
      <c r="YG7" s="77" t="str">
        <f>IF(ISBLANK(YH1),"",IF(VLOOKUP(YH1,Register,8,FALSE)=0,"",(VLOOKUP(YH1,Register,8,FALSE))))</f>
        <v>ZE2 9QJ</v>
      </c>
      <c r="YH7" s="78"/>
      <c r="YI7" s="24"/>
      <c r="YJ7" s="77" t="str">
        <f>IF(ISBLANK(YK1),"",IF(VLOOKUP(YK1,Register,8,FALSE)=0,"",(VLOOKUP(YK1,Register,8,FALSE))))</f>
        <v>ZE2 9QJ</v>
      </c>
      <c r="YK7" s="78"/>
      <c r="YL7" s="24"/>
      <c r="YM7" s="77" t="str">
        <f>IF(ISBLANK(YN1),"",IF(VLOOKUP(YN1,Register,8,FALSE)=0,"",(VLOOKUP(YN1,Register,8,FALSE))))</f>
        <v>ZE2 9QJ</v>
      </c>
      <c r="YN7" s="78"/>
      <c r="YO7" s="24"/>
      <c r="YP7" s="77" t="str">
        <f>IF(ISBLANK(YQ1),"",IF(VLOOKUP(YQ1,Register,8,FALSE)=0,"",(VLOOKUP(YQ1,Register,8,FALSE))))</f>
        <v>ZE2 9QJ</v>
      </c>
      <c r="YQ7" s="78"/>
      <c r="YR7" s="24"/>
      <c r="YS7" s="77" t="str">
        <f>IF(ISBLANK(YT1),"",IF(VLOOKUP(YT1,Register,8,FALSE)=0,"",(VLOOKUP(YT1,Register,8,FALSE))))</f>
        <v>ZE2 9QJ</v>
      </c>
      <c r="YT7" s="78"/>
      <c r="YU7" s="24"/>
      <c r="YV7" s="77" t="str">
        <f>IF(ISBLANK(YW1),"",IF(VLOOKUP(YW1,Register,8,FALSE)=0,"",(VLOOKUP(YW1,Register,8,FALSE))))</f>
        <v>ZE2 9QJ</v>
      </c>
      <c r="YW7" s="78"/>
      <c r="YX7" s="24"/>
      <c r="YY7" s="77" t="str">
        <f>IF(ISBLANK(YZ1),"",IF(VLOOKUP(YZ1,Register,8,FALSE)=0,"",(VLOOKUP(YZ1,Register,8,FALSE))))</f>
        <v>ZE2 9QJ</v>
      </c>
      <c r="YZ7" s="78"/>
      <c r="ZA7" s="24"/>
      <c r="ZB7" s="77" t="str">
        <f>IF(ISBLANK(ZC1),"",IF(VLOOKUP(ZC1,Register,8,FALSE)=0,"",(VLOOKUP(ZC1,Register,8,FALSE))))</f>
        <v>ZE2 9QJ</v>
      </c>
      <c r="ZC7" s="78"/>
      <c r="ZD7" s="24"/>
      <c r="ZE7" s="77" t="str">
        <f>IF(ISBLANK(ZF1),"",IF(VLOOKUP(ZF1,Register,8,FALSE)=0,"",(VLOOKUP(ZF1,Register,8,FALSE))))</f>
        <v>ZE2 9QJ</v>
      </c>
      <c r="ZF7" s="78"/>
      <c r="ZG7" s="24"/>
      <c r="ZH7" s="77" t="str">
        <f>IF(ISBLANK(ZI1),"",IF(VLOOKUP(ZI1,Register,8,FALSE)=0,"",(VLOOKUP(ZI1,Register,8,FALSE))))</f>
        <v>ZE2 9QJ</v>
      </c>
      <c r="ZI7" s="78"/>
      <c r="ZJ7" s="24"/>
      <c r="ZK7" s="77" t="str">
        <f>IF(ISBLANK(ZL1),"",IF(VLOOKUP(ZL1,Register,8,FALSE)=0,"",(VLOOKUP(ZL1,Register,8,FALSE))))</f>
        <v>ZE2 9QJ</v>
      </c>
      <c r="ZL7" s="78"/>
      <c r="ZM7" s="24"/>
      <c r="ZN7" s="77" t="str">
        <f>IF(ISBLANK(ZO1),"",IF(VLOOKUP(ZO1,Register,8,FALSE)=0,"",(VLOOKUP(ZO1,Register,8,FALSE))))</f>
        <v>ZE2 9QT</v>
      </c>
      <c r="ZO7" s="78"/>
      <c r="ZP7" s="24"/>
      <c r="ZQ7" s="77" t="str">
        <f>IF(ISBLANK(ZR1),"",IF(VLOOKUP(ZR1,Register,8,FALSE)=0,"",(VLOOKUP(ZR1,Register,8,FALSE))))</f>
        <v>ZE1 OUS</v>
      </c>
      <c r="ZR7" s="78"/>
      <c r="ZS7" s="24"/>
      <c r="ZT7" s="77" t="str">
        <f>IF(ISBLANK(ZU1),"",IF(VLOOKUP(ZU1,Register,8,FALSE)=0,"",(VLOOKUP(ZU1,Register,8,FALSE))))</f>
        <v>ZE1 0US</v>
      </c>
      <c r="ZU7" s="78"/>
      <c r="ZV7" s="24"/>
      <c r="ZW7" s="77" t="str">
        <f>IF(ISBLANK(ZX1),"",IF(VLOOKUP(ZX1,Register,8,FALSE)=0,"",(VLOOKUP(ZX1,Register,8,FALSE))))</f>
        <v>ZE1 0US</v>
      </c>
      <c r="ZX7" s="78"/>
      <c r="ZY7" s="24"/>
      <c r="ZZ7" s="77" t="str">
        <f>IF(ISBLANK(AAA1),"",IF(VLOOKUP(AAA1,Register,8,FALSE)=0,"",(VLOOKUP(AAA1,Register,8,FALSE))))</f>
        <v>ZE1 0US</v>
      </c>
      <c r="AAA7" s="78"/>
      <c r="AAB7" s="24"/>
      <c r="AAC7" s="77" t="str">
        <f>IF(ISBLANK(AAD1),"",IF(VLOOKUP(AAD1,Register,8,FALSE)=0,"",(VLOOKUP(AAD1,Register,8,FALSE))))</f>
        <v>ZE1 0US</v>
      </c>
      <c r="AAD7" s="78"/>
      <c r="AAE7" s="24"/>
      <c r="AAF7" s="77" t="str">
        <f>IF(ISBLANK(AAG1),"",IF(VLOOKUP(AAG1,Register,8,FALSE)=0,"",(VLOOKUP(AAG1,Register,8,FALSE))))</f>
        <v>ZE1 0US</v>
      </c>
      <c r="AAG7" s="78"/>
      <c r="AAH7" s="24"/>
      <c r="AAI7" s="77" t="str">
        <f>IF(ISBLANK(AAJ1),"",IF(VLOOKUP(AAJ1,Register,8,FALSE)=0,"",(VLOOKUP(AAJ1,Register,8,FALSE))))</f>
        <v>ZE1 0US</v>
      </c>
      <c r="AAJ7" s="78"/>
      <c r="AAK7" s="24"/>
      <c r="AAL7" s="77" t="str">
        <f>IF(ISBLANK(AAM1),"",IF(VLOOKUP(AAM1,Register,8,FALSE)=0,"",(VLOOKUP(AAM1,Register,8,FALSE))))</f>
        <v>ZE1 0US</v>
      </c>
      <c r="AAM7" s="78"/>
      <c r="AAN7" s="24"/>
      <c r="AAO7" s="77" t="str">
        <f>IF(ISBLANK(AAP1),"",IF(VLOOKUP(AAP1,Register,8,FALSE)=0,"",(VLOOKUP(AAP1,Register,8,FALSE))))</f>
        <v>ZE1 0US</v>
      </c>
      <c r="AAP7" s="78"/>
      <c r="AAQ7" s="24"/>
      <c r="AAR7" s="77" t="str">
        <f>IF(ISBLANK(AAS1),"",IF(VLOOKUP(AAS1,Register,8,FALSE)=0,"",(VLOOKUP(AAS1,Register,8,FALSE))))</f>
        <v>PA31 8PE</v>
      </c>
      <c r="AAS7" s="78"/>
      <c r="AAT7" s="24"/>
      <c r="AAU7" s="77" t="str">
        <f>IF(ISBLANK(AAV1),"",IF(VLOOKUP(AAV1,Register,8,FALSE)=0,"",(VLOOKUP(AAV1,Register,8,FALSE))))</f>
        <v>ZE2 9NT</v>
      </c>
      <c r="AAV7" s="78"/>
      <c r="AAW7" s="24"/>
      <c r="AAX7" s="77" t="str">
        <f>IF(ISBLANK(AAY1),"",IF(VLOOKUP(AAY1,Register,8,FALSE)=0,"",(VLOOKUP(AAY1,Register,8,FALSE))))</f>
        <v>IV49</v>
      </c>
      <c r="AAY7" s="78"/>
      <c r="AAZ7" s="24"/>
      <c r="ABA7" s="77" t="str">
        <f>IF(ISBLANK(ABB1),"",IF(VLOOKUP(ABB1,Register,8,FALSE)=0,"",(VLOOKUP(ABB1,Register,8,FALSE))))</f>
        <v>IV49 9BA</v>
      </c>
      <c r="ABB7" s="78"/>
      <c r="ABC7" s="24"/>
      <c r="ABD7" s="77" t="str">
        <f>IF(ISBLANK(ABE1),"",IF(VLOOKUP(ABE1,Register,8,FALSE)=0,"",(VLOOKUP(ABE1,Register,8,FALSE))))</f>
        <v>IV49 9BA</v>
      </c>
      <c r="ABE7" s="78"/>
      <c r="ABF7" s="24"/>
      <c r="ABG7" s="77" t="str">
        <f>IF(ISBLANK(ABH1),"",IF(VLOOKUP(ABH1,Register,8,FALSE)=0,"",(VLOOKUP(ABH1,Register,8,FALSE))))</f>
        <v>PH39 4NU</v>
      </c>
      <c r="ABH7" s="78"/>
      <c r="ABI7" s="24"/>
      <c r="ABJ7" s="77" t="str">
        <f>IF(ISBLANK(ABK1),"",IF(VLOOKUP(ABK1,Register,8,FALSE)=0,"",(VLOOKUP(ABK1,Register,8,FALSE))))</f>
        <v>PA22 3AH</v>
      </c>
      <c r="ABK7" s="78"/>
      <c r="ABL7" s="24"/>
      <c r="ABM7" s="77" t="str">
        <f>IF(ISBLANK(ABN1),"",IF(VLOOKUP(ABN1,Register,8,FALSE)=0,"",(VLOOKUP(ABN1,Register,8,FALSE))))</f>
        <v/>
      </c>
      <c r="ABN7" s="78"/>
      <c r="ABO7" s="24"/>
      <c r="ABP7" s="77" t="str">
        <f>IF(ISBLANK(ABQ1),"",IF(VLOOKUP(ABQ1,Register,8,FALSE)=0,"",(VLOOKUP(ABQ1,Register,8,FALSE))))</f>
        <v/>
      </c>
      <c r="ABQ7" s="78"/>
      <c r="ABR7" s="24"/>
      <c r="ABS7" s="77" t="str">
        <f>IF(ISBLANK(ABT1),"",IF(VLOOKUP(ABT1,Register,8,FALSE)=0,"",(VLOOKUP(ABT1,Register,8,FALSE))))</f>
        <v/>
      </c>
      <c r="ABT7" s="78"/>
      <c r="ABU7" s="24"/>
      <c r="ABV7" s="77" t="str">
        <f>IF(ISBLANK(ABW1),"",IF(VLOOKUP(ABW1,Register,8,FALSE)=0,"",(VLOOKUP(ABW1,Register,8,FALSE))))</f>
        <v/>
      </c>
      <c r="ABW7" s="78"/>
      <c r="ABX7" s="24"/>
      <c r="ABY7" s="77" t="str">
        <f>IF(ISBLANK(ABZ1),"",IF(VLOOKUP(ABZ1,Register,8,FALSE)=0,"",(VLOOKUP(ABZ1,Register,8,FALSE))))</f>
        <v/>
      </c>
      <c r="ABZ7" s="78"/>
      <c r="ACA7" s="24"/>
      <c r="ACB7" s="77" t="str">
        <f>IF(ISBLANK(ACC1),"",IF(VLOOKUP(ACC1,Register,8,FALSE)=0,"",(VLOOKUP(ACC1,Register,8,FALSE))))</f>
        <v/>
      </c>
      <c r="ACC7" s="78"/>
      <c r="ACD7" s="24"/>
      <c r="ACE7" s="77" t="str">
        <f>IF(ISBLANK(ACF1),"",IF(VLOOKUP(ACF1,Register,8,FALSE)=0,"",(VLOOKUP(ACF1,Register,8,FALSE))))</f>
        <v>ZE2 9ND</v>
      </c>
      <c r="ACF7" s="78"/>
      <c r="ACG7" s="24"/>
      <c r="ACH7" s="77" t="str">
        <f>IF(ISBLANK(ACI1),"",IF(VLOOKUP(ACI1,Register,8,FALSE)=0,"",(VLOOKUP(ACI1,Register,8,FALSE))))</f>
        <v>PA34 4SX</v>
      </c>
      <c r="ACI7" s="78"/>
      <c r="ACJ7" s="24"/>
      <c r="ACK7" s="77" t="str">
        <f>IF(ISBLANK(ACL1),"",IF(VLOOKUP(ACL1,Register,8,FALSE)=0,"",(VLOOKUP(ACL1,Register,8,FALSE))))</f>
        <v>HS2 9NP</v>
      </c>
      <c r="ACL7" s="78"/>
      <c r="ACM7" s="24"/>
      <c r="ACN7" s="77" t="str">
        <f>IF(ISBLANK(ACO1),"",IF(VLOOKUP(ACO1,Register,8,FALSE)=0,"",(VLOOKUP(ACO1,Register,8,FALSE))))</f>
        <v>PA37 1QA</v>
      </c>
      <c r="ACO7" s="78"/>
      <c r="ACP7" s="24"/>
      <c r="ACQ7" s="77" t="str">
        <f>IF(ISBLANK(ACR1),"",IF(VLOOKUP(ACR1,Register,8,FALSE)=0,"",(VLOOKUP(ACR1,Register,8,FALSE))))</f>
        <v>PA37 1QA</v>
      </c>
      <c r="ACR7" s="78"/>
      <c r="ACS7" s="24"/>
      <c r="ACT7" s="77" t="str">
        <f>IF(ISBLANK(ACU1),"",IF(VLOOKUP(ACU1,Register,8,FALSE)=0,"",(VLOOKUP(ACU1,Register,8,FALSE))))</f>
        <v/>
      </c>
      <c r="ACU7" s="78"/>
      <c r="ACV7" s="24"/>
      <c r="ACW7" s="77" t="str">
        <f>IF(ISBLANK(ACX1),"",IF(VLOOKUP(ACX1,Register,8,FALSE)=0,"",(VLOOKUP(ACX1,Register,8,FALSE))))</f>
        <v/>
      </c>
      <c r="ACX7" s="78"/>
      <c r="ACY7" s="24"/>
      <c r="ACZ7" s="77" t="str">
        <f>IF(ISBLANK(ADA1),"",IF(VLOOKUP(ADA1,Register,8,FALSE)=0,"",(VLOOKUP(ADA1,Register,8,FALSE))))</f>
        <v/>
      </c>
      <c r="ADA7" s="78"/>
      <c r="ADB7" s="24"/>
      <c r="ADC7" s="77" t="str">
        <f>IF(ISBLANK(ADD1),"",IF(VLOOKUP(ADD1,Register,8,FALSE)=0,"",(VLOOKUP(ADD1,Register,8,FALSE))))</f>
        <v/>
      </c>
      <c r="ADD7" s="78"/>
      <c r="ADE7" s="24"/>
      <c r="ADF7" s="77" t="str">
        <f>IF(ISBLANK(ADG1),"",IF(VLOOKUP(ADG1,Register,8,FALSE)=0,"",(VLOOKUP(ADG1,Register,8,FALSE))))</f>
        <v>IV54 8LT</v>
      </c>
      <c r="ADG7" s="78"/>
      <c r="ADH7" s="24"/>
      <c r="ADI7" s="77" t="str">
        <f>IF(ISBLANK(ADJ1),"",IF(VLOOKUP(ADJ1,Register,8,FALSE)=0,"",(VLOOKUP(ADJ1,Register,8,FALSE))))</f>
        <v>HS2 9HS</v>
      </c>
      <c r="ADJ7" s="78"/>
      <c r="ADK7" s="24"/>
      <c r="ADL7" s="77" t="str">
        <f>IF(ISBLANK(ADM1),"",IF(VLOOKUP(ADM1,Register,8,FALSE)=0,"",(VLOOKUP(ADM1,Register,8,FALSE))))</f>
        <v>HS2  9HS</v>
      </c>
      <c r="ADM7" s="78"/>
      <c r="ADN7" s="24"/>
      <c r="ADO7" s="77" t="str">
        <f>IF(ISBLANK(ADP1),"",IF(VLOOKUP(ADP1,Register,8,FALSE)=0,"",(VLOOKUP(ADP1,Register,8,FALSE))))</f>
        <v/>
      </c>
      <c r="ADP7" s="78"/>
      <c r="ADQ7" s="24"/>
      <c r="ADR7" s="77" t="str">
        <f>IF(ISBLANK(ADS1),"",IF(VLOOKUP(ADS1,Register,8,FALSE)=0,"",(VLOOKUP(ADS1,Register,8,FALSE))))</f>
        <v>IV54 8XB</v>
      </c>
      <c r="ADS7" s="78"/>
      <c r="ADT7" s="24"/>
      <c r="ADU7" s="77" t="str">
        <f>IF(ISBLANK(ADV1),"",IF(VLOOKUP(ADV1,Register,8,FALSE)=0,"",(VLOOKUP(ADV1,Register,8,FALSE))))</f>
        <v>IV21 2BQ</v>
      </c>
      <c r="ADV7" s="78"/>
      <c r="ADW7" s="24"/>
      <c r="ADX7" s="77" t="str">
        <f>IF(ISBLANK(ADY1),"",IF(VLOOKUP(ADY1,Register,8,FALSE)=0,"",(VLOOKUP(ADY1,Register,8,FALSE))))</f>
        <v>PA41 7AD</v>
      </c>
      <c r="ADY7" s="78"/>
      <c r="ADZ7" s="24"/>
      <c r="AEA7" s="77" t="str">
        <f>IF(ISBLANK(AEB1),"",IF(VLOOKUP(AEB1,Register,8,FALSE)=0,"",(VLOOKUP(AEB1,Register,8,FALSE))))</f>
        <v>PA41 7AD</v>
      </c>
      <c r="AEB7" s="78"/>
      <c r="AEC7" s="24"/>
      <c r="AED7" s="77" t="str">
        <f>IF(ISBLANK(AEE1),"",IF(VLOOKUP(AEE1,Register,8,FALSE)=0,"",(VLOOKUP(AEE1,Register,8,FALSE))))</f>
        <v>IV23 2RU</v>
      </c>
      <c r="AEE7" s="78"/>
      <c r="AEF7" s="24"/>
      <c r="AEG7" s="77" t="str">
        <f>IF(ISBLANK(AEH1),"",IF(VLOOKUP(AEH1,Register,8,FALSE)=0,"",(VLOOKUP(AEH1,Register,8,FALSE))))</f>
        <v>PH36 4LD</v>
      </c>
      <c r="AEH7" s="78"/>
      <c r="AEI7" s="24"/>
      <c r="AEJ7" s="77" t="str">
        <f>IF(ISBLANK(AEK1),"",IF(VLOOKUP(AEK1,Register,8,FALSE)=0,"",(VLOOKUP(AEK1,Register,8,FALSE))))</f>
        <v>IV2 4GX</v>
      </c>
      <c r="AEK7" s="78"/>
      <c r="AEL7" s="24"/>
      <c r="AEM7" s="77" t="str">
        <f>IF(ISBLANK(AEN1),"",IF(VLOOKUP(AEN1,Register,8,FALSE)=0,"",(VLOOKUP(AEN1,Register,8,FALSE))))</f>
        <v>PA37 1SJ</v>
      </c>
      <c r="AEN7" s="78"/>
      <c r="AEO7" s="24"/>
      <c r="AEP7" s="77" t="str">
        <f>IF(ISBLANK(AEQ1),"",IF(VLOOKUP(AEQ1,Register,8,FALSE)=0,"",(VLOOKUP(AEQ1,Register,8,FALSE))))</f>
        <v>IV27 4XW</v>
      </c>
      <c r="AEQ7" s="78"/>
      <c r="AER7" s="24"/>
      <c r="AES7" s="77" t="str">
        <f>IF(ISBLANK(AET1),"",IF(VLOOKUP(AET1,Register,8,FALSE)=0,"",(VLOOKUP(AET1,Register,8,FALSE))))</f>
        <v>TD14 5QF</v>
      </c>
      <c r="AET7" s="78"/>
      <c r="AEU7" s="24"/>
      <c r="AEV7" s="77" t="str">
        <f>IF(ISBLANK(AEW1),"",IF(VLOOKUP(AEW1,Register,8,FALSE)=0,"",(VLOOKUP(AEW1,Register,8,FALSE))))</f>
        <v>PA34 4TB</v>
      </c>
      <c r="AEW7" s="78"/>
      <c r="AEX7" s="24"/>
      <c r="AEY7" s="77" t="str">
        <f>IF(ISBLANK(AEZ1),"",IF(VLOOKUP(AEZ1,Register,8,FALSE)=0,"",(VLOOKUP(AEZ1,Register,8,FALSE))))</f>
        <v>PA34 4TB</v>
      </c>
      <c r="AEZ7" s="78"/>
      <c r="AFA7" s="24"/>
      <c r="AFB7" s="77" t="str">
        <f>IF(ISBLANK(AFC1),"",IF(VLOOKUP(AFC1,Register,8,FALSE)=0,"",(VLOOKUP(AFC1,Register,8,FALSE))))</f>
        <v>IV23 2RH</v>
      </c>
      <c r="AFC7" s="78"/>
      <c r="AFD7" s="24"/>
      <c r="AFE7" s="77" t="str">
        <f>IF(ISBLANK(AFF1),"",IF(VLOOKUP(AFF1,Register,8,FALSE)=0,"",(VLOOKUP(AFF1,Register,8,FALSE))))</f>
        <v xml:space="preserve">PA23 8RG </v>
      </c>
      <c r="AFF7" s="78"/>
      <c r="AFG7" s="24"/>
      <c r="AFH7" s="77" t="str">
        <f>IF(ISBLANK(AFI1),"",IF(VLOOKUP(AFI1,Register,8,FALSE)=0,"",(VLOOKUP(AFI1,Register,8,FALSE))))</f>
        <v xml:space="preserve">PA23 8RG </v>
      </c>
      <c r="AFI7" s="78"/>
      <c r="AFJ7" s="24"/>
      <c r="AFK7" s="77" t="str">
        <f>IF(ISBLANK(AFL1),"",IF(VLOOKUP(AFL1,Register,8,FALSE)=0,"",(VLOOKUP(AFL1,Register,8,FALSE))))</f>
        <v>HS9 5YD</v>
      </c>
      <c r="AFL7" s="78"/>
      <c r="AFM7" s="24"/>
      <c r="AFN7" s="77" t="str">
        <f>IF(ISBLANK(AFO1),"",IF(VLOOKUP(AFO1,Register,8,FALSE)=0,"",(VLOOKUP(AFO1,Register,8,FALSE))))</f>
        <v>HS9 5YD</v>
      </c>
      <c r="AFO7" s="78"/>
      <c r="AFP7" s="24"/>
      <c r="AFQ7" s="77" t="str">
        <f>IF(ISBLANK(AFR1),"",IF(VLOOKUP(AFR1,Register,8,FALSE)=0,"",(VLOOKUP(AFR1,Register,8,FALSE))))</f>
        <v>IV2 4DR</v>
      </c>
      <c r="AFR7" s="78"/>
      <c r="AFS7" s="24"/>
      <c r="AFT7" s="77" t="str">
        <f>IF(ISBLANK(AFU1),"",IF(VLOOKUP(AFU1,Register,8,FALSE)=0,"",(VLOOKUP(AFU1,Register,8,FALSE))))</f>
        <v>ZE2 9NL</v>
      </c>
      <c r="AFU7" s="78"/>
      <c r="AFV7" s="24"/>
      <c r="AFW7" s="77" t="str">
        <f>IF(ISBLANK(AFX1),"",IF(VLOOKUP(AFX1,Register,8,FALSE)=0,"",(VLOOKUP(AFX1,Register,8,FALSE))))</f>
        <v>IV12 5XY</v>
      </c>
      <c r="AFX7" s="78"/>
      <c r="AFY7" s="24"/>
      <c r="AFZ7" s="77" t="str">
        <f>IF(ISBLANK(AGA1),"",IF(VLOOKUP(AGA1,Register,8,FALSE)=0,"",(VLOOKUP(AGA1,Register,8,FALSE))))</f>
        <v>EH14 4AS</v>
      </c>
      <c r="AGA7" s="78"/>
      <c r="AGB7" s="24"/>
      <c r="AGC7" s="77" t="str">
        <f>IF(ISBLANK(AGD1),"",IF(VLOOKUP(AGD1,Register,8,FALSE)=0,"",(VLOOKUP(AGD1,Register,8,FALSE))))</f>
        <v>EH14 4AS</v>
      </c>
      <c r="AGD7" s="78"/>
      <c r="AGE7" s="24"/>
      <c r="AGF7" s="77" t="str">
        <f>IF(ISBLANK(AGG1),"",IF(VLOOKUP(AGG1,Register,8,FALSE)=0,"",(VLOOKUP(AGG1,Register,8,FALSE))))</f>
        <v>ZE2 9ND</v>
      </c>
      <c r="AGG7" s="78"/>
      <c r="AGH7" s="24"/>
      <c r="AGI7" s="77" t="str">
        <f>IF(ISBLANK(AGJ1),"",IF(VLOOKUP(AGJ1,Register,8,FALSE)=0,"",(VLOOKUP(AGJ1,Register,8,FALSE))))</f>
        <v>PA41 7AD</v>
      </c>
      <c r="AGJ7" s="78"/>
      <c r="AGK7" s="24"/>
      <c r="AGL7" s="77" t="str">
        <f>IF(ISBLANK(AGM1),"",IF(VLOOKUP(AGM1,Register,8,FALSE)=0,"",(VLOOKUP(AGM1,Register,8,FALSE))))</f>
        <v>PA41 7AD</v>
      </c>
      <c r="AGM7" s="78"/>
      <c r="AGN7" s="24"/>
      <c r="AGO7" s="77" t="str">
        <f>IF(ISBLANK(AGP1),"",IF(VLOOKUP(AGP1,Register,8,FALSE)=0,"",(VLOOKUP(AGP1,Register,8,FALSE))))</f>
        <v>PH42 4RL</v>
      </c>
      <c r="AGP7" s="78"/>
      <c r="AGQ7" s="24"/>
      <c r="AGR7" s="77" t="str">
        <f>IF(ISBLANK(AGS1),"",IF(VLOOKUP(AGS1,Register,8,FALSE)=0,"",(VLOOKUP(AGS1,Register,8,FALSE))))</f>
        <v>PA34 4TZ</v>
      </c>
      <c r="AGS7" s="78"/>
      <c r="AGT7" s="24"/>
      <c r="AGU7" s="77" t="str">
        <f>IF(ISBLANK(AGV1),"",IF(VLOOKUP(AGV1,Register,8,FALSE)=0,"",(VLOOKUP(AGV1,Register,8,FALSE))))</f>
        <v>PA31 8QN</v>
      </c>
      <c r="AGV7" s="78"/>
      <c r="AGW7" s="24"/>
      <c r="AGX7" s="77" t="str">
        <f>IF(ISBLANK(AGY1),"",IF(VLOOKUP(AGY1,Register,8,FALSE)=0,"",(VLOOKUP(AGY1,Register,8,FALSE))))</f>
        <v>PA31 8QS</v>
      </c>
      <c r="AGY7" s="78"/>
      <c r="AGZ7" s="24"/>
      <c r="AHA7" s="77" t="str">
        <f>IF(ISBLANK(AHB1),"",IF(VLOOKUP(AHB1,Register,8,FALSE)=0,"",(VLOOKUP(AHB1,Register,8,FALSE))))</f>
        <v>IV14 9AE</v>
      </c>
      <c r="AHB7" s="78"/>
      <c r="AHC7" s="24"/>
      <c r="AHD7" s="77" t="str">
        <f>IF(ISBLANK(AHE1),"",IF(VLOOKUP(AHE1,Register,8,FALSE)=0,"",(VLOOKUP(AHE1,Register,8,FALSE))))</f>
        <v>EH25 9RG</v>
      </c>
      <c r="AHE7" s="78"/>
      <c r="AHF7" s="24"/>
      <c r="AHG7" s="77" t="str">
        <f>IF(ISBLANK(AHH1),"",IF(VLOOKUP(AHH1,Register,8,FALSE)=0,"",(VLOOKUP(AHH1,Register,8,FALSE))))</f>
        <v>EH25 9RG</v>
      </c>
      <c r="AHH7" s="78"/>
      <c r="AHI7" s="24"/>
      <c r="AHJ7" s="77" t="str">
        <f>IF(ISBLANK(AHK1),"",IF(VLOOKUP(AHK1,Register,8,FALSE)=0,"",(VLOOKUP(AHK1,Register,8,FALSE))))</f>
        <v>KW16 3NZ</v>
      </c>
      <c r="AHK7" s="78"/>
      <c r="AHL7" s="24"/>
      <c r="AHM7" s="77" t="str">
        <f>IF(ISBLANK(AHN1),"",IF(VLOOKUP(AHN1,Register,8,FALSE)=0,"",(VLOOKUP(AHN1,Register,8,FALSE))))</f>
        <v>ZR2 9LN</v>
      </c>
      <c r="AHN7" s="78"/>
      <c r="AHO7" s="24"/>
      <c r="AHP7" s="77" t="str">
        <f>IF(ISBLANK(AHQ1),"",IF(VLOOKUP(AHQ1,Register,8,FALSE)=0,"",(VLOOKUP(AHQ1,Register,8,FALSE))))</f>
        <v>IV54 8XN</v>
      </c>
      <c r="AHQ7" s="78"/>
      <c r="AHR7" s="24"/>
      <c r="AHS7" s="77" t="str">
        <f>IF(ISBLANK(AHT1),"",IF(VLOOKUP(AHT1,Register,8,FALSE)=0,"",(VLOOKUP(AHT1,Register,8,FALSE))))</f>
        <v>IV23 25D</v>
      </c>
      <c r="AHT7" s="78"/>
      <c r="AHU7" s="24"/>
      <c r="AHV7" s="77" t="str">
        <f>IF(ISBLANK(AHW1),"",IF(VLOOKUP(AHW1,Register,8,FALSE)=0,"",(VLOOKUP(AHW1,Register,8,FALSE))))</f>
        <v>PA34 4LT</v>
      </c>
      <c r="AHW7" s="78"/>
      <c r="AHX7" s="24"/>
      <c r="AHY7" s="77" t="str">
        <f>IF(ISBLANK(AHZ1),"",IF(VLOOKUP(AHZ1,Register,8,FALSE)=0,"",(VLOOKUP(AHZ1,Register,8,FALSE))))</f>
        <v>PA34 4XD</v>
      </c>
      <c r="AHZ7" s="78"/>
      <c r="AIA7" s="24"/>
      <c r="AIB7" s="77" t="str">
        <f>IF(ISBLANK(AIC1),"",IF(VLOOKUP(AIC1,Register,8,FALSE)=0,"",(VLOOKUP(AIC1,Register,8,FALSE))))</f>
        <v>KA29 0AW</v>
      </c>
      <c r="AIC7" s="78"/>
      <c r="AID7" s="24"/>
      <c r="AIE7" s="77" t="str">
        <f>IF(ISBLANK(AIF1),"",IF(VLOOKUP(AIF1,Register,8,FALSE)=0,"",(VLOOKUP(AIF1,Register,8,FALSE))))</f>
        <v>KA29 0AW</v>
      </c>
      <c r="AIF7" s="78"/>
      <c r="AIG7" s="24"/>
      <c r="AIH7" s="77" t="str">
        <f>IF(ISBLANK(AII1),"",IF(VLOOKUP(AII1,Register,8,FALSE)=0,"",(VLOOKUP(AII1,Register,8,FALSE))))</f>
        <v>KA29 0AW</v>
      </c>
      <c r="AII7" s="78"/>
      <c r="AIJ7" s="24"/>
      <c r="AIK7" s="77" t="str">
        <f>IF(ISBLANK(AIL1),"",IF(VLOOKUP(AIL1,Register,8,FALSE)=0,"",(VLOOKUP(AIL1,Register,8,FALSE))))</f>
        <v>IV23 2SG</v>
      </c>
      <c r="AIL7" s="78"/>
      <c r="AIM7" s="24"/>
      <c r="AIN7" s="77" t="str">
        <f>IF(ISBLANK(AIO1),"",IF(VLOOKUP(AIO1,Register,8,FALSE)=0,"",(VLOOKUP(AIO1,Register,8,FALSE))))</f>
        <v>IV23 2SG</v>
      </c>
      <c r="AIO7" s="78"/>
      <c r="AIP7" s="24"/>
      <c r="AIQ7" s="77" t="str">
        <f>IF(ISBLANK(AIR1),"",IF(VLOOKUP(AIR1,Register,8,FALSE)=0,"",(VLOOKUP(AIR1,Register,8,FALSE))))</f>
        <v>PA28 6RE</v>
      </c>
      <c r="AIR7" s="78"/>
      <c r="AIS7" s="24"/>
      <c r="AIT7" s="77" t="str">
        <f>IF(ISBLANK(AIU1),"",IF(VLOOKUP(AIU1,Register,8,FALSE)=0,"",(VLOOKUP(AIU1,Register,8,FALSE))))</f>
        <v>ZE2 9ND</v>
      </c>
      <c r="AIU7" s="78"/>
      <c r="AIV7" s="24"/>
      <c r="AIW7" s="77" t="str">
        <f>IF(ISBLANK(AIX1),"",IF(VLOOKUP(AIX1,Register,8,FALSE)=0,"",(VLOOKUP(AIX1,Register,8,FALSE))))</f>
        <v>HS2 9AQ</v>
      </c>
      <c r="AIX7" s="78"/>
      <c r="AIY7" s="24"/>
      <c r="AIZ7" s="77" t="e">
        <f>IF(ISBLANK(AJA1),"",IF(VLOOKUP(AJA1,Register,8,FALSE)=0,"",(VLOOKUP(AJA1,Register,8,FALSE))))</f>
        <v>#N/A</v>
      </c>
      <c r="AJA7" s="78"/>
      <c r="AJB7" s="24"/>
      <c r="AJC7" s="77" t="e">
        <f>IF(ISBLANK(AJD1),"",IF(VLOOKUP(AJD1,Register,8,FALSE)=0,"",(VLOOKUP(AJD1,Register,8,FALSE))))</f>
        <v>#N/A</v>
      </c>
      <c r="AJD7" s="78"/>
      <c r="AJE7" s="24"/>
      <c r="AJF7" s="77" t="e">
        <f>IF(ISBLANK(AJG1),"",IF(VLOOKUP(AJG1,Register,8,FALSE)=0,"",(VLOOKUP(AJG1,Register,8,FALSE))))</f>
        <v>#N/A</v>
      </c>
      <c r="AJG7" s="78"/>
      <c r="AJH7" s="24"/>
      <c r="AJI7" s="77" t="e">
        <f>IF(ISBLANK(AJJ1),"",IF(VLOOKUP(AJJ1,Register,8,FALSE)=0,"",(VLOOKUP(AJJ1,Register,8,FALSE))))</f>
        <v>#N/A</v>
      </c>
      <c r="AJJ7" s="78"/>
      <c r="AJK7" s="24"/>
      <c r="AJL7" s="77" t="e">
        <f>IF(ISBLANK(AJM1),"",IF(VLOOKUP(AJM1,Register,8,FALSE)=0,"",(VLOOKUP(AJM1,Register,8,FALSE))))</f>
        <v>#N/A</v>
      </c>
      <c r="AJM7" s="78"/>
      <c r="AJN7" s="24"/>
      <c r="AJO7" s="77" t="e">
        <f>IF(ISBLANK(AJP1),"",IF(VLOOKUP(AJP1,Register,8,FALSE)=0,"",(VLOOKUP(AJP1,Register,8,FALSE))))</f>
        <v>#N/A</v>
      </c>
      <c r="AJP7" s="78"/>
      <c r="AJQ7" s="24"/>
      <c r="AJR7" s="77" t="e">
        <f>IF(ISBLANK(AJS1),"",IF(VLOOKUP(AJS1,Register,8,FALSE)=0,"",(VLOOKUP(AJS1,Register,8,FALSE))))</f>
        <v>#N/A</v>
      </c>
      <c r="AJS7" s="78"/>
      <c r="AJT7" s="24"/>
      <c r="AJU7" s="77" t="e">
        <f>IF(ISBLANK(AJV1),"",IF(VLOOKUP(AJV1,Register,8,FALSE)=0,"",(VLOOKUP(AJV1,Register,8,FALSE))))</f>
        <v>#N/A</v>
      </c>
      <c r="AJV7" s="78"/>
      <c r="AJW7" s="24"/>
      <c r="AJX7" s="77" t="e">
        <f>IF(ISBLANK(AJY1),"",IF(VLOOKUP(AJY1,Register,8,FALSE)=0,"",(VLOOKUP(AJY1,Register,8,FALSE))))</f>
        <v>#N/A</v>
      </c>
      <c r="AJY7" s="78"/>
      <c r="AJZ7" s="24"/>
      <c r="AKA7" s="77" t="e">
        <f>IF(ISBLANK(AKB1),"",IF(VLOOKUP(AKB1,Register,8,FALSE)=0,"",(VLOOKUP(AKB1,Register,8,FALSE))))</f>
        <v>#N/A</v>
      </c>
      <c r="AKB7" s="78"/>
      <c r="AKC7" s="24"/>
      <c r="AKD7" s="77" t="e">
        <f>IF(ISBLANK(AKE1),"",IF(VLOOKUP(AKE1,Register,8,FALSE)=0,"",(VLOOKUP(AKE1,Register,8,FALSE))))</f>
        <v>#N/A</v>
      </c>
      <c r="AKE7" s="78"/>
      <c r="AKF7" s="24"/>
      <c r="AKG7" s="77" t="e">
        <f>IF(ISBLANK(AKH1),"",IF(VLOOKUP(AKH1,Register,8,FALSE)=0,"",(VLOOKUP(AKH1,Register,8,FALSE))))</f>
        <v>#N/A</v>
      </c>
      <c r="AKH7" s="78"/>
      <c r="AKI7" s="24"/>
      <c r="AKJ7" s="77" t="s">
        <v>788</v>
      </c>
      <c r="AKK7" s="78"/>
      <c r="AKL7" s="24"/>
      <c r="AKM7" s="77" t="e">
        <f>IF(ISBLANK(AKN1),"",IF(VLOOKUP(AKN1,Register,8,FALSE)=0,"",(VLOOKUP(AKN1,Register,8,FALSE))))</f>
        <v>#N/A</v>
      </c>
      <c r="AKN7" s="78"/>
      <c r="AKO7" s="24"/>
      <c r="AKP7" s="77" t="e">
        <f>IF(ISBLANK(AKQ1),"",IF(VLOOKUP(AKQ1,Register,8,FALSE)=0,"",(VLOOKUP(AKQ1,Register,8,FALSE))))</f>
        <v>#N/A</v>
      </c>
      <c r="AKQ7" s="78"/>
      <c r="AKR7" s="24"/>
      <c r="AKS7" s="77" t="e">
        <f>IF(ISBLANK(AKT1),"",IF(VLOOKUP(AKT1,Register,8,FALSE)=0,"",(VLOOKUP(AKT1,Register,8,FALSE))))</f>
        <v>#N/A</v>
      </c>
      <c r="AKT7" s="78"/>
      <c r="AKU7" s="24"/>
      <c r="AKV7" s="77" t="e">
        <f>IF(ISBLANK(AKW1),"",IF(VLOOKUP(AKW1,Register,8,FALSE)=0,"",(VLOOKUP(AKW1,Register,8,FALSE))))</f>
        <v>#N/A</v>
      </c>
      <c r="AKW7" s="78"/>
      <c r="AKX7" s="24"/>
      <c r="AKY7" s="77" t="e">
        <f>IF(ISBLANK(AKZ1),"",IF(VLOOKUP(AKZ1,Register,8,FALSE)=0,"",(VLOOKUP(AKZ1,Register,8,FALSE))))</f>
        <v>#N/A</v>
      </c>
      <c r="AKZ7" s="78"/>
      <c r="ALA7" s="45"/>
      <c r="ALB7" s="56" t="e">
        <f>IF(ISBLANK(ALC1),"",IF(VLOOKUP(ALC1,Register,8,FALSE)=0,"",(VLOOKUP(ALC1,Register,8,FALSE))))</f>
        <v>#N/A</v>
      </c>
      <c r="ALC7" s="57"/>
      <c r="ALD7" s="45"/>
      <c r="ALE7" s="56" t="e">
        <f>IF(ISBLANK(ALF1),"",IF(VLOOKUP(ALF1,Register,8,FALSE)=0,"",(VLOOKUP(ALF1,Register,8,FALSE))))</f>
        <v>#N/A</v>
      </c>
      <c r="ALF7" s="57"/>
      <c r="ALG7" s="45"/>
      <c r="ALH7" s="56" t="e">
        <f>IF(ISBLANK(ALI1),"",IF(VLOOKUP(ALI1,Register,8,FALSE)=0,"",(VLOOKUP(ALI1,Register,8,FALSE))))</f>
        <v>#N/A</v>
      </c>
      <c r="ALI7" s="57"/>
      <c r="ALJ7" s="45"/>
      <c r="ALK7" s="56" t="e">
        <f>IF(ISBLANK(ALL1),"",IF(VLOOKUP(ALL1,Register,8,FALSE)=0,"",(VLOOKUP(ALL1,Register,8,FALSE))))</f>
        <v>#N/A</v>
      </c>
      <c r="ALL7" s="57"/>
      <c r="ALM7" s="45"/>
      <c r="ALN7" s="56" t="e">
        <f>IF(ISBLANK(ALO1),"",IF(VLOOKUP(ALO1,Register,8,FALSE)=0,"",(VLOOKUP(ALO1,Register,8,FALSE))))</f>
        <v>#N/A</v>
      </c>
      <c r="ALO7" s="57"/>
      <c r="ALP7" s="45"/>
      <c r="ALQ7" s="56" t="e">
        <f>IF(ISBLANK(ALR1),"",IF(VLOOKUP(ALR1,Register,8,FALSE)=0,"",(VLOOKUP(ALR1,Register,8,FALSE))))</f>
        <v>#N/A</v>
      </c>
      <c r="ALR7" s="57"/>
      <c r="ALS7" s="45"/>
      <c r="ALT7" s="56" t="e">
        <f>IF(ISBLANK(ALU1),"",IF(VLOOKUP(ALU1,Register,8,FALSE)=0,"",(VLOOKUP(ALU1,Register,8,FALSE))))</f>
        <v>#N/A</v>
      </c>
      <c r="ALU7" s="57"/>
      <c r="ALV7" s="45"/>
      <c r="ALW7" s="56" t="e">
        <f>IF(ISBLANK(ALX1),"",IF(VLOOKUP(ALX1,Register,8,FALSE)=0,"",(VLOOKUP(ALX1,Register,8,FALSE))))</f>
        <v>#N/A</v>
      </c>
      <c r="ALX7" s="57"/>
      <c r="ALY7" s="45"/>
      <c r="ALZ7" s="56" t="e">
        <f>IF(ISBLANK(AMA1),"",IF(VLOOKUP(AMA1,Register,8,FALSE)=0,"",(VLOOKUP(AMA1,Register,8,FALSE))))</f>
        <v>#N/A</v>
      </c>
      <c r="AMA7" s="57"/>
      <c r="AMB7" s="45"/>
      <c r="AMC7" s="56" t="e">
        <f>IF(ISBLANK(AMD1),"",IF(VLOOKUP(AMD1,Register,8,FALSE)=0,"",(VLOOKUP(AMD1,Register,8,FALSE))))</f>
        <v>#N/A</v>
      </c>
      <c r="AMD7" s="57"/>
      <c r="AME7" s="45"/>
      <c r="AMF7" s="56" t="e">
        <f>IF(ISBLANK(AMG1),"",IF(VLOOKUP(AMG1,Register,8,FALSE)=0,"",(VLOOKUP(AMG1,Register,8,FALSE))))</f>
        <v>#N/A</v>
      </c>
      <c r="AMG7" s="57"/>
      <c r="AMH7" s="45"/>
      <c r="AMI7" s="56" t="e">
        <f>IF(ISBLANK(AMJ1),"",IF(VLOOKUP(AMJ1,Register,8,FALSE)=0,"",(VLOOKUP(AMJ1,Register,8,FALSE))))</f>
        <v>#N/A</v>
      </c>
      <c r="AMJ7" s="57"/>
      <c r="AMK7" s="45"/>
      <c r="AML7" s="56" t="e">
        <f>IF(ISBLANK(AMM1),"",IF(VLOOKUP(AMM1,Register,8,FALSE)=0,"",(VLOOKUP(AMM1,Register,8,FALSE))))</f>
        <v>#N/A</v>
      </c>
      <c r="AMM7" s="57"/>
      <c r="AMN7" s="45"/>
      <c r="AMO7" s="56" t="e">
        <f>IF(ISBLANK(AMP1),"",IF(VLOOKUP(AMP1,Register,8,FALSE)=0,"",(VLOOKUP(AMP1,Register,8,FALSE))))</f>
        <v>#N/A</v>
      </c>
      <c r="AMP7" s="57"/>
      <c r="AMQ7" s="45"/>
      <c r="AMR7" s="56" t="e">
        <f>IF(ISBLANK(AMS1),"",IF(VLOOKUP(AMS1,Register,8,FALSE)=0,"",(VLOOKUP(AMS1,Register,8,FALSE))))</f>
        <v>#N/A</v>
      </c>
      <c r="AMS7" s="57"/>
      <c r="AMT7" s="45"/>
      <c r="AMU7" s="56" t="e">
        <f>IF(ISBLANK(AMV1),"",IF(VLOOKUP(AMV1,Register,8,FALSE)=0,"",(VLOOKUP(AMV1,Register,8,FALSE))))</f>
        <v>#N/A</v>
      </c>
      <c r="AMV7" s="57"/>
      <c r="AMW7" s="45"/>
      <c r="AMX7" s="56" t="e">
        <f>IF(ISBLANK(AMY1),"",IF(VLOOKUP(AMY1,Register,8,FALSE)=0,"",(VLOOKUP(AMY1,Register,8,FALSE))))</f>
        <v>#N/A</v>
      </c>
      <c r="AMY7" s="57"/>
      <c r="AMZ7" s="45"/>
      <c r="ANA7" s="56" t="e">
        <f>IF(ISBLANK(ANB1),"",IF(VLOOKUP(ANB1,Register,8,FALSE)=0,"",(VLOOKUP(ANB1,Register,8,FALSE))))</f>
        <v>#N/A</v>
      </c>
      <c r="ANB7" s="57"/>
      <c r="ANC7" s="45"/>
      <c r="AND7" s="56" t="e">
        <f>IF(ISBLANK(ANE1),"",IF(VLOOKUP(ANE1,Register,8,FALSE)=0,"",(VLOOKUP(ANE1,Register,8,FALSE))))</f>
        <v>#N/A</v>
      </c>
      <c r="ANE7" s="57"/>
      <c r="ANF7" s="45"/>
      <c r="ANG7" s="56" t="e">
        <f>IF(ISBLANK(ANH1),"",IF(VLOOKUP(ANH1,Register,8,FALSE)=0,"",(VLOOKUP(ANH1,Register,8,FALSE))))</f>
        <v>#N/A</v>
      </c>
      <c r="ANH7" s="57"/>
      <c r="ANI7" s="45"/>
      <c r="ANJ7" s="56" t="e">
        <f>IF(ISBLANK(ANK1),"",IF(VLOOKUP(ANK1,Register,8,FALSE)=0,"",(VLOOKUP(ANK1,Register,8,FALSE))))</f>
        <v>#N/A</v>
      </c>
      <c r="ANK7" s="57"/>
      <c r="ANL7" s="45"/>
      <c r="ANM7" s="56" t="e">
        <f>IF(ISBLANK(ANN1),"",IF(VLOOKUP(ANN1,Register,8,FALSE)=0,"",(VLOOKUP(ANN1,Register,8,FALSE))))</f>
        <v>#N/A</v>
      </c>
      <c r="ANN7" s="57"/>
      <c r="ANO7" s="45"/>
      <c r="ANP7" s="56" t="e">
        <f>IF(ISBLANK(ANQ1),"",IF(VLOOKUP(ANQ1,Register,8,FALSE)=0,"",(VLOOKUP(ANQ1,Register,8,FALSE))))</f>
        <v>#N/A</v>
      </c>
      <c r="ANQ7" s="57"/>
      <c r="ANR7" s="45"/>
      <c r="ANS7" s="56" t="e">
        <f>IF(ISBLANK(ANT1),"",IF(VLOOKUP(ANT1,Register,8,FALSE)=0,"",(VLOOKUP(ANT1,Register,8,FALSE))))</f>
        <v>#N/A</v>
      </c>
      <c r="ANT7" s="57"/>
      <c r="ANU7" s="45"/>
      <c r="ANV7" s="56" t="e">
        <f>IF(ISBLANK(ANW1),"",IF(VLOOKUP(ANW1,Register,8,FALSE)=0,"",(VLOOKUP(ANW1,Register,8,FALSE))))</f>
        <v>#N/A</v>
      </c>
      <c r="ANW7" s="57"/>
      <c r="ANX7" s="45"/>
      <c r="ANY7" s="56" t="e">
        <f>IF(ISBLANK(ANZ1),"",IF(VLOOKUP(ANZ1,Register,8,FALSE)=0,"",(VLOOKUP(ANZ1,Register,8,FALSE))))</f>
        <v>#N/A</v>
      </c>
      <c r="ANZ7" s="57"/>
      <c r="AOA7" s="45"/>
      <c r="AOB7" s="56" t="e">
        <f>IF(ISBLANK(AOC1),"",IF(VLOOKUP(AOC1,Register,8,FALSE)=0,"",(VLOOKUP(AOC1,Register,8,FALSE))))</f>
        <v>#N/A</v>
      </c>
      <c r="AOC7" s="57"/>
      <c r="AOD7" s="45"/>
      <c r="AOE7" s="56" t="e">
        <f>IF(ISBLANK(AOF1),"",IF(VLOOKUP(AOF1,Register,8,FALSE)=0,"",(VLOOKUP(AOF1,Register,8,FALSE))))</f>
        <v>#N/A</v>
      </c>
      <c r="AOF7" s="57"/>
      <c r="AOG7" s="45"/>
      <c r="AOH7" s="56" t="e">
        <f>IF(ISBLANK(AOI1),"",IF(VLOOKUP(AOI1,Register,8,FALSE)=0,"",(VLOOKUP(AOI1,Register,8,FALSE))))</f>
        <v>#N/A</v>
      </c>
      <c r="AOI7" s="57"/>
      <c r="AOJ7" s="45"/>
      <c r="AOK7" s="56" t="e">
        <f>IF(ISBLANK(AOL1),"",IF(VLOOKUP(AOL1,Register,8,FALSE)=0,"",(VLOOKUP(AOL1,Register,8,FALSE))))</f>
        <v>#N/A</v>
      </c>
      <c r="AOL7" s="57"/>
      <c r="AOM7" s="45"/>
      <c r="AON7" s="56" t="e">
        <f>IF(ISBLANK(AOO1),"",IF(VLOOKUP(AOO1,Register,8,FALSE)=0,"",(VLOOKUP(AOO1,Register,8,FALSE))))</f>
        <v>#N/A</v>
      </c>
      <c r="AOO7" s="57"/>
      <c r="AOP7" s="45"/>
      <c r="AOQ7" s="56" t="e">
        <f>IF(ISBLANK(AOR1),"",IF(VLOOKUP(AOR1,Register,8,FALSE)=0,"",(VLOOKUP(AOR1,Register,8,FALSE))))</f>
        <v>#N/A</v>
      </c>
      <c r="AOR7" s="57"/>
      <c r="AOS7" s="45"/>
      <c r="AOT7" s="56" t="e">
        <f>IF(ISBLANK(AOU1),"",IF(VLOOKUP(AOU1,Register,8,FALSE)=0,"",(VLOOKUP(AOU1,Register,8,FALSE))))</f>
        <v>#N/A</v>
      </c>
      <c r="AOU7" s="57"/>
      <c r="AOV7" s="45"/>
      <c r="AOW7" s="56" t="e">
        <f>IF(ISBLANK(AOX1),"",IF(VLOOKUP(AOX1,Register,8,FALSE)=0,"",(VLOOKUP(AOX1,Register,8,FALSE))))</f>
        <v>#N/A</v>
      </c>
      <c r="AOX7" s="57"/>
      <c r="AOY7" s="45"/>
      <c r="AOZ7" s="56" t="e">
        <f>IF(ISBLANK(APA1),"",IF(VLOOKUP(APA1,Register,8,FALSE)=0,"",(VLOOKUP(APA1,Register,8,FALSE))))</f>
        <v>#N/A</v>
      </c>
      <c r="APA7" s="57"/>
      <c r="APB7" s="45"/>
      <c r="APC7" s="56" t="e">
        <f>IF(ISBLANK(APD1),"",IF(VLOOKUP(APD1,Register,8,FALSE)=0,"",(VLOOKUP(APD1,Register,8,FALSE))))</f>
        <v>#N/A</v>
      </c>
      <c r="APD7" s="57"/>
      <c r="APE7" s="45"/>
      <c r="APF7" s="56" t="e">
        <f>IF(ISBLANK(APG1),"",IF(VLOOKUP(APG1,Register,8,FALSE)=0,"",(VLOOKUP(APG1,Register,8,FALSE))))</f>
        <v>#N/A</v>
      </c>
      <c r="APG7" s="57"/>
      <c r="APH7" s="45"/>
      <c r="API7" s="56" t="e">
        <f>IF(ISBLANK(APJ1),"",IF(VLOOKUP(APJ1,Register,8,FALSE)=0,"",(VLOOKUP(APJ1,Register,8,FALSE))))</f>
        <v>#N/A</v>
      </c>
      <c r="APJ7" s="57"/>
      <c r="APK7" s="45"/>
      <c r="APL7" s="56" t="e">
        <f>IF(ISBLANK(APM1),"",IF(VLOOKUP(APM1,Register,8,FALSE)=0,"",(VLOOKUP(APM1,Register,8,FALSE))))</f>
        <v>#N/A</v>
      </c>
      <c r="APM7" s="57"/>
      <c r="APN7" s="45"/>
      <c r="APO7" s="56" t="e">
        <f>IF(ISBLANK(APP1),"",IF(VLOOKUP(APP1,Register,8,FALSE)=0,"",(VLOOKUP(APP1,Register,8,FALSE))))</f>
        <v>#N/A</v>
      </c>
      <c r="APP7" s="57"/>
      <c r="APQ7" s="45"/>
      <c r="APR7" s="56" t="e">
        <f>IF(ISBLANK(APS1),"",IF(VLOOKUP(APS1,Register,8,FALSE)=0,"",(VLOOKUP(APS1,Register,8,FALSE))))</f>
        <v>#N/A</v>
      </c>
      <c r="APS7" s="57"/>
    </row>
    <row r="8" spans="1:1111" s="50" customFormat="1" ht="36.65" customHeight="1" x14ac:dyDescent="0.25">
      <c r="A8" s="25" t="s">
        <v>84</v>
      </c>
      <c r="B8" s="26"/>
      <c r="C8" s="81" t="str">
        <f>IF(ISBLANK(D1),"",VLOOKUP(D1,Register,10,FALSE))</f>
        <v>Loch Fyne</v>
      </c>
      <c r="D8" s="82"/>
      <c r="E8" s="26"/>
      <c r="F8" s="81" t="str">
        <f>IF(ISBLANK(G1),"",IF(VLOOKUP(G1,Register,10,FALSE)=0,"",(VLOOKUP(G1,Register,10,FALSE))))</f>
        <v>east of Eilean Rishanish Loch Drovinish West Loch Roag Isle of Lewis</v>
      </c>
      <c r="G8" s="82"/>
      <c r="H8" s="26"/>
      <c r="I8" s="81" t="str">
        <f>IF(ISBLANK(J1),"",IF(VLOOKUP(J1,Register,10,FALSE)=0,"",(VLOOKUP(J1,Register,10,FALSE))))</f>
        <v>east of Bernera Bridge east Loch Roag Isle of Lewis</v>
      </c>
      <c r="J8" s="82"/>
      <c r="K8" s="26"/>
      <c r="L8" s="81" t="str">
        <f>IF(ISBLANK(M1),"",IF(VLOOKUP(M1,Register,10,FALSE)=0,"",(VLOOKUP(M1,Register,10,FALSE))))</f>
        <v>in Miavaig Bay West Loch Roag Isle of Lewis</v>
      </c>
      <c r="M8" s="82"/>
      <c r="N8" s="26"/>
      <c r="O8" s="81" t="str">
        <f>IF(ISBLANK(P1),"",IF(VLOOKUP(P1,Register,10,FALSE)=0,"",(VLOOKUP(P1,Register,10,FALSE))))</f>
        <v>north of Aird Torranish west of Aird Earshader in west Loch Roag Isle of Lewis</v>
      </c>
      <c r="P8" s="82"/>
      <c r="Q8" s="26"/>
      <c r="R8" s="81" t="str">
        <f>IF(ISBLANK(S1),"",IF(VLOOKUP(S1,Register,10,FALSE)=0,"",(VLOOKUP(S1,Register,10,FALSE))))</f>
        <v>at the mouth of Loch Drovinish West Loch Roag Isle of Lewis</v>
      </c>
      <c r="S8" s="82"/>
      <c r="T8" s="26"/>
      <c r="U8" s="81" t="str">
        <f>IF(ISBLANK(V1),"",IF(VLOOKUP(V1,Register,10,FALSE)=0,"",(VLOOKUP(V1,Register,10,FALSE))))</f>
        <v>East Loch Roag</v>
      </c>
      <c r="V8" s="82"/>
      <c r="W8" s="26"/>
      <c r="X8" s="81" t="str">
        <f>IF(ISBLANK(Y1),"",IF(VLOOKUP(Y1,Register,10,FALSE)=0,"",(VLOOKUP(Y1,Register,10,FALSE))))</f>
        <v>north east of the Isle of Cliatasay south west of Glas Eilean in West in West Loch Roag Western Isles</v>
      </c>
      <c r="Y8" s="82"/>
      <c r="Z8" s="26"/>
      <c r="AA8" s="81" t="str">
        <f>IF(ISBLANK(AB1),"",IF(VLOOKUP(AB1,Register,10,FALSE)=0,"",(VLOOKUP(AB1,Register,10,FALSE))))</f>
        <v>south of Breivig West Loch Roag Isle of Lewis</v>
      </c>
      <c r="AB8" s="82"/>
      <c r="AC8" s="26"/>
      <c r="AD8" s="81" t="str">
        <f>IF(ISBLANK(AE1),"",IF(VLOOKUP(AE1,Register,10,FALSE)=0,"",(VLOOKUP(AE1,Register,10,FALSE))))</f>
        <v>south of Glas Eilean west of Linngeam west Loch Roag</v>
      </c>
      <c r="AE8" s="82"/>
      <c r="AF8" s="26"/>
      <c r="AG8" s="81" t="str">
        <f>IF(ISBLANK(AH1),"",IF(VLOOKUP(AH1,Register,10,FALSE)=0,"",(VLOOKUP(AH1,Register,10,FALSE))))</f>
        <v>south of Eilean Chearstrigh east Loch Roag Isle of Lewis</v>
      </c>
      <c r="AH8" s="82"/>
      <c r="AI8" s="26"/>
      <c r="AJ8" s="81" t="str">
        <f>IF(ISBLANK(AK1),"",IF(VLOOKUP(AK1,Register,10,FALSE)=0,"",(VLOOKUP(AK1,Register,10,FALSE))))</f>
        <v>north of Eilean nam Feannag west Loch Roag Isle of Lewis</v>
      </c>
      <c r="AK8" s="82"/>
      <c r="AL8" s="26"/>
      <c r="AM8" s="81" t="str">
        <f>IF(ISBLANK(AN1),"",IF(VLOOKUP(AN1,Register,10,FALSE)=0,"",(VLOOKUP(AN1,Register,10,FALSE))))</f>
        <v>south of Eilean Theinish west of Visia Mhor West Loch Roag Isle of Lewis</v>
      </c>
      <c r="AN8" s="82"/>
      <c r="AO8" s="26"/>
      <c r="AP8" s="81" t="str">
        <f>IF(ISBLANK(AQ1),"",IF(VLOOKUP(AQ1,Register,10,FALSE)=0,"",(VLOOKUP(AQ1,Register,10,FALSE))))</f>
        <v>south of Keava Island east Loch Roag Isle of Lewis</v>
      </c>
      <c r="AQ8" s="82"/>
      <c r="AR8" s="26"/>
      <c r="AS8" s="81" t="str">
        <f>IF(ISBLANK(AT1),"",IF(VLOOKUP(AT1,Register,10,FALSE)=0,"",(VLOOKUP(AT1,Register,10,FALSE))))</f>
        <v>west of Aird Chaol West Loch Roag Isle of Lewis</v>
      </c>
      <c r="AT8" s="82"/>
      <c r="AU8" s="26"/>
      <c r="AV8" s="81" t="str">
        <f>IF(ISBLANK(AW1),"",IF(VLOOKUP(AW1,Register,10,FALSE)=0,"",(VLOOKUP(AW1,Register,10,FALSE))))</f>
        <v>south west of Sgeir Sgian ailt north west of Breascleit east Loch Roag Isle of Lewis</v>
      </c>
      <c r="AW8" s="82"/>
      <c r="AX8" s="26"/>
      <c r="AY8" s="81" t="str">
        <f>IF(ISBLANK(AZ1),"",IF(VLOOKUP(AZ1,Register,10,FALSE)=0,"",(VLOOKUP(AZ1,Register,10,FALSE))))</f>
        <v>north west of Flodday Island west Loch Roag Isle of Lewis</v>
      </c>
      <c r="AZ8" s="82"/>
      <c r="BA8" s="26"/>
      <c r="BB8" s="81" t="str">
        <f>IF(ISBLANK(BC1),"",IF(VLOOKUP(BC1,Register,10,FALSE)=0,"",(VLOOKUP(BC1,Register,10,FALSE))))</f>
        <v>north east of Sron A Ghobhann west of Flodday west Loch Roag Isle of Lewis</v>
      </c>
      <c r="BC8" s="82"/>
      <c r="BD8" s="26"/>
      <c r="BE8" s="81" t="str">
        <f>IF(ISBLANK(BF1),"",IF(VLOOKUP(BF1,Register,10,FALSE)=0,"",(VLOOKUP(BF1,Register,10,FALSE))))</f>
        <v>south west of Salen on the north shore of Loch Sunart</v>
      </c>
      <c r="BF8" s="82"/>
      <c r="BG8" s="26"/>
      <c r="BH8" s="81" t="str">
        <f>IF(ISBLANK(BI1),"",IF(VLOOKUP(BI1,Register,10,FALSE)=0,"",(VLOOKUP(BI1,Register,10,FALSE))))</f>
        <v>south east of Salen on the southern shore of Loch Sunart</v>
      </c>
      <c r="BI8" s="82"/>
      <c r="BJ8" s="26"/>
      <c r="BK8" s="81" t="str">
        <f>IF(ISBLANK(BL1),"",IF(VLOOKUP(BL1,Register,10,FALSE)=0,"",(VLOOKUP(BL1,Register,10,FALSE))))</f>
        <v>south east of Salen on the south shore of Loch Sunart</v>
      </c>
      <c r="BL8" s="82"/>
      <c r="BM8" s="26"/>
      <c r="BN8" s="81" t="str">
        <f>IF(ISBLANK(BO1),"",IF(VLOOKUP(BO1,Register,10,FALSE)=0,"",(VLOOKUP(BO1,Register,10,FALSE))))</f>
        <v>Upper Loch Torridon</v>
      </c>
      <c r="BO8" s="82"/>
      <c r="BP8" s="26"/>
      <c r="BQ8" s="81" t="str">
        <f>IF(ISBLANK(BR1),"",IF(VLOOKUP(BR1,Register,10,FALSE)=0,"",(VLOOKUP(BR1,Register,10,FALSE))))</f>
        <v>Upper Loch Torridon</v>
      </c>
      <c r="BR8" s="82"/>
      <c r="BS8" s="26"/>
      <c r="BT8" s="81" t="str">
        <f>IF(ISBLANK(BU1),"",IF(VLOOKUP(BU1,Register,10,FALSE)=0,"",(VLOOKUP(BU1,Register,10,FALSE))))</f>
        <v>Acairseid Mhor, Gometra</v>
      </c>
      <c r="BU8" s="82"/>
      <c r="BV8" s="26"/>
      <c r="BW8" s="81" t="str">
        <f>IF(ISBLANK(BX1),"",IF(VLOOKUP(BX1,Register,10,FALSE)=0,"",(VLOOKUP(BX1,Register,10,FALSE))))</f>
        <v>Lon Mor, Gometra</v>
      </c>
      <c r="BX8" s="82"/>
      <c r="BY8" s="26"/>
      <c r="BZ8" s="81" t="str">
        <f>IF(ISBLANK(CA1),"",IF(VLOOKUP(CA1,Register,10,FALSE)=0,"",(VLOOKUP(CA1,Register,10,FALSE))))</f>
        <v>Am Bru, East Gometra</v>
      </c>
      <c r="CA8" s="82"/>
      <c r="CB8" s="26"/>
      <c r="CC8" s="81" t="str">
        <f>IF(ISBLANK(CD1),"",IF(VLOOKUP(CD1,Register,10,FALSE)=0,"",(VLOOKUP(CD1,Register,10,FALSE))))</f>
        <v>in Sailean Mor North shore of the Island of Gometra Argyll</v>
      </c>
      <c r="CD8" s="82"/>
      <c r="CE8" s="26"/>
      <c r="CF8" s="81" t="str">
        <f>IF(ISBLANK(CG1),"",IF(VLOOKUP(CG1,Register,10,FALSE)=0,"",(VLOOKUP(CG1,Register,10,FALSE))))</f>
        <v>Tobermory Bay,  Isle of Mull</v>
      </c>
      <c r="CG8" s="82"/>
      <c r="CH8" s="26"/>
      <c r="CI8" s="81" t="str">
        <f>IF(ISBLANK(CJ1),"",IF(VLOOKUP(CJ1,Register,10,FALSE)=0,"",(VLOOKUP(CJ1,Register,10,FALSE))))</f>
        <v>Isle of Colonsay</v>
      </c>
      <c r="CJ8" s="82"/>
      <c r="CK8" s="26"/>
      <c r="CL8" s="81" t="str">
        <f>IF(ISBLANK(CM1),"",IF(VLOOKUP(CM1,Register,10,FALSE)=0,"",(VLOOKUP(CM1,Register,10,FALSE))))</f>
        <v>In Loch Spelve 5 groups of lines located at NM705300, NM700304, NM700293, NM704288 and NM706281</v>
      </c>
      <c r="CM8" s="82"/>
      <c r="CN8" s="26"/>
      <c r="CO8" s="81" t="str">
        <f>IF(ISBLANK(CP1),"",IF(VLOOKUP(CP1,Register,10,FALSE)=0,"",(VLOOKUP(CP1,Register,10,FALSE))))</f>
        <v>Loch Scridain, Isle of Mull</v>
      </c>
      <c r="CP8" s="82"/>
      <c r="CQ8" s="26"/>
      <c r="CR8" s="81" t="str">
        <f>IF(ISBLANK(CS1),"",IF(VLOOKUP(CS1,Register,10,FALSE)=0,"",(VLOOKUP(CS1,Register,10,FALSE))))</f>
        <v>Loch Feochan</v>
      </c>
      <c r="CS8" s="82"/>
      <c r="CT8" s="26"/>
      <c r="CU8" s="81" t="str">
        <f>IF(ISBLANK(CV1),"",IF(VLOOKUP(CV1,Register,10,FALSE)=0,"",(VLOOKUP(CV1,Register,10,FALSE))))</f>
        <v>Loch Leurbost</v>
      </c>
      <c r="CV8" s="82"/>
      <c r="CW8" s="26"/>
      <c r="CX8" s="81" t="str">
        <f>IF(ISBLANK(CY1),"",IF(VLOOKUP(CY1,Register,10,FALSE)=0,"",(VLOOKUP(CY1,Register,10,FALSE))))</f>
        <v>Loch Erisort</v>
      </c>
      <c r="CY8" s="82"/>
      <c r="CZ8" s="26"/>
      <c r="DA8" s="81" t="str">
        <f>IF(ISBLANK(DB1),"",IF(VLOOKUP(DB1,Register,10,FALSE)=0,"",(VLOOKUP(DB1,Register,10,FALSE))))</f>
        <v>Rubh a Chleirich Loch Erisort</v>
      </c>
      <c r="DB8" s="82"/>
      <c r="DC8" s="26"/>
      <c r="DD8" s="81" t="str">
        <f>IF(ISBLANK(DE1),"",IF(VLOOKUP(DE1,Register,10,FALSE)=0,"",(VLOOKUP(DE1,Register,10,FALSE))))</f>
        <v>Loch Harport, Skye</v>
      </c>
      <c r="DE8" s="82"/>
      <c r="DF8" s="26"/>
      <c r="DG8" s="81" t="str">
        <f>IF(ISBLANK(DH1),"",IF(VLOOKUP(DH1,Register,10,FALSE)=0,"",(VLOOKUP(DH1,Register,10,FALSE))))</f>
        <v>Cromarty, Firth</v>
      </c>
      <c r="DH8" s="82"/>
      <c r="DI8" s="26"/>
      <c r="DJ8" s="81" t="str">
        <f>IF(ISBLANK(DK1),"",IF(VLOOKUP(DK1,Register,10,FALSE)=0,"",(VLOOKUP(DK1,Register,10,FALSE))))</f>
        <v>Loch Leurbost, Lewis</v>
      </c>
      <c r="DK8" s="82"/>
      <c r="DL8" s="26"/>
      <c r="DM8" s="81" t="str">
        <f>IF(ISBLANK(DN1),"",IF(VLOOKUP(DN1,Register,10,FALSE)=0,"",(VLOOKUP(DN1,Register,10,FALSE))))</f>
        <v>Carbh Eilean Keose Loch Erisort</v>
      </c>
      <c r="DN8" s="82"/>
      <c r="DO8" s="26"/>
      <c r="DP8" s="81" t="str">
        <f>IF(ISBLANK(DQ1),"",IF(VLOOKUP(DQ1,Register,10,FALSE)=0,"",(VLOOKUP(DQ1,Register,10,FALSE))))</f>
        <v>Kershader south Lochs Isle of Lewis</v>
      </c>
      <c r="DQ8" s="82"/>
      <c r="DR8" s="26"/>
      <c r="DS8" s="81" t="str">
        <f>IF(ISBLANK(DT1),"",IF(VLOOKUP(DT1,Register,10,FALSE)=0,"",(VLOOKUP(DT1,Register,10,FALSE))))</f>
        <v>north west of the isle of Scalpay north of Eilean na Faing</v>
      </c>
      <c r="DT8" s="82"/>
      <c r="DU8" s="26"/>
      <c r="DV8" s="81" t="str">
        <f>IF(ISBLANK(DW1),"",IF(VLOOKUP(DW1,Register,10,FALSE)=0,"",(VLOOKUP(DW1,Register,10,FALSE))))</f>
        <v>Scalpay, Harris</v>
      </c>
      <c r="DW8" s="82"/>
      <c r="DX8" s="26"/>
      <c r="DY8" s="81" t="str">
        <f>IF(ISBLANK(DZ1),"",IF(VLOOKUP(DZ1,Register,10,FALSE)=0,"",(VLOOKUP(DZ1,Register,10,FALSE))))</f>
        <v>Loch Seaforth</v>
      </c>
      <c r="DZ8" s="82"/>
      <c r="EA8" s="26"/>
      <c r="EB8" s="81" t="str">
        <f>IF(ISBLANK(EC1),"",IF(VLOOKUP(EC1,Register,10,FALSE)=0,"",(VLOOKUP(EC1,Register,10,FALSE))))</f>
        <v>Loch Seaforth Isle of Harris</v>
      </c>
      <c r="EC8" s="82"/>
      <c r="ED8" s="26"/>
      <c r="EE8" s="81" t="str">
        <f>IF(ISBLANK(EF1),"",IF(VLOOKUP(EF1,Register,10,FALSE)=0,"",(VLOOKUP(EF1,Register,10,FALSE))))</f>
        <v>Scalpay, Skye</v>
      </c>
      <c r="EF8" s="82"/>
      <c r="EG8" s="26"/>
      <c r="EH8" s="81" t="str">
        <f>IF(ISBLANK(EI1),"",IF(VLOOKUP(EI1,Register,10,FALSE)=0,"",(VLOOKUP(EI1,Register,10,FALSE))))</f>
        <v>Bay of Skaill Westray</v>
      </c>
      <c r="EI8" s="82"/>
      <c r="EJ8" s="26"/>
      <c r="EK8" s="81" t="str">
        <f>IF(ISBLANK(EL1),"",IF(VLOOKUP(EL1,Register,10,FALSE)=0,"",(VLOOKUP(EL1,Register,10,FALSE))))</f>
        <v>Loch Etive</v>
      </c>
      <c r="EL8" s="82"/>
      <c r="EM8" s="26"/>
      <c r="EN8" s="81" t="str">
        <f>IF(ISBLANK(EO1),"",IF(VLOOKUP(EO1,Register,10,FALSE)=0,"",(VLOOKUP(EO1,Register,10,FALSE))))</f>
        <v>Loch Laxford, Loch a Chadh-Fi</v>
      </c>
      <c r="EO8" s="82"/>
      <c r="EP8" s="26"/>
      <c r="EQ8" s="81" t="str">
        <f>IF(ISBLANK(ER1),"",IF(VLOOKUP(ER1,Register,10,FALSE)=0,"",(VLOOKUP(ER1,Register,10,FALSE))))</f>
        <v>east of Eilean an Eireannaich, Loch a Chaidh-fi</v>
      </c>
      <c r="ER8" s="82"/>
      <c r="ES8" s="26"/>
      <c r="ET8" s="81" t="str">
        <f>IF(ISBLANK(EU1),"",IF(VLOOKUP(EU1,Register,10,FALSE)=0,"",(VLOOKUP(EU1,Register,10,FALSE))))</f>
        <v>Fairlie, Ayrshire</v>
      </c>
      <c r="EU8" s="82"/>
      <c r="EV8" s="26"/>
      <c r="EW8" s="81" t="str">
        <f>IF(ISBLANK(EX1),"",IF(VLOOKUP(EX1,Register,10,FALSE)=0,"",(VLOOKUP(EX1,Register,10,FALSE))))</f>
        <v>Loch Eishort, Skye</v>
      </c>
      <c r="EX8" s="82"/>
      <c r="EY8" s="26"/>
      <c r="EZ8" s="81" t="str">
        <f>IF(ISBLANK(FA1),"",IF(VLOOKUP(FA1,Register,10,FALSE)=0,"",(VLOOKUP(FA1,Register,10,FALSE))))</f>
        <v>Loch Striven</v>
      </c>
      <c r="FA8" s="82"/>
      <c r="FB8" s="26"/>
      <c r="FC8" s="81" t="str">
        <f>IF(ISBLANK(FD1),"",IF(VLOOKUP(FD1,Register,10,FALSE)=0,"",(VLOOKUP(FD1,Register,10,FALSE))))</f>
        <v>Seil Sound</v>
      </c>
      <c r="FD8" s="82"/>
      <c r="FE8" s="26"/>
      <c r="FF8" s="81" t="str">
        <f>IF(ISBLANK(FG1),"",IF(VLOOKUP(FG1,Register,10,FALSE)=0,"",(VLOOKUP(FG1,Register,10,FALSE))))</f>
        <v>Ardencaple Bay</v>
      </c>
      <c r="FG8" s="82"/>
      <c r="FH8" s="26"/>
      <c r="FI8" s="81" t="str">
        <f>IF(ISBLANK(FJ1),"",IF(VLOOKUP(FJ1,Register,10,FALSE)=0,"",(VLOOKUP(FJ1,Register,10,FALSE))))</f>
        <v>Loch Ewe</v>
      </c>
      <c r="FJ8" s="82"/>
      <c r="FK8" s="26"/>
      <c r="FL8" s="81" t="str">
        <f>IF(ISBLANK(FM1),"",IF(VLOOKUP(FM1,Register,10,FALSE)=0,"",(VLOOKUP(FM1,Register,10,FALSE))))</f>
        <v>East of Badcaul in Little Loch Broom Highland</v>
      </c>
      <c r="FM8" s="82"/>
      <c r="FN8" s="26"/>
      <c r="FO8" s="81" t="str">
        <f>IF(ISBLANK(FP1),"",IF(VLOOKUP(FP1,Register,10,FALSE)=0,"",(VLOOKUP(FP1,Register,10,FALSE))))</f>
        <v>400m SE Scoraig Jetty Little Loch Broom</v>
      </c>
      <c r="FP8" s="82"/>
      <c r="FQ8" s="26"/>
      <c r="FR8" s="81" t="str">
        <f>IF(ISBLANK(FS1),"",IF(VLOOKUP(FS1,Register,10,FALSE)=0,"",(VLOOKUP(FS1,Register,10,FALSE))))</f>
        <v>Mellon Charles Aultbea Ross-shire</v>
      </c>
      <c r="FS8" s="82"/>
      <c r="FT8" s="26"/>
      <c r="FU8" s="81" t="str">
        <f>IF(ISBLANK(FV1),"",IF(VLOOKUP(FV1,Register,10,FALSE)=0,"",(VLOOKUP(FV1,Register,10,FALSE))))</f>
        <v>Otter Ferry, Loch Fyne</v>
      </c>
      <c r="FV8" s="82"/>
      <c r="FW8" s="26"/>
      <c r="FX8" s="81" t="str">
        <f>IF(ISBLANK(FY1),"",IF(VLOOKUP(FY1,Register,10,FALSE)=0,"",(VLOOKUP(FY1,Register,10,FALSE))))</f>
        <v>Port Ramsay, North Lismore</v>
      </c>
      <c r="FY8" s="82"/>
      <c r="FZ8" s="26"/>
      <c r="GA8" s="81" t="str">
        <f>IF(ISBLANK(GB1),"",IF(VLOOKUP(GB1,Register,10,FALSE)=0,"",(VLOOKUP(GB1,Register,10,FALSE))))</f>
        <v>Loch Leven</v>
      </c>
      <c r="GB8" s="82"/>
      <c r="GC8" s="26"/>
      <c r="GD8" s="81" t="str">
        <f>IF(ISBLANK(GE1),"",IF(VLOOKUP(GE1,Register,10,FALSE)=0,"",(VLOOKUP(GE1,Register,10,FALSE))))</f>
        <v>Loch Leven</v>
      </c>
      <c r="GE8" s="82"/>
      <c r="GF8" s="26"/>
      <c r="GG8" s="81" t="str">
        <f>IF(ISBLANK(GH1),"",IF(VLOOKUP(GH1,Register,10,FALSE)=0,"",(VLOOKUP(GH1,Register,10,FALSE))))</f>
        <v>Loch Sligachan, Skye</v>
      </c>
      <c r="GH8" s="82"/>
      <c r="GI8" s="26"/>
      <c r="GJ8" s="81" t="str">
        <f>IF(ISBLANK(GK1),"",IF(VLOOKUP(GK1,Register,10,FALSE)=0,"",(VLOOKUP(GK1,Register,10,FALSE))))</f>
        <v>Loch Sligachan</v>
      </c>
      <c r="GK8" s="82"/>
      <c r="GL8" s="26"/>
      <c r="GM8" s="81" t="str">
        <f>IF(ISBLANK(GN1),"",IF(VLOOKUP(GN1,Register,10,FALSE)=0,"",(VLOOKUP(GN1,Register,10,FALSE))))</f>
        <v>Soriby Bay, Isle of Mull</v>
      </c>
      <c r="GN8" s="82"/>
      <c r="GO8" s="26"/>
      <c r="GP8" s="81" t="str">
        <f>IF(ISBLANK(GQ1),"",IF(VLOOKUP(GQ1,Register,10,FALSE)=0,"",(VLOOKUP(GQ1,Register,10,FALSE))))</f>
        <v>Sound of Mull</v>
      </c>
      <c r="GQ8" s="82"/>
      <c r="GR8" s="26"/>
      <c r="GS8" s="81" t="str">
        <f>IF(ISBLANK(GT1),"",IF(VLOOKUP(GT1,Register,10,FALSE)=0,"",(VLOOKUP(GT1,Register,10,FALSE))))</f>
        <v>Loch Inchard</v>
      </c>
      <c r="GT8" s="82"/>
      <c r="GU8" s="26"/>
      <c r="GV8" s="81" t="str">
        <f>IF(ISBLANK(GW1),"",IF(VLOOKUP(GW1,Register,10,FALSE)=0,"",(VLOOKUP(GW1,Register,10,FALSE))))</f>
        <v>Loch Inchard</v>
      </c>
      <c r="GW8" s="82"/>
      <c r="GX8" s="26"/>
      <c r="GY8" s="81" t="str">
        <f>IF(ISBLANK(GZ1),"",IF(VLOOKUP(GZ1,Register,10,FALSE)=0,"",(VLOOKUP(GZ1,Register,10,FALSE))))</f>
        <v>2 groups of Trestles situated at NR304715 and NR296695</v>
      </c>
      <c r="GZ8" s="82"/>
      <c r="HA8" s="26"/>
      <c r="HB8" s="81" t="str">
        <f>IF(ISBLANK(HC1),"",IF(VLOOKUP(HC1,Register,10,FALSE)=0,"",(VLOOKUP(HC1,Register,10,FALSE))))</f>
        <v>Loch Ryan</v>
      </c>
      <c r="HC8" s="82"/>
      <c r="HD8" s="26"/>
      <c r="HE8" s="81" t="str">
        <f>IF(ISBLANK(HF1),"",IF(VLOOKUP(HF1,Register,10,FALSE)=0,"",(VLOOKUP(HF1,Register,10,FALSE))))</f>
        <v>Loch Laxford</v>
      </c>
      <c r="HF8" s="82"/>
      <c r="HG8" s="26"/>
      <c r="HH8" s="81" t="str">
        <f>IF(ISBLANK(HI1),"",IF(VLOOKUP(HI1,Register,10,FALSE)=0,"",(VLOOKUP(HI1,Register,10,FALSE))))</f>
        <v>Loch Laxford</v>
      </c>
      <c r="HI8" s="82"/>
      <c r="HJ8" s="26"/>
      <c r="HK8" s="81" t="str">
        <f>IF(ISBLANK(HL1),"",IF(VLOOKUP(HL1,Register,10,FALSE)=0,"",(VLOOKUP(HL1,Register,10,FALSE))))</f>
        <v>Loch Laxford</v>
      </c>
      <c r="HL8" s="82"/>
      <c r="HM8" s="26"/>
      <c r="HN8" s="81" t="str">
        <f>IF(ISBLANK(HO1),"",IF(VLOOKUP(HO1,Register,10,FALSE)=0,"",(VLOOKUP(HO1,Register,10,FALSE))))</f>
        <v>Loch Glendhu</v>
      </c>
      <c r="HO8" s="82"/>
      <c r="HP8" s="26"/>
      <c r="HQ8" s="81" t="str">
        <f>IF(ISBLANK(HR1),"",IF(VLOOKUP(HR1,Register,10,FALSE)=0,"",(VLOOKUP(HR1,Register,10,FALSE))))</f>
        <v>north west of Eilean an tuim in Loch Glencoul Highland</v>
      </c>
      <c r="HR8" s="82"/>
      <c r="HS8" s="26"/>
      <c r="HT8" s="81" t="s">
        <v>1477</v>
      </c>
      <c r="HU8" s="82"/>
      <c r="HV8" s="26"/>
      <c r="HW8" s="81" t="s">
        <v>1478</v>
      </c>
      <c r="HX8" s="82"/>
      <c r="HY8" s="26"/>
      <c r="HZ8" s="81" t="str">
        <f>IF(ISBLANK(IA1),"",IF(VLOOKUP(IA1,Register,10,FALSE)=0,"",(VLOOKUP(IA1,Register,10,FALSE))))</f>
        <v>Loch A Chumhainn, Isle of Mull</v>
      </c>
      <c r="IA8" s="82"/>
      <c r="IB8" s="26"/>
      <c r="IC8" s="81" t="str">
        <f>IF(ISBLANK(ID1),"",IF(VLOOKUP(ID1,Register,10,FALSE)=0,"",(VLOOKUP(ID1,Register,10,FALSE))))</f>
        <v>Loch A Chumhainn, Isle of Mull</v>
      </c>
      <c r="ID8" s="82"/>
      <c r="IE8" s="26"/>
      <c r="IF8" s="81" t="str">
        <f>IF(ISBLANK(IG1),"",IF(VLOOKUP(IG1,Register,10,FALSE)=0,"",(VLOOKUP(IG1,Register,10,FALSE))))</f>
        <v>Eilean Casach, Isle of Mull</v>
      </c>
      <c r="IG8" s="82"/>
      <c r="IH8" s="26"/>
      <c r="II8" s="81" t="str">
        <f>IF(ISBLANK(IJ1),"",IF(VLOOKUP(IJ1,Register,10,FALSE)=0,"",(VLOOKUP(IJ1,Register,10,FALSE))))</f>
        <v>Loch Na Keal,  Isle of Mull</v>
      </c>
      <c r="IJ8" s="82"/>
      <c r="IK8" s="26"/>
      <c r="IL8" s="81" t="str">
        <f>IF(ISBLANK(IM1),"",IF(VLOOKUP(IM1,Register,10,FALSE)=0,"",(VLOOKUP(IM1,Register,10,FALSE))))</f>
        <v>Loch Creran, Argyll</v>
      </c>
      <c r="IM8" s="82"/>
      <c r="IN8" s="26"/>
      <c r="IO8" s="81" t="str">
        <f>IF(ISBLANK(IP1),"",IF(VLOOKUP(IP1,Register,10,FALSE)=0,"",(VLOOKUP(IP1,Register,10,FALSE))))</f>
        <v>north east of Grink Holm Cribba Sound Shetland</v>
      </c>
      <c r="IP8" s="82"/>
      <c r="IQ8" s="26"/>
      <c r="IR8" s="81" t="str">
        <f>IF(ISBLANK(IS1),"",IF(VLOOKUP(IS1,Register,10,FALSE)=0,"",(VLOOKUP(IS1,Register,10,FALSE))))</f>
        <v>Eshaness, Northmavine, Shetland</v>
      </c>
      <c r="IS8" s="82"/>
      <c r="IT8" s="26"/>
      <c r="IU8" s="81" t="str">
        <f>IF(ISBLANK(IV1),"",IF(VLOOKUP(IV1,Register,10,FALSE)=0,"",(VLOOKUP(IV1,Register,10,FALSE))))</f>
        <v>Whale Firth Yell Shetland</v>
      </c>
      <c r="IV8" s="82"/>
      <c r="IW8" s="26"/>
      <c r="IX8" s="81" t="str">
        <f>IF(ISBLANK(IY1),"",IF(VLOOKUP(IY1,Register,10,FALSE)=0,"",(VLOOKUP(IY1,Register,10,FALSE))))</f>
        <v>Head Of Loch Ailort</v>
      </c>
      <c r="IY8" s="82"/>
      <c r="IZ8" s="26"/>
      <c r="JA8" s="81" t="str">
        <f>IF(ISBLANK(JB1),"",IF(VLOOKUP(JB1,Register,10,FALSE)=0,"",(VLOOKUP(JB1,Register,10,FALSE))))</f>
        <v>Sandsound voe Shetland</v>
      </c>
      <c r="JB8" s="82"/>
      <c r="JC8" s="26"/>
      <c r="JD8" s="81" t="str">
        <f>IF(ISBLANK(JE1),"",IF(VLOOKUP(JE1,Register,10,FALSE)=0,"",(VLOOKUP(JE1,Register,10,FALSE))))</f>
        <v>North East of Salt Ness West of Lung ness The Firth Shetland</v>
      </c>
      <c r="JE8" s="82"/>
      <c r="JF8" s="26"/>
      <c r="JG8" s="81" t="str">
        <f>IF(ISBLANK(JH1),"",IF(VLOOKUP(JH1,Register,10,FALSE)=0,"",(VLOOKUP(JH1,Register,10,FALSE))))</f>
        <v>Sandsound Voe</v>
      </c>
      <c r="JH8" s="82"/>
      <c r="JI8" s="26"/>
      <c r="JJ8" s="81" t="str">
        <f>IF(ISBLANK(JK1),"",IF(VLOOKUP(JK1,Register,10,FALSE)=0,"",(VLOOKUP(JK1,Register,10,FALSE))))</f>
        <v>Loch Eriboll</v>
      </c>
      <c r="JK8" s="82"/>
      <c r="JL8" s="26"/>
      <c r="JM8" s="81" t="str">
        <f>IF(ISBLANK(JN1),"",IF(VLOOKUP(JN1,Register,10,FALSE)=0,"",(VLOOKUP(JN1,Register,10,FALSE))))</f>
        <v>West Side of Loch Eriboll</v>
      </c>
      <c r="JN8" s="82"/>
      <c r="JO8" s="26"/>
      <c r="JP8" s="81" t="str">
        <f>IF(ISBLANK(JQ1),"",IF(VLOOKUP(JQ1,Register,10,FALSE)=0,"",(VLOOKUP(JQ1,Register,10,FALSE))))</f>
        <v>Creagan, Appin</v>
      </c>
      <c r="JQ8" s="82"/>
      <c r="JR8" s="26"/>
      <c r="JS8" s="81" t="str">
        <f>IF(ISBLANK(JT1),"",IF(VLOOKUP(JT1,Register,10,FALSE)=0,"",(VLOOKUP(JT1,Register,10,FALSE))))</f>
        <v>shore off South Ardnaclach Farm</v>
      </c>
      <c r="JT8" s="82"/>
      <c r="JU8" s="26"/>
      <c r="JV8" s="81" t="str">
        <f>IF(ISBLANK(JW1),"",IF(VLOOKUP(JW1,Register,10,FALSE)=0,"",(VLOOKUP(JW1,Register,10,FALSE))))</f>
        <v>Loch Creran</v>
      </c>
      <c r="JW8" s="82"/>
      <c r="JX8" s="26"/>
      <c r="JY8" s="81" t="str">
        <f>IF(ISBLANK(JZ1),"",IF(VLOOKUP(JZ1,Register,10,FALSE)=0,"",(VLOOKUP(JZ1,Register,10,FALSE))))</f>
        <v>Clousta voe, Aithsting</v>
      </c>
      <c r="JZ8" s="82"/>
      <c r="KA8" s="26"/>
      <c r="KB8" s="81" t="str">
        <f>IF(ISBLANK(KC1),"",IF(VLOOKUP(KC1,Register,10,FALSE)=0,"",(VLOOKUP(KC1,Register,10,FALSE))))</f>
        <v>East of Linga,  Vaila Sound</v>
      </c>
      <c r="KC8" s="82"/>
      <c r="KD8" s="26"/>
      <c r="KE8" s="81" t="str">
        <f>IF(ISBLANK(KF1),"",IF(VLOOKUP(KF1,Register,10,FALSE)=0,"",(VLOOKUP(KF1,Register,10,FALSE))))</f>
        <v>Suthravoe, Vementry Isle</v>
      </c>
      <c r="KF8" s="82"/>
      <c r="KG8" s="26"/>
      <c r="KH8" s="81" t="str">
        <f>IF(ISBLANK(KI1),"",IF(VLOOKUP(KI1,Register,10,FALSE)=0,"",(VLOOKUP(KI1,Register,10,FALSE))))</f>
        <v>North Voe of Clousta</v>
      </c>
      <c r="KI8" s="82"/>
      <c r="KJ8" s="26"/>
      <c r="KK8" s="81" t="str">
        <f>IF(ISBLANK(KL1),"",IF(VLOOKUP(KL1,Register,10,FALSE)=0,"",(VLOOKUP(KL1,Register,10,FALSE))))</f>
        <v>Browland</v>
      </c>
      <c r="KL8" s="82"/>
      <c r="KM8" s="26"/>
      <c r="KN8" s="81" t="str">
        <f>IF(ISBLANK(KO1),"",IF(VLOOKUP(KO1,Register,10,FALSE)=0,"",(VLOOKUP(KO1,Register,10,FALSE))))</f>
        <v>Vaila Sound, Walls,Shetland</v>
      </c>
      <c r="KO8" s="82"/>
      <c r="KP8" s="26"/>
      <c r="KQ8" s="81" t="str">
        <f>IF(ISBLANK(KR1),"",IF(VLOOKUP(KR1,Register,10,FALSE)=0,"",(VLOOKUP(KR1,Register,10,FALSE))))</f>
        <v>Siggi Bight,Cribba Sound</v>
      </c>
      <c r="KR8" s="82"/>
      <c r="KS8" s="26"/>
      <c r="KT8" s="81" t="str">
        <f>IF(ISBLANK(KU1),"",IF(VLOOKUP(KU1,Register,10,FALSE)=0,"",(VLOOKUP(KU1,Register,10,FALSE))))</f>
        <v>Holm of East Burra Firth</v>
      </c>
      <c r="KU8" s="82"/>
      <c r="KV8" s="26"/>
      <c r="KW8" s="81" t="str">
        <f>IF(ISBLANK(KX1),"",IF(VLOOKUP(KX1,Register,10,FALSE)=0,"",(VLOOKUP(KX1,Register,10,FALSE))))</f>
        <v>Aith Voe near East Burrafirth</v>
      </c>
      <c r="KX8" s="82"/>
      <c r="KY8" s="26"/>
      <c r="KZ8" s="81" t="str">
        <f>IF(ISBLANK(LA1),"",IF(VLOOKUP(LA1,Register,10,FALSE)=0,"",(VLOOKUP(LA1,Register,10,FALSE))))</f>
        <v>Longa Ness Brindister West Burrafirth</v>
      </c>
      <c r="LA8" s="82"/>
      <c r="LB8" s="26"/>
      <c r="LC8" s="81" t="str">
        <f>IF(ISBLANK(LD1),"",IF(VLOOKUP(LD1,Register,10,FALSE)=0,"",(VLOOKUP(LD1,Register,10,FALSE))))</f>
        <v>Burwick north of Scalloway</v>
      </c>
      <c r="LD8" s="82"/>
      <c r="LE8" s="26"/>
      <c r="LF8" s="81" t="str">
        <f>IF(ISBLANK(LG1),"",IF(VLOOKUP(LG1,Register,10,FALSE)=0,"",(VLOOKUP(LG1,Register,10,FALSE))))</f>
        <v>Brindister voe west Burrafirth</v>
      </c>
      <c r="LG8" s="82"/>
      <c r="LH8" s="26"/>
      <c r="LI8" s="81" t="str">
        <f>IF(ISBLANK(LJ1),"",IF(VLOOKUP(LJ1,Register,10,FALSE)=0,"",(VLOOKUP(LJ1,Register,10,FALSE))))</f>
        <v>Vaila Sound Walls (East side)</v>
      </c>
      <c r="LJ8" s="82"/>
      <c r="LK8" s="26"/>
      <c r="LL8" s="81" t="str">
        <f>IF(ISBLANK(LM1),"",IF(VLOOKUP(LM1,Register,10,FALSE)=0,"",(VLOOKUP(LM1,Register,10,FALSE))))</f>
        <v>in Clift Sound north west of Wester Quarff</v>
      </c>
      <c r="LM8" s="82"/>
      <c r="LN8" s="26"/>
      <c r="LO8" s="81" t="str">
        <f>IF(ISBLANK(LP1),"",IF(VLOOKUP(LP1,Register,10,FALSE)=0,"",(VLOOKUP(LP1,Register,10,FALSE))))</f>
        <v>east Weisdale Voe west of Haggersta Shetland</v>
      </c>
      <c r="LP8" s="82"/>
      <c r="LQ8" s="26"/>
      <c r="LR8" s="81" t="str">
        <f>IF(ISBLANK(LS1),"",IF(VLOOKUP(LS1,Register,10,FALSE)=0,"",(VLOOKUP(LS1,Register,10,FALSE))))</f>
        <v>west Weisdale voe west of Haggersta Shetland</v>
      </c>
      <c r="LS8" s="82"/>
      <c r="LT8" s="26"/>
      <c r="LU8" s="81" t="str">
        <f>IF(ISBLANK(LV1),"",IF(VLOOKUP(LV1,Register,10,FALSE)=0,"",(VLOOKUP(LV1,Register,10,FALSE))))</f>
        <v>in Vaila Sound east of Vaila Shetland</v>
      </c>
      <c r="LV8" s="82"/>
      <c r="LW8" s="26"/>
      <c r="LX8" s="81" t="str">
        <f>IF(ISBLANK(LY1),"",IF(VLOOKUP(LY1,Register,10,FALSE)=0,"",(VLOOKUP(LY1,Register,10,FALSE))))</f>
        <v>east of Gruna Island Vementry Shetland</v>
      </c>
      <c r="LY8" s="82"/>
      <c r="LZ8" s="26"/>
      <c r="MA8" s="81" t="str">
        <f>IF(ISBLANK(MB1),"",IF(VLOOKUP(MB1,Register,10,FALSE)=0,"",(VLOOKUP(MB1,Register,10,FALSE))))</f>
        <v>in west Northra Voe Vementry Shetland</v>
      </c>
      <c r="MB8" s="82"/>
      <c r="MC8" s="26"/>
      <c r="MD8" s="81" t="str">
        <f>IF(ISBLANK(ME1),"",IF(VLOOKUP(ME1,Register,10,FALSE)=0,"",(VLOOKUP(ME1,Register,10,FALSE))))</f>
        <v>Scalloway</v>
      </c>
      <c r="ME8" s="82"/>
      <c r="MF8" s="26"/>
      <c r="MG8" s="81" t="str">
        <f>IF(ISBLANK(MH1),"",IF(VLOOKUP(MH1,Register,10,FALSE)=0,"",(VLOOKUP(MH1,Register,10,FALSE))))</f>
        <v>Vementry South</v>
      </c>
      <c r="MH8" s="82"/>
      <c r="MI8" s="26"/>
      <c r="MJ8" s="81" t="str">
        <f>IF(ISBLANK(MK1),"",IF(VLOOKUP(MK1,Register,10,FALSE)=0,"",(VLOOKUP(MK1,Register,10,FALSE))))</f>
        <v>Vementry South</v>
      </c>
      <c r="MK8" s="82"/>
      <c r="ML8" s="26"/>
      <c r="MM8" s="81" t="str">
        <f>IF(ISBLANK(MN1),"",IF(VLOOKUP(MN1,Register,10,FALSE)=0,"",(VLOOKUP(MN1,Register,10,FALSE))))</f>
        <v>Dury Voe</v>
      </c>
      <c r="MN8" s="82"/>
      <c r="MO8" s="26"/>
      <c r="MP8" s="81" t="str">
        <f>IF(ISBLANK(MQ1),"",IF(VLOOKUP(MQ1,Register,10,FALSE)=0,"",(VLOOKUP(MQ1,Register,10,FALSE))))</f>
        <v>Aith Voe</v>
      </c>
      <c r="MQ8" s="82"/>
      <c r="MR8" s="26"/>
      <c r="MS8" s="81" t="str">
        <f>IF(ISBLANK(MT1),"",IF(VLOOKUP(MT1,Register,10,FALSE)=0,"",(VLOOKUP(MT1,Register,10,FALSE))))</f>
        <v>Swarbacks Minn Shetland</v>
      </c>
      <c r="MT8" s="82"/>
      <c r="MU8" s="26"/>
      <c r="MV8" s="81" t="str">
        <f>IF(ISBLANK(MW1),"",IF(VLOOKUP(MW1,Register,10,FALSE)=0,"",(VLOOKUP(MW1,Register,10,FALSE))))</f>
        <v>Loch Sunart</v>
      </c>
      <c r="MW8" s="82"/>
      <c r="MX8" s="26"/>
      <c r="MY8" s="81" t="str">
        <f>IF(ISBLANK(MZ1),"",IF(VLOOKUP(MZ1,Register,10,FALSE)=0,"",(VLOOKUP(MZ1,Register,10,FALSE))))</f>
        <v>Loch Moidart</v>
      </c>
      <c r="MZ8" s="82"/>
      <c r="NA8" s="26"/>
      <c r="NB8" s="81" t="str">
        <f>IF(ISBLANK(NC1),"",IF(VLOOKUP(NC1,Register,10,FALSE)=0,"",(VLOOKUP(NC1,Register,10,FALSE))))</f>
        <v>Wadbister Voe</v>
      </c>
      <c r="NC8" s="82"/>
      <c r="ND8" s="26"/>
      <c r="NE8" s="81" t="str">
        <f>IF(ISBLANK(NF1),"",IF(VLOOKUP(NF1,Register,10,FALSE)=0,"",(VLOOKUP(NF1,Register,10,FALSE))))</f>
        <v>North of Flotta Weisdale Voe Shetland</v>
      </c>
      <c r="NF8" s="82"/>
      <c r="NG8" s="26"/>
      <c r="NH8" s="81" t="str">
        <f>IF(ISBLANK(NI1),"",IF(VLOOKUP(NI1,Register,10,FALSE)=0,"",(VLOOKUP(NI1,Register,10,FALSE))))</f>
        <v>south of Ness of Bixter Bixter Voe Shetland</v>
      </c>
      <c r="NI8" s="82"/>
      <c r="NJ8" s="26"/>
      <c r="NK8" s="81" t="str">
        <f>IF(ISBLANK(NL1),"",IF(VLOOKUP(NL1,Register,10,FALSE)=0,"",(VLOOKUP(NL1,Register,10,FALSE))))</f>
        <v>in Clift Sound south east of Houss Shetland</v>
      </c>
      <c r="NL8" s="82"/>
      <c r="NM8" s="26"/>
      <c r="NN8" s="81" t="str">
        <f>IF(ISBLANK(NO1),"",IF(VLOOKUP(NO1,Register,10,FALSE)=0,"",(VLOOKUP(NO1,Register,10,FALSE))))</f>
        <v>Gruting Voe Shetland</v>
      </c>
      <c r="NO8" s="82"/>
      <c r="NP8" s="26"/>
      <c r="NQ8" s="81" t="str">
        <f>IF(ISBLANK(NR1),"",IF(VLOOKUP(NR1,Register,10,FALSE)=0,"",(VLOOKUP(NR1,Register,10,FALSE))))</f>
        <v>Loch Eynort</v>
      </c>
      <c r="NR8" s="82"/>
      <c r="NS8" s="26"/>
      <c r="NT8" s="81" t="str">
        <f>IF(ISBLANK(NU1),"",IF(VLOOKUP(NU1,Register,10,FALSE)=0,"",(VLOOKUP(NU1,Register,10,FALSE))))</f>
        <v>Loch  Leurbost</v>
      </c>
      <c r="NU8" s="82"/>
      <c r="NV8" s="26"/>
      <c r="NW8" s="81" t="str">
        <f>IF(ISBLANK(NX1),"",IF(VLOOKUP(NX1,Register,10,FALSE)=0,"",(VLOOKUP(NX1,Register,10,FALSE))))</f>
        <v>Loch Erisort</v>
      </c>
      <c r="NX8" s="82"/>
      <c r="NY8" s="26"/>
      <c r="NZ8" s="81" t="str">
        <f>IF(ISBLANK(OA1),"",IF(VLOOKUP(OA1,Register,10,FALSE)=0,"",(VLOOKUP(OA1,Register,10,FALSE))))</f>
        <v>Olnafirth  South  Delting</v>
      </c>
      <c r="OA8" s="82"/>
      <c r="OB8" s="26"/>
      <c r="OC8" s="81" t="str">
        <f>IF(ISBLANK(OD1),"",IF(VLOOKUP(OD1,Register,10,FALSE)=0,"",(VLOOKUP(OD1,Register,10,FALSE))))</f>
        <v>Olnafirth  South  Delting</v>
      </c>
      <c r="OD8" s="82"/>
      <c r="OE8" s="26"/>
      <c r="OF8" s="81" t="str">
        <f>IF(ISBLANK(OG1),"",IF(VLOOKUP(OG1,Register,10,FALSE)=0,"",(VLOOKUP(OG1,Register,10,FALSE))))</f>
        <v>South Voe, Burra</v>
      </c>
      <c r="OG8" s="82"/>
      <c r="OH8" s="26"/>
      <c r="OI8" s="81" t="str">
        <f>IF(ISBLANK(OJ1),"",IF(VLOOKUP(OJ1,Register,10,FALSE)=0,"",(VLOOKUP(OJ1,Register,10,FALSE))))</f>
        <v>Olnafirth, south Delting</v>
      </c>
      <c r="OJ8" s="82"/>
      <c r="OK8" s="26"/>
      <c r="OL8" s="81" t="str">
        <f>IF(ISBLANK(OM1),"",IF(VLOOKUP(OM1,Register,10,FALSE)=0,"",(VLOOKUP(OM1,Register,10,FALSE))))</f>
        <v>North Side of B'sound harbour</v>
      </c>
      <c r="OM8" s="82"/>
      <c r="ON8" s="26"/>
      <c r="OO8" s="81" t="str">
        <f>IF(ISBLANK(OP1),"",IF(VLOOKUP(OP1,Register,10,FALSE)=0,"",(VLOOKUP(OP1,Register,10,FALSE))))</f>
        <v>West of Hawksness, Uyea, Unst</v>
      </c>
      <c r="OP8" s="82"/>
      <c r="OQ8" s="26"/>
      <c r="OR8" s="81" t="str">
        <f>IF(ISBLANK(OS1),"",IF(VLOOKUP(OS1,Register,10,FALSE)=0,"",(VLOOKUP(OS1,Register,10,FALSE))))</f>
        <v>East of Croo Taing, Uyea, Unst</v>
      </c>
      <c r="OS8" s="82"/>
      <c r="OT8" s="26"/>
      <c r="OU8" s="81" t="str">
        <f>IF(ISBLANK(OV1),"",IF(VLOOKUP(OV1,Register,10,FALSE)=0,"",(VLOOKUP(OV1,Register,10,FALSE))))</f>
        <v>Buness Baltasound Unst</v>
      </c>
      <c r="OV8" s="82"/>
      <c r="OW8" s="26"/>
      <c r="OX8" s="81" t="str">
        <f>IF(ISBLANK(OY1),"",IF(VLOOKUP(OY1,Register,10,FALSE)=0,"",(VLOOKUP(OY1,Register,10,FALSE))))</f>
        <v>Baltasound Harbour Unst Shetland</v>
      </c>
      <c r="OY8" s="82"/>
      <c r="OZ8" s="26"/>
      <c r="PA8" s="81" t="str">
        <f>IF(ISBLANK(PB1),"",IF(VLOOKUP(PB1,Register,10,FALSE)=0,"",(VLOOKUP(PB1,Register,10,FALSE))))</f>
        <v>Baltasound Harbour Unst Shetland</v>
      </c>
      <c r="PB8" s="82"/>
      <c r="PC8" s="26"/>
      <c r="PD8" s="81" t="str">
        <f>IF(ISBLANK(PE1),"",IF(VLOOKUP(PE1,Register,10,FALSE)=0,"",(VLOOKUP(PE1,Register,10,FALSE))))</f>
        <v>between Huney Island Unst Shetland</v>
      </c>
      <c r="PE8" s="82"/>
      <c r="PF8" s="26"/>
      <c r="PG8" s="81" t="str">
        <f>IF(ISBLANK(PH1),"",IF(VLOOKUP(PH1,Register,10,FALSE)=0,"",(VLOOKUP(PH1,Register,10,FALSE))))</f>
        <v>Loch Eil</v>
      </c>
      <c r="PH8" s="82"/>
      <c r="PI8" s="26"/>
      <c r="PJ8" s="81" t="str">
        <f>IF(ISBLANK(PK1),"",IF(VLOOKUP(PK1,Register,10,FALSE)=0,"",(VLOOKUP(PK1,Register,10,FALSE))))</f>
        <v>Garvan Loch Eil</v>
      </c>
      <c r="PK8" s="82"/>
      <c r="PL8" s="26"/>
      <c r="PM8" s="81" t="str">
        <f>IF(ISBLANK(PN1),"",IF(VLOOKUP(PN1,Register,10,FALSE)=0,"",(VLOOKUP(PN1,Register,10,FALSE))))</f>
        <v>Loch Linnhe</v>
      </c>
      <c r="PN8" s="82"/>
      <c r="PO8" s="26"/>
      <c r="PP8" s="81" t="str">
        <f>IF(ISBLANK(PQ1),"",IF(VLOOKUP(PQ1,Register,10,FALSE)=0,"",(VLOOKUP(PQ1,Register,10,FALSE))))</f>
        <v>north east Liddesdale Bay south east of Strontian Loch Sunart</v>
      </c>
      <c r="PQ8" s="82"/>
      <c r="PR8" s="26"/>
      <c r="PS8" s="81" t="str">
        <f>IF(ISBLANK(PT1),"",IF(VLOOKUP(PT1,Register,10,FALSE)=0,"",(VLOOKUP(PT1,Register,10,FALSE))))</f>
        <v>Sron na Saobhaidh Loch Sunart</v>
      </c>
      <c r="PT8" s="82"/>
      <c r="PU8" s="26"/>
      <c r="PV8" s="81" t="str">
        <f>IF(ISBLANK(PW1),"",IF(VLOOKUP(PW1,Register,10,FALSE)=0,"",(VLOOKUP(PW1,Register,10,FALSE))))</f>
        <v>Eilean mo Shlinneag, Loch Sunart</v>
      </c>
      <c r="PW8" s="82"/>
      <c r="PX8" s="26"/>
      <c r="PY8" s="81" t="str">
        <f>IF(ISBLANK(PZ1),"",IF(VLOOKUP(PZ1,Register,10,FALSE)=0,"",(VLOOKUP(PZ1,Register,10,FALSE))))</f>
        <v>Loch na Droma Buidhe Loch Sunart</v>
      </c>
      <c r="PZ8" s="82"/>
      <c r="QA8" s="26"/>
      <c r="QB8" s="81" t="str">
        <f>IF(ISBLANK(QC1),"",IF(VLOOKUP(QC1,Register,10,FALSE)=0,"",(VLOOKUP(QC1,Register,10,FALSE))))</f>
        <v>Gruting Voe</v>
      </c>
      <c r="QC8" s="82"/>
      <c r="QD8" s="26"/>
      <c r="QE8" s="81" t="str">
        <f>IF(ISBLANK(QF1),"",IF(VLOOKUP(QF1,Register,10,FALSE)=0,"",(VLOOKUP(QF1,Register,10,FALSE))))</f>
        <v>Gruting Voe</v>
      </c>
      <c r="QF8" s="82"/>
      <c r="QG8" s="26"/>
      <c r="QH8" s="81" t="str">
        <f>IF(ISBLANK(QI1),"",IF(VLOOKUP(QI1,Register,10,FALSE)=0,"",(VLOOKUP(QI1,Register,10,FALSE))))</f>
        <v>East of Burki Taing</v>
      </c>
      <c r="QI8" s="82"/>
      <c r="QJ8" s="26"/>
      <c r="QK8" s="81" t="str">
        <f>IF(ISBLANK(QL1),"",IF(VLOOKUP(QL1,Register,10,FALSE)=0,"",(VLOOKUP(QL1,Register,10,FALSE))))</f>
        <v>Wrawick, Roe Sound</v>
      </c>
      <c r="QL8" s="82"/>
      <c r="QM8" s="26"/>
      <c r="QN8" s="81" t="str">
        <f>IF(ISBLANK(QO1),"",IF(VLOOKUP(QO1,Register,10,FALSE)=0,"",(VLOOKUP(QO1,Register,10,FALSE))))</f>
        <v>Busta Voe</v>
      </c>
      <c r="QO8" s="82"/>
      <c r="QP8" s="26"/>
      <c r="QQ8" s="81" t="str">
        <f>IF(ISBLANK(QR1),"",IF(VLOOKUP(QR1,Register,10,FALSE)=0,"",(VLOOKUP(QR1,Register,10,FALSE))))</f>
        <v>Buddascord Swarbacks Minn</v>
      </c>
      <c r="QR8" s="82"/>
      <c r="QS8" s="26"/>
      <c r="QT8" s="81" t="str">
        <f>IF(ISBLANK(QU1),"",IF(VLOOKUP(QU1,Register,10,FALSE)=0,"",(VLOOKUP(QU1,Register,10,FALSE))))</f>
        <v>Uyeasound Vementry</v>
      </c>
      <c r="QU8" s="82"/>
      <c r="QV8" s="26"/>
      <c r="QW8" s="81" t="str">
        <f>IF(ISBLANK(QX1),"",IF(VLOOKUP(QX1,Register,10,FALSE)=0,"",(VLOOKUP(QX1,Register,10,FALSE))))</f>
        <v>Vementry Shetland</v>
      </c>
      <c r="QX8" s="82"/>
      <c r="QY8" s="26"/>
      <c r="QZ8" s="81" t="str">
        <f>IF(ISBLANK(RA1),"",IF(VLOOKUP(RA1,Register,10,FALSE)=0,"",(VLOOKUP(RA1,Register,10,FALSE))))</f>
        <v>Tobermory Bay, Isle of Mull</v>
      </c>
      <c r="RA8" s="82"/>
      <c r="RB8" s="26"/>
      <c r="RC8" s="81" t="str">
        <f>IF(ISBLANK(RD1),"",IF(VLOOKUP(RD1,Register,10,FALSE)=0,"",(VLOOKUP(RD1,Register,10,FALSE))))</f>
        <v>Mid Yell Voe, Shetland</v>
      </c>
      <c r="RD8" s="82"/>
      <c r="RE8" s="26"/>
      <c r="RF8" s="81" t="str">
        <f>IF(ISBLANK(RG1),"",IF(VLOOKUP(RG1,Register,10,FALSE)=0,"",(VLOOKUP(RG1,Register,10,FALSE))))</f>
        <v>Lunna, Shetland</v>
      </c>
      <c r="RG8" s="82"/>
      <c r="RH8" s="26"/>
      <c r="RI8" s="81" t="str">
        <f>IF(ISBLANK(RJ1),"",IF(VLOOKUP(RJ1,Register,10,FALSE)=0,"",(VLOOKUP(RJ1,Register,10,FALSE))))</f>
        <v>Midy Yell Voe, Shetland</v>
      </c>
      <c r="RJ8" s="82"/>
      <c r="RK8" s="26"/>
      <c r="RL8" s="81" t="str">
        <f>IF(ISBLANK(RM1),"",IF(VLOOKUP(RM1,Register,10,FALSE)=0,"",(VLOOKUP(RM1,Register,10,FALSE))))</f>
        <v>Mid Yell Voe Yell Shetland</v>
      </c>
      <c r="RM8" s="82"/>
      <c r="RN8" s="26"/>
      <c r="RO8" s="81" t="str">
        <f>IF(ISBLANK(RP1),"",IF(VLOOKUP(RP1,Register,10,FALSE)=0,"",(VLOOKUP(RP1,Register,10,FALSE))))</f>
        <v>Bastavoe, Yell</v>
      </c>
      <c r="RP8" s="82"/>
      <c r="RQ8" s="26"/>
      <c r="RR8" s="81" t="str">
        <f>IF(ISBLANK(RS1),"",IF(VLOOKUP(RS1,Register,10,FALSE)=0,"",(VLOOKUP(RS1,Register,10,FALSE))))</f>
        <v>Whalefirth, Yell</v>
      </c>
      <c r="RS8" s="82"/>
      <c r="RT8" s="26"/>
      <c r="RU8" s="81" t="str">
        <f>IF(ISBLANK(RV1),"",IF(VLOOKUP(RV1,Register,10,FALSE)=0,"",(VLOOKUP(RV1,Register,10,FALSE))))</f>
        <v>Bastavoe,  Yell</v>
      </c>
      <c r="RV8" s="82"/>
      <c r="RW8" s="26"/>
      <c r="RX8" s="81" t="str">
        <f>IF(ISBLANK(RY1),"",IF(VLOOKUP(RY1,Register,10,FALSE)=0,"",(VLOOKUP(RY1,Register,10,FALSE))))</f>
        <v>Basta Voe, Yell</v>
      </c>
      <c r="RY8" s="82"/>
      <c r="RZ8" s="26"/>
      <c r="SA8" s="81" t="str">
        <f>IF(ISBLANK(SB1),"",IF(VLOOKUP(SB1,Register,10,FALSE)=0,"",(VLOOKUP(SB1,Register,10,FALSE))))</f>
        <v>Hamnavoe Yell</v>
      </c>
      <c r="SB8" s="82"/>
      <c r="SC8" s="26"/>
      <c r="SD8" s="81" t="str">
        <f>IF(ISBLANK(SE1),"",IF(VLOOKUP(SE1,Register,10,FALSE)=0,"",(VLOOKUP(SE1,Register,10,FALSE))))</f>
        <v>Selivoe, Gruting Voe</v>
      </c>
      <c r="SE8" s="82"/>
      <c r="SF8" s="26"/>
      <c r="SG8" s="81" t="str">
        <f>IF(ISBLANK(SH1),"",IF(VLOOKUP(SH1,Register,10,FALSE)=0,"",(VLOOKUP(SH1,Register,10,FALSE))))</f>
        <v>Scuttavoe Gruting Voe Shetland</v>
      </c>
      <c r="SH8" s="82"/>
      <c r="SI8" s="26"/>
      <c r="SJ8" s="81" t="str">
        <f>IF(ISBLANK(SK1),"",IF(VLOOKUP(SK1,Register,10,FALSE)=0,"",(VLOOKUP(SK1,Register,10,FALSE))))</f>
        <v>South of Holm of Houss</v>
      </c>
      <c r="SK8" s="82"/>
      <c r="SL8" s="26"/>
      <c r="SM8" s="81" t="str">
        <f>IF(ISBLANK(SN1),"",IF(VLOOKUP(SN1,Register,10,FALSE)=0,"",(VLOOKUP(SN1,Register,10,FALSE))))</f>
        <v>South Stromness Voe, Whiteness</v>
      </c>
      <c r="SN8" s="82"/>
      <c r="SO8" s="26"/>
      <c r="SP8" s="81" t="str">
        <f>IF(ISBLANK(SQ1),"",IF(VLOOKUP(SQ1,Register,10,FALSE)=0,"",(VLOOKUP(SQ1,Register,10,FALSE))))</f>
        <v>south Stromness Voe Whiteness</v>
      </c>
      <c r="SQ8" s="82"/>
      <c r="SR8" s="26"/>
      <c r="SS8" s="81" t="str">
        <f>IF(ISBLANK(ST1),"",IF(VLOOKUP(ST1,Register,10,FALSE)=0,"",(VLOOKUP(ST1,Register,10,FALSE))))</f>
        <v>Scarva Ayre, Dales Voe</v>
      </c>
      <c r="ST8" s="82"/>
      <c r="SU8" s="26"/>
      <c r="SV8" s="81" t="str">
        <f>IF(ISBLANK(SW1),"",IF(VLOOKUP(SW1,Register,10,FALSE)=0,"",(VLOOKUP(SW1,Register,10,FALSE))))</f>
        <v>Scarva Ayre, Dales Voe</v>
      </c>
      <c r="SW8" s="82"/>
      <c r="SX8" s="26"/>
      <c r="SY8" s="81" t="str">
        <f>IF(ISBLANK(SZ1),"",IF(VLOOKUP(SZ1,Register,10,FALSE)=0,"",(VLOOKUP(SZ1,Register,10,FALSE))))</f>
        <v>Dales Voe Delting Shetland</v>
      </c>
      <c r="SZ8" s="82"/>
      <c r="TA8" s="26"/>
      <c r="TB8" s="81" t="str">
        <f>IF(ISBLANK(TC1),"",IF(VLOOKUP(TC1,Register,10,FALSE)=0,"",(VLOOKUP(TC1,Register,10,FALSE))))</f>
        <v>Dales Voe Delting</v>
      </c>
      <c r="TC8" s="82"/>
      <c r="TD8" s="26"/>
      <c r="TE8" s="81" t="str">
        <f>IF(ISBLANK(TF1),"",IF(VLOOKUP(TF1,Register,10,FALSE)=0,"",(VLOOKUP(TF1,Register,10,FALSE))))</f>
        <v>Swinister Voe Delting Shetland</v>
      </c>
      <c r="TF8" s="82"/>
      <c r="TG8" s="26"/>
      <c r="TH8" s="81" t="str">
        <f>IF(ISBLANK(TI1),"",IF(VLOOKUP(TI1,Register,10,FALSE)=0,"",(VLOOKUP(TI1,Register,10,FALSE))))</f>
        <v>Kurkigarth Olnafirth Shetland</v>
      </c>
      <c r="TI8" s="82"/>
      <c r="TJ8" s="26"/>
      <c r="TK8" s="81" t="str">
        <f>IF(ISBLANK(TL1),"",IF(VLOOKUP(TL1,Register,10,FALSE)=0,"",(VLOOKUP(TL1,Register,10,FALSE))))</f>
        <v>Ronas Voe (North)</v>
      </c>
      <c r="TL8" s="82"/>
      <c r="TM8" s="26"/>
      <c r="TN8" s="81" t="str">
        <f>IF(ISBLANK(TO1),"",IF(VLOOKUP(TO1,Register,10,FALSE)=0,"",(VLOOKUP(TO1,Register,10,FALSE))))</f>
        <v>Whalefirth Yell</v>
      </c>
      <c r="TO8" s="82"/>
      <c r="TP8" s="26"/>
      <c r="TQ8" s="81" t="str">
        <f>IF(ISBLANK(TR1),"",IF(VLOOKUP(TR1,Register,10,FALSE)=0,"",(VLOOKUP(TR1,Register,10,FALSE))))</f>
        <v>South of muckle Ayre, Dales Voe, Lerwick</v>
      </c>
      <c r="TR8" s="82"/>
      <c r="TS8" s="26"/>
      <c r="TT8" s="81" t="str">
        <f>IF(ISBLANK(TU1),"",IF(VLOOKUP(TU1,Register,10,FALSE)=0,"",(VLOOKUP(TU1,Register,10,FALSE))))</f>
        <v>Ronas Voe (North)</v>
      </c>
      <c r="TU8" s="82"/>
      <c r="TV8" s="26"/>
      <c r="TW8" s="81" t="str">
        <f>IF(ISBLANK(TX1),"",IF(VLOOKUP(TX1,Register,10,FALSE)=0,"",(VLOOKUP(TX1,Register,10,FALSE))))</f>
        <v>Busta Voe</v>
      </c>
      <c r="TX8" s="82"/>
      <c r="TY8" s="26"/>
      <c r="TZ8" s="81" t="str">
        <f>IF(ISBLANK(UA1),"",IF(VLOOKUP(UA1,Register,10,FALSE)=0,"",(VLOOKUP(UA1,Register,10,FALSE))))</f>
        <v>Quilse Point, Olnafirth</v>
      </c>
      <c r="UA8" s="82"/>
      <c r="UB8" s="26"/>
      <c r="UC8" s="81" t="str">
        <f>IF(ISBLANK(UD1),"",IF(VLOOKUP(UD1,Register,10,FALSE)=0,"",(VLOOKUP(UD1,Register,10,FALSE))))</f>
        <v>Ronas Voe Northmavine Shetland</v>
      </c>
      <c r="UD8" s="82"/>
      <c r="UE8" s="26"/>
      <c r="UF8" s="81" t="str">
        <f>IF(ISBLANK(UG1),"",IF(VLOOKUP(UG1,Register,10,FALSE)=0,"",(VLOOKUP(UG1,Register,10,FALSE))))</f>
        <v>Lee, Busta Voe, Brae, Shetland</v>
      </c>
      <c r="UG8" s="82"/>
      <c r="UH8" s="26"/>
      <c r="UI8" s="81" t="str">
        <f>IF(ISBLANK(UJ1),"",IF(VLOOKUP(UJ1,Register,10,FALSE)=0,"",(VLOOKUP(UJ1,Register,10,FALSE))))</f>
        <v>Busta Voe, Brae, Shetland</v>
      </c>
      <c r="UJ8" s="82"/>
      <c r="UK8" s="26"/>
      <c r="UL8" s="81" t="str">
        <f>IF(ISBLANK(UM1),"",IF(VLOOKUP(UM1,Register,10,FALSE)=0,"",(VLOOKUP(UM1,Register,10,FALSE))))</f>
        <v>Foulawick. Olnafirth, Shetland</v>
      </c>
      <c r="UM8" s="82"/>
      <c r="UN8" s="26"/>
      <c r="UO8" s="81" t="str">
        <f>IF(ISBLANK(UP1),"",IF(VLOOKUP(UP1,Register,10,FALSE)=0,"",(VLOOKUP(UP1,Register,10,FALSE))))</f>
        <v>East of Point of Sletta, Aith Voe, Shetland</v>
      </c>
      <c r="UP8" s="82"/>
      <c r="UQ8" s="26"/>
      <c r="UR8" s="81" t="str">
        <f>IF(ISBLANK(US1),"",IF(VLOOKUP(US1,Register,10,FALSE)=0,"",(VLOOKUP(US1,Register,10,FALSE))))</f>
        <v>Busta Voe Shetland</v>
      </c>
      <c r="US8" s="82"/>
      <c r="UT8" s="26"/>
      <c r="UU8" s="81" t="str">
        <f>IF(ISBLANK(UV1),"",IF(VLOOKUP(UV1,Register,10,FALSE)=0,"",(VLOOKUP(UV1,Register,10,FALSE))))</f>
        <v>Busta Voe Shetland</v>
      </c>
      <c r="UV8" s="82"/>
      <c r="UW8" s="26"/>
      <c r="UX8" s="81" t="str">
        <f>IF(ISBLANK(UY1),"",IF(VLOOKUP(UY1,Register,10,FALSE)=0,"",(VLOOKUP(UY1,Register,10,FALSE))))</f>
        <v>Busta Voe Shetland</v>
      </c>
      <c r="UY8" s="82"/>
      <c r="UZ8" s="26"/>
      <c r="VA8" s="81" t="str">
        <f>IF(ISBLANK(VB1),"",IF(VLOOKUP(VB1,Register,10,FALSE)=0,"",(VLOOKUP(VB1,Register,10,FALSE))))</f>
        <v>south of the Clifts Ronas Voe</v>
      </c>
      <c r="VB8" s="82"/>
      <c r="VC8" s="26"/>
      <c r="VD8" s="81" t="str">
        <f>IF(ISBLANK(VE1),"",IF(VLOOKUP(VE1,Register,10,FALSE)=0,"",(VLOOKUP(VE1,Register,10,FALSE))))</f>
        <v>Whalefirth Yell</v>
      </c>
      <c r="VE8" s="82"/>
      <c r="VF8" s="26"/>
      <c r="VG8" s="81" t="str">
        <f>IF(ISBLANK(VH1),"",IF(VLOOKUP(VH1,Register,10,FALSE)=0,"",(VLOOKUP(VH1,Register,10,FALSE))))</f>
        <v>Whalefirth Yell</v>
      </c>
      <c r="VH8" s="82"/>
      <c r="VI8" s="26"/>
      <c r="VJ8" s="81" t="str">
        <f>IF(ISBLANK(VK1),"",IF(VLOOKUP(VK1,Register,10,FALSE)=0,"",(VLOOKUP(VK1,Register,10,FALSE))))</f>
        <v>Hamar Voe west of Hamar west Shetland mainland</v>
      </c>
      <c r="VK8" s="82"/>
      <c r="VL8" s="26"/>
      <c r="VM8" s="81" t="str">
        <f>IF(ISBLANK(VN1),"",IF(VLOOKUP(VN1,Register,10,FALSE)=0,"",(VLOOKUP(VN1,Register,10,FALSE))))</f>
        <v>In Bight of Warwick east of Papa Little</v>
      </c>
      <c r="VN8" s="82"/>
      <c r="VO8" s="26"/>
      <c r="VP8" s="81" t="str">
        <f>IF(ISBLANK(VQ1),"",IF(VLOOKUP(VQ1,Register,10,FALSE)=0,"",(VLOOKUP(VQ1,Register,10,FALSE))))</f>
        <v>Cole Deep north east of Papa Little</v>
      </c>
      <c r="VQ8" s="82"/>
      <c r="VR8" s="26"/>
      <c r="VS8" s="81" t="str">
        <f>IF(ISBLANK(VT1),"",IF(VLOOKUP(VT1,Register,10,FALSE)=0,"",(VLOOKUP(VT1,Register,10,FALSE))))</f>
        <v>East Sound of Houbansetter</v>
      </c>
      <c r="VT8" s="82"/>
      <c r="VU8" s="26"/>
      <c r="VV8" s="81" t="str">
        <f>IF(ISBLANK(VW1),"",IF(VLOOKUP(VW1,Register,10,FALSE)=0,"",(VLOOKUP(VW1,Register,10,FALSE))))</f>
        <v>north of the Spindle in Gardenhouse voe Shetland</v>
      </c>
      <c r="VW8" s="82"/>
      <c r="VX8" s="26"/>
      <c r="VY8" s="81" t="str">
        <f>IF(ISBLANK(VZ1),"",IF(VLOOKUP(VZ1,Register,10,FALSE)=0,"",(VLOOKUP(VZ1,Register,10,FALSE))))</f>
        <v>in Colla Firth Shetland</v>
      </c>
      <c r="VZ8" s="82"/>
      <c r="WA8" s="26"/>
      <c r="WB8" s="81" t="str">
        <f>IF(ISBLANK(WC1),"",IF(VLOOKUP(WC1,Register,10,FALSE)=0,"",(VLOOKUP(WC1,Register,10,FALSE))))</f>
        <v>west of Langa Island Shetland</v>
      </c>
      <c r="WC8" s="82"/>
      <c r="WD8" s="26"/>
      <c r="WE8" s="81" t="str">
        <f>IF(ISBLANK(WF1),"",IF(VLOOKUP(WF1,Register,10,FALSE)=0,"",(VLOOKUP(WF1,Register,10,FALSE))))</f>
        <v>North of Quoy in Catfirth Shetland</v>
      </c>
      <c r="WF8" s="82"/>
      <c r="WG8" s="26"/>
      <c r="WH8" s="81" t="str">
        <f>IF(ISBLANK(WI1),"",IF(VLOOKUP(WI1,Register,10,FALSE)=0,"",(VLOOKUP(WI1,Register,10,FALSE))))</f>
        <v>East of Brunt Hamersland in Catfirth Shetland</v>
      </c>
      <c r="WI8" s="82"/>
      <c r="WJ8" s="26"/>
      <c r="WK8" s="81" t="str">
        <f>IF(ISBLANK(WL1),"",IF(VLOOKUP(WL1,Register,10,FALSE)=0,"",(VLOOKUP(WL1,Register,10,FALSE))))</f>
        <v>East of Little Ness in Dury Voe Shetland</v>
      </c>
      <c r="WL8" s="82"/>
      <c r="WM8" s="26"/>
      <c r="WN8" s="81" t="str">
        <f>IF(ISBLANK(WO1),"",IF(VLOOKUP(WO1,Register,10,FALSE)=0,"",(VLOOKUP(WO1,Register,10,FALSE))))</f>
        <v>North West of Cul Houb in Swinning Voe Shetland</v>
      </c>
      <c r="WO8" s="82"/>
      <c r="WP8" s="26"/>
      <c r="WQ8" s="81" t="str">
        <f>IF(ISBLANK(WR1),"",IF(VLOOKUP(WR1,Register,10,FALSE)=0,"",(VLOOKUP(WR1,Register,10,FALSE))))</f>
        <v>North West of Skerby Ayre and East of Black Skerry Laxfirth Shetland</v>
      </c>
      <c r="WR8" s="82"/>
      <c r="WS8" s="26"/>
      <c r="WT8" s="81" t="str">
        <f>IF(ISBLANK(WU1),"",IF(VLOOKUP(WU1,Register,10,FALSE)=0,"",(VLOOKUP(WU1,Register,10,FALSE))))</f>
        <v>North of Holm Gunnister Gunnister Voe Shetland</v>
      </c>
      <c r="WU8" s="82"/>
      <c r="WV8" s="26"/>
      <c r="WW8" s="81" t="str">
        <f>IF(ISBLANK(WX1),"",IF(VLOOKUP(WX1,Register,10,FALSE)=0,"",(VLOOKUP(WX1,Register,10,FALSE))))</f>
        <v>west of Grobsness south east of Linga Delting Shetland</v>
      </c>
      <c r="WX8" s="82"/>
      <c r="WY8" s="26"/>
      <c r="WZ8" s="81" t="str">
        <f>IF(ISBLANK(XA1),"",IF(VLOOKUP(XA1,Register,10,FALSE)=0,"",(VLOOKUP(XA1,Register,10,FALSE))))</f>
        <v>East of Stucko Clett Ura Firth</v>
      </c>
      <c r="XA8" s="82"/>
      <c r="XB8" s="26"/>
      <c r="XC8" s="81" t="str">
        <f>IF(ISBLANK(XD1),"",IF(VLOOKUP(XD1,Register,10,FALSE)=0,"",(VLOOKUP(XD1,Register,10,FALSE))))</f>
        <v>East of Houss Ness Clift Sound</v>
      </c>
      <c r="XD8" s="82"/>
      <c r="XE8" s="26"/>
      <c r="XF8" s="81" t="str">
        <f>IF(ISBLANK(XG1),"",IF(VLOOKUP(XG1,Register,10,FALSE)=0,"",(VLOOKUP(XG1,Register,10,FALSE))))</f>
        <v>Seli Voe Shetland</v>
      </c>
      <c r="XG8" s="82"/>
      <c r="XH8" s="26"/>
      <c r="XI8" s="81" t="str">
        <f>IF(ISBLANK(XJ1),"",IF(VLOOKUP(XJ1,Register,10,FALSE)=0,"",(VLOOKUP(XJ1,Register,10,FALSE))))</f>
        <v>Urafirth Shetland</v>
      </c>
      <c r="XJ8" s="82"/>
      <c r="XK8" s="26"/>
      <c r="XL8" s="81" t="str">
        <f>IF(ISBLANK(XM1),"",IF(VLOOKUP(XM1,Register,10,FALSE)=0,"",(VLOOKUP(XM1,Register,10,FALSE))))</f>
        <v>Bight of Bellister Dury Voe Shetland</v>
      </c>
      <c r="XM8" s="82"/>
      <c r="XN8" s="26"/>
      <c r="XO8" s="81" t="str">
        <f>IF(ISBLANK(XP1),"",IF(VLOOKUP(XP1,Register,10,FALSE)=0,"",(VLOOKUP(XP1,Register,10,FALSE))))</f>
        <v>Bight of Breawick Aith Voe Shetland</v>
      </c>
      <c r="XP8" s="82"/>
      <c r="XQ8" s="26"/>
      <c r="XR8" s="81" t="str">
        <f>IF(ISBLANK(XS1),"",IF(VLOOKUP(XS1,Register,10,FALSE)=0,"",(VLOOKUP(XS1,Register,10,FALSE))))</f>
        <v>Grunna Voe (Outer) Dury Voe Shetland</v>
      </c>
      <c r="XS8" s="82"/>
      <c r="XT8" s="26"/>
      <c r="XU8" s="81" t="str">
        <f>IF(ISBLANK(XV1),"",IF(VLOOKUP(XV1,Register,10,FALSE)=0,"",(VLOOKUP(XV1,Register,10,FALSE))))</f>
        <v>Koura Voe (Dury Voe) Shetland</v>
      </c>
      <c r="XV8" s="82"/>
      <c r="XW8" s="26"/>
      <c r="XX8" s="81" t="str">
        <f>IF(ISBLANK(XY1),"",IF(VLOOKUP(XY1,Register,10,FALSE)=0,"",(VLOOKUP(XY1,Register,10,FALSE))))</f>
        <v>Basta Voe Yell Shetland</v>
      </c>
      <c r="XY8" s="82"/>
      <c r="XZ8" s="26"/>
      <c r="YA8" s="81" t="str">
        <f>IF(ISBLANK(YB1),"",IF(VLOOKUP(YB1,Register,10,FALSE)=0,"",(VLOOKUP(YB1,Register,10,FALSE))))</f>
        <v>north of Linga, Vaila Sound</v>
      </c>
      <c r="YB8" s="82"/>
      <c r="YC8" s="26"/>
      <c r="YD8" s="81" t="str">
        <f>IF(ISBLANK(YE1),"",IF(VLOOKUP(YE1,Register,10,FALSE)=0,"",(VLOOKUP(YE1,Register,10,FALSE))))</f>
        <v>Clift Sound</v>
      </c>
      <c r="YE8" s="82"/>
      <c r="YF8" s="26"/>
      <c r="YG8" s="81" t="str">
        <f>IF(ISBLANK(YH1),"",IF(VLOOKUP(YH1,Register,10,FALSE)=0,"",(VLOOKUP(YH1,Register,10,FALSE))))</f>
        <v>Clift Sound, Shetland</v>
      </c>
      <c r="YH8" s="82"/>
      <c r="YI8" s="26"/>
      <c r="YJ8" s="81" t="str">
        <f>IF(ISBLANK(YK1),"",IF(VLOOKUP(YK1,Register,10,FALSE)=0,"",(VLOOKUP(YK1,Register,10,FALSE))))</f>
        <v>The Firth, Bixter</v>
      </c>
      <c r="YK8" s="82"/>
      <c r="YL8" s="26"/>
      <c r="YM8" s="81" t="str">
        <f>IF(ISBLANK(YN1),"",IF(VLOOKUP(YN1,Register,10,FALSE)=0,"",(VLOOKUP(YN1,Register,10,FALSE))))</f>
        <v>The Firth, Bixter</v>
      </c>
      <c r="YN8" s="82"/>
      <c r="YO8" s="26"/>
      <c r="YP8" s="81" t="str">
        <f>IF(ISBLANK(YQ1),"",IF(VLOOKUP(YQ1,Register,10,FALSE)=0,"",(VLOOKUP(YQ1,Register,10,FALSE))))</f>
        <v>Papa Little, Aith Voe</v>
      </c>
      <c r="YQ8" s="82"/>
      <c r="YR8" s="26"/>
      <c r="YS8" s="81" t="str">
        <f>IF(ISBLANK(YT1),"",IF(VLOOKUP(YT1,Register,10,FALSE)=0,"",(VLOOKUP(YT1,Register,10,FALSE))))</f>
        <v>Riskness, Vaila Sound</v>
      </c>
      <c r="YT8" s="82"/>
      <c r="YU8" s="26"/>
      <c r="YV8" s="81" t="str">
        <f>IF(ISBLANK(YW1),"",IF(VLOOKUP(YW1,Register,10,FALSE)=0,"",(VLOOKUP(YW1,Register,10,FALSE))))</f>
        <v>NW Greena, Weisdale Voe, Shetland</v>
      </c>
      <c r="YW8" s="82"/>
      <c r="YX8" s="26"/>
      <c r="YY8" s="81" t="str">
        <f>IF(ISBLANK(YZ1),"",IF(VLOOKUP(YZ1,Register,10,FALSE)=0,"",(VLOOKUP(YZ1,Register,10,FALSE))))</f>
        <v>Clift Sound Shetland</v>
      </c>
      <c r="YZ8" s="82"/>
      <c r="ZA8" s="26"/>
      <c r="ZB8" s="81" t="str">
        <f>IF(ISBLANK(ZC1),"",IF(VLOOKUP(ZC1,Register,10,FALSE)=0,"",(VLOOKUP(ZC1,Register,10,FALSE))))</f>
        <v>Weisdale Voe</v>
      </c>
      <c r="ZC8" s="82"/>
      <c r="ZD8" s="26"/>
      <c r="ZE8" s="81" t="str">
        <f>IF(ISBLANK(ZF1),"",IF(VLOOKUP(ZF1,Register,10,FALSE)=0,"",(VLOOKUP(ZF1,Register,10,FALSE))))</f>
        <v>Aith</v>
      </c>
      <c r="ZF8" s="82"/>
      <c r="ZG8" s="26"/>
      <c r="ZH8" s="81" t="str">
        <f>IF(ISBLANK(ZI1),"",IF(VLOOKUP(ZI1,Register,10,FALSE)=0,"",(VLOOKUP(ZI1,Register,10,FALSE))))</f>
        <v>West of Little Holm in Catfirth Shetland</v>
      </c>
      <c r="ZI8" s="82"/>
      <c r="ZJ8" s="26"/>
      <c r="ZK8" s="81" t="str">
        <f>IF(ISBLANK(ZL1),"",IF(VLOOKUP(ZL1,Register,10,FALSE)=0,"",(VLOOKUP(ZL1,Register,10,FALSE))))</f>
        <v>east of Russa Ness north west of Greena Weisdale Voe Shetland</v>
      </c>
      <c r="ZL8" s="82"/>
      <c r="ZM8" s="26"/>
      <c r="ZN8" s="81" t="str">
        <f>IF(ISBLANK(ZO1),"",IF(VLOOKUP(ZO1,Register,10,FALSE)=0,"",(VLOOKUP(ZO1,Register,10,FALSE))))</f>
        <v>Wadbister Voe</v>
      </c>
      <c r="ZO8" s="82"/>
      <c r="ZP8" s="26"/>
      <c r="ZQ8" s="81" t="str">
        <f>IF(ISBLANK(ZR1),"",IF(VLOOKUP(ZR1,Register,10,FALSE)=0,"",(VLOOKUP(ZR1,Register,10,FALSE))))</f>
        <v>North Clift Sound, Trondra</v>
      </c>
      <c r="ZR8" s="82"/>
      <c r="ZS8" s="26"/>
      <c r="ZT8" s="81" t="str">
        <f>IF(ISBLANK(ZU1),"",IF(VLOOKUP(ZU1,Register,10,FALSE)=0,"",(VLOOKUP(ZU1,Register,10,FALSE))))</f>
        <v>Clift Sound</v>
      </c>
      <c r="ZU8" s="82"/>
      <c r="ZV8" s="26"/>
      <c r="ZW8" s="81" t="str">
        <f>IF(ISBLANK(ZX1),"",IF(VLOOKUP(ZX1,Register,10,FALSE)=0,"",(VLOOKUP(ZX1,Register,10,FALSE))))</f>
        <v>Langsound, Burra</v>
      </c>
      <c r="ZX8" s="82"/>
      <c r="ZY8" s="26"/>
      <c r="ZZ8" s="81" t="str">
        <f>IF(ISBLANK(AAA1),"",IF(VLOOKUP(AAA1,Register,10,FALSE)=0,"",(VLOOKUP(AAA1,Register,10,FALSE))))</f>
        <v>Stromness Voe</v>
      </c>
      <c r="AAA8" s="82"/>
      <c r="AAB8" s="26"/>
      <c r="AAC8" s="81" t="str">
        <f>IF(ISBLANK(AAD1),"",IF(VLOOKUP(AAD1,Register,10,FALSE)=0,"",(VLOOKUP(AAD1,Register,10,FALSE))))</f>
        <v>Lang Sound Burra Shetland</v>
      </c>
      <c r="AAD8" s="82"/>
      <c r="AAE8" s="26"/>
      <c r="AAF8" s="81" t="str">
        <f>IF(ISBLANK(AAG1),"",IF(VLOOKUP(AAG1,Register,10,FALSE)=0,"",(VLOOKUP(AAG1,Register,10,FALSE))))</f>
        <v>whale back Skerry Scalloway Shetland</v>
      </c>
      <c r="AAG8" s="82"/>
      <c r="AAH8" s="26"/>
      <c r="AAI8" s="81" t="str">
        <f>IF(ISBLANK(AAJ1),"",IF(VLOOKUP(AAJ1,Register,10,FALSE)=0,"",(VLOOKUP(AAJ1,Register,10,FALSE))))</f>
        <v>Stream Sound Clift Sound</v>
      </c>
      <c r="AAJ8" s="82"/>
      <c r="AAK8" s="26"/>
      <c r="AAL8" s="81" t="str">
        <f>IF(ISBLANK(AAM1),"",IF(VLOOKUP(AAM1,Register,10,FALSE)=0,"",(VLOOKUP(AAM1,Register,10,FALSE))))</f>
        <v>Langsound</v>
      </c>
      <c r="AAM8" s="82"/>
      <c r="AAN8" s="26"/>
      <c r="AAO8" s="81" t="str">
        <f>IF(ISBLANK(AAP1),"",IF(VLOOKUP(AAP1,Register,10,FALSE)=0,"",(VLOOKUP(AAP1,Register,10,FALSE))))</f>
        <v>East of Kallee Ness Burra</v>
      </c>
      <c r="AAP8" s="82"/>
      <c r="AAQ8" s="26"/>
      <c r="AAR8" s="81" t="str">
        <f>IF(ISBLANK(AAS1),"",IF(VLOOKUP(AAS1,Register,10,FALSE)=0,"",(VLOOKUP(AAS1,Register,10,FALSE))))</f>
        <v>Loch Caolisport, Argyll</v>
      </c>
      <c r="AAS8" s="82"/>
      <c r="AAT8" s="26"/>
      <c r="AAU8" s="81" t="str">
        <f>IF(ISBLANK(AAV1),"",IF(VLOOKUP(AAV1,Register,10,FALSE)=0,"",(VLOOKUP(AAV1,Register,10,FALSE))))</f>
        <v>Grunigill, Brindister Voe, Vementry, St Magnus Bay, Shetland</v>
      </c>
      <c r="AAV8" s="82"/>
      <c r="AAW8" s="26"/>
      <c r="AAX8" s="81" t="str">
        <f>IF(ISBLANK(AAY1),"",IF(VLOOKUP(AAY1,Register,10,FALSE)=0,"",(VLOOKUP(AAY1,Register,10,FALSE))))</f>
        <v>Loch Eishort</v>
      </c>
      <c r="AAY8" s="82"/>
      <c r="AAZ8" s="26"/>
      <c r="ABA8" s="81" t="str">
        <f>IF(ISBLANK(ABB1),"",IF(VLOOKUP(ABB1,Register,10,FALSE)=0,"",(VLOOKUP(ABB1,Register,10,FALSE))))</f>
        <v>Loch Slapin</v>
      </c>
      <c r="ABB8" s="82"/>
      <c r="ABC8" s="26"/>
      <c r="ABD8" s="81" t="str">
        <f>IF(ISBLANK(ABE1),"",IF(VLOOKUP(ABE1,Register,10,FALSE)=0,"",(VLOOKUP(ABE1,Register,10,FALSE))))</f>
        <v>Fernilea Loch Harport</v>
      </c>
      <c r="ABE8" s="82"/>
      <c r="ABF8" s="26"/>
      <c r="ABG8" s="81" t="str">
        <f>IF(ISBLANK(ABH1),"",IF(VLOOKUP(ABH1,Register,10,FALSE)=0,"",(VLOOKUP(ABH1,Register,10,FALSE))))</f>
        <v>Loch nan Ceall 1 longline at NM638858 &amp; 2 trestle areas at NM641868 &amp; NM639853</v>
      </c>
      <c r="ABH8" s="82"/>
      <c r="ABI8" s="26"/>
      <c r="ABJ8" s="81" t="str">
        <f>IF(ISBLANK(ABK1),"",IF(VLOOKUP(ABK1,Register,10,FALSE)=0,"",(VLOOKUP(ABK1,Register,10,FALSE))))</f>
        <v>Salthouse Point Loch Riddon Cowal Argyll</v>
      </c>
      <c r="ABK8" s="82"/>
      <c r="ABL8" s="26"/>
      <c r="ABM8" s="81" t="str">
        <f>IF(ISBLANK(ABN1),"",IF(VLOOKUP(ABN1,Register,10,FALSE)=0,"",(VLOOKUP(ABN1,Register,10,FALSE))))</f>
        <v>west of Ardmady east of Balvicar Bay</v>
      </c>
      <c r="ABN8" s="82"/>
      <c r="ABO8" s="26"/>
      <c r="ABP8" s="81" t="str">
        <f>IF(ISBLANK(ABQ1),"",IF(VLOOKUP(ABQ1,Register,10,FALSE)=0,"",(VLOOKUP(ABQ1,Register,10,FALSE))))</f>
        <v>Vementry</v>
      </c>
      <c r="ABQ8" s="82"/>
      <c r="ABR8" s="26"/>
      <c r="ABS8" s="81" t="str">
        <f>IF(ISBLANK(ABT1),"",IF(VLOOKUP(ABT1,Register,10,FALSE)=0,"",(VLOOKUP(ABT1,Register,10,FALSE))))</f>
        <v>Vementry</v>
      </c>
      <c r="ABT8" s="82"/>
      <c r="ABU8" s="26"/>
      <c r="ABV8" s="81" t="str">
        <f>IF(ISBLANK(ABW1),"",IF(VLOOKUP(ABW1,Register,10,FALSE)=0,"",(VLOOKUP(ABW1,Register,10,FALSE))))</f>
        <v>Papa Little</v>
      </c>
      <c r="ABW8" s="82"/>
      <c r="ABX8" s="26"/>
      <c r="ABY8" s="81" t="str">
        <f>IF(ISBLANK(ABZ1),"",IF(VLOOKUP(ABZ1,Register,10,FALSE)=0,"",(VLOOKUP(ABZ1,Register,10,FALSE))))</f>
        <v>Boat Geo Muckle Roe</v>
      </c>
      <c r="ABZ8" s="82"/>
      <c r="ACA8" s="26"/>
      <c r="ACB8" s="81" t="str">
        <f>IF(ISBLANK(ACC1),"",IF(VLOOKUP(ACC1,Register,10,FALSE)=0,"",(VLOOKUP(ACC1,Register,10,FALSE))))</f>
        <v>Cole Ness Gonfirth Delting</v>
      </c>
      <c r="ACC8" s="82"/>
      <c r="ACD8" s="26"/>
      <c r="ACE8" s="81" t="str">
        <f>IF(ISBLANK(ACF1),"",IF(VLOOKUP(ACF1,Register,10,FALSE)=0,"",(VLOOKUP(ACF1,Register,10,FALSE))))</f>
        <v>Mill Bight Uyea Sound Shetland</v>
      </c>
      <c r="ACF8" s="82"/>
      <c r="ACG8" s="26"/>
      <c r="ACH8" s="81" t="str">
        <f>IF(ISBLANK(ACI1),"",IF(VLOOKUP(ACI1,Register,10,FALSE)=0,"",(VLOOKUP(ACI1,Register,10,FALSE))))</f>
        <v>Oitir Mhor Bay Isle of Kerrera</v>
      </c>
      <c r="ACI8" s="82"/>
      <c r="ACJ8" s="26"/>
      <c r="ACK8" s="81" t="str">
        <f>IF(ISBLANK(ACL1),"",IF(VLOOKUP(ACL1,Register,10,FALSE)=0,"",(VLOOKUP(ACL1,Register,10,FALSE))))</f>
        <v>Loch Leurbost</v>
      </c>
      <c r="ACL8" s="82"/>
      <c r="ACM8" s="26"/>
      <c r="ACN8" s="81" t="str">
        <f>IF(ISBLANK(ACO1),"",IF(VLOOKUP(ACO1,Register,10,FALSE)=0,"",(VLOOKUP(ACO1,Register,10,FALSE))))</f>
        <v>Dunstaffnage</v>
      </c>
      <c r="ACO8" s="82"/>
      <c r="ACP8" s="26"/>
      <c r="ACQ8" s="81" t="str">
        <f>IF(ISBLANK(ACR1),"",IF(VLOOKUP(ACR1,Register,10,FALSE)=0,"",(VLOOKUP(ACR1,Register,10,FALSE))))</f>
        <v>Lynn of Lorne, East of Lismore</v>
      </c>
      <c r="ACR8" s="82"/>
      <c r="ACS8" s="26"/>
      <c r="ACT8" s="81" t="str">
        <f>IF(ISBLANK(ACU1),"",IF(VLOOKUP(ACU1,Register,10,FALSE)=0,"",(VLOOKUP(ACU1,Register,10,FALSE))))</f>
        <v>Loch Ailort</v>
      </c>
      <c r="ACU8" s="82"/>
      <c r="ACV8" s="26"/>
      <c r="ACW8" s="81" t="str">
        <f>IF(ISBLANK(ACX1),"",IF(VLOOKUP(ACX1,Register,10,FALSE)=0,"",(VLOOKUP(ACX1,Register,10,FALSE))))</f>
        <v>Loch Ailort</v>
      </c>
      <c r="ACX8" s="82"/>
      <c r="ACY8" s="26"/>
      <c r="ACZ8" s="81" t="str">
        <f>IF(ISBLANK(ADA1),"",IF(VLOOKUP(ADA1,Register,10,FALSE)=0,"",(VLOOKUP(ADA1,Register,10,FALSE))))</f>
        <v>north shore at head of Loch Ailort</v>
      </c>
      <c r="ADA8" s="82"/>
      <c r="ADB8" s="26"/>
      <c r="ADC8" s="81" t="str">
        <f>IF(ISBLANK(ADD1),"",IF(VLOOKUP(ADD1,Register,10,FALSE)=0,"",(VLOOKUP(ADD1,Register,10,FALSE))))</f>
        <v>at the Eastend of Lochnan Uamh off the sound of Arisaig</v>
      </c>
      <c r="ADD8" s="82"/>
      <c r="ADE8" s="26"/>
      <c r="ADF8" s="81" t="str">
        <f>IF(ISBLANK(ADG1),"",IF(VLOOKUP(ADG1,Register,10,FALSE)=0,"",(VLOOKUP(ADG1,Register,10,FALSE))))</f>
        <v>Loch Toscaig</v>
      </c>
      <c r="ADG8" s="82"/>
      <c r="ADH8" s="26"/>
      <c r="ADI8" s="81" t="str">
        <f>IF(ISBLANK(ADJ1),"",IF(VLOOKUP(ADJ1,Register,10,FALSE)=0,"",(VLOOKUP(ADJ1,Register,10,FALSE))))</f>
        <v>Mol Mor, West Loch Roag, Lewis</v>
      </c>
      <c r="ADJ8" s="82"/>
      <c r="ADK8" s="26"/>
      <c r="ADL8" s="81" t="str">
        <f>IF(ISBLANK(ADM1),"",IF(VLOOKUP(ADM1,Register,10,FALSE)=0,"",(VLOOKUP(ADM1,Register,10,FALSE))))</f>
        <v>Gob Sgrithir, Loch Roag</v>
      </c>
      <c r="ADM8" s="82"/>
      <c r="ADN8" s="26"/>
      <c r="ADO8" s="81" t="str">
        <f>IF(ISBLANK(ADP1),"",IF(VLOOKUP(ADP1,Register,10,FALSE)=0,"",(VLOOKUP(ADP1,Register,10,FALSE))))</f>
        <v>Loch Kishorn</v>
      </c>
      <c r="ADP8" s="82"/>
      <c r="ADQ8" s="26"/>
      <c r="ADR8" s="81" t="str">
        <f>IF(ISBLANK(ADS1),"",IF(VLOOKUP(ADS1,Register,10,FALSE)=0,"",(VLOOKUP(ADS1,Register,10,FALSE))))</f>
        <v>Loch Kishorn</v>
      </c>
      <c r="ADS8" s="82"/>
      <c r="ADT8" s="26"/>
      <c r="ADU8" s="81" t="str">
        <f>IF(ISBLANK(ADV1),"",IF(VLOOKUP(ADV1,Register,10,FALSE)=0,"",(VLOOKUP(ADV1,Register,10,FALSE))))</f>
        <v>Pier Road Gairloch Wester Ross</v>
      </c>
      <c r="ADV8" s="82"/>
      <c r="ADW8" s="26"/>
      <c r="ADX8" s="81" t="str">
        <f>IF(ISBLANK(ADY1),"",IF(VLOOKUP(ADY1,Register,10,FALSE)=0,"",(VLOOKUP(ADY1,Register,10,FALSE))))</f>
        <v>East Tarbert Bay East of Gigha Argyll</v>
      </c>
      <c r="ADY8" s="82"/>
      <c r="ADZ8" s="26"/>
      <c r="AEA8" s="81" t="str">
        <f>IF(ISBLANK(AEB1),"",IF(VLOOKUP(AEB1,Register,10,FALSE)=0,"",(VLOOKUP(AEB1,Register,10,FALSE))))</f>
        <v>Drumyeonmore Bay Gigha</v>
      </c>
      <c r="AEB8" s="82"/>
      <c r="AEC8" s="26"/>
      <c r="AED8" s="81" t="str">
        <f>IF(ISBLANK(AEE1),"",IF(VLOOKUP(AEE1,Register,10,FALSE)=0,"",(VLOOKUP(AEE1,Register,10,FALSE))))</f>
        <v>Little Loch Broom Highland</v>
      </c>
      <c r="AEE8" s="82"/>
      <c r="AEF8" s="26"/>
      <c r="AEG8" s="81" t="str">
        <f>IF(ISBLANK(AEH1),"",IF(VLOOKUP(AEH1,Register,10,FALSE)=0,"",(VLOOKUP(AEH1,Register,10,FALSE))))</f>
        <v>Kentra Bay east of Acharacle Argyll</v>
      </c>
      <c r="AEH8" s="82"/>
      <c r="AEI8" s="26"/>
      <c r="AEJ8" s="81" t="str">
        <f>IF(ISBLANK(AEK1),"",IF(VLOOKUP(AEK1,Register,10,FALSE)=0,"",(VLOOKUP(AEK1,Register,10,FALSE))))</f>
        <v>Cromarty Firth</v>
      </c>
      <c r="AEK8" s="82"/>
      <c r="AEL8" s="26"/>
      <c r="AEM8" s="81" t="str">
        <f>IF(ISBLANK(AEN1),"",IF(VLOOKUP(AEN1,Register,10,FALSE)=0,"",(VLOOKUP(AEN1,Register,10,FALSE))))</f>
        <v>Eilean Riabliach Lochnell Estate</v>
      </c>
      <c r="AEN8" s="82"/>
      <c r="AEO8" s="26"/>
      <c r="AEP8" s="81" t="str">
        <f>IF(ISBLANK(AEQ1),"",IF(VLOOKUP(AEQ1,Register,10,FALSE)=0,"",(VLOOKUP(AEQ1,Register,10,FALSE))))</f>
        <v>East Kyle of Tongue North of Tongue House Sutherland</v>
      </c>
      <c r="AEQ8" s="82"/>
      <c r="AER8" s="26"/>
      <c r="AES8" s="81" t="str">
        <f>IF(ISBLANK(AET1),"",IF(VLOOKUP(AET1,Register,10,FALSE)=0,"",(VLOOKUP(AET1,Register,10,FALSE))))</f>
        <v>St Abbs Harbour St Abbs Berwickshire</v>
      </c>
      <c r="AET8" s="82"/>
      <c r="AEU8" s="26"/>
      <c r="AEV8" s="81" t="str">
        <f>IF(ISBLANK(AEW1),"",IF(VLOOKUP(AEW1,Register,10,FALSE)=0,"",(VLOOKUP(AEW1,Register,10,FALSE))))</f>
        <v>Clachan Sound East of Oban Seil West of Ardshellach</v>
      </c>
      <c r="AEW8" s="82"/>
      <c r="AEX8" s="26"/>
      <c r="AEY8" s="81" t="str">
        <f>IF(ISBLANK(AEZ1),"",IF(VLOOKUP(AEZ1,Register,10,FALSE)=0,"",(VLOOKUP(AEZ1,Register,10,FALSE))))</f>
        <v>Seil Sound north east of Eilean Tornal</v>
      </c>
      <c r="AEZ8" s="82"/>
      <c r="AFA8" s="26"/>
      <c r="AFB8" s="81" t="str">
        <f>IF(ISBLANK(AFC1),"",IF(VLOOKUP(AFC1,Register,10,FALSE)=0,"",(VLOOKUP(AFC1,Register,10,FALSE))))</f>
        <v>Keanchulish north east of Ardmair</v>
      </c>
      <c r="AFC8" s="82"/>
      <c r="AFD8" s="26"/>
      <c r="AFE8" s="81" t="str">
        <f>IF(ISBLANK(AFF1),"",IF(VLOOKUP(AFF1,Register,10,FALSE)=0,"",(VLOOKUP(AFF1,Register,10,FALSE))))</f>
        <v>Loch  Striven west side middle</v>
      </c>
      <c r="AFF8" s="82"/>
      <c r="AFG8" s="26"/>
      <c r="AFH8" s="81" t="str">
        <f>IF(ISBLANK(AFI1),"",IF(VLOOKUP(AFI1,Register,10,FALSE)=0,"",(VLOOKUP(AFI1,Register,10,FALSE))))</f>
        <v>Upper Loch Striven east side</v>
      </c>
      <c r="AFI8" s="82"/>
      <c r="AFJ8" s="26"/>
      <c r="AFK8" s="81" t="str">
        <f>IF(ISBLANK(AFL1),"",IF(VLOOKUP(AFL1,Register,10,FALSE)=0,"",(VLOOKUP(AFL1,Register,10,FALSE))))</f>
        <v>Eoligarry Isle of Barra</v>
      </c>
      <c r="AFL8" s="82"/>
      <c r="AFM8" s="26"/>
      <c r="AFN8" s="81" t="str">
        <f>IF(ISBLANK(AFO1),"",IF(VLOOKUP(AFO1,Register,10,FALSE)=0,"",(VLOOKUP(AFO1,Register,10,FALSE))))</f>
        <v>Ard Mhor, Isle of Barra</v>
      </c>
      <c r="AFO8" s="82"/>
      <c r="AFP8" s="26"/>
      <c r="AFQ8" s="81" t="str">
        <f>IF(ISBLANK(AFR1),"",IF(VLOOKUP(AFR1,Register,10,FALSE)=0,"",(VLOOKUP(AFR1,Register,10,FALSE))))</f>
        <v>at the head of Little Loch Broom, Highland</v>
      </c>
      <c r="AFR8" s="82"/>
      <c r="AFS8" s="26"/>
      <c r="AFT8" s="81" t="str">
        <f>IF(ISBLANK(AFU1),"",IF(VLOOKUP(AFU1,Register,10,FALSE)=0,"",(VLOOKUP(AFU1,Register,10,FALSE))))</f>
        <v>north west of Skeo Taing in Olas Voe Gruting</v>
      </c>
      <c r="AFU8" s="82"/>
      <c r="AFV8" s="26"/>
      <c r="AFW8" s="81" t="str">
        <f>IF(ISBLANK(AFX1),"",IF(VLOOKUP(AFX1,Register,10,FALSE)=0,"",(VLOOKUP(AFX1,Register,10,FALSE))))</f>
        <v>northwest of Keoldale Pier Kyle of Durness Sutherland</v>
      </c>
      <c r="AFX8" s="82"/>
      <c r="AFY8" s="26"/>
      <c r="AFZ8" s="81" t="str">
        <f>IF(ISBLANK(AGA1),"",IF(VLOOKUP(AGA1,Register,10,FALSE)=0,"",(VLOOKUP(AGA1,Register,10,FALSE))))</f>
        <v>Riccarton Edinburgh</v>
      </c>
      <c r="AGA8" s="82"/>
      <c r="AGB8" s="26"/>
      <c r="AGC8" s="81" t="str">
        <f>IF(ISBLANK(AGD1),"",IF(VLOOKUP(AGD1,Register,10,FALSE)=0,"",(VLOOKUP(AGD1,Register,10,FALSE))))</f>
        <v>Controlled Temperature Room G, John Muir Building</v>
      </c>
      <c r="AGD8" s="82"/>
      <c r="AGE8" s="26"/>
      <c r="AGF8" s="81" t="str">
        <f>IF(ISBLANK(AGG1),"",IF(VLOOKUP(AGG1,Register,10,FALSE)=0,"",(VLOOKUP(AGG1,Register,10,FALSE))))</f>
        <v>east of Brakkatun head of Aith voe Aith Shetland</v>
      </c>
      <c r="AGG8" s="82"/>
      <c r="AGH8" s="26"/>
      <c r="AGI8" s="81" t="str">
        <f>IF(ISBLANK(AGJ1),"",IF(VLOOKUP(AGJ1,Register,10,FALSE)=0,"",(VLOOKUP(AGJ1,Register,10,FALSE))))</f>
        <v>West Loch Tarbert</v>
      </c>
      <c r="AGJ8" s="82"/>
      <c r="AGK8" s="26"/>
      <c r="AGL8" s="81" t="str">
        <f>IF(ISBLANK(AGM1),"",IF(VLOOKUP(AGM1,Register,10,FALSE)=0,"",(VLOOKUP(AGM1,Register,10,FALSE))))</f>
        <v>West Loch Tarbert</v>
      </c>
      <c r="AGM8" s="82"/>
      <c r="AGN8" s="26"/>
      <c r="AGO8" s="81" t="str">
        <f>IF(ISBLANK(AGP1),"",IF(VLOOKUP(AGP1,Register,10,FALSE)=0,"",(VLOOKUP(AGP1,Register,10,FALSE))))</f>
        <v>SE corner of Poll nam Partan Isle of Eigg</v>
      </c>
      <c r="AGP8" s="82"/>
      <c r="AGQ8" s="26"/>
      <c r="AGR8" s="81" t="str">
        <f>IF(ISBLANK(AGS1),"",IF(VLOOKUP(AGS1,Register,10,FALSE)=0,"",(VLOOKUP(AGS1,Register,10,FALSE))))</f>
        <v>trestles located at NM748077 and NM749071</v>
      </c>
      <c r="AGS8" s="82"/>
      <c r="AGT8" s="26"/>
      <c r="AGU8" s="81" t="str">
        <f>IF(ISBLANK(AGV1),"",IF(VLOOKUP(AGV1,Register,10,FALSE)=0,"",(VLOOKUP(AGV1,Register,10,FALSE))))</f>
        <v>Loch Craignish Ardfern</v>
      </c>
      <c r="AGV8" s="82"/>
      <c r="AGW8" s="26"/>
      <c r="AGX8" s="81" t="str">
        <f>IF(ISBLANK(AGY1),"",IF(VLOOKUP(AGY1,Register,10,FALSE)=0,"",(VLOOKUP(AGY1,Register,10,FALSE))))</f>
        <v>Off Eilian Buidhe Island Loch Craignish</v>
      </c>
      <c r="AGY8" s="82"/>
      <c r="AGZ8" s="26"/>
      <c r="AHA8" s="81" t="str">
        <f>IF(ISBLANK(AHB1),"",IF(VLOOKUP(AHB1,Register,10,FALSE)=0,"",(VLOOKUP(AHB1,Register,10,FALSE))))</f>
        <v>Beauly Firth</v>
      </c>
      <c r="AHB8" s="82"/>
      <c r="AHC8" s="26"/>
      <c r="AHD8" s="81" t="str">
        <f>IF(ISBLANK(AHE1),"",IF(VLOOKUP(AHE1,Register,10,FALSE)=0,"",(VLOOKUP(AHE1,Register,10,FALSE))))</f>
        <v>Room 53 Alexander Robertson Building</v>
      </c>
      <c r="AHE8" s="82"/>
      <c r="AHF8" s="26"/>
      <c r="AHG8" s="81" t="str">
        <f>IF(ISBLANK(AHH1),"",IF(VLOOKUP(AHH1,Register,10,FALSE)=0,"",(VLOOKUP(AHH1,Register,10,FALSE))))</f>
        <v>Roslin Institute Main Building Floor 2</v>
      </c>
      <c r="AHH8" s="82"/>
      <c r="AHI8" s="26"/>
      <c r="AHJ8" s="81" t="str">
        <f>IF(ISBLANK(AHK1),"",IF(VLOOKUP(AHK1,Register,10,FALSE)=0,"",(VLOOKUP(AHK1,Register,10,FALSE))))</f>
        <v>North Bay, Island of Hoy, Orkney</v>
      </c>
      <c r="AHK8" s="82"/>
      <c r="AHL8" s="26"/>
      <c r="AHM8" s="81" t="str">
        <f>IF(ISBLANK(AHN1),"",IF(VLOOKUP(AHN1,Register,10,FALSE)=0,"",(VLOOKUP(AHN1,Register,10,FALSE))))</f>
        <v>Heglabister (Weisdale Voe)</v>
      </c>
      <c r="AHN8" s="82"/>
      <c r="AHO8" s="26"/>
      <c r="AHP8" s="81" t="str">
        <f>IF(ISBLANK(AHQ1),"",IF(VLOOKUP(AHQ1,Register,10,FALSE)=0,"",(VLOOKUP(AHQ1,Register,10,FALSE))))</f>
        <v>North East of Dubh Aird, Torridon</v>
      </c>
      <c r="AHQ8" s="82"/>
      <c r="AHR8" s="26"/>
      <c r="AHS8" s="81" t="str">
        <f>IF(ISBLANK(AHT1),"",IF(VLOOKUP(AHT1,Register,10,FALSE)=0,"",(VLOOKUP(AHT1,Register,10,FALSE))))</f>
        <v>305m north east of the Glebe 13 Letters Loch Broom</v>
      </c>
      <c r="AHT8" s="82"/>
      <c r="AHU8" s="26"/>
      <c r="AHV8" s="81" t="str">
        <f>IF(ISBLANK(AHW1),"",IF(VLOOKUP(AHW1,Register,10,FALSE)=0,"",(VLOOKUP(AHW1,Register,10,FALSE))))</f>
        <v>Kilchoan Bay Loch Melfort</v>
      </c>
      <c r="AHW8" s="82"/>
      <c r="AHX8" s="26"/>
      <c r="AHY8" s="81" t="str">
        <f>IF(ISBLANK(AHZ1),"",IF(VLOOKUP(AHZ1,Register,10,FALSE)=0,"",(VLOOKUP(AHZ1,Register,10,FALSE))))</f>
        <v>Loch Melfort</v>
      </c>
      <c r="AHZ8" s="82"/>
      <c r="AIA8" s="26"/>
      <c r="AIB8" s="81" t="str">
        <f>IF(ISBLANK(AIC1),"",IF(VLOOKUP(AIC1,Register,10,FALSE)=0,"",(VLOOKUP(AIC1,Register,10,FALSE))))</f>
        <v>Irvine Road Largs</v>
      </c>
      <c r="AIC8" s="82"/>
      <c r="AID8" s="26"/>
      <c r="AIE8" s="81" t="str">
        <f>IF(ISBLANK(AIF1),"",IF(VLOOKUP(AIF1,Register,10,FALSE)=0,"",(VLOOKUP(AIF1,Register,10,FALSE))))</f>
        <v>Main Road Fairlie</v>
      </c>
      <c r="AIF8" s="82"/>
      <c r="AIG8" s="26"/>
      <c r="AIH8" s="81" t="str">
        <f>IF(ISBLANK(AII1),"",IF(VLOOKUP(AII1,Register,10,FALSE)=0,"",(VLOOKUP(AII1,Register,10,FALSE))))</f>
        <v>1 Allanton Park Terrace Fairlie North Ayrshire KA29 0AW</v>
      </c>
      <c r="AII8" s="82"/>
      <c r="AIJ8" s="26"/>
      <c r="AIK8" s="81" t="str">
        <f>IF(ISBLANK(AIL1),"",IF(VLOOKUP(AIL1,Register,10,FALSE)=0,"",(VLOOKUP(AIL1,Register,10,FALSE))))</f>
        <v>Head of Loch Broom</v>
      </c>
      <c r="AIL8" s="82"/>
      <c r="AIM8" s="26"/>
      <c r="AIN8" s="81" t="str">
        <f>IF(ISBLANK(AIO1),"",IF(VLOOKUP(AIO1,Register,10,FALSE)=0,"",(VLOOKUP(AIO1,Register,10,FALSE))))</f>
        <v>Loch Broom small bay opposite Ullapool</v>
      </c>
      <c r="AIO8" s="82"/>
      <c r="AIP8" s="26"/>
      <c r="AIQ8" s="81" t="str">
        <f>IF(ISBLANK(AIR1),"",IF(VLOOKUP(AIR1,Register,10,FALSE)=0,"",(VLOOKUP(AIR1,Register,10,FALSE))))</f>
        <v>Kildalloig Bay South West of Davaar Island Campbeltown</v>
      </c>
      <c r="AIR8" s="82"/>
      <c r="AIS8" s="26"/>
      <c r="AIT8" s="81" t="str">
        <f>IF(ISBLANK(AIU1),"",IF(VLOOKUP(AIU1,Register,10,FALSE)=0,"",(VLOOKUP(AIU1,Register,10,FALSE))))</f>
        <v>Muckle Roe Shetland</v>
      </c>
      <c r="AIU8" s="82"/>
      <c r="AIV8" s="26"/>
      <c r="AIW8" s="81" t="str">
        <f>IF(ISBLANK(AIX1),"",IF(VLOOKUP(AIX1,Register,10,FALSE)=0,"",(VLOOKUP(AIX1,Register,10,FALSE))))</f>
        <v>Loch Carloway</v>
      </c>
      <c r="AIX8" s="82"/>
      <c r="AIY8" s="26"/>
      <c r="AIZ8" s="81" t="e">
        <f>IF(ISBLANK(AJA1),"",IF(VLOOKUP(AJA1,Register,10,FALSE)=0,"",(VLOOKUP(AJA1,Register,10,FALSE))))</f>
        <v>#N/A</v>
      </c>
      <c r="AJA8" s="82"/>
      <c r="AJB8" s="26"/>
      <c r="AJC8" s="81" t="e">
        <f>IF(ISBLANK(AJD1),"",IF(VLOOKUP(AJD1,Register,10,FALSE)=0,"",(VLOOKUP(AJD1,Register,10,FALSE))))</f>
        <v>#N/A</v>
      </c>
      <c r="AJD8" s="82"/>
      <c r="AJE8" s="26"/>
      <c r="AJF8" s="81" t="e">
        <f>IF(ISBLANK(AJG1),"",IF(VLOOKUP(AJG1,Register,10,FALSE)=0,"",(VLOOKUP(AJG1,Register,10,FALSE))))</f>
        <v>#N/A</v>
      </c>
      <c r="AJG8" s="82"/>
      <c r="AJH8" s="26"/>
      <c r="AJI8" s="81" t="e">
        <f>IF(ISBLANK(AJJ1),"",IF(VLOOKUP(AJJ1,Register,10,FALSE)=0,"",(VLOOKUP(AJJ1,Register,10,FALSE))))</f>
        <v>#N/A</v>
      </c>
      <c r="AJJ8" s="82"/>
      <c r="AJK8" s="26"/>
      <c r="AJL8" s="81" t="e">
        <f>IF(ISBLANK(AJM1),"",IF(VLOOKUP(AJM1,Register,10,FALSE)=0,"",(VLOOKUP(AJM1,Register,10,FALSE))))</f>
        <v>#N/A</v>
      </c>
      <c r="AJM8" s="82"/>
      <c r="AJN8" s="26"/>
      <c r="AJO8" s="81" t="e">
        <f>IF(ISBLANK(AJP1),"",IF(VLOOKUP(AJP1,Register,10,FALSE)=0,"",(VLOOKUP(AJP1,Register,10,FALSE))))</f>
        <v>#N/A</v>
      </c>
      <c r="AJP8" s="82"/>
      <c r="AJQ8" s="26"/>
      <c r="AJR8" s="81" t="e">
        <f>IF(ISBLANK(AJS1),"",IF(VLOOKUP(AJS1,Register,10,FALSE)=0,"",(VLOOKUP(AJS1,Register,10,FALSE))))</f>
        <v>#N/A</v>
      </c>
      <c r="AJS8" s="82"/>
      <c r="AJT8" s="26"/>
      <c r="AJU8" s="81" t="e">
        <f>IF(ISBLANK(AJV1),"",IF(VLOOKUP(AJV1,Register,10,FALSE)=0,"",(VLOOKUP(AJV1,Register,10,FALSE))))</f>
        <v>#N/A</v>
      </c>
      <c r="AJV8" s="82"/>
      <c r="AJW8" s="26"/>
      <c r="AJX8" s="81" t="e">
        <f>IF(ISBLANK(AJY1),"",IF(VLOOKUP(AJY1,Register,10,FALSE)=0,"",(VLOOKUP(AJY1,Register,10,FALSE))))</f>
        <v>#N/A</v>
      </c>
      <c r="AJY8" s="82"/>
      <c r="AJZ8" s="26"/>
      <c r="AKA8" s="81" t="e">
        <f>IF(ISBLANK(AKB1),"",IF(VLOOKUP(AKB1,Register,10,FALSE)=0,"",(VLOOKUP(AKB1,Register,10,FALSE))))</f>
        <v>#N/A</v>
      </c>
      <c r="AKB8" s="82"/>
      <c r="AKC8" s="26"/>
      <c r="AKD8" s="81" t="e">
        <f>IF(ISBLANK(AKE1),"",IF(VLOOKUP(AKE1,Register,10,FALSE)=0,"",(VLOOKUP(AKE1,Register,10,FALSE))))</f>
        <v>#N/A</v>
      </c>
      <c r="AKE8" s="82"/>
      <c r="AKF8" s="26"/>
      <c r="AKG8" s="81" t="e">
        <f>IF(ISBLANK(AKH1),"",IF(VLOOKUP(AKH1,Register,10,FALSE)=0,"",(VLOOKUP(AKH1,Register,10,FALSE))))</f>
        <v>#N/A</v>
      </c>
      <c r="AKH8" s="82"/>
      <c r="AKI8" s="26"/>
      <c r="AKJ8" s="81" t="e">
        <f>IF(ISBLANK(AKK1),"",IF(VLOOKUP(AKK1,Register,10,FALSE)=0,"",(VLOOKUP(AKK1,Register,10,FALSE))))</f>
        <v>#N/A</v>
      </c>
      <c r="AKK8" s="82"/>
      <c r="AKL8" s="26"/>
      <c r="AKM8" s="81" t="e">
        <f>IF(ISBLANK(AKN1),"",IF(VLOOKUP(AKN1,Register,10,FALSE)=0,"",(VLOOKUP(AKN1,Register,10,FALSE))))</f>
        <v>#N/A</v>
      </c>
      <c r="AKN8" s="82"/>
      <c r="AKO8" s="26"/>
      <c r="AKP8" s="81" t="e">
        <f>IF(ISBLANK(AKQ1),"",IF(VLOOKUP(AKQ1,Register,10,FALSE)=0,"",(VLOOKUP(AKQ1,Register,10,FALSE))))</f>
        <v>#N/A</v>
      </c>
      <c r="AKQ8" s="82"/>
      <c r="AKR8" s="26"/>
      <c r="AKS8" s="81" t="e">
        <f>IF(ISBLANK(AKT1),"",IF(VLOOKUP(AKT1,Register,10,FALSE)=0,"",(VLOOKUP(AKT1,Register,10,FALSE))))</f>
        <v>#N/A</v>
      </c>
      <c r="AKT8" s="82"/>
      <c r="AKU8" s="26"/>
      <c r="AKV8" s="81" t="e">
        <f>IF(ISBLANK(AKW1),"",IF(VLOOKUP(AKW1,Register,10,FALSE)=0,"",(VLOOKUP(AKW1,Register,10,FALSE))))</f>
        <v>#N/A</v>
      </c>
      <c r="AKW8" s="82"/>
      <c r="AKX8" s="26"/>
      <c r="AKY8" s="81" t="e">
        <f>IF(ISBLANK(AKZ1),"",IF(VLOOKUP(AKZ1,Register,10,FALSE)=0,"",(VLOOKUP(AKZ1,Register,10,FALSE))))</f>
        <v>#N/A</v>
      </c>
      <c r="AKZ8" s="82"/>
      <c r="ALA8" s="64"/>
      <c r="ALB8" s="65" t="e">
        <f>IF(ISBLANK(ALC1),"",IF(VLOOKUP(ALC1,Register,10,FALSE)=0,"",(VLOOKUP(ALC1,Register,10,FALSE))))</f>
        <v>#N/A</v>
      </c>
      <c r="ALC8" s="66"/>
      <c r="ALD8" s="64"/>
      <c r="ALE8" s="65" t="e">
        <f>IF(ISBLANK(ALF1),"",IF(VLOOKUP(ALF1,Register,10,FALSE)=0,"",(VLOOKUP(ALF1,Register,10,FALSE))))</f>
        <v>#N/A</v>
      </c>
      <c r="ALF8" s="66"/>
      <c r="ALG8" s="64"/>
      <c r="ALH8" s="65" t="e">
        <f>IF(ISBLANK(ALI1),"",IF(VLOOKUP(ALI1,Register,10,FALSE)=0,"",(VLOOKUP(ALI1,Register,10,FALSE))))</f>
        <v>#N/A</v>
      </c>
      <c r="ALI8" s="66"/>
      <c r="ALJ8" s="64"/>
      <c r="ALK8" s="65" t="e">
        <f>IF(ISBLANK(ALL1),"",IF(VLOOKUP(ALL1,Register,10,FALSE)=0,"",(VLOOKUP(ALL1,Register,10,FALSE))))</f>
        <v>#N/A</v>
      </c>
      <c r="ALL8" s="66"/>
      <c r="ALM8" s="64"/>
      <c r="ALN8" s="65" t="e">
        <f>IF(ISBLANK(ALO1),"",IF(VLOOKUP(ALO1,Register,10,FALSE)=0,"",(VLOOKUP(ALO1,Register,10,FALSE))))</f>
        <v>#N/A</v>
      </c>
      <c r="ALO8" s="66"/>
      <c r="ALP8" s="64"/>
      <c r="ALQ8" s="65" t="e">
        <f>IF(ISBLANK(ALR1),"",IF(VLOOKUP(ALR1,Register,10,FALSE)=0,"",(VLOOKUP(ALR1,Register,10,FALSE))))</f>
        <v>#N/A</v>
      </c>
      <c r="ALR8" s="66"/>
      <c r="ALS8" s="64"/>
      <c r="ALT8" s="65" t="e">
        <f>IF(ISBLANK(ALU1),"",IF(VLOOKUP(ALU1,Register,10,FALSE)=0,"",(VLOOKUP(ALU1,Register,10,FALSE))))</f>
        <v>#N/A</v>
      </c>
      <c r="ALU8" s="66"/>
      <c r="ALV8" s="64"/>
      <c r="ALW8" s="65" t="e">
        <f>IF(ISBLANK(ALX1),"",IF(VLOOKUP(ALX1,Register,10,FALSE)=0,"",(VLOOKUP(ALX1,Register,10,FALSE))))</f>
        <v>#N/A</v>
      </c>
      <c r="ALX8" s="66"/>
      <c r="ALY8" s="64"/>
      <c r="ALZ8" s="65" t="e">
        <f>IF(ISBLANK(AMA1),"",IF(VLOOKUP(AMA1,Register,10,FALSE)=0,"",(VLOOKUP(AMA1,Register,10,FALSE))))</f>
        <v>#N/A</v>
      </c>
      <c r="AMA8" s="66"/>
      <c r="AMB8" s="64"/>
      <c r="AMC8" s="65" t="e">
        <f>IF(ISBLANK(AMD1),"",IF(VLOOKUP(AMD1,Register,10,FALSE)=0,"",(VLOOKUP(AMD1,Register,10,FALSE))))</f>
        <v>#N/A</v>
      </c>
      <c r="AMD8" s="66"/>
      <c r="AME8" s="64"/>
      <c r="AMF8" s="65" t="e">
        <f>IF(ISBLANK(AMG1),"",IF(VLOOKUP(AMG1,Register,10,FALSE)=0,"",(VLOOKUP(AMG1,Register,10,FALSE))))</f>
        <v>#N/A</v>
      </c>
      <c r="AMG8" s="66"/>
      <c r="AMH8" s="64"/>
      <c r="AMI8" s="65" t="e">
        <f>IF(ISBLANK(AMJ1),"",IF(VLOOKUP(AMJ1,Register,10,FALSE)=0,"",(VLOOKUP(AMJ1,Register,10,FALSE))))</f>
        <v>#N/A</v>
      </c>
      <c r="AMJ8" s="66"/>
      <c r="AMK8" s="64"/>
      <c r="AML8" s="65" t="e">
        <f>IF(ISBLANK(AMM1),"",IF(VLOOKUP(AMM1,Register,10,FALSE)=0,"",(VLOOKUP(AMM1,Register,10,FALSE))))</f>
        <v>#N/A</v>
      </c>
      <c r="AMM8" s="66"/>
      <c r="AMN8" s="64"/>
      <c r="AMO8" s="65" t="e">
        <f>IF(ISBLANK(AMP1),"",IF(VLOOKUP(AMP1,Register,10,FALSE)=0,"",(VLOOKUP(AMP1,Register,10,FALSE))))</f>
        <v>#N/A</v>
      </c>
      <c r="AMP8" s="66"/>
      <c r="AMQ8" s="64"/>
      <c r="AMR8" s="65" t="e">
        <f>IF(ISBLANK(AMS1),"",IF(VLOOKUP(AMS1,Register,10,FALSE)=0,"",(VLOOKUP(AMS1,Register,10,FALSE))))</f>
        <v>#N/A</v>
      </c>
      <c r="AMS8" s="66"/>
      <c r="AMT8" s="64"/>
      <c r="AMU8" s="65" t="e">
        <f>IF(ISBLANK(AMV1),"",IF(VLOOKUP(AMV1,Register,10,FALSE)=0,"",(VLOOKUP(AMV1,Register,10,FALSE))))</f>
        <v>#N/A</v>
      </c>
      <c r="AMV8" s="66"/>
      <c r="AMW8" s="64"/>
      <c r="AMX8" s="65" t="e">
        <f>IF(ISBLANK(AMY1),"",IF(VLOOKUP(AMY1,Register,10,FALSE)=0,"",(VLOOKUP(AMY1,Register,10,FALSE))))</f>
        <v>#N/A</v>
      </c>
      <c r="AMY8" s="66"/>
      <c r="AMZ8" s="64"/>
      <c r="ANA8" s="65" t="e">
        <f>IF(ISBLANK(ANB1),"",IF(VLOOKUP(ANB1,Register,10,FALSE)=0,"",(VLOOKUP(ANB1,Register,10,FALSE))))</f>
        <v>#N/A</v>
      </c>
      <c r="ANB8" s="66"/>
      <c r="ANC8" s="64"/>
      <c r="AND8" s="65" t="e">
        <f>IF(ISBLANK(ANE1),"",IF(VLOOKUP(ANE1,Register,10,FALSE)=0,"",(VLOOKUP(ANE1,Register,10,FALSE))))</f>
        <v>#N/A</v>
      </c>
      <c r="ANE8" s="66"/>
      <c r="ANF8" s="64"/>
      <c r="ANG8" s="65" t="e">
        <f>IF(ISBLANK(ANH1),"",IF(VLOOKUP(ANH1,Register,10,FALSE)=0,"",(VLOOKUP(ANH1,Register,10,FALSE))))</f>
        <v>#N/A</v>
      </c>
      <c r="ANH8" s="66"/>
      <c r="ANI8" s="64"/>
      <c r="ANJ8" s="65" t="e">
        <f>IF(ISBLANK(ANK1),"",IF(VLOOKUP(ANK1,Register,10,FALSE)=0,"",(VLOOKUP(ANK1,Register,10,FALSE))))</f>
        <v>#N/A</v>
      </c>
      <c r="ANK8" s="66"/>
      <c r="ANL8" s="64"/>
      <c r="ANM8" s="65" t="e">
        <f>IF(ISBLANK(ANN1),"",IF(VLOOKUP(ANN1,Register,10,FALSE)=0,"",(VLOOKUP(ANN1,Register,10,FALSE))))</f>
        <v>#N/A</v>
      </c>
      <c r="ANN8" s="66"/>
      <c r="ANO8" s="64"/>
      <c r="ANP8" s="65" t="e">
        <f>IF(ISBLANK(ANQ1),"",IF(VLOOKUP(ANQ1,Register,10,FALSE)=0,"",(VLOOKUP(ANQ1,Register,10,FALSE))))</f>
        <v>#N/A</v>
      </c>
      <c r="ANQ8" s="66"/>
      <c r="ANR8" s="64"/>
      <c r="ANS8" s="65" t="e">
        <f>IF(ISBLANK(ANT1),"",IF(VLOOKUP(ANT1,Register,10,FALSE)=0,"",(VLOOKUP(ANT1,Register,10,FALSE))))</f>
        <v>#N/A</v>
      </c>
      <c r="ANT8" s="66"/>
      <c r="ANU8" s="64"/>
      <c r="ANV8" s="65" t="e">
        <f>IF(ISBLANK(ANW1),"",IF(VLOOKUP(ANW1,Register,10,FALSE)=0,"",(VLOOKUP(ANW1,Register,10,FALSE))))</f>
        <v>#N/A</v>
      </c>
      <c r="ANW8" s="66"/>
      <c r="ANX8" s="64"/>
      <c r="ANY8" s="65" t="e">
        <f>IF(ISBLANK(ANZ1),"",IF(VLOOKUP(ANZ1,Register,10,FALSE)=0,"",(VLOOKUP(ANZ1,Register,10,FALSE))))</f>
        <v>#N/A</v>
      </c>
      <c r="ANZ8" s="66"/>
      <c r="AOA8" s="64"/>
      <c r="AOB8" s="65" t="e">
        <f>IF(ISBLANK(AOC1),"",IF(VLOOKUP(AOC1,Register,10,FALSE)=0,"",(VLOOKUP(AOC1,Register,10,FALSE))))</f>
        <v>#N/A</v>
      </c>
      <c r="AOC8" s="66"/>
      <c r="AOD8" s="64"/>
      <c r="AOE8" s="65" t="e">
        <f>IF(ISBLANK(AOF1),"",IF(VLOOKUP(AOF1,Register,10,FALSE)=0,"",(VLOOKUP(AOF1,Register,10,FALSE))))</f>
        <v>#N/A</v>
      </c>
      <c r="AOF8" s="66"/>
      <c r="AOG8" s="64"/>
      <c r="AOH8" s="65" t="e">
        <f>IF(ISBLANK(AOI1),"",IF(VLOOKUP(AOI1,Register,10,FALSE)=0,"",(VLOOKUP(AOI1,Register,10,FALSE))))</f>
        <v>#N/A</v>
      </c>
      <c r="AOI8" s="66"/>
      <c r="AOJ8" s="64"/>
      <c r="AOK8" s="65" t="e">
        <f>IF(ISBLANK(AOL1),"",IF(VLOOKUP(AOL1,Register,10,FALSE)=0,"",(VLOOKUP(AOL1,Register,10,FALSE))))</f>
        <v>#N/A</v>
      </c>
      <c r="AOL8" s="66"/>
      <c r="AOM8" s="64"/>
      <c r="AON8" s="65" t="e">
        <f>IF(ISBLANK(AOO1),"",IF(VLOOKUP(AOO1,Register,10,FALSE)=0,"",(VLOOKUP(AOO1,Register,10,FALSE))))</f>
        <v>#N/A</v>
      </c>
      <c r="AOO8" s="66"/>
      <c r="AOP8" s="64"/>
      <c r="AOQ8" s="65" t="e">
        <f>IF(ISBLANK(AOR1),"",IF(VLOOKUP(AOR1,Register,10,FALSE)=0,"",(VLOOKUP(AOR1,Register,10,FALSE))))</f>
        <v>#N/A</v>
      </c>
      <c r="AOR8" s="66"/>
      <c r="AOS8" s="64"/>
      <c r="AOT8" s="65" t="e">
        <f>IF(ISBLANK(AOU1),"",IF(VLOOKUP(AOU1,Register,10,FALSE)=0,"",(VLOOKUP(AOU1,Register,10,FALSE))))</f>
        <v>#N/A</v>
      </c>
      <c r="AOU8" s="66"/>
      <c r="AOV8" s="64"/>
      <c r="AOW8" s="65" t="e">
        <f>IF(ISBLANK(AOX1),"",IF(VLOOKUP(AOX1,Register,10,FALSE)=0,"",(VLOOKUP(AOX1,Register,10,FALSE))))</f>
        <v>#N/A</v>
      </c>
      <c r="AOX8" s="66"/>
      <c r="AOY8" s="64"/>
      <c r="AOZ8" s="65" t="e">
        <f>IF(ISBLANK(APA1),"",IF(VLOOKUP(APA1,Register,10,FALSE)=0,"",(VLOOKUP(APA1,Register,10,FALSE))))</f>
        <v>#N/A</v>
      </c>
      <c r="APA8" s="66"/>
      <c r="APB8" s="64"/>
      <c r="APC8" s="65" t="e">
        <f>IF(ISBLANK(APD1),"",IF(VLOOKUP(APD1,Register,10,FALSE)=0,"",(VLOOKUP(APD1,Register,10,FALSE))))</f>
        <v>#N/A</v>
      </c>
      <c r="APD8" s="66"/>
      <c r="APE8" s="64"/>
      <c r="APF8" s="65" t="e">
        <f>IF(ISBLANK(APG1),"",IF(VLOOKUP(APG1,Register,10,FALSE)=0,"",(VLOOKUP(APG1,Register,10,FALSE))))</f>
        <v>#N/A</v>
      </c>
      <c r="APG8" s="66"/>
      <c r="APH8" s="64"/>
      <c r="API8" s="65" t="e">
        <f>IF(ISBLANK(APJ1),"",IF(VLOOKUP(APJ1,Register,10,FALSE)=0,"",(VLOOKUP(APJ1,Register,10,FALSE))))</f>
        <v>#N/A</v>
      </c>
      <c r="APJ8" s="66"/>
      <c r="APK8" s="64"/>
      <c r="APL8" s="65" t="e">
        <f>IF(ISBLANK(APM1),"",IF(VLOOKUP(APM1,Register,10,FALSE)=0,"",(VLOOKUP(APM1,Register,10,FALSE))))</f>
        <v>#N/A</v>
      </c>
      <c r="APM8" s="66"/>
      <c r="APN8" s="64"/>
      <c r="APO8" s="65" t="e">
        <f>IF(ISBLANK(APP1),"",IF(VLOOKUP(APP1,Register,10,FALSE)=0,"",(VLOOKUP(APP1,Register,10,FALSE))))</f>
        <v>#N/A</v>
      </c>
      <c r="APP8" s="66"/>
      <c r="APQ8" s="64"/>
      <c r="APR8" s="65" t="e">
        <f>IF(ISBLANK(APS1),"",IF(VLOOKUP(APS1,Register,10,FALSE)=0,"",(VLOOKUP(APS1,Register,10,FALSE))))</f>
        <v>#N/A</v>
      </c>
      <c r="APS8" s="66"/>
    </row>
    <row r="9" spans="1:1111" x14ac:dyDescent="0.25">
      <c r="A9" s="27" t="s">
        <v>85</v>
      </c>
      <c r="B9" s="28" t="str">
        <f>"2." &amp; D$1&amp; "."</f>
        <v>2.1.</v>
      </c>
      <c r="C9" s="83" t="str">
        <f>IF(ISBLANK(D1),"",VLOOKUP(D1,Register,2,FALSE))</f>
        <v>SS0002</v>
      </c>
      <c r="D9" s="84"/>
      <c r="E9" s="28" t="str">
        <f>"2." &amp; G$1&amp; "."</f>
        <v>2.2.</v>
      </c>
      <c r="F9" s="83" t="str">
        <f>IF(ISBLANK(G1),"",IF(VLOOKUP(G1,Register,2,FALSE)=0,"",(VLOOKUP(G1,Register,2,FALSE))))</f>
        <v>SS0035</v>
      </c>
      <c r="G9" s="84"/>
      <c r="H9" s="28" t="str">
        <f>"2." &amp; J$1&amp; "."</f>
        <v>2.3.</v>
      </c>
      <c r="I9" s="83" t="str">
        <f>IF(ISBLANK(J1),"",IF(VLOOKUP(J1,Register,2,FALSE)=0,"",(VLOOKUP(J1,Register,2,FALSE))))</f>
        <v>SS0145</v>
      </c>
      <c r="J9" s="84"/>
      <c r="K9" s="28" t="str">
        <f>"2." &amp; M$1&amp; "."</f>
        <v>2.4.</v>
      </c>
      <c r="L9" s="83" t="str">
        <f>IF(ISBLANK(M1),"",IF(VLOOKUP(M1,Register,2,FALSE)=0,"",(VLOOKUP(M1,Register,2,FALSE))))</f>
        <v>SS0264</v>
      </c>
      <c r="M9" s="84"/>
      <c r="N9" s="28" t="str">
        <f>"2." &amp; P$1&amp; "."</f>
        <v>2.5.</v>
      </c>
      <c r="O9" s="83" t="str">
        <f>IF(ISBLANK(P1),"",IF(VLOOKUP(P1,Register,2,FALSE)=0,"",(VLOOKUP(P1,Register,2,FALSE))))</f>
        <v>SS0416</v>
      </c>
      <c r="P9" s="84"/>
      <c r="Q9" s="28" t="str">
        <f>"2." &amp; S$1&amp; "."</f>
        <v>2.6.</v>
      </c>
      <c r="R9" s="83" t="str">
        <f>IF(ISBLANK(S1),"",IF(VLOOKUP(S1,Register,2,FALSE)=0,"",(VLOOKUP(S1,Register,2,FALSE))))</f>
        <v>SS0492</v>
      </c>
      <c r="S9" s="84"/>
      <c r="T9" s="28" t="str">
        <f>"2." &amp; V$1&amp; "."</f>
        <v>2.7.</v>
      </c>
      <c r="U9" s="83" t="str">
        <f>IF(ISBLANK(V1),"",IF(VLOOKUP(V1,Register,2,FALSE)=0,"",(VLOOKUP(V1,Register,2,FALSE))))</f>
        <v>SS0683</v>
      </c>
      <c r="V9" s="84"/>
      <c r="W9" s="28" t="str">
        <f>"2." &amp; Y$1&amp; "."</f>
        <v>2.8.</v>
      </c>
      <c r="X9" s="83" t="str">
        <f>IF(ISBLANK(Y1),"",IF(VLOOKUP(Y1,Register,2,FALSE)=0,"",(VLOOKUP(Y1,Register,2,FALSE))))</f>
        <v>SS0684</v>
      </c>
      <c r="Y9" s="84"/>
      <c r="Z9" s="28" t="str">
        <f>"2." &amp; AB$1&amp; "."</f>
        <v>2.9.</v>
      </c>
      <c r="AA9" s="83" t="str">
        <f>IF(ISBLANK(AB1),"",IF(VLOOKUP(AB1,Register,2,FALSE)=0,"",(VLOOKUP(AB1,Register,2,FALSE))))</f>
        <v>SS0685</v>
      </c>
      <c r="AB9" s="84"/>
      <c r="AC9" s="28" t="str">
        <f>"2." &amp; AE$1&amp; "."</f>
        <v>2.10.</v>
      </c>
      <c r="AD9" s="83" t="str">
        <f>IF(ISBLANK(AE1),"",IF(VLOOKUP(AE1,Register,2,FALSE)=0,"",(VLOOKUP(AE1,Register,2,FALSE))))</f>
        <v>SS0687</v>
      </c>
      <c r="AE9" s="84"/>
      <c r="AF9" s="28" t="str">
        <f>"2." &amp; AH$1&amp; "."</f>
        <v>2.11.</v>
      </c>
      <c r="AG9" s="83" t="str">
        <f>IF(ISBLANK(AH1),"",IF(VLOOKUP(AH1,Register,2,FALSE)=0,"",(VLOOKUP(AH1,Register,2,FALSE))))</f>
        <v>SS0747</v>
      </c>
      <c r="AH9" s="84"/>
      <c r="AI9" s="28" t="str">
        <f>"2." &amp; AK$1&amp; "."</f>
        <v>2.12.</v>
      </c>
      <c r="AJ9" s="83" t="str">
        <f>IF(ISBLANK(AK1),"",IF(VLOOKUP(AK1,Register,2,FALSE)=0,"",(VLOOKUP(AK1,Register,2,FALSE))))</f>
        <v>SS0752</v>
      </c>
      <c r="AK9" s="84"/>
      <c r="AL9" s="28" t="str">
        <f>"2." &amp; AN$1&amp; "."</f>
        <v>2.13.</v>
      </c>
      <c r="AM9" s="83" t="str">
        <f>IF(ISBLANK(AN1),"",IF(VLOOKUP(AN1,Register,2,FALSE)=0,"",(VLOOKUP(AN1,Register,2,FALSE))))</f>
        <v>SS0753</v>
      </c>
      <c r="AN9" s="84"/>
      <c r="AO9" s="28" t="str">
        <f>"2." &amp; AQ$1&amp; "."</f>
        <v>2.14.</v>
      </c>
      <c r="AP9" s="83" t="str">
        <f>IF(ISBLANK(AQ1),"",IF(VLOOKUP(AQ1,Register,2,FALSE)=0,"",(VLOOKUP(AQ1,Register,2,FALSE))))</f>
        <v>SS0775</v>
      </c>
      <c r="AQ9" s="84"/>
      <c r="AR9" s="28" t="str">
        <f>"2." &amp; AT$1&amp; "."</f>
        <v>2.15.</v>
      </c>
      <c r="AS9" s="83" t="str">
        <f>IF(ISBLANK(AT1),"",IF(VLOOKUP(AT1,Register,2,FALSE)=0,"",(VLOOKUP(AT1,Register,2,FALSE))))</f>
        <v>SS0809</v>
      </c>
      <c r="AT9" s="84"/>
      <c r="AU9" s="28" t="str">
        <f>"2." &amp; AW$1&amp; "."</f>
        <v>2.16.</v>
      </c>
      <c r="AV9" s="83" t="str">
        <f>IF(ISBLANK(AW1),"",IF(VLOOKUP(AW1,Register,2,FALSE)=0,"",(VLOOKUP(AW1,Register,2,FALSE))))</f>
        <v>SS0845</v>
      </c>
      <c r="AW9" s="84"/>
      <c r="AX9" s="28" t="str">
        <f>"2." &amp; AZ$1&amp; "."</f>
        <v>2.17.</v>
      </c>
      <c r="AY9" s="83" t="str">
        <f>IF(ISBLANK(AZ1),"",IF(VLOOKUP(AZ1,Register,2,FALSE)=0,"",(VLOOKUP(AZ1,Register,2,FALSE))))</f>
        <v>SS0846</v>
      </c>
      <c r="AZ9" s="84"/>
      <c r="BA9" s="28" t="str">
        <f>"2." &amp; BC$1&amp; "."</f>
        <v>2.18.</v>
      </c>
      <c r="BB9" s="83" t="str">
        <f>IF(ISBLANK(BC1),"",IF(VLOOKUP(BC1,Register,2,FALSE)=0,"",(VLOOKUP(BC1,Register,2,FALSE))))</f>
        <v>SS0847</v>
      </c>
      <c r="BC9" s="84"/>
      <c r="BD9" s="28" t="str">
        <f>"2." &amp; BF$1&amp; "."</f>
        <v>2.19.</v>
      </c>
      <c r="BE9" s="83" t="str">
        <f>IF(ISBLANK(BF1),"",IF(VLOOKUP(BF1,Register,2,FALSE)=0,"",(VLOOKUP(BF1,Register,2,FALSE))))</f>
        <v>SS0004</v>
      </c>
      <c r="BF9" s="84"/>
      <c r="BG9" s="28" t="str">
        <f>"2." &amp; BI$1&amp; "."</f>
        <v>2.20.</v>
      </c>
      <c r="BH9" s="83" t="str">
        <f>IF(ISBLANK(BI1),"",IF(VLOOKUP(BI1,Register,2,FALSE)=0,"",(VLOOKUP(BI1,Register,2,FALSE))))</f>
        <v>SS0006</v>
      </c>
      <c r="BI9" s="84"/>
      <c r="BJ9" s="28" t="str">
        <f>"2." &amp; BL$1&amp; "."</f>
        <v>2.21.</v>
      </c>
      <c r="BK9" s="83" t="str">
        <f>IF(ISBLANK(BL1),"",IF(VLOOKUP(BL1,Register,2,FALSE)=0,"",(VLOOKUP(BL1,Register,2,FALSE))))</f>
        <v>SS0007</v>
      </c>
      <c r="BL9" s="84"/>
      <c r="BM9" s="28" t="str">
        <f>"2." &amp; BO$1&amp; "."</f>
        <v>2.22.</v>
      </c>
      <c r="BN9" s="83" t="str">
        <f>IF(ISBLANK(BO1),"",IF(VLOOKUP(BO1,Register,2,FALSE)=0,"",(VLOOKUP(BO1,Register,2,FALSE))))</f>
        <v>SS0025</v>
      </c>
      <c r="BO9" s="84"/>
      <c r="BP9" s="28" t="str">
        <f>"2." &amp; BR$1&amp; "."</f>
        <v>2.23.</v>
      </c>
      <c r="BQ9" s="83" t="str">
        <f>IF(ISBLANK(BR1),"",IF(VLOOKUP(BR1,Register,2,FALSE)=0,"",(VLOOKUP(BR1,Register,2,FALSE))))</f>
        <v>SS0026</v>
      </c>
      <c r="BR9" s="84"/>
      <c r="BS9" s="28" t="str">
        <f>"2." &amp; BU$1&amp; "."</f>
        <v>2.24.</v>
      </c>
      <c r="BT9" s="83" t="str">
        <f>IF(ISBLANK(BU1),"",IF(VLOOKUP(BU1,Register,2,FALSE)=0,"",(VLOOKUP(BU1,Register,2,FALSE))))</f>
        <v>SS0028</v>
      </c>
      <c r="BU9" s="84"/>
      <c r="BV9" s="28" t="str">
        <f>"2." &amp; BX$1&amp; "."</f>
        <v>2.25.</v>
      </c>
      <c r="BW9" s="83" t="str">
        <f>IF(ISBLANK(BX1),"",IF(VLOOKUP(BX1,Register,2,FALSE)=0,"",(VLOOKUP(BX1,Register,2,FALSE))))</f>
        <v>SS0029</v>
      </c>
      <c r="BX9" s="84"/>
      <c r="BY9" s="28" t="str">
        <f>"2." &amp; CA$1&amp; "."</f>
        <v>2.26.</v>
      </c>
      <c r="BZ9" s="83" t="str">
        <f>IF(ISBLANK(CA1),"",IF(VLOOKUP(CA1,Register,2,FALSE)=0,"",(VLOOKUP(CA1,Register,2,FALSE))))</f>
        <v>SS0030</v>
      </c>
      <c r="CA9" s="84"/>
      <c r="CB9" s="28" t="str">
        <f>"2." &amp; CD$1&amp; "."</f>
        <v>2.27.</v>
      </c>
      <c r="CC9" s="83" t="str">
        <f>IF(ISBLANK(CD1),"",IF(VLOOKUP(CD1,Register,2,FALSE)=0,"",(VLOOKUP(CD1,Register,2,FALSE))))</f>
        <v>SS0842</v>
      </c>
      <c r="CD9" s="84"/>
      <c r="CE9" s="28" t="str">
        <f>"2." &amp; CG$1&amp; "."</f>
        <v>2.28.</v>
      </c>
      <c r="CF9" s="83" t="str">
        <f>IF(ISBLANK(CG1),"",IF(VLOOKUP(CG1,Register,2,FALSE)=0,"",(VLOOKUP(CG1,Register,2,FALSE))))</f>
        <v>SS0052</v>
      </c>
      <c r="CG9" s="84"/>
      <c r="CH9" s="28" t="str">
        <f>"2." &amp; CJ$1&amp; "."</f>
        <v>2.29.</v>
      </c>
      <c r="CI9" s="83" t="str">
        <f>IF(ISBLANK(CJ1),"",IF(VLOOKUP(CJ1,Register,2,FALSE)=0,"",(VLOOKUP(CJ1,Register,2,FALSE))))</f>
        <v>SS0056</v>
      </c>
      <c r="CJ9" s="84"/>
      <c r="CK9" s="28" t="str">
        <f>"2." &amp; CM$1&amp; "."</f>
        <v>2.30.</v>
      </c>
      <c r="CL9" s="83" t="str">
        <f>IF(ISBLANK(CM1),"",IF(VLOOKUP(CM1,Register,2,FALSE)=0,"",(VLOOKUP(CM1,Register,2,FALSE))))</f>
        <v>SS0065</v>
      </c>
      <c r="CM9" s="84"/>
      <c r="CN9" s="28" t="str">
        <f>"2." &amp; CP$1&amp; "."</f>
        <v>2.31.</v>
      </c>
      <c r="CO9" s="83" t="str">
        <f>IF(ISBLANK(CP1),"",IF(VLOOKUP(CP1,Register,2,FALSE)=0,"",(VLOOKUP(CP1,Register,2,FALSE))))</f>
        <v>SS0920</v>
      </c>
      <c r="CP9" s="84"/>
      <c r="CQ9" s="28" t="str">
        <f>"2." &amp; CS$1&amp; "."</f>
        <v>2.32.</v>
      </c>
      <c r="CR9" s="83" t="str">
        <f>IF(ISBLANK(CS1),"",IF(VLOOKUP(CS1,Register,2,FALSE)=0,"",(VLOOKUP(CS1,Register,2,FALSE))))</f>
        <v>SS0083</v>
      </c>
      <c r="CS9" s="84"/>
      <c r="CT9" s="28" t="str">
        <f>"2." &amp; CV$1&amp; "."</f>
        <v>2.33.</v>
      </c>
      <c r="CU9" s="83" t="str">
        <f>IF(ISBLANK(CV1),"",IF(VLOOKUP(CV1,Register,2,FALSE)=0,"",(VLOOKUP(CV1,Register,2,FALSE))))</f>
        <v>SS0595</v>
      </c>
      <c r="CV9" s="84"/>
      <c r="CW9" s="28" t="str">
        <f>"2." &amp; CY$1&amp; "."</f>
        <v>2.34.</v>
      </c>
      <c r="CX9" s="83" t="str">
        <f>IF(ISBLANK(CY1),"",IF(VLOOKUP(CY1,Register,2,FALSE)=0,"",(VLOOKUP(CY1,Register,2,FALSE))))</f>
        <v>SS0736</v>
      </c>
      <c r="CY9" s="84"/>
      <c r="CZ9" s="28" t="str">
        <f>"2." &amp; DB$1&amp; "."</f>
        <v>2.35.</v>
      </c>
      <c r="DA9" s="83" t="str">
        <f>IF(ISBLANK(DB1),"",IF(VLOOKUP(DB1,Register,2,FALSE)=0,"",(VLOOKUP(DB1,Register,2,FALSE))))</f>
        <v>SS0756</v>
      </c>
      <c r="DB9" s="84"/>
      <c r="DC9" s="28" t="str">
        <f>"2." &amp; DE$1&amp; "."</f>
        <v>2.36.</v>
      </c>
      <c r="DD9" s="83" t="str">
        <f>IF(ISBLANK(DE1),"",IF(VLOOKUP(DE1,Register,2,FALSE)=0,"",(VLOOKUP(DE1,Register,2,FALSE))))</f>
        <v>SS0131</v>
      </c>
      <c r="DE9" s="84"/>
      <c r="DF9" s="28" t="str">
        <f>"2." &amp; DH$1&amp; "."</f>
        <v>2.37.</v>
      </c>
      <c r="DG9" s="83" t="str">
        <f>IF(ISBLANK(DH1),"",IF(VLOOKUP(DH1,Register,2,FALSE)=0,"",(VLOOKUP(DH1,Register,2,FALSE))))</f>
        <v>SS0147</v>
      </c>
      <c r="DH9" s="84"/>
      <c r="DI9" s="28" t="str">
        <f>"2." &amp; DK$1&amp; "."</f>
        <v>2.38.</v>
      </c>
      <c r="DJ9" s="83" t="str">
        <f>IF(ISBLANK(DK1),"",IF(VLOOKUP(DK1,Register,2,FALSE)=0,"",(VLOOKUP(DK1,Register,2,FALSE))))</f>
        <v>SS0150</v>
      </c>
      <c r="DK9" s="84"/>
      <c r="DL9" s="28" t="str">
        <f>"2." &amp; DN$1&amp; "."</f>
        <v>2.39.</v>
      </c>
      <c r="DM9" s="83" t="str">
        <f>IF(ISBLANK(DN1),"",IF(VLOOKUP(DN1,Register,2,FALSE)=0,"",(VLOOKUP(DN1,Register,2,FALSE))))</f>
        <v>SS0802</v>
      </c>
      <c r="DN9" s="84"/>
      <c r="DO9" s="28" t="str">
        <f>"2." &amp; DQ$1&amp; "."</f>
        <v>2.40.</v>
      </c>
      <c r="DP9" s="83" t="str">
        <f>IF(ISBLANK(DQ1),"",IF(VLOOKUP(DQ1,Register,2,FALSE)=0,"",(VLOOKUP(DQ1,Register,2,FALSE))))</f>
        <v>SS0972</v>
      </c>
      <c r="DQ9" s="84"/>
      <c r="DR9" s="28" t="str">
        <f>"2." &amp; DT$1&amp; "."</f>
        <v>2.41.</v>
      </c>
      <c r="DS9" s="83" t="str">
        <f>IF(ISBLANK(DT1),"",IF(VLOOKUP(DT1,Register,2,FALSE)=0,"",(VLOOKUP(DT1,Register,2,FALSE))))</f>
        <v>SS0164</v>
      </c>
      <c r="DT9" s="84"/>
      <c r="DU9" s="28" t="str">
        <f>"2." &amp; DW$1&amp; "."</f>
        <v>2.42.</v>
      </c>
      <c r="DV9" s="83" t="str">
        <f>IF(ISBLANK(DW1),"",IF(VLOOKUP(DW1,Register,2,FALSE)=0,"",(VLOOKUP(DW1,Register,2,FALSE))))</f>
        <v>SS0580</v>
      </c>
      <c r="DW9" s="84"/>
      <c r="DX9" s="28" t="str">
        <f>"2." &amp; DZ$1&amp; "."</f>
        <v>2.43.</v>
      </c>
      <c r="DY9" s="83" t="str">
        <f>IF(ISBLANK(DZ1),"",IF(VLOOKUP(DZ1,Register,2,FALSE)=0,"",(VLOOKUP(DZ1,Register,2,FALSE))))</f>
        <v>SS0825</v>
      </c>
      <c r="DZ9" s="84"/>
      <c r="EA9" s="28" t="str">
        <f>"2." &amp; EC$1&amp; "."</f>
        <v>2.44.</v>
      </c>
      <c r="EB9" s="83" t="str">
        <f>IF(ISBLANK(EC1),"",IF(VLOOKUP(EC1,Register,2,FALSE)=0,"",(VLOOKUP(EC1,Register,2,FALSE))))</f>
        <v>SS0840</v>
      </c>
      <c r="EC9" s="84"/>
      <c r="ED9" s="28" t="str">
        <f>"2." &amp; EF$1&amp; "."</f>
        <v>2.45.</v>
      </c>
      <c r="EE9" s="83" t="str">
        <f>IF(ISBLANK(EF1),"",IF(VLOOKUP(EF1,Register,2,FALSE)=0,"",(VLOOKUP(EF1,Register,2,FALSE))))</f>
        <v>SS0182</v>
      </c>
      <c r="EF9" s="84"/>
      <c r="EG9" s="28" t="str">
        <f>"2." &amp; EI$1&amp; "."</f>
        <v>2.46.</v>
      </c>
      <c r="EH9" s="83" t="str">
        <f>IF(ISBLANK(EI1),"",IF(VLOOKUP(EI1,Register,2,FALSE)=0,"",(VLOOKUP(EI1,Register,2,FALSE))))</f>
        <v>SS0185</v>
      </c>
      <c r="EI9" s="84"/>
      <c r="EJ9" s="28" t="str">
        <f>"2." &amp; EL$1&amp; "."</f>
        <v>2.47.</v>
      </c>
      <c r="EK9" s="83" t="str">
        <f>IF(ISBLANK(EL1),"",IF(VLOOKUP(EL1,Register,2,FALSE)=0,"",(VLOOKUP(EL1,Register,2,FALSE))))</f>
        <v>SS0575</v>
      </c>
      <c r="EL9" s="84"/>
      <c r="EM9" s="28" t="str">
        <f>"2." &amp; EO$1&amp; "."</f>
        <v>2.48.</v>
      </c>
      <c r="EN9" s="83" t="str">
        <f>IF(ISBLANK(EO1),"",IF(VLOOKUP(EO1,Register,2,FALSE)=0,"",(VLOOKUP(EO1,Register,2,FALSE))))</f>
        <v>SS0227</v>
      </c>
      <c r="EO9" s="84"/>
      <c r="EP9" s="28" t="str">
        <f>"2." &amp; ER$1&amp; "."</f>
        <v>2.49.</v>
      </c>
      <c r="EQ9" s="83" t="str">
        <f>IF(ISBLANK(ER1),"",IF(VLOOKUP(ER1,Register,2,FALSE)=0,"",(VLOOKUP(ER1,Register,2,FALSE))))</f>
        <v>SS0829</v>
      </c>
      <c r="ER9" s="84"/>
      <c r="ES9" s="28" t="str">
        <f>"2." &amp; EU$1&amp; "."</f>
        <v>2.50.</v>
      </c>
      <c r="ET9" s="83" t="str">
        <f>IF(ISBLANK(EU1),"",IF(VLOOKUP(EU1,Register,2,FALSE)=0,"",(VLOOKUP(EU1,Register,2,FALSE))))</f>
        <v>SS0228</v>
      </c>
      <c r="EU9" s="84"/>
      <c r="EV9" s="28" t="str">
        <f>"2." &amp; EX$1&amp; "."</f>
        <v>2.51.</v>
      </c>
      <c r="EW9" s="83" t="str">
        <f>IF(ISBLANK(EX1),"",IF(VLOOKUP(EX1,Register,2,FALSE)=0,"",(VLOOKUP(EX1,Register,2,FALSE))))</f>
        <v>SS0233</v>
      </c>
      <c r="EX9" s="84"/>
      <c r="EY9" s="28" t="str">
        <f>"2." &amp; FA$1&amp; "."</f>
        <v>2.52.</v>
      </c>
      <c r="EZ9" s="83" t="str">
        <f>IF(ISBLANK(FA1),"",IF(VLOOKUP(FA1,Register,2,FALSE)=0,"",(VLOOKUP(FA1,Register,2,FALSE))))</f>
        <v>SS0286</v>
      </c>
      <c r="FA9" s="84"/>
      <c r="FB9" s="28" t="str">
        <f>"2." &amp; FD$1&amp; "."</f>
        <v>2.53.</v>
      </c>
      <c r="FC9" s="83" t="str">
        <f>IF(ISBLANK(FD1),"",IF(VLOOKUP(FD1,Register,2,FALSE)=0,"",(VLOOKUP(FD1,Register,2,FALSE))))</f>
        <v>SS0301</v>
      </c>
      <c r="FD9" s="84"/>
      <c r="FE9" s="28" t="str">
        <f>"2." &amp; FG$1&amp; "."</f>
        <v>2.54.</v>
      </c>
      <c r="FF9" s="83" t="str">
        <f>IF(ISBLANK(FG1),"",IF(VLOOKUP(FG1,Register,2,FALSE)=0,"",(VLOOKUP(FG1,Register,2,FALSE))))</f>
        <v>SS0302</v>
      </c>
      <c r="FG9" s="84"/>
      <c r="FH9" s="28" t="str">
        <f>"2." &amp; FJ$1&amp; "."</f>
        <v>2.55.</v>
      </c>
      <c r="FI9" s="83" t="str">
        <f>IF(ISBLANK(FJ1),"",IF(VLOOKUP(FJ1,Register,2,FALSE)=0,"",(VLOOKUP(FJ1,Register,2,FALSE))))</f>
        <v>SS0311</v>
      </c>
      <c r="FJ9" s="84"/>
      <c r="FK9" s="28" t="str">
        <f>"2." &amp; FM$1&amp; "."</f>
        <v>2.56.</v>
      </c>
      <c r="FL9" s="83" t="str">
        <f>IF(ISBLANK(FM1),"",IF(VLOOKUP(FM1,Register,2,FALSE)=0,"",(VLOOKUP(FM1,Register,2,FALSE))))</f>
        <v>SS0894</v>
      </c>
      <c r="FM9" s="84"/>
      <c r="FN9" s="28" t="str">
        <f>"2." &amp; FP$1&amp; "."</f>
        <v>2.57.</v>
      </c>
      <c r="FO9" s="83" t="str">
        <f>IF(ISBLANK(FP1),"",IF(VLOOKUP(FP1,Register,2,FALSE)=0,"",(VLOOKUP(FP1,Register,2,FALSE))))</f>
        <v>SS0895</v>
      </c>
      <c r="FP9" s="84"/>
      <c r="FQ9" s="28" t="str">
        <f>"2." &amp; FS$1&amp; "."</f>
        <v>2.58.</v>
      </c>
      <c r="FR9" s="83" t="str">
        <f>IF(ISBLANK(FS1),"",IF(VLOOKUP(FS1,Register,2,FALSE)=0,"",(VLOOKUP(FS1,Register,2,FALSE))))</f>
        <v>SS0909</v>
      </c>
      <c r="FS9" s="84"/>
      <c r="FT9" s="28" t="str">
        <f>"2." &amp; FV$1&amp; "."</f>
        <v>2.59.</v>
      </c>
      <c r="FU9" s="83" t="str">
        <f>IF(ISBLANK(FV1),"",IF(VLOOKUP(FV1,Register,2,FALSE)=0,"",(VLOOKUP(FV1,Register,2,FALSE))))</f>
        <v>SS0326</v>
      </c>
      <c r="FV9" s="84"/>
      <c r="FW9" s="28" t="str">
        <f>"2." &amp; FY$1&amp; "."</f>
        <v>2.60.</v>
      </c>
      <c r="FX9" s="83" t="str">
        <f>IF(ISBLANK(FY1),"",IF(VLOOKUP(FY1,Register,2,FALSE)=0,"",(VLOOKUP(FY1,Register,2,FALSE))))</f>
        <v>SS0553</v>
      </c>
      <c r="FY9" s="84"/>
      <c r="FZ9" s="28" t="str">
        <f>"2." &amp; GB$1&amp; "."</f>
        <v>2.61.</v>
      </c>
      <c r="GA9" s="83" t="str">
        <f>IF(ISBLANK(GB1),"",IF(VLOOKUP(GB1,Register,2,FALSE)=0,"",(VLOOKUP(GB1,Register,2,FALSE))))</f>
        <v>SS0345</v>
      </c>
      <c r="GB9" s="84"/>
      <c r="GC9" s="28" t="str">
        <f>"2." &amp; GE$1&amp; "."</f>
        <v>2.62.</v>
      </c>
      <c r="GD9" s="83" t="str">
        <f>IF(ISBLANK(GE1),"",IF(VLOOKUP(GE1,Register,2,FALSE)=0,"",(VLOOKUP(GE1,Register,2,FALSE))))</f>
        <v>SS0408</v>
      </c>
      <c r="GE9" s="84"/>
      <c r="GF9" s="28" t="str">
        <f>"2." &amp; GH$1&amp; "."</f>
        <v>2.63.</v>
      </c>
      <c r="GG9" s="83" t="str">
        <f>IF(ISBLANK(GH1),"",IF(VLOOKUP(GH1,Register,2,FALSE)=0,"",(VLOOKUP(GH1,Register,2,FALSE))))</f>
        <v>SS0377</v>
      </c>
      <c r="GH9" s="84"/>
      <c r="GI9" s="28" t="str">
        <f>"2." &amp; GK$1&amp; "."</f>
        <v>2.64.</v>
      </c>
      <c r="GJ9" s="83" t="str">
        <f>IF(ISBLANK(GK1),"",IF(VLOOKUP(GK1,Register,2,FALSE)=0,"",(VLOOKUP(GK1,Register,2,FALSE))))</f>
        <v>SS0796</v>
      </c>
      <c r="GK9" s="84"/>
      <c r="GL9" s="28" t="str">
        <f>"2." &amp; GN$1&amp; "."</f>
        <v>2.65.</v>
      </c>
      <c r="GM9" s="83" t="str">
        <f>IF(ISBLANK(GN1),"",IF(VLOOKUP(GN1,Register,2,FALSE)=0,"",(VLOOKUP(GN1,Register,2,FALSE))))</f>
        <v>SS0483</v>
      </c>
      <c r="GN9" s="84"/>
      <c r="GO9" s="28" t="str">
        <f>"2." &amp; GQ$1&amp; "."</f>
        <v>2.66.</v>
      </c>
      <c r="GP9" s="83" t="str">
        <f>IF(ISBLANK(GQ1),"",IF(VLOOKUP(GQ1,Register,2,FALSE)=0,"",(VLOOKUP(GQ1,Register,2,FALSE))))</f>
        <v>SS0570</v>
      </c>
      <c r="GQ9" s="84"/>
      <c r="GR9" s="28" t="str">
        <f>"2." &amp; GT$1&amp; "."</f>
        <v>2.67.</v>
      </c>
      <c r="GS9" s="83" t="str">
        <f>IF(ISBLANK(GT1),"",IF(VLOOKUP(GT1,Register,2,FALSE)=0,"",(VLOOKUP(GT1,Register,2,FALSE))))</f>
        <v>SS0425</v>
      </c>
      <c r="GT9" s="84"/>
      <c r="GU9" s="28" t="str">
        <f>"2." &amp; GW$1&amp; "."</f>
        <v>2.68.</v>
      </c>
      <c r="GV9" s="83" t="str">
        <f>IF(ISBLANK(GW1),"",IF(VLOOKUP(GW1,Register,2,FALSE)=0,"",(VLOOKUP(GW1,Register,2,FALSE))))</f>
        <v>SS0446</v>
      </c>
      <c r="GW9" s="84"/>
      <c r="GX9" s="28" t="str">
        <f>"2." &amp; GZ$1&amp; "."</f>
        <v>2.69.</v>
      </c>
      <c r="GY9" s="83" t="str">
        <f>IF(ISBLANK(GZ1),"",IF(VLOOKUP(GZ1,Register,2,FALSE)=0,"",(VLOOKUP(GZ1,Register,2,FALSE))))</f>
        <v>SS0452</v>
      </c>
      <c r="GZ9" s="84"/>
      <c r="HA9" s="28" t="str">
        <f>"2." &amp; HC$1&amp; "."</f>
        <v>2.70.</v>
      </c>
      <c r="HB9" s="83" t="str">
        <f>IF(ISBLANK(HC1),"",IF(VLOOKUP(HC1,Register,2,FALSE)=0,"",(VLOOKUP(HC1,Register,2,FALSE))))</f>
        <v>SS0456</v>
      </c>
      <c r="HC9" s="84"/>
      <c r="HD9" s="28" t="str">
        <f>"2." &amp; HF$1&amp; "."</f>
        <v>2.71.</v>
      </c>
      <c r="HE9" s="83" t="str">
        <f>IF(ISBLANK(HF1),"",IF(VLOOKUP(HF1,Register,2,FALSE)=0,"",(VLOOKUP(HF1,Register,2,FALSE))))</f>
        <v>SS0084</v>
      </c>
      <c r="HF9" s="84"/>
      <c r="HG9" s="28" t="str">
        <f>"2." &amp; HI$1&amp; "."</f>
        <v>2.72.</v>
      </c>
      <c r="HH9" s="83" t="str">
        <f>IF(ISBLANK(HI1),"",IF(VLOOKUP(HI1,Register,2,FALSE)=0,"",(VLOOKUP(HI1,Register,2,FALSE))))</f>
        <v>SS0478</v>
      </c>
      <c r="HI9" s="84"/>
      <c r="HJ9" s="28" t="str">
        <f>"2." &amp; HL$1&amp; "."</f>
        <v>2.73.</v>
      </c>
      <c r="HK9" s="83" t="str">
        <f>IF(ISBLANK(HL1),"",IF(VLOOKUP(HL1,Register,2,FALSE)=0,"",(VLOOKUP(HL1,Register,2,FALSE))))</f>
        <v>SS0479</v>
      </c>
      <c r="HL9" s="84"/>
      <c r="HM9" s="28" t="str">
        <f>"2." &amp; HO$1&amp; "."</f>
        <v>2.74.</v>
      </c>
      <c r="HN9" s="83" t="str">
        <f>IF(ISBLANK(HO1),"",IF(VLOOKUP(HO1,Register,2,FALSE)=0,"",(VLOOKUP(HO1,Register,2,FALSE))))</f>
        <v>SS0555</v>
      </c>
      <c r="HO9" s="84"/>
      <c r="HP9" s="28" t="str">
        <f>"2." &amp; HR$1&amp; "."</f>
        <v>2.75.</v>
      </c>
      <c r="HQ9" s="83" t="str">
        <f>IF(ISBLANK(HR1),"",IF(VLOOKUP(HR1,Register,2,FALSE)=0,"",(VLOOKUP(HR1,Register,2,FALSE))))</f>
        <v>SS0881</v>
      </c>
      <c r="HR9" s="84"/>
      <c r="HS9" s="28" t="str">
        <f>"2." &amp; HU$1&amp; "."</f>
        <v>2.76.</v>
      </c>
      <c r="HT9" s="83" t="str">
        <f>IF(ISBLANK(HU1),"",IF(VLOOKUP(HU1,Register,2,FALSE)=0,"",(VLOOKUP(HU1,Register,2,FALSE))))</f>
        <v>SS0490</v>
      </c>
      <c r="HU9" s="84"/>
      <c r="HV9" s="28" t="str">
        <f>"2." &amp; HX$1&amp; "."</f>
        <v>2.77.</v>
      </c>
      <c r="HW9" s="83" t="str">
        <f>IF(ISBLANK(HX1),"",IF(VLOOKUP(HX1,Register,2,FALSE)=0,"",(VLOOKUP(HX1,Register,2,FALSE))))</f>
        <v>SS0497</v>
      </c>
      <c r="HX9" s="84"/>
      <c r="HY9" s="28" t="str">
        <f>"2." &amp; IA$1&amp; "."</f>
        <v>2.78.</v>
      </c>
      <c r="HZ9" s="83" t="str">
        <f>IF(ISBLANK(IA1),"",IF(VLOOKUP(IA1,Register,2,FALSE)=0,"",(VLOOKUP(IA1,Register,2,FALSE))))</f>
        <v>SS0508</v>
      </c>
      <c r="IA9" s="84"/>
      <c r="IB9" s="28" t="str">
        <f>"2." &amp; ID$1&amp; "."</f>
        <v>2.79.</v>
      </c>
      <c r="IC9" s="83" t="str">
        <f>IF(ISBLANK(ID1),"",IF(VLOOKUP(ID1,Register,2,FALSE)=0,"",(VLOOKUP(ID1,Register,2,FALSE))))</f>
        <v>SS0535</v>
      </c>
      <c r="ID9" s="84"/>
      <c r="IE9" s="28" t="str">
        <f>"2." &amp; IG$1&amp; "."</f>
        <v>2.80.</v>
      </c>
      <c r="IF9" s="83" t="str">
        <f>IF(ISBLANK(IG1),"",IF(VLOOKUP(IG1,Register,2,FALSE)=0,"",(VLOOKUP(IG1,Register,2,FALSE))))</f>
        <v>SS0515</v>
      </c>
      <c r="IG9" s="84"/>
      <c r="IH9" s="28" t="str">
        <f>"2." &amp; IJ$1&amp; "."</f>
        <v>2.81.</v>
      </c>
      <c r="II9" s="83" t="str">
        <f>IF(ISBLANK(IJ1),"",IF(VLOOKUP(IJ1,Register,2,FALSE)=0,"",(VLOOKUP(IJ1,Register,2,FALSE))))</f>
        <v>SS0544</v>
      </c>
      <c r="IJ9" s="84"/>
      <c r="IK9" s="28" t="str">
        <f>"2." &amp; IM$1&amp; "."</f>
        <v>2.82.</v>
      </c>
      <c r="IL9" s="83" t="str">
        <f>IF(ISBLANK(IM1),"",IF(VLOOKUP(IM1,Register,2,FALSE)=0,"",(VLOOKUP(IM1,Register,2,FALSE))))</f>
        <v>SS0520</v>
      </c>
      <c r="IM9" s="84"/>
      <c r="IN9" s="28" t="str">
        <f>"2." &amp; IP$1&amp; "."</f>
        <v>2.83.</v>
      </c>
      <c r="IO9" s="83" t="str">
        <f>IF(ISBLANK(IP1),"",IF(VLOOKUP(IP1,Register,2,FALSE)=0,"",(VLOOKUP(IP1,Register,2,FALSE))))</f>
        <v>SS0526</v>
      </c>
      <c r="IP9" s="84"/>
      <c r="IQ9" s="28" t="str">
        <f>"2." &amp; IS$1&amp; "."</f>
        <v>2.84.</v>
      </c>
      <c r="IR9" s="83" t="str">
        <f>IF(ISBLANK(IS1),"",IF(VLOOKUP(IS1,Register,2,FALSE)=0,"",(VLOOKUP(IS1,Register,2,FALSE))))</f>
        <v>SS0705</v>
      </c>
      <c r="IS9" s="84"/>
      <c r="IT9" s="28" t="str">
        <f>"2." &amp; IV$1&amp; "."</f>
        <v>2.85.</v>
      </c>
      <c r="IU9" s="83" t="str">
        <f>IF(ISBLANK(IV1),"",IF(VLOOKUP(IV1,Register,2,FALSE)=0,"",(VLOOKUP(IV1,Register,2,FALSE))))</f>
        <v>SS0854</v>
      </c>
      <c r="IV9" s="84"/>
      <c r="IW9" s="28" t="str">
        <f>"2." &amp; IY$1&amp; "."</f>
        <v>2.86.</v>
      </c>
      <c r="IX9" s="83" t="str">
        <f>IF(ISBLANK(IY1),"",IF(VLOOKUP(IY1,Register,2,FALSE)=0,"",(VLOOKUP(IY1,Register,2,FALSE))))</f>
        <v>SS0524</v>
      </c>
      <c r="IY9" s="84"/>
      <c r="IZ9" s="28" t="str">
        <f>"2." &amp; JB$1&amp; "."</f>
        <v>2.87.</v>
      </c>
      <c r="JA9" s="83" t="str">
        <f>IF(ISBLANK(JB1),"",IF(VLOOKUP(JB1,Register,2,FALSE)=0,"",(VLOOKUP(JB1,Register,2,FALSE))))</f>
        <v>SS0540</v>
      </c>
      <c r="JB9" s="84"/>
      <c r="JC9" s="28" t="str">
        <f>"2." &amp; JE$1&amp; "."</f>
        <v>2.88.</v>
      </c>
      <c r="JD9" s="83" t="str">
        <f>IF(ISBLANK(JE1),"",IF(VLOOKUP(JE1,Register,2,FALSE)=0,"",(VLOOKUP(JE1,Register,2,FALSE))))</f>
        <v>SS0892</v>
      </c>
      <c r="JE9" s="84"/>
      <c r="JF9" s="28" t="str">
        <f>"2." &amp; JH$1&amp; "."</f>
        <v>2.89.</v>
      </c>
      <c r="JG9" s="83" t="str">
        <f>IF(ISBLANK(JH1),"",IF(VLOOKUP(JH1,Register,2,FALSE)=0,"",(VLOOKUP(JH1,Register,2,FALSE))))</f>
        <v>SS0926</v>
      </c>
      <c r="JH9" s="84"/>
      <c r="JI9" s="28" t="str">
        <f>"2." &amp; JK$1&amp; "."</f>
        <v>2.90.</v>
      </c>
      <c r="JJ9" s="83" t="str">
        <f>IF(ISBLANK(JK1),"",IF(VLOOKUP(JK1,Register,2,FALSE)=0,"",(VLOOKUP(JK1,Register,2,FALSE))))</f>
        <v>SS0542</v>
      </c>
      <c r="JK9" s="84"/>
      <c r="JL9" s="28" t="str">
        <f>"2." &amp; JN$1&amp; "."</f>
        <v>2.91.</v>
      </c>
      <c r="JM9" s="83" t="str">
        <f>IF(ISBLANK(JN1),"",IF(VLOOKUP(JN1,Register,2,FALSE)=0,"",(VLOOKUP(JN1,Register,2,FALSE))))</f>
        <v>SS0648</v>
      </c>
      <c r="JN9" s="84"/>
      <c r="JO9" s="28" t="str">
        <f>"2." &amp; JQ$1&amp; "."</f>
        <v>2.92.</v>
      </c>
      <c r="JP9" s="83" t="str">
        <f>IF(ISBLANK(JQ1),"",IF(VLOOKUP(JQ1,Register,2,FALSE)=0,"",(VLOOKUP(JQ1,Register,2,FALSE))))</f>
        <v>SS0543</v>
      </c>
      <c r="JQ9" s="84"/>
      <c r="JR9" s="28" t="str">
        <f>"2." &amp; JT$1&amp; "."</f>
        <v>2.93.</v>
      </c>
      <c r="JS9" s="83" t="str">
        <f>IF(ISBLANK(JT1),"",IF(VLOOKUP(JT1,Register,2,FALSE)=0,"",(VLOOKUP(JT1,Register,2,FALSE))))</f>
        <v>SS0547</v>
      </c>
      <c r="JT9" s="84"/>
      <c r="JU9" s="28" t="str">
        <f>"2." &amp; JW$1&amp; "."</f>
        <v>2.94.</v>
      </c>
      <c r="JV9" s="83" t="str">
        <f>IF(ISBLANK(JW1),"",IF(VLOOKUP(JW1,Register,2,FALSE)=0,"",(VLOOKUP(JW1,Register,2,FALSE))))</f>
        <v>SS0346</v>
      </c>
      <c r="JW9" s="84"/>
      <c r="JX9" s="28" t="str">
        <f>"2." &amp; JZ$1&amp; "."</f>
        <v>2.95.</v>
      </c>
      <c r="JY9" s="83" t="str">
        <f>IF(ISBLANK(JZ1),"",IF(VLOOKUP(JZ1,Register,2,FALSE)=0,"",(VLOOKUP(JZ1,Register,2,FALSE))))</f>
        <v>SS0186</v>
      </c>
      <c r="JZ9" s="84"/>
      <c r="KA9" s="28" t="str">
        <f>"2." &amp; KC$1&amp; "."</f>
        <v>2.96.</v>
      </c>
      <c r="KB9" s="83" t="str">
        <f>IF(ISBLANK(KC1),"",IF(VLOOKUP(KC1,Register,2,FALSE)=0,"",(VLOOKUP(KC1,Register,2,FALSE))))</f>
        <v>SS0563</v>
      </c>
      <c r="KC9" s="84"/>
      <c r="KD9" s="28" t="str">
        <f>"2." &amp; KF$1&amp; "."</f>
        <v>2.97.</v>
      </c>
      <c r="KE9" s="83" t="str">
        <f>IF(ISBLANK(KF1),"",IF(VLOOKUP(KF1,Register,2,FALSE)=0,"",(VLOOKUP(KF1,Register,2,FALSE))))</f>
        <v>SS0587</v>
      </c>
      <c r="KF9" s="84"/>
      <c r="KG9" s="28" t="str">
        <f>"2." &amp; KI$1&amp; "."</f>
        <v>2.98.</v>
      </c>
      <c r="KH9" s="83" t="str">
        <f>IF(ISBLANK(KI1),"",IF(VLOOKUP(KI1,Register,2,FALSE)=0,"",(VLOOKUP(KI1,Register,2,FALSE))))</f>
        <v>SS0588</v>
      </c>
      <c r="KI9" s="84"/>
      <c r="KJ9" s="28" t="str">
        <f>"2." &amp; KL$1&amp; "."</f>
        <v>2.99.</v>
      </c>
      <c r="KK9" s="83" t="str">
        <f>IF(ISBLANK(KL1),"",IF(VLOOKUP(KL1,Register,2,FALSE)=0,"",(VLOOKUP(KL1,Register,2,FALSE))))</f>
        <v>SS0596</v>
      </c>
      <c r="KL9" s="84"/>
      <c r="KM9" s="28" t="str">
        <f>"2." &amp; KO$1&amp; "."</f>
        <v>2.100.</v>
      </c>
      <c r="KN9" s="83" t="str">
        <f>IF(ISBLANK(KO1),"",IF(VLOOKUP(KO1,Register,2,FALSE)=0,"",(VLOOKUP(KO1,Register,2,FALSE))))</f>
        <v>SS0604</v>
      </c>
      <c r="KO9" s="84"/>
      <c r="KP9" s="28" t="str">
        <f>"2." &amp; KR$1&amp; "."</f>
        <v>2.101.</v>
      </c>
      <c r="KQ9" s="83" t="str">
        <f>IF(ISBLANK(KR1),"",IF(VLOOKUP(KR1,Register,2,FALSE)=0,"",(VLOOKUP(KR1,Register,2,FALSE))))</f>
        <v>SS0650</v>
      </c>
      <c r="KR9" s="84"/>
      <c r="KS9" s="28" t="str">
        <f>"2." &amp; KU$1&amp; "."</f>
        <v>2.102.</v>
      </c>
      <c r="KT9" s="83" t="str">
        <f>IF(ISBLANK(KU1),"",IF(VLOOKUP(KU1,Register,2,FALSE)=0,"",(VLOOKUP(KU1,Register,2,FALSE))))</f>
        <v>SS0672</v>
      </c>
      <c r="KU9" s="84"/>
      <c r="KV9" s="28" t="str">
        <f>"2." &amp; KX$1&amp; "."</f>
        <v>2.103.</v>
      </c>
      <c r="KW9" s="83" t="str">
        <f>IF(ISBLANK(KX1),"",IF(VLOOKUP(KX1,Register,2,FALSE)=0,"",(VLOOKUP(KX1,Register,2,FALSE))))</f>
        <v>SS0757</v>
      </c>
      <c r="KX9" s="84"/>
      <c r="KY9" s="28" t="str">
        <f>"2." &amp; LA$1&amp; "."</f>
        <v>2.104.</v>
      </c>
      <c r="KZ9" s="83" t="str">
        <f>IF(ISBLANK(LA1),"",IF(VLOOKUP(LA1,Register,2,FALSE)=0,"",(VLOOKUP(LA1,Register,2,FALSE))))</f>
        <v>SS0778</v>
      </c>
      <c r="LA9" s="84"/>
      <c r="LB9" s="28" t="str">
        <f>"2." &amp; LD$1&amp; "."</f>
        <v>2.105.</v>
      </c>
      <c r="LC9" s="83" t="str">
        <f>IF(ISBLANK(LD1),"",IF(VLOOKUP(LD1,Register,2,FALSE)=0,"",(VLOOKUP(LD1,Register,2,FALSE))))</f>
        <v>SS0837</v>
      </c>
      <c r="LD9" s="84"/>
      <c r="LE9" s="28" t="str">
        <f>"2." &amp; LG$1&amp; "."</f>
        <v>2.106.</v>
      </c>
      <c r="LF9" s="83" t="str">
        <f>IF(ISBLANK(LG1),"",IF(VLOOKUP(LG1,Register,2,FALSE)=0,"",(VLOOKUP(LG1,Register,2,FALSE))))</f>
        <v>SS0838</v>
      </c>
      <c r="LG9" s="84"/>
      <c r="LH9" s="28" t="str">
        <f>"2." &amp; LJ$1&amp; "."</f>
        <v>2.107.</v>
      </c>
      <c r="LI9" s="83" t="str">
        <f>IF(ISBLANK(LJ1),"",IF(VLOOKUP(LJ1,Register,2,FALSE)=0,"",(VLOOKUP(LJ1,Register,2,FALSE))))</f>
        <v>SS0839</v>
      </c>
      <c r="LJ9" s="84"/>
      <c r="LK9" s="28" t="str">
        <f>"2." &amp; LM$1&amp; "."</f>
        <v>2.108.</v>
      </c>
      <c r="LL9" s="83" t="str">
        <f>IF(ISBLANK(LM1),"",IF(VLOOKUP(LM1,Register,2,FALSE)=0,"",(VLOOKUP(LM1,Register,2,FALSE))))</f>
        <v>SS0865</v>
      </c>
      <c r="LM9" s="84"/>
      <c r="LN9" s="28" t="str">
        <f>"2." &amp; LP$1&amp; "."</f>
        <v>2.109.</v>
      </c>
      <c r="LO9" s="83" t="str">
        <f>IF(ISBLANK(LP1),"",IF(VLOOKUP(LP1,Register,2,FALSE)=0,"",(VLOOKUP(LP1,Register,2,FALSE))))</f>
        <v>SS0866</v>
      </c>
      <c r="LP9" s="84"/>
      <c r="LQ9" s="28" t="str">
        <f>"2." &amp; LS$1&amp; "."</f>
        <v>2.110.</v>
      </c>
      <c r="LR9" s="83" t="str">
        <f>IF(ISBLANK(LS1),"",IF(VLOOKUP(LS1,Register,2,FALSE)=0,"",(VLOOKUP(LS1,Register,2,FALSE))))</f>
        <v>SS0867</v>
      </c>
      <c r="LS9" s="84"/>
      <c r="LT9" s="28" t="str">
        <f>"2." &amp; LV$1&amp; "."</f>
        <v>2.111.</v>
      </c>
      <c r="LU9" s="83" t="str">
        <f>IF(ISBLANK(LV1),"",IF(VLOOKUP(LV1,Register,2,FALSE)=0,"",(VLOOKUP(LV1,Register,2,FALSE))))</f>
        <v>SS0868</v>
      </c>
      <c r="LV9" s="84"/>
      <c r="LW9" s="28" t="str">
        <f>"2." &amp; LY$1&amp; "."</f>
        <v>2.112.</v>
      </c>
      <c r="LX9" s="83" t="str">
        <f>IF(ISBLANK(LY1),"",IF(VLOOKUP(LY1,Register,2,FALSE)=0,"",(VLOOKUP(LY1,Register,2,FALSE))))</f>
        <v>SS0869</v>
      </c>
      <c r="LY9" s="84"/>
      <c r="LZ9" s="28" t="str">
        <f>"2." &amp; MB$1&amp; "."</f>
        <v>2.113.</v>
      </c>
      <c r="MA9" s="83" t="str">
        <f>IF(ISBLANK(MB1),"",IF(VLOOKUP(MB1,Register,2,FALSE)=0,"",(VLOOKUP(MB1,Register,2,FALSE))))</f>
        <v>SS0870</v>
      </c>
      <c r="MB9" s="84"/>
      <c r="MC9" s="28" t="str">
        <f>"2." &amp; ME$1&amp; "."</f>
        <v>2.114.</v>
      </c>
      <c r="MD9" s="83" t="str">
        <f>IF(ISBLANK(ME1),"",IF(VLOOKUP(ME1,Register,2,FALSE)=0,"",(VLOOKUP(ME1,Register,2,FALSE))))</f>
        <v>SS0902</v>
      </c>
      <c r="ME9" s="84"/>
      <c r="MF9" s="28" t="str">
        <f>"2." &amp; MH$1&amp; "."</f>
        <v>2.115.</v>
      </c>
      <c r="MG9" s="83" t="str">
        <f>IF(ISBLANK(MH1),"",IF(VLOOKUP(MH1,Register,2,FALSE)=0,"",(VLOOKUP(MH1,Register,2,FALSE))))</f>
        <v>SS0903</v>
      </c>
      <c r="MH9" s="84"/>
      <c r="MI9" s="28" t="str">
        <f>"2." &amp; MK$1&amp; "."</f>
        <v>2.116.</v>
      </c>
      <c r="MJ9" s="83" t="str">
        <f>IF(ISBLANK(MK1),"",IF(VLOOKUP(MK1,Register,2,FALSE)=0,"",(VLOOKUP(MK1,Register,2,FALSE))))</f>
        <v>SS0904</v>
      </c>
      <c r="MK9" s="84"/>
      <c r="ML9" s="28" t="str">
        <f>"2." &amp; MN$1&amp; "."</f>
        <v>2.117.</v>
      </c>
      <c r="MM9" s="83" t="str">
        <f>IF(ISBLANK(MN1),"",IF(VLOOKUP(MN1,Register,2,FALSE)=0,"",(VLOOKUP(MN1,Register,2,FALSE))))</f>
        <v>SS0905</v>
      </c>
      <c r="MN9" s="84"/>
      <c r="MO9" s="28" t="str">
        <f>"2." &amp; MQ$1&amp; "."</f>
        <v>2.118.</v>
      </c>
      <c r="MP9" s="83" t="str">
        <f>IF(ISBLANK(MQ1),"",IF(VLOOKUP(MQ1,Register,2,FALSE)=0,"",(VLOOKUP(MQ1,Register,2,FALSE))))</f>
        <v>SS0906</v>
      </c>
      <c r="MQ9" s="84"/>
      <c r="MR9" s="28" t="str">
        <f>"2." &amp; MT$1&amp; "."</f>
        <v>2.119.</v>
      </c>
      <c r="MS9" s="83" t="str">
        <f>IF(ISBLANK(MT1),"",IF(VLOOKUP(MT1,Register,2,FALSE)=0,"",(VLOOKUP(MT1,Register,2,FALSE))))</f>
        <v>SS0957</v>
      </c>
      <c r="MT9" s="84"/>
      <c r="MU9" s="28" t="str">
        <f>"2." &amp; MW$1&amp; "."</f>
        <v>2.120.</v>
      </c>
      <c r="MV9" s="83" t="str">
        <f>IF(ISBLANK(MW1),"",IF(VLOOKUP(MW1,Register,2,FALSE)=0,"",(VLOOKUP(MW1,Register,2,FALSE))))</f>
        <v>SS0077</v>
      </c>
      <c r="MW9" s="84"/>
      <c r="MX9" s="28" t="str">
        <f>"2." &amp; MZ$1&amp; "."</f>
        <v>2.121.</v>
      </c>
      <c r="MY9" s="83" t="str">
        <f>IF(ISBLANK(MZ1),"",IF(VLOOKUP(MZ1,Register,2,FALSE)=0,"",(VLOOKUP(MZ1,Register,2,FALSE))))</f>
        <v>SS0444</v>
      </c>
      <c r="MZ9" s="84"/>
      <c r="NA9" s="28" t="str">
        <f>"2." &amp; NC$1&amp; "."</f>
        <v>2.122.</v>
      </c>
      <c r="NB9" s="83" t="str">
        <f>IF(ISBLANK(NC1),"",IF(VLOOKUP(NC1,Register,2,FALSE)=0,"",(VLOOKUP(NC1,Register,2,FALSE))))</f>
        <v>SS0579</v>
      </c>
      <c r="NC9" s="84"/>
      <c r="ND9" s="28" t="str">
        <f>"2." &amp; NF$1&amp; "."</f>
        <v>2.123.</v>
      </c>
      <c r="NE9" s="83" t="str">
        <f>IF(ISBLANK(NF1),"",IF(VLOOKUP(NF1,Register,2,FALSE)=0,"",(VLOOKUP(NF1,Register,2,FALSE))))</f>
        <v>SS0710</v>
      </c>
      <c r="NF9" s="84"/>
      <c r="NG9" s="28" t="str">
        <f>"2." &amp; NI$1&amp; "."</f>
        <v>2.124.</v>
      </c>
      <c r="NH9" s="83" t="str">
        <f>IF(ISBLANK(NI1),"",IF(VLOOKUP(NI1,Register,2,FALSE)=0,"",(VLOOKUP(NI1,Register,2,FALSE))))</f>
        <v>SS0722</v>
      </c>
      <c r="NI9" s="84"/>
      <c r="NJ9" s="28" t="str">
        <f>"2." &amp; NL$1&amp; "."</f>
        <v>2.125.</v>
      </c>
      <c r="NK9" s="83" t="str">
        <f>IF(ISBLANK(NL1),"",IF(VLOOKUP(NL1,Register,2,FALSE)=0,"",(VLOOKUP(NL1,Register,2,FALSE))))</f>
        <v>SS0774</v>
      </c>
      <c r="NL9" s="84"/>
      <c r="NM9" s="28" t="str">
        <f>"2." &amp; NO$1&amp; "."</f>
        <v>2.126.</v>
      </c>
      <c r="NN9" s="83" t="str">
        <f>IF(ISBLANK(NO1),"",IF(VLOOKUP(NO1,Register,2,FALSE)=0,"",(VLOOKUP(NO1,Register,2,FALSE))))</f>
        <v>SS0589</v>
      </c>
      <c r="NO9" s="84"/>
      <c r="NP9" s="28" t="str">
        <f>"2." &amp; NR$1&amp; "."</f>
        <v>2.127.</v>
      </c>
      <c r="NQ9" s="83" t="str">
        <f>IF(ISBLANK(NR1),"",IF(VLOOKUP(NR1,Register,2,FALSE)=0,"",(VLOOKUP(NR1,Register,2,FALSE))))</f>
        <v>SS0655</v>
      </c>
      <c r="NR9" s="84"/>
      <c r="NS9" s="28" t="str">
        <f>"2." &amp; NU$1&amp; "."</f>
        <v>2.128.</v>
      </c>
      <c r="NT9" s="83" t="str">
        <f>IF(ISBLANK(NU1),"",IF(VLOOKUP(NU1,Register,2,FALSE)=0,"",(VLOOKUP(NU1,Register,2,FALSE))))</f>
        <v>SS0598</v>
      </c>
      <c r="NU9" s="84"/>
      <c r="NV9" s="28" t="str">
        <f>"2." &amp; NX$1&amp; "."</f>
        <v>2.129.</v>
      </c>
      <c r="NW9" s="83" t="str">
        <f>IF(ISBLANK(NX1),"",IF(VLOOKUP(NX1,Register,2,FALSE)=0,"",(VLOOKUP(NX1,Register,2,FALSE))))</f>
        <v>SS0773</v>
      </c>
      <c r="NX9" s="84"/>
      <c r="NY9" s="28" t="str">
        <f>"2." &amp; OA$1&amp; "."</f>
        <v>2.130.</v>
      </c>
      <c r="NZ9" s="83" t="str">
        <f>IF(ISBLANK(OA1),"",IF(VLOOKUP(OA1,Register,2,FALSE)=0,"",(VLOOKUP(OA1,Register,2,FALSE))))</f>
        <v>SS0600</v>
      </c>
      <c r="OA9" s="84"/>
      <c r="OB9" s="28" t="str">
        <f>"2." &amp; OD$1&amp; "."</f>
        <v>2.131.</v>
      </c>
      <c r="OC9" s="83" t="str">
        <f>IF(ISBLANK(OD1),"",IF(VLOOKUP(OD1,Register,2,FALSE)=0,"",(VLOOKUP(OD1,Register,2,FALSE))))</f>
        <v>SS0601</v>
      </c>
      <c r="OD9" s="84"/>
      <c r="OE9" s="28" t="str">
        <f>"2." &amp; OG$1&amp; "."</f>
        <v>2.132.</v>
      </c>
      <c r="OF9" s="83" t="str">
        <f>IF(ISBLANK(OG1),"",IF(VLOOKUP(OG1,Register,2,FALSE)=0,"",(VLOOKUP(OG1,Register,2,FALSE))))</f>
        <v>SS0663</v>
      </c>
      <c r="OG9" s="84"/>
      <c r="OH9" s="28" t="str">
        <f>"2." &amp; OJ$1&amp; "."</f>
        <v>2.133.</v>
      </c>
      <c r="OI9" s="83" t="str">
        <f>IF(ISBLANK(OJ1),"",IF(VLOOKUP(OJ1,Register,2,FALSE)=0,"",(VLOOKUP(OJ1,Register,2,FALSE))))</f>
        <v>SS0699</v>
      </c>
      <c r="OJ9" s="84"/>
      <c r="OK9" s="28" t="str">
        <f>"2." &amp; OM$1&amp; "."</f>
        <v>2.134.</v>
      </c>
      <c r="OL9" s="83" t="str">
        <f>IF(ISBLANK(OM1),"",IF(VLOOKUP(OM1,Register,2,FALSE)=0,"",(VLOOKUP(OM1,Register,2,FALSE))))</f>
        <v>SS0599</v>
      </c>
      <c r="OM9" s="84"/>
      <c r="ON9" s="28" t="str">
        <f>"2." &amp; OP$1&amp; "."</f>
        <v>2.135.</v>
      </c>
      <c r="OO9" s="83" t="str">
        <f>IF(ISBLANK(OP1),"",IF(VLOOKUP(OP1,Register,2,FALSE)=0,"",(VLOOKUP(OP1,Register,2,FALSE))))</f>
        <v>SS0611</v>
      </c>
      <c r="OP9" s="84"/>
      <c r="OQ9" s="28" t="str">
        <f>"2." &amp; OS$1&amp; "."</f>
        <v>2.136.</v>
      </c>
      <c r="OR9" s="83" t="str">
        <f>IF(ISBLANK(OS1),"",IF(VLOOKUP(OS1,Register,2,FALSE)=0,"",(VLOOKUP(OS1,Register,2,FALSE))))</f>
        <v>SS0612</v>
      </c>
      <c r="OS9" s="84"/>
      <c r="OT9" s="28" t="str">
        <f>"2." &amp; OV$1&amp; "."</f>
        <v>2.137.</v>
      </c>
      <c r="OU9" s="83" t="str">
        <f>IF(ISBLANK(OV1),"",IF(VLOOKUP(OV1,Register,2,FALSE)=0,"",(VLOOKUP(OV1,Register,2,FALSE))))</f>
        <v>SS0804</v>
      </c>
      <c r="OV9" s="84"/>
      <c r="OW9" s="28" t="str">
        <f>"2." &amp; OY$1&amp; "."</f>
        <v>2.138.</v>
      </c>
      <c r="OX9" s="83" t="str">
        <f>IF(ISBLANK(OY1),"",IF(VLOOKUP(OY1,Register,2,FALSE)=0,"",(VLOOKUP(OY1,Register,2,FALSE))))</f>
        <v>SS0945</v>
      </c>
      <c r="OY9" s="84"/>
      <c r="OZ9" s="28" t="str">
        <f>"2." &amp; PB$1&amp; "."</f>
        <v>2.139.</v>
      </c>
      <c r="PA9" s="83" t="str">
        <f>IF(ISBLANK(PB1),"",IF(VLOOKUP(PB1,Register,2,FALSE)=0,"",(VLOOKUP(PB1,Register,2,FALSE))))</f>
        <v>SS0946</v>
      </c>
      <c r="PB9" s="84"/>
      <c r="PC9" s="28" t="str">
        <f>"2." &amp; PE$1&amp; "."</f>
        <v>2.140.</v>
      </c>
      <c r="PD9" s="83" t="str">
        <f>IF(ISBLANK(PE1),"",IF(VLOOKUP(PE1,Register,2,FALSE)=0,"",(VLOOKUP(PE1,Register,2,FALSE))))</f>
        <v>SS0947</v>
      </c>
      <c r="PE9" s="84"/>
      <c r="PF9" s="28" t="str">
        <f>"2." &amp; PH$1&amp; "."</f>
        <v>2.141.</v>
      </c>
      <c r="PG9" s="83" t="str">
        <f>IF(ISBLANK(PH1),"",IF(VLOOKUP(PH1,Register,2,FALSE)=0,"",(VLOOKUP(PH1,Register,2,FALSE))))</f>
        <v>SS0613</v>
      </c>
      <c r="PH9" s="84"/>
      <c r="PI9" s="28" t="str">
        <f>"2." &amp; PK$1&amp; "."</f>
        <v>2.142.</v>
      </c>
      <c r="PJ9" s="83" t="str">
        <f>IF(ISBLANK(PK1),"",IF(VLOOKUP(PK1,Register,2,FALSE)=0,"",(VLOOKUP(PK1,Register,2,FALSE))))</f>
        <v>SS0801</v>
      </c>
      <c r="PK9" s="84"/>
      <c r="PL9" s="28" t="str">
        <f>"2." &amp; PN$1&amp; "."</f>
        <v>2.143.</v>
      </c>
      <c r="PM9" s="83" t="str">
        <f>IF(ISBLANK(PN1),"",IF(VLOOKUP(PN1,Register,2,FALSE)=0,"",(VLOOKUP(PN1,Register,2,FALSE))))</f>
        <v>SS0818</v>
      </c>
      <c r="PN9" s="84"/>
      <c r="PO9" s="28" t="str">
        <f>"2." &amp; PQ$1&amp; "."</f>
        <v>2.144.</v>
      </c>
      <c r="PP9" s="83" t="str">
        <f>IF(ISBLANK(PQ1),"",IF(VLOOKUP(PQ1,Register,2,FALSE)=0,"",(VLOOKUP(PQ1,Register,2,FALSE))))</f>
        <v>SS0832</v>
      </c>
      <c r="PQ9" s="84"/>
      <c r="PR9" s="28" t="str">
        <f>"2." &amp; PT$1&amp; "."</f>
        <v>2.145.</v>
      </c>
      <c r="PS9" s="83" t="str">
        <f>IF(ISBLANK(PT1),"",IF(VLOOKUP(PT1,Register,2,FALSE)=0,"",(VLOOKUP(PT1,Register,2,FALSE))))</f>
        <v>SS0918</v>
      </c>
      <c r="PT9" s="84"/>
      <c r="PU9" s="28" t="str">
        <f>"2." &amp; PW$1&amp; "."</f>
        <v>2.146.</v>
      </c>
      <c r="PV9" s="83" t="str">
        <f>IF(ISBLANK(PW1),"",IF(VLOOKUP(PW1,Register,2,FALSE)=0,"",(VLOOKUP(PW1,Register,2,FALSE))))</f>
        <v>SS0939</v>
      </c>
      <c r="PW9" s="84"/>
      <c r="PX9" s="28" t="str">
        <f>"2." &amp; PZ$1&amp; "."</f>
        <v>2.147.</v>
      </c>
      <c r="PY9" s="83" t="str">
        <f>IF(ISBLANK(PZ1),"",IF(VLOOKUP(PZ1,Register,2,FALSE)=0,"",(VLOOKUP(PZ1,Register,2,FALSE))))</f>
        <v>SS0974</v>
      </c>
      <c r="PZ9" s="84"/>
      <c r="QA9" s="28" t="str">
        <f>"2." &amp; QC$1&amp; "."</f>
        <v>2.148.</v>
      </c>
      <c r="QB9" s="83" t="str">
        <f>IF(ISBLANK(QC1),"",IF(VLOOKUP(QC1,Register,2,FALSE)=0,"",(VLOOKUP(QC1,Register,2,FALSE))))</f>
        <v>SS0614</v>
      </c>
      <c r="QC9" s="84"/>
      <c r="QD9" s="28" t="str">
        <f>"2." &amp; QF$1&amp; "."</f>
        <v>2.149.</v>
      </c>
      <c r="QE9" s="83" t="str">
        <f>IF(ISBLANK(QF1),"",IF(VLOOKUP(QF1,Register,2,FALSE)=0,"",(VLOOKUP(QF1,Register,2,FALSE))))</f>
        <v>SS0812</v>
      </c>
      <c r="QF9" s="84"/>
      <c r="QG9" s="28" t="str">
        <f>"2." &amp; QI$1&amp; "."</f>
        <v>2.150.</v>
      </c>
      <c r="QH9" s="83" t="str">
        <f>IF(ISBLANK(QI1),"",IF(VLOOKUP(QI1,Register,2,FALSE)=0,"",(VLOOKUP(QI1,Register,2,FALSE))))</f>
        <v>SS0617</v>
      </c>
      <c r="QI9" s="84"/>
      <c r="QJ9" s="28" t="str">
        <f>"2." &amp; QL$1&amp; "."</f>
        <v>2.151.</v>
      </c>
      <c r="QK9" s="83" t="str">
        <f>IF(ISBLANK(QL1),"",IF(VLOOKUP(QL1,Register,2,FALSE)=0,"",(VLOOKUP(QL1,Register,2,FALSE))))</f>
        <v>SS0679</v>
      </c>
      <c r="QL9" s="84"/>
      <c r="QM9" s="28" t="str">
        <f>"2." &amp; QO$1&amp; "."</f>
        <v>2.152.</v>
      </c>
      <c r="QN9" s="83" t="str">
        <f>IF(ISBLANK(QO1),"",IF(VLOOKUP(QO1,Register,2,FALSE)=0,"",(VLOOKUP(QO1,Register,2,FALSE))))</f>
        <v>SS0758</v>
      </c>
      <c r="QO9" s="84"/>
      <c r="QP9" s="28" t="str">
        <f>"2." &amp; QR$1&amp; "."</f>
        <v>2.153.</v>
      </c>
      <c r="QQ9" s="83" t="str">
        <f>IF(ISBLANK(QR1),"",IF(VLOOKUP(QR1,Register,2,FALSE)=0,"",(VLOOKUP(QR1,Register,2,FALSE))))</f>
        <v>SS0781</v>
      </c>
      <c r="QR9" s="84"/>
      <c r="QS9" s="28" t="str">
        <f>"2." &amp; QU$1&amp; "."</f>
        <v>2.154.</v>
      </c>
      <c r="QT9" s="83" t="str">
        <f>IF(ISBLANK(QU1),"",IF(VLOOKUP(QU1,Register,2,FALSE)=0,"",(VLOOKUP(QU1,Register,2,FALSE))))</f>
        <v>SS0715</v>
      </c>
      <c r="QU9" s="84"/>
      <c r="QV9" s="28" t="str">
        <f>"2." &amp; QX$1&amp; "."</f>
        <v>2.155.</v>
      </c>
      <c r="QW9" s="83" t="str">
        <f>IF(ISBLANK(QX1),"",IF(VLOOKUP(QX1,Register,2,FALSE)=0,"",(VLOOKUP(QX1,Register,2,FALSE))))</f>
        <v>SS0808</v>
      </c>
      <c r="QX9" s="84"/>
      <c r="QY9" s="28" t="str">
        <f>"2." &amp; RA$1&amp; "."</f>
        <v>2.156.</v>
      </c>
      <c r="QZ9" s="83" t="str">
        <f>IF(ISBLANK(RA1),"",IF(VLOOKUP(RA1,Register,2,FALSE)=0,"",(VLOOKUP(RA1,Register,2,FALSE))))</f>
        <v>SS0632</v>
      </c>
      <c r="RA9" s="84"/>
      <c r="RB9" s="28" t="str">
        <f>"2." &amp; RD$1&amp; "."</f>
        <v>2.157.</v>
      </c>
      <c r="RC9" s="83" t="str">
        <f>IF(ISBLANK(RD1),"",IF(VLOOKUP(RD1,Register,2,FALSE)=0,"",(VLOOKUP(RD1,Register,2,FALSE))))</f>
        <v>SS0633</v>
      </c>
      <c r="RD9" s="84"/>
      <c r="RE9" s="28" t="str">
        <f>"2." &amp; RG$1&amp; "."</f>
        <v>2.158.</v>
      </c>
      <c r="RF9" s="83" t="str">
        <f>IF(ISBLANK(RG1),"",IF(VLOOKUP(RG1,Register,2,FALSE)=0,"",(VLOOKUP(RG1,Register,2,FALSE))))</f>
        <v>SS0691</v>
      </c>
      <c r="RG9" s="84"/>
      <c r="RH9" s="28" t="str">
        <f>"2." &amp; RJ$1&amp; "."</f>
        <v>2.159.</v>
      </c>
      <c r="RI9" s="83" t="str">
        <f>IF(ISBLANK(RJ1),"",IF(VLOOKUP(RJ1,Register,2,FALSE)=0,"",(VLOOKUP(RJ1,Register,2,FALSE))))</f>
        <v>SS0882</v>
      </c>
      <c r="RJ9" s="84"/>
      <c r="RK9" s="28" t="str">
        <f>"2." &amp; RM$1&amp; "."</f>
        <v>2.160.</v>
      </c>
      <c r="RL9" s="83" t="str">
        <f>IF(ISBLANK(RM1),"",IF(VLOOKUP(RM1,Register,2,FALSE)=0,"",(VLOOKUP(RM1,Register,2,FALSE))))</f>
        <v>SS0907</v>
      </c>
      <c r="RM9" s="84"/>
      <c r="RN9" s="28" t="str">
        <f>"2." &amp; RP$1&amp; "."</f>
        <v>2.161.</v>
      </c>
      <c r="RO9" s="83" t="str">
        <f>IF(ISBLANK(RP1),"",IF(VLOOKUP(RP1,Register,2,FALSE)=0,"",(VLOOKUP(RP1,Register,2,FALSE))))</f>
        <v>SS0635</v>
      </c>
      <c r="RP9" s="84"/>
      <c r="RQ9" s="28" t="str">
        <f>"2." &amp; RS$1&amp; "."</f>
        <v>2.162.</v>
      </c>
      <c r="RR9" s="83" t="str">
        <f>IF(ISBLANK(RS1),"",IF(VLOOKUP(RS1,Register,2,FALSE)=0,"",(VLOOKUP(RS1,Register,2,FALSE))))</f>
        <v>SS0636</v>
      </c>
      <c r="RS9" s="84"/>
      <c r="RT9" s="28" t="str">
        <f>"2." &amp; RV$1&amp; "."</f>
        <v>2.163.</v>
      </c>
      <c r="RU9" s="83" t="str">
        <f>IF(ISBLANK(RV1),"",IF(VLOOKUP(RV1,Register,2,FALSE)=0,"",(VLOOKUP(RV1,Register,2,FALSE))))</f>
        <v>SS0646</v>
      </c>
      <c r="RV9" s="84"/>
      <c r="RW9" s="28" t="str">
        <f>"2." &amp; RY$1&amp; "."</f>
        <v>2.164.</v>
      </c>
      <c r="RX9" s="83" t="str">
        <f>IF(ISBLANK(RY1),"",IF(VLOOKUP(RY1,Register,2,FALSE)=0,"",(VLOOKUP(RY1,Register,2,FALSE))))</f>
        <v>SS0661</v>
      </c>
      <c r="RY9" s="84"/>
      <c r="RZ9" s="28" t="str">
        <f>"2." &amp; SB$1&amp; "."</f>
        <v>2.165.</v>
      </c>
      <c r="SA9" s="83" t="str">
        <f>IF(ISBLANK(SB1),"",IF(VLOOKUP(SB1,Register,2,FALSE)=0,"",(VLOOKUP(SB1,Register,2,FALSE))))</f>
        <v>SS0717</v>
      </c>
      <c r="SB9" s="84"/>
      <c r="SC9" s="28" t="str">
        <f>"2." &amp; SE$1&amp; "."</f>
        <v>2.166.</v>
      </c>
      <c r="SD9" s="83" t="str">
        <f>IF(ISBLANK(SE1),"",IF(VLOOKUP(SE1,Register,2,FALSE)=0,"",(VLOOKUP(SE1,Register,2,FALSE))))</f>
        <v>SS0654</v>
      </c>
      <c r="SE9" s="84"/>
      <c r="SF9" s="28" t="str">
        <f>"2." &amp; SH$1&amp; "."</f>
        <v>2.167.</v>
      </c>
      <c r="SG9" s="83" t="str">
        <f>IF(ISBLANK(SH1),"",IF(VLOOKUP(SH1,Register,2,FALSE)=0,"",(VLOOKUP(SH1,Register,2,FALSE))))</f>
        <v>SS0748</v>
      </c>
      <c r="SH9" s="84"/>
      <c r="SI9" s="28" t="str">
        <f>"2." &amp; SK$1&amp; "."</f>
        <v>2.168.</v>
      </c>
      <c r="SJ9" s="83" t="str">
        <f>IF(ISBLANK(SK1),"",IF(VLOOKUP(SK1,Register,2,FALSE)=0,"",(VLOOKUP(SK1,Register,2,FALSE))))</f>
        <v>SS0658</v>
      </c>
      <c r="SK9" s="84"/>
      <c r="SL9" s="28" t="str">
        <f>"2." &amp; SN$1&amp; "."</f>
        <v>2.169.</v>
      </c>
      <c r="SM9" s="83" t="str">
        <f>IF(ISBLANK(SN1),"",IF(VLOOKUP(SN1,Register,2,FALSE)=0,"",(VLOOKUP(SN1,Register,2,FALSE))))</f>
        <v>SS0666</v>
      </c>
      <c r="SN9" s="84"/>
      <c r="SO9" s="28" t="str">
        <f>"2." &amp; SQ$1&amp; "."</f>
        <v>2.170.</v>
      </c>
      <c r="SP9" s="83" t="str">
        <f>IF(ISBLANK(SQ1),"",IF(VLOOKUP(SQ1,Register,2,FALSE)=0,"",(VLOOKUP(SQ1,Register,2,FALSE))))</f>
        <v>SS0836</v>
      </c>
      <c r="SQ9" s="84"/>
      <c r="SR9" s="28" t="str">
        <f>"2." &amp; ST$1&amp; "."</f>
        <v>2.171.</v>
      </c>
      <c r="SS9" s="83" t="str">
        <f>IF(ISBLANK(ST1),"",IF(VLOOKUP(ST1,Register,2,FALSE)=0,"",(VLOOKUP(ST1,Register,2,FALSE))))</f>
        <v>SS0667</v>
      </c>
      <c r="ST9" s="84"/>
      <c r="SU9" s="28" t="str">
        <f>"2." &amp; SW$1&amp; "."</f>
        <v>2.172.</v>
      </c>
      <c r="SV9" s="83" t="str">
        <f>IF(ISBLANK(SW1),"",IF(VLOOKUP(SW1,Register,2,FALSE)=0,"",(VLOOKUP(SW1,Register,2,FALSE))))</f>
        <v>SS0668</v>
      </c>
      <c r="SW9" s="84"/>
      <c r="SX9" s="28" t="str">
        <f>"2." &amp; SZ$1&amp; "."</f>
        <v>2.173.</v>
      </c>
      <c r="SY9" s="83" t="str">
        <f>IF(ISBLANK(SZ1),"",IF(VLOOKUP(SZ1,Register,2,FALSE)=0,"",(VLOOKUP(SZ1,Register,2,FALSE))))</f>
        <v>SS0707</v>
      </c>
      <c r="SZ9" s="84"/>
      <c r="TA9" s="28" t="str">
        <f>"2." &amp; TC$1&amp; "."</f>
        <v>2.174.</v>
      </c>
      <c r="TB9" s="83" t="str">
        <f>IF(ISBLANK(TC1),"",IF(VLOOKUP(TC1,Register,2,FALSE)=0,"",(VLOOKUP(TC1,Register,2,FALSE))))</f>
        <v>SS0800</v>
      </c>
      <c r="TC9" s="84"/>
      <c r="TD9" s="28" t="str">
        <f>"2." &amp; TF$1&amp; "."</f>
        <v>2.175.</v>
      </c>
      <c r="TE9" s="83" t="str">
        <f>IF(ISBLANK(TF1),"",IF(VLOOKUP(TF1,Register,2,FALSE)=0,"",(VLOOKUP(TF1,Register,2,FALSE))))</f>
        <v>SS0924</v>
      </c>
      <c r="TF9" s="84"/>
      <c r="TG9" s="28" t="str">
        <f>"2." &amp; TI$1&amp; "."</f>
        <v>2.176.</v>
      </c>
      <c r="TH9" s="83" t="str">
        <f>IF(ISBLANK(TI1),"",IF(VLOOKUP(TI1,Register,2,FALSE)=0,"",(VLOOKUP(TI1,Register,2,FALSE))))</f>
        <v>SS0312</v>
      </c>
      <c r="TI9" s="84"/>
      <c r="TJ9" s="28" t="str">
        <f>"2." &amp; TL$1&amp; "."</f>
        <v>2.177.</v>
      </c>
      <c r="TK9" s="83" t="str">
        <f>IF(ISBLANK(TL1),"",IF(VLOOKUP(TL1,Register,2,FALSE)=0,"",(VLOOKUP(TL1,Register,2,FALSE))))</f>
        <v>SS0546</v>
      </c>
      <c r="TL9" s="84"/>
      <c r="TM9" s="28" t="str">
        <f>"2." &amp; TO$1&amp; "."</f>
        <v>2.178.</v>
      </c>
      <c r="TN9" s="83" t="str">
        <f>IF(ISBLANK(TO1),"",IF(VLOOKUP(TO1,Register,2,FALSE)=0,"",(VLOOKUP(TO1,Register,2,FALSE))))</f>
        <v>SS0572</v>
      </c>
      <c r="TO9" s="84"/>
      <c r="TP9" s="28" t="str">
        <f>"2." &amp; TR$1&amp; "."</f>
        <v>2.179.</v>
      </c>
      <c r="TQ9" s="83" t="str">
        <f>IF(ISBLANK(TR1),"",IF(VLOOKUP(TR1,Register,2,FALSE)=0,"",(VLOOKUP(TR1,Register,2,FALSE))))</f>
        <v>SS0620</v>
      </c>
      <c r="TR9" s="84"/>
      <c r="TS9" s="28" t="str">
        <f>"2." &amp; TU$1&amp; "."</f>
        <v>2.180.</v>
      </c>
      <c r="TT9" s="83" t="str">
        <f>IF(ISBLANK(TU1),"",IF(VLOOKUP(TU1,Register,2,FALSE)=0,"",(VLOOKUP(TU1,Register,2,FALSE))))</f>
        <v>SS0638</v>
      </c>
      <c r="TU9" s="84"/>
      <c r="TV9" s="28" t="str">
        <f>"2." &amp; TX$1&amp; "."</f>
        <v>2.181.</v>
      </c>
      <c r="TW9" s="83" t="str">
        <f>IF(ISBLANK(TX1),"",IF(VLOOKUP(TX1,Register,2,FALSE)=0,"",(VLOOKUP(TX1,Register,2,FALSE))))</f>
        <v>SS0641</v>
      </c>
      <c r="TX9" s="84"/>
      <c r="TY9" s="28" t="str">
        <f>"2." &amp; UA$1&amp; "."</f>
        <v>2.182.</v>
      </c>
      <c r="TZ9" s="83" t="str">
        <f>IF(ISBLANK(UA1),"",IF(VLOOKUP(UA1,Register,2,FALSE)=0,"",(VLOOKUP(UA1,Register,2,FALSE))))</f>
        <v>SS0642</v>
      </c>
      <c r="UA9" s="84"/>
      <c r="UB9" s="28" t="str">
        <f>"2." &amp; UD$1&amp; "."</f>
        <v>2.183.</v>
      </c>
      <c r="UC9" s="83" t="str">
        <f>IF(ISBLANK(UD1),"",IF(VLOOKUP(UD1,Register,2,FALSE)=0,"",(VLOOKUP(UD1,Register,2,FALSE))))</f>
        <v>SS0660</v>
      </c>
      <c r="UD9" s="84"/>
      <c r="UE9" s="28" t="str">
        <f>"2." &amp; UG$1&amp; "."</f>
        <v>2.184.</v>
      </c>
      <c r="UF9" s="83" t="str">
        <f>IF(ISBLANK(UG1),"",IF(VLOOKUP(UG1,Register,2,FALSE)=0,"",(VLOOKUP(UG1,Register,2,FALSE))))</f>
        <v>SS0670</v>
      </c>
      <c r="UG9" s="84"/>
      <c r="UH9" s="28" t="str">
        <f>"2." &amp; UJ$1&amp; "."</f>
        <v>2.185.</v>
      </c>
      <c r="UI9" s="83" t="str">
        <f>IF(ISBLANK(UJ1),"",IF(VLOOKUP(UJ1,Register,2,FALSE)=0,"",(VLOOKUP(UJ1,Register,2,FALSE))))</f>
        <v>SS0671</v>
      </c>
      <c r="UJ9" s="84"/>
      <c r="UK9" s="28" t="str">
        <f>"2." &amp; UM$1&amp; "."</f>
        <v>2.186.</v>
      </c>
      <c r="UL9" s="83" t="str">
        <f>IF(ISBLANK(UM1),"",IF(VLOOKUP(UM1,Register,2,FALSE)=0,"",(VLOOKUP(UM1,Register,2,FALSE))))</f>
        <v>SS0677</v>
      </c>
      <c r="UM9" s="84"/>
      <c r="UN9" s="28" t="str">
        <f>"2." &amp; UP$1&amp; "."</f>
        <v>2.187.</v>
      </c>
      <c r="UO9" s="83" t="str">
        <f>IF(ISBLANK(UP1),"",IF(VLOOKUP(UP1,Register,2,FALSE)=0,"",(VLOOKUP(UP1,Register,2,FALSE))))</f>
        <v>SS0704</v>
      </c>
      <c r="UP9" s="84"/>
      <c r="UQ9" s="28" t="str">
        <f>"2." &amp; US$1&amp; "."</f>
        <v>2.188.</v>
      </c>
      <c r="UR9" s="83" t="str">
        <f>IF(ISBLANK(US1),"",IF(VLOOKUP(US1,Register,2,FALSE)=0,"",(VLOOKUP(US1,Register,2,FALSE))))</f>
        <v>SS0782</v>
      </c>
      <c r="US9" s="84"/>
      <c r="UT9" s="28" t="str">
        <f>"2." &amp; UV$1&amp; "."</f>
        <v>2.189.</v>
      </c>
      <c r="UU9" s="83" t="str">
        <f>IF(ISBLANK(UV1),"",IF(VLOOKUP(UV1,Register,2,FALSE)=0,"",(VLOOKUP(UV1,Register,2,FALSE))))</f>
        <v>SS0783</v>
      </c>
      <c r="UV9" s="84"/>
      <c r="UW9" s="28" t="str">
        <f>"2." &amp; UY$1&amp; "."</f>
        <v>2.190.</v>
      </c>
      <c r="UX9" s="83" t="str">
        <f>IF(ISBLANK(UY1),"",IF(VLOOKUP(UY1,Register,2,FALSE)=0,"",(VLOOKUP(UY1,Register,2,FALSE))))</f>
        <v>SS0784</v>
      </c>
      <c r="UY9" s="84"/>
      <c r="UZ9" s="28" t="str">
        <f>"2." &amp; VB$1&amp; "."</f>
        <v>2.191.</v>
      </c>
      <c r="VA9" s="83" t="str">
        <f>IF(ISBLANK(VB1),"",IF(VLOOKUP(VB1,Register,2,FALSE)=0,"",(VLOOKUP(VB1,Register,2,FALSE))))</f>
        <v>SS0803</v>
      </c>
      <c r="VB9" s="84"/>
      <c r="VC9" s="28" t="str">
        <f>"2." &amp; VE$1&amp; "."</f>
        <v>2.192.</v>
      </c>
      <c r="VD9" s="83" t="str">
        <f>IF(ISBLANK(VE1),"",IF(VLOOKUP(VE1,Register,2,FALSE)=0,"",(VLOOKUP(VE1,Register,2,FALSE))))</f>
        <v>SS0815</v>
      </c>
      <c r="VE9" s="84"/>
      <c r="VF9" s="28" t="str">
        <f>"2." &amp; VH$1&amp; "."</f>
        <v>2.193.</v>
      </c>
      <c r="VG9" s="83" t="str">
        <f>IF(ISBLANK(VH1),"",IF(VLOOKUP(VH1,Register,2,FALSE)=0,"",(VLOOKUP(VH1,Register,2,FALSE))))</f>
        <v>SS0816</v>
      </c>
      <c r="VH9" s="84"/>
      <c r="VI9" s="28" t="str">
        <f>"2." &amp; VK$1&amp; "."</f>
        <v>2.194.</v>
      </c>
      <c r="VJ9" s="83" t="str">
        <f>IF(ISBLANK(VK1),"",IF(VLOOKUP(VK1,Register,2,FALSE)=0,"",(VLOOKUP(VK1,Register,2,FALSE))))</f>
        <v>SS0833</v>
      </c>
      <c r="VK9" s="84"/>
      <c r="VL9" s="28" t="str">
        <f>"2." &amp; VN$1&amp; "."</f>
        <v>2.195.</v>
      </c>
      <c r="VM9" s="83" t="str">
        <f>IF(ISBLANK(VN1),"",IF(VLOOKUP(VN1,Register,2,FALSE)=0,"",(VLOOKUP(VN1,Register,2,FALSE))))</f>
        <v>SS0855</v>
      </c>
      <c r="VN9" s="84"/>
      <c r="VO9" s="28" t="str">
        <f>"2." &amp; VQ$1&amp; "."</f>
        <v>2.196.</v>
      </c>
      <c r="VP9" s="83" t="str">
        <f>IF(ISBLANK(VQ1),"",IF(VLOOKUP(VQ1,Register,2,FALSE)=0,"",(VLOOKUP(VQ1,Register,2,FALSE))))</f>
        <v>SS0856</v>
      </c>
      <c r="VQ9" s="84"/>
      <c r="VR9" s="28" t="str">
        <f>"2." &amp; VT$1&amp; "."</f>
        <v>2.197.</v>
      </c>
      <c r="VS9" s="83" t="str">
        <f>IF(ISBLANK(VT1),"",IF(VLOOKUP(VT1,Register,2,FALSE)=0,"",(VLOOKUP(VT1,Register,2,FALSE))))</f>
        <v>SS0857</v>
      </c>
      <c r="VT9" s="84"/>
      <c r="VU9" s="28" t="str">
        <f>"2." &amp; VW$1&amp; "."</f>
        <v>2.198.</v>
      </c>
      <c r="VV9" s="83" t="str">
        <f>IF(ISBLANK(VW1),"",IF(VLOOKUP(VW1,Register,2,FALSE)=0,"",(VLOOKUP(VW1,Register,2,FALSE))))</f>
        <v>SS0861</v>
      </c>
      <c r="VW9" s="84"/>
      <c r="VX9" s="28" t="str">
        <f>"2." &amp; VZ$1&amp; "."</f>
        <v>2.199.</v>
      </c>
      <c r="VY9" s="83" t="str">
        <f>IF(ISBLANK(VZ1),"",IF(VLOOKUP(VZ1,Register,2,FALSE)=0,"",(VLOOKUP(VZ1,Register,2,FALSE))))</f>
        <v>SS0862</v>
      </c>
      <c r="VZ9" s="84"/>
      <c r="WA9" s="28" t="str">
        <f>"2." &amp; WC$1&amp; "."</f>
        <v>2.200.</v>
      </c>
      <c r="WB9" s="83" t="str">
        <f>IF(ISBLANK(WC1),"",IF(VLOOKUP(WC1,Register,2,FALSE)=0,"",(VLOOKUP(WC1,Register,2,FALSE))))</f>
        <v>SS0863</v>
      </c>
      <c r="WC9" s="84"/>
      <c r="WD9" s="28" t="str">
        <f>"2." &amp; WF$1&amp; "."</f>
        <v>2.201.</v>
      </c>
      <c r="WE9" s="83" t="str">
        <f>IF(ISBLANK(WF1),"",IF(VLOOKUP(WF1,Register,2,FALSE)=0,"",(VLOOKUP(WF1,Register,2,FALSE))))</f>
        <v>SS0885</v>
      </c>
      <c r="WF9" s="84"/>
      <c r="WG9" s="28" t="str">
        <f>"2." &amp; WI$1&amp; "."</f>
        <v>2.202.</v>
      </c>
      <c r="WH9" s="83" t="str">
        <f>IF(ISBLANK(WI1),"",IF(VLOOKUP(WI1,Register,2,FALSE)=0,"",(VLOOKUP(WI1,Register,2,FALSE))))</f>
        <v>SS0886</v>
      </c>
      <c r="WI9" s="84"/>
      <c r="WJ9" s="28" t="str">
        <f>"2." &amp; WL$1&amp; "."</f>
        <v>2.203.</v>
      </c>
      <c r="WK9" s="83" t="str">
        <f>IF(ISBLANK(WL1),"",IF(VLOOKUP(WL1,Register,2,FALSE)=0,"",(VLOOKUP(WL1,Register,2,FALSE))))</f>
        <v>SS0887</v>
      </c>
      <c r="WL9" s="84"/>
      <c r="WM9" s="28" t="str">
        <f>"2." &amp; WO$1&amp; "."</f>
        <v>2.204.</v>
      </c>
      <c r="WN9" s="83" t="str">
        <f>IF(ISBLANK(WO1),"",IF(VLOOKUP(WO1,Register,2,FALSE)=0,"",(VLOOKUP(WO1,Register,2,FALSE))))</f>
        <v>SS0888</v>
      </c>
      <c r="WO9" s="84"/>
      <c r="WP9" s="28" t="str">
        <f>"2." &amp; WR$1&amp; "."</f>
        <v>2.205.</v>
      </c>
      <c r="WQ9" s="83" t="str">
        <f>IF(ISBLANK(WR1),"",IF(VLOOKUP(WR1,Register,2,FALSE)=0,"",(VLOOKUP(WR1,Register,2,FALSE))))</f>
        <v>SS0890</v>
      </c>
      <c r="WR9" s="84"/>
      <c r="WS9" s="28" t="str">
        <f>"2." &amp; WU$1&amp; "."</f>
        <v>2.206.</v>
      </c>
      <c r="WT9" s="83" t="str">
        <f>IF(ISBLANK(WU1),"",IF(VLOOKUP(WU1,Register,2,FALSE)=0,"",(VLOOKUP(WU1,Register,2,FALSE))))</f>
        <v>SS0891</v>
      </c>
      <c r="WU9" s="84"/>
      <c r="WV9" s="28" t="str">
        <f>"2." &amp; WX$1&amp; "."</f>
        <v>2.207.</v>
      </c>
      <c r="WW9" s="83" t="str">
        <f>IF(ISBLANK(WX1),"",IF(VLOOKUP(WX1,Register,2,FALSE)=0,"",(VLOOKUP(WX1,Register,2,FALSE))))</f>
        <v>SS0914</v>
      </c>
      <c r="WX9" s="84"/>
      <c r="WY9" s="28" t="str">
        <f>"2." &amp; XA$1&amp; "."</f>
        <v>2.208.</v>
      </c>
      <c r="WZ9" s="83" t="str">
        <f>IF(ISBLANK(XA1),"",IF(VLOOKUP(XA1,Register,2,FALSE)=0,"",(VLOOKUP(XA1,Register,2,FALSE))))</f>
        <v>SS0919</v>
      </c>
      <c r="XA9" s="84"/>
      <c r="XB9" s="28" t="str">
        <f>"2." &amp; XD$1&amp; "."</f>
        <v>2.209.</v>
      </c>
      <c r="XC9" s="83" t="str">
        <f>IF(ISBLANK(XD1),"",IF(VLOOKUP(XD1,Register,2,FALSE)=0,"",(VLOOKUP(XD1,Register,2,FALSE))))</f>
        <v>SS0928</v>
      </c>
      <c r="XD9" s="84"/>
      <c r="XE9" s="28" t="str">
        <f>"2." &amp; XG$1&amp; "."</f>
        <v>2.210.</v>
      </c>
      <c r="XF9" s="83" t="str">
        <f>IF(ISBLANK(XG1),"",IF(VLOOKUP(XG1,Register,2,FALSE)=0,"",(VLOOKUP(XG1,Register,2,FALSE))))</f>
        <v>SS0961</v>
      </c>
      <c r="XG9" s="84"/>
      <c r="XH9" s="28" t="str">
        <f>"2." &amp; XJ$1&amp; "."</f>
        <v>2.211.</v>
      </c>
      <c r="XI9" s="83" t="str">
        <f>IF(ISBLANK(XJ1),"",IF(VLOOKUP(XJ1,Register,2,FALSE)=0,"",(VLOOKUP(XJ1,Register,2,FALSE))))</f>
        <v>SS0962</v>
      </c>
      <c r="XJ9" s="84"/>
      <c r="XK9" s="28" t="str">
        <f>"2." &amp; XM$1&amp; "."</f>
        <v>2.212.</v>
      </c>
      <c r="XL9" s="83" t="str">
        <f>IF(ISBLANK(XM1),"",IF(VLOOKUP(XM1,Register,2,FALSE)=0,"",(VLOOKUP(XM1,Register,2,FALSE))))</f>
        <v>SS0967</v>
      </c>
      <c r="XM9" s="84"/>
      <c r="XN9" s="28" t="str">
        <f>"2." &amp; XP$1&amp; "."</f>
        <v>2.213.</v>
      </c>
      <c r="XO9" s="83" t="str">
        <f>IF(ISBLANK(XP1),"",IF(VLOOKUP(XP1,Register,2,FALSE)=0,"",(VLOOKUP(XP1,Register,2,FALSE))))</f>
        <v>SS0968</v>
      </c>
      <c r="XP9" s="84"/>
      <c r="XQ9" s="28" t="str">
        <f>"2." &amp; XS$1&amp; "."</f>
        <v>2.214.</v>
      </c>
      <c r="XR9" s="83" t="str">
        <f>IF(ISBLANK(XS1),"",IF(VLOOKUP(XS1,Register,2,FALSE)=0,"",(VLOOKUP(XS1,Register,2,FALSE))))</f>
        <v>SS0969</v>
      </c>
      <c r="XS9" s="84"/>
      <c r="XT9" s="28" t="str">
        <f>"2." &amp; XV$1&amp; "."</f>
        <v>2.215.</v>
      </c>
      <c r="XU9" s="83" t="str">
        <f>IF(ISBLANK(XV1),"",IF(VLOOKUP(XV1,Register,2,FALSE)=0,"",(VLOOKUP(XV1,Register,2,FALSE))))</f>
        <v>SS0970</v>
      </c>
      <c r="XV9" s="84"/>
      <c r="XW9" s="28" t="str">
        <f>"2." &amp; XY$1&amp; "."</f>
        <v>2.216.</v>
      </c>
      <c r="XX9" s="83" t="str">
        <f>IF(ISBLANK(XY1),"",IF(VLOOKUP(XY1,Register,2,FALSE)=0,"",(VLOOKUP(XY1,Register,2,FALSE))))</f>
        <v>SS0976</v>
      </c>
      <c r="XY9" s="84"/>
      <c r="XZ9" s="28" t="str">
        <f>"2." &amp; YB$1&amp; "."</f>
        <v>2.217.</v>
      </c>
      <c r="YA9" s="83" t="str">
        <f>IF(ISBLANK(YB1),"",IF(VLOOKUP(YB1,Register,2,FALSE)=0,"",(VLOOKUP(YB1,Register,2,FALSE))))</f>
        <v>SS0541</v>
      </c>
      <c r="YB9" s="84"/>
      <c r="YC9" s="28" t="str">
        <f>"2." &amp; YE$1&amp; "."</f>
        <v>2.218.</v>
      </c>
      <c r="YD9" s="83" t="str">
        <f>IF(ISBLANK(YE1),"",IF(VLOOKUP(YE1,Register,2,FALSE)=0,"",(VLOOKUP(YE1,Register,2,FALSE))))</f>
        <v>SS0605</v>
      </c>
      <c r="YE9" s="84"/>
      <c r="YF9" s="28" t="str">
        <f>"2." &amp; YH$1&amp; "."</f>
        <v>2.219.</v>
      </c>
      <c r="YG9" s="83" t="str">
        <f>IF(ISBLANK(YH1),"",IF(VLOOKUP(YH1,Register,2,FALSE)=0,"",(VLOOKUP(YH1,Register,2,FALSE))))</f>
        <v>SS0606</v>
      </c>
      <c r="YH9" s="84"/>
      <c r="YI9" s="28" t="str">
        <f>"2." &amp; YK$1&amp; "."</f>
        <v>2.220.</v>
      </c>
      <c r="YJ9" s="83" t="str">
        <f>IF(ISBLANK(YK1),"",IF(VLOOKUP(YK1,Register,2,FALSE)=0,"",(VLOOKUP(YK1,Register,2,FALSE))))</f>
        <v>SS0618</v>
      </c>
      <c r="YK9" s="84"/>
      <c r="YL9" s="28" t="str">
        <f>"2." &amp; YN$1&amp; "."</f>
        <v>2.221.</v>
      </c>
      <c r="YM9" s="83" t="str">
        <f>IF(ISBLANK(YN1),"",IF(VLOOKUP(YN1,Register,2,FALSE)=0,"",(VLOOKUP(YN1,Register,2,FALSE))))</f>
        <v>SS0619</v>
      </c>
      <c r="YN9" s="84"/>
      <c r="YO9" s="28" t="str">
        <f>"2." &amp; YQ$1&amp; "."</f>
        <v>2.222.</v>
      </c>
      <c r="YP9" s="83" t="str">
        <f>IF(ISBLANK(YQ1),"",IF(VLOOKUP(YQ1,Register,2,FALSE)=0,"",(VLOOKUP(YQ1,Register,2,FALSE))))</f>
        <v>SS0651</v>
      </c>
      <c r="YQ9" s="84"/>
      <c r="YR9" s="28" t="str">
        <f>"2." &amp; YT$1&amp; "."</f>
        <v>2.223.</v>
      </c>
      <c r="YS9" s="83" t="str">
        <f>IF(ISBLANK(YT1),"",IF(VLOOKUP(YT1,Register,2,FALSE)=0,"",(VLOOKUP(YT1,Register,2,FALSE))))</f>
        <v>SS0652</v>
      </c>
      <c r="YT9" s="84"/>
      <c r="YU9" s="28" t="str">
        <f>"2." &amp; YW$1&amp; "."</f>
        <v>2.224.</v>
      </c>
      <c r="YV9" s="83" t="str">
        <f>IF(ISBLANK(YW1),"",IF(VLOOKUP(YW1,Register,2,FALSE)=0,"",(VLOOKUP(YW1,Register,2,FALSE))))</f>
        <v>SS0697</v>
      </c>
      <c r="YW9" s="84"/>
      <c r="YX9" s="28" t="str">
        <f>"2." &amp; YZ$1&amp; "."</f>
        <v>2.225.</v>
      </c>
      <c r="YY9" s="83" t="str">
        <f>IF(ISBLANK(YZ1),"",IF(VLOOKUP(YZ1,Register,2,FALSE)=0,"",(VLOOKUP(YZ1,Register,2,FALSE))))</f>
        <v>SS0731</v>
      </c>
      <c r="YZ9" s="84"/>
      <c r="ZA9" s="28" t="str">
        <f>"2." &amp; ZC$1&amp; "."</f>
        <v>2.226.</v>
      </c>
      <c r="ZB9" s="83" t="str">
        <f>IF(ISBLANK(ZC1),"",IF(VLOOKUP(ZC1,Register,2,FALSE)=0,"",(VLOOKUP(ZC1,Register,2,FALSE))))</f>
        <v>SS0767</v>
      </c>
      <c r="ZC9" s="84"/>
      <c r="ZD9" s="28" t="str">
        <f>"2." &amp; ZF$1&amp; "."</f>
        <v>2.227.</v>
      </c>
      <c r="ZE9" s="83" t="str">
        <f>IF(ISBLANK(ZF1),"",IF(VLOOKUP(ZF1,Register,2,FALSE)=0,"",(VLOOKUP(ZF1,Register,2,FALSE))))</f>
        <v>SS0769</v>
      </c>
      <c r="ZF9" s="84"/>
      <c r="ZG9" s="28" t="str">
        <f>"2." &amp; ZI$1&amp; "."</f>
        <v>2.228.</v>
      </c>
      <c r="ZH9" s="83" t="str">
        <f>IF(ISBLANK(ZI1),"",IF(VLOOKUP(ZI1,Register,2,FALSE)=0,"",(VLOOKUP(ZI1,Register,2,FALSE))))</f>
        <v>SS0889</v>
      </c>
      <c r="ZI9" s="84"/>
      <c r="ZJ9" s="28" t="str">
        <f>"2." &amp; ZL$1&amp; "."</f>
        <v>2.229.</v>
      </c>
      <c r="ZK9" s="83" t="str">
        <f>IF(ISBLANK(ZL1),"",IF(VLOOKUP(ZL1,Register,2,FALSE)=0,"",(VLOOKUP(ZL1,Register,2,FALSE))))</f>
        <v>SS0912</v>
      </c>
      <c r="ZL9" s="84"/>
      <c r="ZM9" s="28" t="str">
        <f>"2." &amp; ZO$1&amp; "."</f>
        <v>2.230.</v>
      </c>
      <c r="ZN9" s="83" t="str">
        <f>IF(ISBLANK(ZO1),"",IF(VLOOKUP(ZO1,Register,2,FALSE)=0,"",(VLOOKUP(ZO1,Register,2,FALSE))))</f>
        <v>SS0579</v>
      </c>
      <c r="ZO9" s="84"/>
      <c r="ZP9" s="28" t="str">
        <f>"2." &amp; ZR$1&amp; "."</f>
        <v>2.231.</v>
      </c>
      <c r="ZQ9" s="83" t="str">
        <f>IF(ISBLANK(ZR1),"",IF(VLOOKUP(ZR1,Register,2,FALSE)=0,"",(VLOOKUP(ZR1,Register,2,FALSE))))</f>
        <v>SS0622</v>
      </c>
      <c r="ZR9" s="84"/>
      <c r="ZS9" s="28" t="str">
        <f>"2." &amp; ZU$1&amp; "."</f>
        <v>2.232.</v>
      </c>
      <c r="ZT9" s="83" t="str">
        <f>IF(ISBLANK(ZU1),"",IF(VLOOKUP(ZU1,Register,2,FALSE)=0,"",(VLOOKUP(ZU1,Register,2,FALSE))))</f>
        <v>SS0673</v>
      </c>
      <c r="ZU9" s="84"/>
      <c r="ZV9" s="28" t="str">
        <f>"2." &amp; ZX$1&amp; "."</f>
        <v>2.233.</v>
      </c>
      <c r="ZW9" s="83" t="str">
        <f>IF(ISBLANK(ZX1),"",IF(VLOOKUP(ZX1,Register,2,FALSE)=0,"",(VLOOKUP(ZX1,Register,2,FALSE))))</f>
        <v>SS0674</v>
      </c>
      <c r="ZX9" s="84"/>
      <c r="ZY9" s="28" t="str">
        <f>"2." &amp; AAA$1&amp; "."</f>
        <v>2.234.</v>
      </c>
      <c r="ZZ9" s="83" t="str">
        <f>IF(ISBLANK(AAA1),"",IF(VLOOKUP(AAA1,Register,2,FALSE)=0,"",(VLOOKUP(AAA1,Register,2,FALSE))))</f>
        <v>SS0700</v>
      </c>
      <c r="AAA9" s="84"/>
      <c r="AAB9" s="28" t="str">
        <f>"2." &amp; AAD$1&amp; "."</f>
        <v>2.235.</v>
      </c>
      <c r="AAC9" s="83" t="str">
        <f>IF(ISBLANK(AAD1),"",IF(VLOOKUP(AAD1,Register,2,FALSE)=0,"",(VLOOKUP(AAD1,Register,2,FALSE))))</f>
        <v>SS0749</v>
      </c>
      <c r="AAD9" s="84"/>
      <c r="AAE9" s="28" t="str">
        <f>"2." &amp; AAG$1&amp; "."</f>
        <v>2.236.</v>
      </c>
      <c r="AAF9" s="83" t="str">
        <f>IF(ISBLANK(AAG1),"",IF(VLOOKUP(AAG1,Register,2,FALSE)=0,"",(VLOOKUP(AAG1,Register,2,FALSE))))</f>
        <v>SS0751</v>
      </c>
      <c r="AAG9" s="84"/>
      <c r="AAH9" s="28" t="str">
        <f>"2." &amp; AAJ$1&amp; "."</f>
        <v>2.237.</v>
      </c>
      <c r="AAI9" s="83" t="str">
        <f>IF(ISBLANK(AAJ1),"",IF(VLOOKUP(AAJ1,Register,2,FALSE)=0,"",(VLOOKUP(AAJ1,Register,2,FALSE))))</f>
        <v>SS0805</v>
      </c>
      <c r="AAJ9" s="84"/>
      <c r="AAK9" s="28" t="str">
        <f>"2." &amp; AAM$1&amp; "."</f>
        <v>2.238.</v>
      </c>
      <c r="AAL9" s="83" t="str">
        <f>IF(ISBLANK(AAM1),"",IF(VLOOKUP(AAM1,Register,2,FALSE)=0,"",(VLOOKUP(AAM1,Register,2,FALSE))))</f>
        <v>SS0819</v>
      </c>
      <c r="AAM9" s="84"/>
      <c r="AAN9" s="28" t="str">
        <f>"2." &amp; AAP$1&amp; "."</f>
        <v>2.239.</v>
      </c>
      <c r="AAO9" s="83" t="str">
        <f>IF(ISBLANK(AAP1),"",IF(VLOOKUP(AAP1,Register,2,FALSE)=0,"",(VLOOKUP(AAP1,Register,2,FALSE))))</f>
        <v>SS0878</v>
      </c>
      <c r="AAP9" s="84"/>
      <c r="AAQ9" s="28" t="str">
        <f>"2." &amp; AAS$1&amp; "."</f>
        <v>2.240.</v>
      </c>
      <c r="AAR9" s="83" t="str">
        <f>IF(ISBLANK(AAS1),"",IF(VLOOKUP(AAS1,Register,2,FALSE)=0,"",(VLOOKUP(AAS1,Register,2,FALSE))))</f>
        <v>SS0678</v>
      </c>
      <c r="AAS9" s="84"/>
      <c r="AAT9" s="28" t="str">
        <f>"2." &amp; AAV$1&amp; "."</f>
        <v>2.241.</v>
      </c>
      <c r="AAU9" s="83" t="str">
        <f>IF(ISBLANK(AAV1),"",IF(VLOOKUP(AAV1,Register,2,FALSE)=0,"",(VLOOKUP(AAV1,Register,2,FALSE))))</f>
        <v>SS0698</v>
      </c>
      <c r="AAV9" s="84"/>
      <c r="AAW9" s="28" t="str">
        <f>"2." &amp; AAY$1&amp; "."</f>
        <v>2.242.</v>
      </c>
      <c r="AAX9" s="83" t="str">
        <f>IF(ISBLANK(AAY1),"",IF(VLOOKUP(AAY1,Register,2,FALSE)=0,"",(VLOOKUP(AAY1,Register,2,FALSE))))</f>
        <v>SS0234</v>
      </c>
      <c r="AAY9" s="84"/>
      <c r="AAZ9" s="28" t="str">
        <f>"2." &amp; ABB$1&amp; "."</f>
        <v>2.243.</v>
      </c>
      <c r="ABA9" s="83" t="str">
        <f>IF(ISBLANK(ABB1),"",IF(VLOOKUP(ABB1,Register,2,FALSE)=0,"",(VLOOKUP(ABB1,Register,2,FALSE))))</f>
        <v>SS0701</v>
      </c>
      <c r="ABB9" s="84"/>
      <c r="ABC9" s="28" t="str">
        <f>"2." &amp; ABE$1&amp; "."</f>
        <v>2.244.</v>
      </c>
      <c r="ABD9" s="83" t="str">
        <f>IF(ISBLANK(ABE1),"",IF(VLOOKUP(ABE1,Register,2,FALSE)=0,"",(VLOOKUP(ABE1,Register,2,FALSE))))</f>
        <v>SS0741</v>
      </c>
      <c r="ABE9" s="84"/>
      <c r="ABF9" s="28" t="str">
        <f>"2." &amp; ABH$1&amp; "."</f>
        <v>2.245.</v>
      </c>
      <c r="ABG9" s="83" t="str">
        <f>IF(ISBLANK(ABH1),"",IF(VLOOKUP(ABH1,Register,2,FALSE)=0,"",(VLOOKUP(ABH1,Register,2,FALSE))))</f>
        <v>SS0712</v>
      </c>
      <c r="ABH9" s="84"/>
      <c r="ABI9" s="28" t="str">
        <f>"2." &amp; ABK$1&amp; "."</f>
        <v>2.246.</v>
      </c>
      <c r="ABJ9" s="83" t="str">
        <f>IF(ISBLANK(ABK1),"",IF(VLOOKUP(ABK1,Register,2,FALSE)=0,"",(VLOOKUP(ABK1,Register,2,FALSE))))</f>
        <v>SS0714</v>
      </c>
      <c r="ABK9" s="84"/>
      <c r="ABL9" s="28" t="str">
        <f>"2." &amp; ABN$1&amp; "."</f>
        <v>2.247.</v>
      </c>
      <c r="ABM9" s="83" t="str">
        <f>IF(ISBLANK(ABN1),"",IF(VLOOKUP(ABN1,Register,2,FALSE)=0,"",(VLOOKUP(ABN1,Register,2,FALSE))))</f>
        <v>SS0453</v>
      </c>
      <c r="ABN9" s="84"/>
      <c r="ABO9" s="28" t="str">
        <f>"2." &amp; ABQ$1&amp; "."</f>
        <v>2.248.</v>
      </c>
      <c r="ABP9" s="83" t="str">
        <f>IF(ISBLANK(ABQ1),"",IF(VLOOKUP(ABQ1,Register,2,FALSE)=0,"",(VLOOKUP(ABQ1,Register,2,FALSE))))</f>
        <v>SS0500</v>
      </c>
      <c r="ABQ9" s="84"/>
      <c r="ABR9" s="28" t="str">
        <f>"2." &amp; ABT$1&amp; "."</f>
        <v>2.249.</v>
      </c>
      <c r="ABS9" s="83" t="str">
        <f>IF(ISBLANK(ABT1),"",IF(VLOOKUP(ABT1,Register,2,FALSE)=0,"",(VLOOKUP(ABT1,Register,2,FALSE))))</f>
        <v>SS0723</v>
      </c>
      <c r="ABT9" s="84"/>
      <c r="ABU9" s="28" t="str">
        <f>"2." &amp; ABW$1&amp; "."</f>
        <v>2.250.</v>
      </c>
      <c r="ABV9" s="83" t="str">
        <f>IF(ISBLANK(ABW1),"",IF(VLOOKUP(ABW1,Register,2,FALSE)=0,"",(VLOOKUP(ABW1,Register,2,FALSE))))</f>
        <v>SS0724</v>
      </c>
      <c r="ABW9" s="84"/>
      <c r="ABX9" s="28" t="str">
        <f>"2." &amp; ABZ$1&amp; "."</f>
        <v>2.251.</v>
      </c>
      <c r="ABY9" s="83" t="str">
        <f>IF(ISBLANK(ABZ1),"",IF(VLOOKUP(ABZ1,Register,2,FALSE)=0,"",(VLOOKUP(ABZ1,Register,2,FALSE))))</f>
        <v>SS0725</v>
      </c>
      <c r="ABZ9" s="84"/>
      <c r="ACA9" s="28" t="str">
        <f>"2." &amp; ACC$1&amp; "."</f>
        <v>2.252.</v>
      </c>
      <c r="ACB9" s="83" t="str">
        <f>IF(ISBLANK(ACC1),"",IF(VLOOKUP(ACC1,Register,2,FALSE)=0,"",(VLOOKUP(ACC1,Register,2,FALSE))))</f>
        <v>SS0727</v>
      </c>
      <c r="ACC9" s="84"/>
      <c r="ACD9" s="28" t="str">
        <f>"2." &amp; ACF$1&amp; "."</f>
        <v>2.253.</v>
      </c>
      <c r="ACE9" s="83" t="str">
        <f>IF(ISBLANK(ACF1),"",IF(VLOOKUP(ACF1,Register,2,FALSE)=0,"",(VLOOKUP(ACF1,Register,2,FALSE))))</f>
        <v>SS0843</v>
      </c>
      <c r="ACF9" s="84"/>
      <c r="ACG9" s="28" t="str">
        <f>"2." &amp; ACI$1&amp; "."</f>
        <v>2.254.</v>
      </c>
      <c r="ACH9" s="83" t="str">
        <f>IF(ISBLANK(ACI1),"",IF(VLOOKUP(ACI1,Register,2,FALSE)=0,"",(VLOOKUP(ACI1,Register,2,FALSE))))</f>
        <v>SS0730</v>
      </c>
      <c r="ACI9" s="84"/>
      <c r="ACJ9" s="28" t="str">
        <f>"2." &amp; ACL$1&amp; "."</f>
        <v>2.255.</v>
      </c>
      <c r="ACK9" s="83" t="str">
        <f>IF(ISBLANK(ACL1),"",IF(VLOOKUP(ACL1,Register,2,FALSE)=0,"",(VLOOKUP(ACL1,Register,2,FALSE))))</f>
        <v>SS0734</v>
      </c>
      <c r="ACL9" s="84"/>
      <c r="ACM9" s="28" t="str">
        <f>"2." &amp; ACO$1&amp; "."</f>
        <v>2.256.</v>
      </c>
      <c r="ACN9" s="83" t="str">
        <f>IF(ISBLANK(ACO1),"",IF(VLOOKUP(ACO1,Register,2,FALSE)=0,"",(VLOOKUP(ACO1,Register,2,FALSE))))</f>
        <v>SS0740</v>
      </c>
      <c r="ACO9" s="84"/>
      <c r="ACP9" s="28" t="str">
        <f>"2." &amp; ACR$1&amp; "."</f>
        <v>2.257.</v>
      </c>
      <c r="ACQ9" s="83" t="str">
        <f>IF(ISBLANK(ACR1),"",IF(VLOOKUP(ACR1,Register,2,FALSE)=0,"",(VLOOKUP(ACR1,Register,2,FALSE))))</f>
        <v>SS0933</v>
      </c>
      <c r="ACR9" s="84"/>
      <c r="ACS9" s="28" t="str">
        <f>"2." &amp; ACU$1&amp; "."</f>
        <v>2.258.</v>
      </c>
      <c r="ACT9" s="83" t="str">
        <f>IF(ISBLANK(ACU1),"",IF(VLOOKUP(ACU1,Register,2,FALSE)=0,"",(VLOOKUP(ACU1,Register,2,FALSE))))</f>
        <v>SS0656</v>
      </c>
      <c r="ACU9" s="84"/>
      <c r="ACV9" s="28" t="str">
        <f>"2." &amp; ACX$1&amp; "."</f>
        <v>2.259.</v>
      </c>
      <c r="ACW9" s="83" t="str">
        <f>IF(ISBLANK(ACX1),"",IF(VLOOKUP(ACX1,Register,2,FALSE)=0,"",(VLOOKUP(ACX1,Register,2,FALSE))))</f>
        <v>SS0657</v>
      </c>
      <c r="ACX9" s="84"/>
      <c r="ACY9" s="28" t="str">
        <f>"2." &amp; ADA$1&amp; "."</f>
        <v>2.260.</v>
      </c>
      <c r="ACZ9" s="83" t="str">
        <f>IF(ISBLANK(ADA1),"",IF(VLOOKUP(ADA1,Register,2,FALSE)=0,"",(VLOOKUP(ADA1,Register,2,FALSE))))</f>
        <v>SS0744</v>
      </c>
      <c r="ADA9" s="84"/>
      <c r="ADB9" s="28" t="str">
        <f>"2." &amp; ADD$1&amp; "."</f>
        <v>2.261.</v>
      </c>
      <c r="ADC9" s="83" t="str">
        <f>IF(ISBLANK(ADD1),"",IF(VLOOKUP(ADD1,Register,2,FALSE)=0,"",(VLOOKUP(ADD1,Register,2,FALSE))))</f>
        <v>SS0746</v>
      </c>
      <c r="ADD9" s="84"/>
      <c r="ADE9" s="28" t="str">
        <f>"2." &amp; ADG$1&amp; "."</f>
        <v>2.262.</v>
      </c>
      <c r="ADF9" s="83" t="str">
        <f>IF(ISBLANK(ADG1),"",IF(VLOOKUP(ADG1,Register,2,FALSE)=0,"",(VLOOKUP(ADG1,Register,2,FALSE))))</f>
        <v>SS0244</v>
      </c>
      <c r="ADG9" s="84"/>
      <c r="ADH9" s="28" t="str">
        <f>"2." &amp; ADJ$1&amp; "."</f>
        <v>2.263.</v>
      </c>
      <c r="ADI9" s="83" t="str">
        <f>IF(ISBLANK(ADJ1),"",IF(VLOOKUP(ADJ1,Register,2,FALSE)=0,"",(VLOOKUP(ADJ1,Register,2,FALSE))))</f>
        <v>SS0369</v>
      </c>
      <c r="ADJ9" s="84"/>
      <c r="ADK9" s="28" t="str">
        <f>"2." &amp; ADM$1&amp; "."</f>
        <v>2.264.</v>
      </c>
      <c r="ADL9" s="83" t="str">
        <f>IF(ISBLANK(ADM1),"",IF(VLOOKUP(ADM1,Register,2,FALSE)=0,"",(VLOOKUP(ADM1,Register,2,FALSE))))</f>
        <v>SS0626</v>
      </c>
      <c r="ADM9" s="84"/>
      <c r="ADN9" s="28" t="str">
        <f>"2." &amp; ADP$1&amp; "."</f>
        <v>2.265.</v>
      </c>
      <c r="ADO9" s="83" t="str">
        <f>IF(ISBLANK(ADP1),"",IF(VLOOKUP(ADP1,Register,2,FALSE)=0,"",(VLOOKUP(ADP1,Register,2,FALSE))))</f>
        <v>SS0320</v>
      </c>
      <c r="ADP9" s="84"/>
      <c r="ADQ9" s="28" t="str">
        <f>"2." &amp; ADS$1&amp; "."</f>
        <v>2.266.</v>
      </c>
      <c r="ADR9" s="83" t="str">
        <f>IF(ISBLANK(ADS1),"",IF(VLOOKUP(ADS1,Register,2,FALSE)=0,"",(VLOOKUP(ADS1,Register,2,FALSE))))</f>
        <v>SS0476</v>
      </c>
      <c r="ADS9" s="84"/>
      <c r="ADT9" s="28" t="str">
        <f>"2." &amp; ADV$1&amp; "."</f>
        <v>2.267.</v>
      </c>
      <c r="ADU9" s="83" t="str">
        <f>IF(ISBLANK(ADV1),"",IF(VLOOKUP(ADV1,Register,2,FALSE)=0,"",(VLOOKUP(ADV1,Register,2,FALSE))))</f>
        <v>SS0820</v>
      </c>
      <c r="ADV9" s="84"/>
      <c r="ADW9" s="28" t="str">
        <f>"2." &amp; ADY$1&amp; "."</f>
        <v>2.268.</v>
      </c>
      <c r="ADX9" s="83" t="str">
        <f>IF(ISBLANK(ADY1),"",IF(VLOOKUP(ADY1,Register,2,FALSE)=0,"",(VLOOKUP(ADY1,Register,2,FALSE))))</f>
        <v>SS0822</v>
      </c>
      <c r="ADY9" s="84"/>
      <c r="ADZ9" s="28" t="str">
        <f>"2." &amp; AEB$1&amp; "."</f>
        <v>2.269.</v>
      </c>
      <c r="AEA9" s="83" t="str">
        <f>IF(ISBLANK(AEB1),"",IF(VLOOKUP(AEB1,Register,2,FALSE)=0,"",(VLOOKUP(AEB1,Register,2,FALSE))))</f>
        <v>SS0908</v>
      </c>
      <c r="AEB9" s="84"/>
      <c r="AEC9" s="28" t="str">
        <f>"2." &amp; AEE$1&amp; "."</f>
        <v>2.270.</v>
      </c>
      <c r="AED9" s="83" t="str">
        <f>IF(ISBLANK(AEE1),"",IF(VLOOKUP(AEE1,Register,2,FALSE)=0,"",(VLOOKUP(AEE1,Register,2,FALSE))))</f>
        <v>SS0823</v>
      </c>
      <c r="AEE9" s="84"/>
      <c r="AEF9" s="28" t="str">
        <f>"2." &amp; AEH$1&amp; "."</f>
        <v>2.271.</v>
      </c>
      <c r="AEG9" s="83" t="str">
        <f>IF(ISBLANK(AEH1),"",IF(VLOOKUP(AEH1,Register,2,FALSE)=0,"",(VLOOKUP(AEH1,Register,2,FALSE))))</f>
        <v>SS0827</v>
      </c>
      <c r="AEH9" s="84"/>
      <c r="AEI9" s="28" t="str">
        <f>"2." &amp; AEK$1&amp; "."</f>
        <v>2.272.</v>
      </c>
      <c r="AEJ9" s="83" t="str">
        <f>IF(ISBLANK(AEK1),"",IF(VLOOKUP(AEK1,Register,2,FALSE)=0,"",(VLOOKUP(AEK1,Register,2,FALSE))))</f>
        <v>SS0830</v>
      </c>
      <c r="AEK9" s="84"/>
      <c r="AEL9" s="28" t="str">
        <f>"2." &amp; AEN$1&amp; "."</f>
        <v>2.273.</v>
      </c>
      <c r="AEM9" s="83" t="str">
        <f>IF(ISBLANK(AEN1),"",IF(VLOOKUP(AEN1,Register,2,FALSE)=0,"",(VLOOKUP(AEN1,Register,2,FALSE))))</f>
        <v>SS0359</v>
      </c>
      <c r="AEN9" s="84"/>
      <c r="AEO9" s="28" t="str">
        <f>"2." &amp; AEQ$1&amp; "."</f>
        <v>2.274.</v>
      </c>
      <c r="AEP9" s="83" t="str">
        <f>IF(ISBLANK(AEQ1),"",IF(VLOOKUP(AEQ1,Register,2,FALSE)=0,"",(VLOOKUP(AEQ1,Register,2,FALSE))))</f>
        <v>SS0354</v>
      </c>
      <c r="AEQ9" s="84"/>
      <c r="AER9" s="28" t="str">
        <f>"2." &amp; AET$1&amp; "."</f>
        <v>2.275.</v>
      </c>
      <c r="AES9" s="83" t="str">
        <f>IF(ISBLANK(AET1),"",IF(VLOOKUP(AET1,Register,2,FALSE)=0,"",(VLOOKUP(AET1,Register,2,FALSE))))</f>
        <v>SS0850</v>
      </c>
      <c r="AET9" s="84"/>
      <c r="AEU9" s="28" t="str">
        <f>"2." &amp; AEW$1&amp; "."</f>
        <v>2.276.</v>
      </c>
      <c r="AEV9" s="83" t="str">
        <f>IF(ISBLANK(AEW1),"",IF(VLOOKUP(AEW1,Register,2,FALSE)=0,"",(VLOOKUP(AEW1,Register,2,FALSE))))</f>
        <v>SS0366</v>
      </c>
      <c r="AEW9" s="84"/>
      <c r="AEX9" s="28" t="str">
        <f>"2." &amp; AEZ$1&amp; "."</f>
        <v>2.277.</v>
      </c>
      <c r="AEY9" s="83" t="str">
        <f>IF(ISBLANK(AEZ1),"",IF(VLOOKUP(AEZ1,Register,2,FALSE)=0,"",(VLOOKUP(AEZ1,Register,2,FALSE))))</f>
        <v>SS0851</v>
      </c>
      <c r="AEZ9" s="84"/>
      <c r="AFA9" s="28" t="str">
        <f>"2." &amp; AFC$1&amp; "."</f>
        <v>2.278.</v>
      </c>
      <c r="AFB9" s="83" t="str">
        <f>IF(ISBLANK(AFC1),"",IF(VLOOKUP(AFC1,Register,2,FALSE)=0,"",(VLOOKUP(AFC1,Register,2,FALSE))))</f>
        <v>SS0853</v>
      </c>
      <c r="AFC9" s="84"/>
      <c r="AFD9" s="28" t="str">
        <f>"2." &amp; AFF$1&amp; "."</f>
        <v>2.279.</v>
      </c>
      <c r="AFE9" s="83" t="str">
        <f>IF(ISBLANK(AFF1),"",IF(VLOOKUP(AFF1,Register,2,FALSE)=0,"",(VLOOKUP(AFF1,Register,2,FALSE))))</f>
        <v>SS0451</v>
      </c>
      <c r="AFF9" s="84"/>
      <c r="AFG9" s="28" t="str">
        <f>"2." &amp; AFI$1&amp; "."</f>
        <v>2.280.</v>
      </c>
      <c r="AFH9" s="83" t="str">
        <f>IF(ISBLANK(AFI1),"",IF(VLOOKUP(AFI1,Register,2,FALSE)=0,"",(VLOOKUP(AFI1,Register,2,FALSE))))</f>
        <v>SS0759</v>
      </c>
      <c r="AFI9" s="84"/>
      <c r="AFJ9" s="28" t="str">
        <f>"2." &amp; AFL$1&amp; "."</f>
        <v>2.281.</v>
      </c>
      <c r="AFK9" s="83" t="str">
        <f>IF(ISBLANK(AFL1),"",IF(VLOOKUP(AFL1,Register,2,FALSE)=0,"",(VLOOKUP(AFL1,Register,2,FALSE))))</f>
        <v>SS0798</v>
      </c>
      <c r="AFL9" s="84"/>
      <c r="AFM9" s="28" t="str">
        <f>"2." &amp; AFO$1&amp; "."</f>
        <v>2.282.</v>
      </c>
      <c r="AFN9" s="83" t="str">
        <f>IF(ISBLANK(AFO1),"",IF(VLOOKUP(AFO1,Register,2,FALSE)=0,"",(VLOOKUP(AFO1,Register,2,FALSE))))</f>
        <v>SS0913</v>
      </c>
      <c r="AFO9" s="84"/>
      <c r="AFP9" s="28" t="str">
        <f>"2." &amp; AFR$1&amp; "."</f>
        <v>2.283.</v>
      </c>
      <c r="AFQ9" s="83" t="str">
        <f>IF(ISBLANK(AFR1),"",IF(VLOOKUP(AFR1,Register,2,FALSE)=0,"",(VLOOKUP(AFR1,Register,2,FALSE))))</f>
        <v>SS0877</v>
      </c>
      <c r="AFR9" s="84"/>
      <c r="AFS9" s="28" t="str">
        <f>"2." &amp; AFU$1&amp; "."</f>
        <v>2.284.</v>
      </c>
      <c r="AFT9" s="83" t="str">
        <f>IF(ISBLANK(AFU1),"",IF(VLOOKUP(AFU1,Register,2,FALSE)=0,"",(VLOOKUP(AFU1,Register,2,FALSE))))</f>
        <v>SS0879</v>
      </c>
      <c r="AFU9" s="84"/>
      <c r="AFV9" s="28" t="str">
        <f>"2." &amp; AFX$1&amp; "."</f>
        <v>2.285.</v>
      </c>
      <c r="AFW9" s="83" t="str">
        <f>IF(ISBLANK(AFX1),"",IF(VLOOKUP(AFX1,Register,2,FALSE)=0,"",(VLOOKUP(AFX1,Register,2,FALSE))))</f>
        <v>SS0893</v>
      </c>
      <c r="AFX9" s="84"/>
      <c r="AFY9" s="28" t="str">
        <f>"2." &amp; AGA$1&amp; "."</f>
        <v>2.286.</v>
      </c>
      <c r="AFZ9" s="83" t="str">
        <f>IF(ISBLANK(AGA1),"",IF(VLOOKUP(AGA1,Register,2,FALSE)=0,"",(VLOOKUP(AGA1,Register,2,FALSE))))</f>
        <v>SS0965</v>
      </c>
      <c r="AGA9" s="84"/>
      <c r="AGB9" s="28" t="str">
        <f>"2." &amp; AGD$1&amp; "."</f>
        <v>2.287.</v>
      </c>
      <c r="AGC9" s="83" t="str">
        <f>IF(ISBLANK(AGD1),"",IF(VLOOKUP(AGD1,Register,2,FALSE)=0,"",(VLOOKUP(AGD1,Register,2,FALSE))))</f>
        <v>SS0917</v>
      </c>
      <c r="AGD9" s="84"/>
      <c r="AGE9" s="28" t="str">
        <f>"2." &amp; AGG$1&amp; "."</f>
        <v>2.288.</v>
      </c>
      <c r="AGF9" s="83" t="str">
        <f>IF(ISBLANK(AGG1),"",IF(VLOOKUP(AGG1,Register,2,FALSE)=0,"",(VLOOKUP(AGG1,Register,2,FALSE))))</f>
        <v>SS0915</v>
      </c>
      <c r="AGG9" s="84"/>
      <c r="AGH9" s="28" t="str">
        <f>"2." &amp; AGJ$1&amp; "."</f>
        <v>2.289.</v>
      </c>
      <c r="AGI9" s="83" t="str">
        <f>IF(ISBLANK(AGJ1),"",IF(VLOOKUP(AGJ1,Register,2,FALSE)=0,"",(VLOOKUP(AGJ1,Register,2,FALSE))))</f>
        <v>SS0009</v>
      </c>
      <c r="AGJ9" s="84"/>
      <c r="AGK9" s="28" t="str">
        <f>"2." &amp; AGM$1&amp; "."</f>
        <v>2.290.</v>
      </c>
      <c r="AGL9" s="83" t="str">
        <f>IF(ISBLANK(AGM1),"",IF(VLOOKUP(AGM1,Register,2,FALSE)=0,"",(VLOOKUP(AGM1,Register,2,FALSE))))</f>
        <v>SS0304</v>
      </c>
      <c r="AGM9" s="84"/>
      <c r="AGN9" s="28" t="str">
        <f>"2." &amp; AGP$1&amp; "."</f>
        <v>2.291.</v>
      </c>
      <c r="AGO9" s="83" t="str">
        <f>IF(ISBLANK(AGP1),"",IF(VLOOKUP(AGP1,Register,2,FALSE)=0,"",(VLOOKUP(AGP1,Register,2,FALSE))))</f>
        <v>SS0921</v>
      </c>
      <c r="AGP9" s="84"/>
      <c r="AGQ9" s="28" t="str">
        <f>"2." &amp; AGS$1&amp; "."</f>
        <v>2.292.</v>
      </c>
      <c r="AGR9" s="83" t="str">
        <f>IF(ISBLANK(AGS1),"",IF(VLOOKUP(AGS1,Register,2,FALSE)=0,"",(VLOOKUP(AGS1,Register,2,FALSE))))</f>
        <v>SS0884</v>
      </c>
      <c r="AGS9" s="84"/>
      <c r="AGT9" s="28" t="str">
        <f>"2." &amp; AGV$1&amp; "."</f>
        <v>2.293.</v>
      </c>
      <c r="AGU9" s="83" t="str">
        <f>IF(ISBLANK(AGV1),"",IF(VLOOKUP(AGV1,Register,2,FALSE)=0,"",(VLOOKUP(AGV1,Register,2,FALSE))))</f>
        <v>SS0925</v>
      </c>
      <c r="AGV9" s="84"/>
      <c r="AGW9" s="28" t="str">
        <f>"2." &amp; AGY$1&amp; "."</f>
        <v>2.294.</v>
      </c>
      <c r="AGX9" s="83" t="str">
        <f>IF(ISBLANK(AGY1),"",IF(VLOOKUP(AGY1,Register,2,FALSE)=0,"",(VLOOKUP(AGY1,Register,2,FALSE))))</f>
        <v>SS0935</v>
      </c>
      <c r="AGY9" s="84"/>
      <c r="AGZ9" s="28" t="str">
        <f>"2." &amp; AHB$1&amp; "."</f>
        <v>2.295.</v>
      </c>
      <c r="AHA9" s="83" t="str">
        <f>IF(ISBLANK(AHB1),"",IF(VLOOKUP(AHB1,Register,2,FALSE)=0,"",(VLOOKUP(AHB1,Register,2,FALSE))))</f>
        <v>SS0927</v>
      </c>
      <c r="AHB9" s="84"/>
      <c r="AHC9" s="28" t="str">
        <f>"2." &amp; AHE$1&amp; "."</f>
        <v>2.296.</v>
      </c>
      <c r="AHD9" s="83" t="str">
        <f>IF(ISBLANK(AHE1),"",IF(VLOOKUP(AHE1,Register,2,FALSE)=0,"",(VLOOKUP(AHE1,Register,2,FALSE))))</f>
        <v>SS0931</v>
      </c>
      <c r="AHE9" s="84"/>
      <c r="AHF9" s="28" t="str">
        <f>"2." &amp; AHH$1&amp; "."</f>
        <v>2.297.</v>
      </c>
      <c r="AHG9" s="83" t="str">
        <f>IF(ISBLANK(AHH1),"",IF(VLOOKUP(AHH1,Register,2,FALSE)=0,"",(VLOOKUP(AHH1,Register,2,FALSE))))</f>
        <v>SS0977</v>
      </c>
      <c r="AHH9" s="84"/>
      <c r="AHI9" s="28" t="str">
        <f>"2." &amp; AHK$1&amp; "."</f>
        <v>2.298.</v>
      </c>
      <c r="AHJ9" s="83" t="str">
        <f>IF(ISBLANK(AHK1),"",IF(VLOOKUP(AHK1,Register,2,FALSE)=0,"",(VLOOKUP(AHK1,Register,2,FALSE))))</f>
        <v>SS0932</v>
      </c>
      <c r="AHK9" s="84"/>
      <c r="AHL9" s="28" t="str">
        <f>"2." &amp; AHN$1&amp; "."</f>
        <v>2.299.</v>
      </c>
      <c r="AHM9" s="83" t="str">
        <f>IF(ISBLANK(AHN1),"",IF(VLOOKUP(AHN1,Register,2,FALSE)=0,"",(VLOOKUP(AHN1,Register,2,FALSE))))</f>
        <v>SS0934</v>
      </c>
      <c r="AHN9" s="84"/>
      <c r="AHO9" s="28" t="str">
        <f>"2." &amp; AHQ$1&amp; "."</f>
        <v>2.300.</v>
      </c>
      <c r="AHP9" s="83" t="str">
        <f>IF(ISBLANK(AHQ1),"",IF(VLOOKUP(AHQ1,Register,2,FALSE)=0,"",(VLOOKUP(AHQ1,Register,2,FALSE))))</f>
        <v>SS0942</v>
      </c>
      <c r="AHQ9" s="84"/>
      <c r="AHR9" s="28" t="str">
        <f>"2." &amp; AHT$1&amp; "."</f>
        <v>2.301.</v>
      </c>
      <c r="AHS9" s="83" t="str">
        <f>IF(ISBLANK(AHT1),"",IF(VLOOKUP(AHT1,Register,2,FALSE)=0,"",(VLOOKUP(AHT1,Register,2,FALSE))))</f>
        <v>SS0944</v>
      </c>
      <c r="AHT9" s="84"/>
      <c r="AHU9" s="28" t="str">
        <f>"2." &amp; AHW$1&amp; "."</f>
        <v>2.302.</v>
      </c>
      <c r="AHV9" s="83" t="str">
        <f>IF(ISBLANK(AHW1),"",IF(VLOOKUP(AHW1,Register,2,FALSE)=0,"",(VLOOKUP(AHW1,Register,2,FALSE))))</f>
        <v>SS0949</v>
      </c>
      <c r="AHW9" s="84"/>
      <c r="AHX9" s="28" t="str">
        <f>"2." &amp; AHZ$1&amp; "."</f>
        <v>2.303.</v>
      </c>
      <c r="AHY9" s="83" t="str">
        <f>IF(ISBLANK(AHZ1),"",IF(VLOOKUP(AHZ1,Register,2,FALSE)=0,"",(VLOOKUP(AHZ1,Register,2,FALSE))))</f>
        <v>SS0975</v>
      </c>
      <c r="AHZ9" s="84"/>
      <c r="AIA9" s="28" t="str">
        <f>"2." &amp; AIC$1&amp; "."</f>
        <v>2.304.</v>
      </c>
      <c r="AIB9" s="83" t="str">
        <f>IF(ISBLANK(AIC1),"",IF(VLOOKUP(AIC1,Register,2,FALSE)=0,"",(VLOOKUP(AIC1,Register,2,FALSE))))</f>
        <v>SS0950</v>
      </c>
      <c r="AIC9" s="84"/>
      <c r="AID9" s="28" t="str">
        <f>"2." &amp; AIF$1&amp; "."</f>
        <v>2.305.</v>
      </c>
      <c r="AIE9" s="83" t="str">
        <f>IF(ISBLANK(AIF1),"",IF(VLOOKUP(AIF1,Register,2,FALSE)=0,"",(VLOOKUP(AIF1,Register,2,FALSE))))</f>
        <v>SS0951</v>
      </c>
      <c r="AIF9" s="84"/>
      <c r="AIG9" s="28" t="str">
        <f>"2." &amp; AII$1&amp; "."</f>
        <v>2.306.</v>
      </c>
      <c r="AIH9" s="83" t="str">
        <f>IF(ISBLANK(AII1),"",IF(VLOOKUP(AII1,Register,2,FALSE)=0,"",(VLOOKUP(AII1,Register,2,FALSE))))</f>
        <v>SS0952</v>
      </c>
      <c r="AII9" s="84"/>
      <c r="AIJ9" s="28" t="str">
        <f>"2." &amp; AIL$1&amp; "."</f>
        <v>2.307.</v>
      </c>
      <c r="AIK9" s="83" t="str">
        <f>IF(ISBLANK(AIL1),"",IF(VLOOKUP(AIL1,Register,2,FALSE)=0,"",(VLOOKUP(AIL1,Register,2,FALSE))))</f>
        <v>SS0956</v>
      </c>
      <c r="AIL9" s="84"/>
      <c r="AIM9" s="28" t="str">
        <f>"2." &amp; AIO$1&amp; "."</f>
        <v>2.308.</v>
      </c>
      <c r="AIN9" s="83" t="str">
        <f>IF(ISBLANK(AIO1),"",IF(VLOOKUP(AIO1,Register,2,FALSE)=0,"",(VLOOKUP(AIO1,Register,2,FALSE))))</f>
        <v>SS0966</v>
      </c>
      <c r="AIO9" s="84"/>
      <c r="AIP9" s="28" t="str">
        <f>"2." &amp; AIR$1&amp; "."</f>
        <v>2.309.</v>
      </c>
      <c r="AIQ9" s="83" t="str">
        <f>IF(ISBLANK(AIR1),"",IF(VLOOKUP(AIR1,Register,2,FALSE)=0,"",(VLOOKUP(AIR1,Register,2,FALSE))))</f>
        <v>SS0807</v>
      </c>
      <c r="AIR9" s="84"/>
      <c r="AIS9" s="28" t="str">
        <f>"2." &amp; AIU$1&amp; "."</f>
        <v>2.310.</v>
      </c>
      <c r="AIT9" s="83" t="str">
        <f>IF(ISBLANK(AIU1),"",IF(VLOOKUP(AIU1,Register,2,FALSE)=0,"",(VLOOKUP(AIU1,Register,2,FALSE))))</f>
        <v>SS0971</v>
      </c>
      <c r="AIU9" s="84"/>
      <c r="AIV9" s="28" t="str">
        <f>"2." &amp; AIX$1&amp; "."</f>
        <v>2.311.</v>
      </c>
      <c r="AIW9" s="83" t="str">
        <f>IF(ISBLANK(AIX1),"",IF(VLOOKUP(AIX1,Register,2,FALSE)=0,"",(VLOOKUP(AIX1,Register,2,FALSE))))</f>
        <v>SS0973</v>
      </c>
      <c r="AIX9" s="84"/>
      <c r="AIY9" s="28" t="str">
        <f>"2." &amp; AJA$1&amp; "."</f>
        <v>2.312.</v>
      </c>
      <c r="AIZ9" s="83" t="e">
        <f>IF(ISBLANK(AJA1),"",IF(VLOOKUP(AJA1,Register,2,FALSE)=0,"",(VLOOKUP(AJA1,Register,2,FALSE))))</f>
        <v>#N/A</v>
      </c>
      <c r="AJA9" s="84"/>
      <c r="AJB9" s="28" t="str">
        <f>"2." &amp; AJD$1&amp; "."</f>
        <v>2.313.</v>
      </c>
      <c r="AJC9" s="83" t="e">
        <f>IF(ISBLANK(AJD1),"",IF(VLOOKUP(AJD1,Register,2,FALSE)=0,"",(VLOOKUP(AJD1,Register,2,FALSE))))</f>
        <v>#N/A</v>
      </c>
      <c r="AJD9" s="84"/>
      <c r="AJE9" s="28" t="str">
        <f>"2." &amp; AJG$1&amp; "."</f>
        <v>2.314.</v>
      </c>
      <c r="AJF9" s="83" t="e">
        <f>IF(ISBLANK(AJG1),"",IF(VLOOKUP(AJG1,Register,2,FALSE)=0,"",(VLOOKUP(AJG1,Register,2,FALSE))))</f>
        <v>#N/A</v>
      </c>
      <c r="AJG9" s="84"/>
      <c r="AJH9" s="28" t="str">
        <f>"2." &amp; AJJ$1&amp; "."</f>
        <v>2.315.</v>
      </c>
      <c r="AJI9" s="83" t="e">
        <f>IF(ISBLANK(AJJ1),"",IF(VLOOKUP(AJJ1,Register,2,FALSE)=0,"",(VLOOKUP(AJJ1,Register,2,FALSE))))</f>
        <v>#N/A</v>
      </c>
      <c r="AJJ9" s="84"/>
      <c r="AJK9" s="28" t="str">
        <f>"2." &amp; AJM$1&amp; "."</f>
        <v>2.316.</v>
      </c>
      <c r="AJL9" s="83" t="e">
        <f>IF(ISBLANK(AJM1),"",IF(VLOOKUP(AJM1,Register,2,FALSE)=0,"",(VLOOKUP(AJM1,Register,2,FALSE))))</f>
        <v>#N/A</v>
      </c>
      <c r="AJM9" s="84"/>
      <c r="AJN9" s="28" t="str">
        <f>"2." &amp; AJP$1&amp; "."</f>
        <v>2.317.</v>
      </c>
      <c r="AJO9" s="83" t="e">
        <f>IF(ISBLANK(AJP1),"",IF(VLOOKUP(AJP1,Register,2,FALSE)=0,"",(VLOOKUP(AJP1,Register,2,FALSE))))</f>
        <v>#N/A</v>
      </c>
      <c r="AJP9" s="84"/>
      <c r="AJQ9" s="28" t="str">
        <f>"2." &amp; AJS$1&amp; "."</f>
        <v>2.318.</v>
      </c>
      <c r="AJR9" s="83" t="e">
        <f>IF(ISBLANK(AJS1),"",IF(VLOOKUP(AJS1,Register,2,FALSE)=0,"",(VLOOKUP(AJS1,Register,2,FALSE))))</f>
        <v>#N/A</v>
      </c>
      <c r="AJS9" s="84"/>
      <c r="AJT9" s="28" t="str">
        <f>"2." &amp; AJV$1&amp; "."</f>
        <v>2.319.</v>
      </c>
      <c r="AJU9" s="83" t="e">
        <f>IF(ISBLANK(AJV1),"",IF(VLOOKUP(AJV1,Register,2,FALSE)=0,"",(VLOOKUP(AJV1,Register,2,FALSE))))</f>
        <v>#N/A</v>
      </c>
      <c r="AJV9" s="84"/>
      <c r="AJW9" s="28" t="str">
        <f>"2." &amp; AJY$1&amp; "."</f>
        <v>2.320.</v>
      </c>
      <c r="AJX9" s="83" t="e">
        <f>IF(ISBLANK(AJY1),"",IF(VLOOKUP(AJY1,Register,2,FALSE)=0,"",(VLOOKUP(AJY1,Register,2,FALSE))))</f>
        <v>#N/A</v>
      </c>
      <c r="AJY9" s="84"/>
      <c r="AJZ9" s="28" t="str">
        <f>"2." &amp; AKB$1&amp; "."</f>
        <v>2.321.</v>
      </c>
      <c r="AKA9" s="83" t="e">
        <f>IF(ISBLANK(AKB1),"",IF(VLOOKUP(AKB1,Register,2,FALSE)=0,"",(VLOOKUP(AKB1,Register,2,FALSE))))</f>
        <v>#N/A</v>
      </c>
      <c r="AKB9" s="84"/>
      <c r="AKC9" s="28" t="str">
        <f>"2." &amp; AKE$1&amp; "."</f>
        <v>2.322.</v>
      </c>
      <c r="AKD9" s="83" t="e">
        <f>IF(ISBLANK(AKE1),"",IF(VLOOKUP(AKE1,Register,2,FALSE)=0,"",(VLOOKUP(AKE1,Register,2,FALSE))))</f>
        <v>#N/A</v>
      </c>
      <c r="AKE9" s="84"/>
      <c r="AKF9" s="28" t="str">
        <f>"2." &amp; AKH$1&amp; "."</f>
        <v>2.323.</v>
      </c>
      <c r="AKG9" s="83" t="e">
        <f>IF(ISBLANK(AKH1),"",IF(VLOOKUP(AKH1,Register,2,FALSE)=0,"",(VLOOKUP(AKH1,Register,2,FALSE))))</f>
        <v>#N/A</v>
      </c>
      <c r="AKH9" s="84"/>
      <c r="AKI9" s="28" t="str">
        <f>"2." &amp; AKK$1&amp; "."</f>
        <v>2.324.</v>
      </c>
      <c r="AKJ9" s="83" t="e">
        <f>IF(ISBLANK(AKK1),"",IF(VLOOKUP(AKK1,Register,2,FALSE)=0,"",(VLOOKUP(AKK1,Register,2,FALSE))))</f>
        <v>#N/A</v>
      </c>
      <c r="AKK9" s="84"/>
      <c r="AKL9" s="28" t="str">
        <f>"2." &amp; AKN$1&amp; "."</f>
        <v>2.325.</v>
      </c>
      <c r="AKM9" s="83" t="e">
        <f>IF(ISBLANK(AKN1),"",IF(VLOOKUP(AKN1,Register,2,FALSE)=0,"",(VLOOKUP(AKN1,Register,2,FALSE))))</f>
        <v>#N/A</v>
      </c>
      <c r="AKN9" s="84"/>
      <c r="AKO9" s="28" t="str">
        <f>"2." &amp; AKQ$1&amp; "."</f>
        <v>2.326.</v>
      </c>
      <c r="AKP9" s="83" t="e">
        <f>IF(ISBLANK(AKQ1),"",IF(VLOOKUP(AKQ1,Register,2,FALSE)=0,"",(VLOOKUP(AKQ1,Register,2,FALSE))))</f>
        <v>#N/A</v>
      </c>
      <c r="AKQ9" s="84"/>
      <c r="AKR9" s="28" t="str">
        <f>"2." &amp; AKT$1&amp; "."</f>
        <v>2.327.</v>
      </c>
      <c r="AKS9" s="83" t="e">
        <f>IF(ISBLANK(AKT1),"",IF(VLOOKUP(AKT1,Register,2,FALSE)=0,"",(VLOOKUP(AKT1,Register,2,FALSE))))</f>
        <v>#N/A</v>
      </c>
      <c r="AKT9" s="84"/>
      <c r="AKU9" s="28" t="str">
        <f>"2." &amp; AKW$1&amp; "."</f>
        <v>2.328.</v>
      </c>
      <c r="AKV9" s="83" t="e">
        <f>IF(ISBLANK(AKW1),"",IF(VLOOKUP(AKW1,Register,2,FALSE)=0,"",(VLOOKUP(AKW1,Register,2,FALSE))))</f>
        <v>#N/A</v>
      </c>
      <c r="AKW9" s="84"/>
      <c r="AKX9" s="28" t="str">
        <f>"2." &amp; AKZ$1&amp; "."</f>
        <v>2.329.</v>
      </c>
      <c r="AKY9" s="83" t="e">
        <f>IF(ISBLANK(AKZ1),"",IF(VLOOKUP(AKZ1,Register,2,FALSE)=0,"",(VLOOKUP(AKZ1,Register,2,FALSE))))</f>
        <v>#N/A</v>
      </c>
      <c r="AKZ9" s="84"/>
      <c r="ALA9" s="28" t="str">
        <f>"2." &amp; ALC$1&amp; "."</f>
        <v>2.330.</v>
      </c>
      <c r="ALB9" s="58" t="e">
        <f>IF(ISBLANK(ALC1),"",IF(VLOOKUP(ALC1,Register,2,FALSE)=0,"",(VLOOKUP(ALC1,Register,2,FALSE))))</f>
        <v>#N/A</v>
      </c>
      <c r="ALC9" s="59"/>
      <c r="ALD9" s="28" t="str">
        <f>"2." &amp; ALF$1&amp; "."</f>
        <v>2.331.</v>
      </c>
      <c r="ALE9" s="58" t="e">
        <f>IF(ISBLANK(ALF1),"",IF(VLOOKUP(ALF1,Register,2,FALSE)=0,"",(VLOOKUP(ALF1,Register,2,FALSE))))</f>
        <v>#N/A</v>
      </c>
      <c r="ALF9" s="59"/>
      <c r="ALG9" s="28" t="str">
        <f>"2." &amp; ALI$1&amp; "."</f>
        <v>2.332.</v>
      </c>
      <c r="ALH9" s="58" t="e">
        <f>IF(ISBLANK(ALI1),"",IF(VLOOKUP(ALI1,Register,2,FALSE)=0,"",(VLOOKUP(ALI1,Register,2,FALSE))))</f>
        <v>#N/A</v>
      </c>
      <c r="ALI9" s="59"/>
      <c r="ALJ9" s="28" t="str">
        <f>"2." &amp; ALL$1&amp; "."</f>
        <v>2.333.</v>
      </c>
      <c r="ALK9" s="58" t="e">
        <f>IF(ISBLANK(ALL1),"",IF(VLOOKUP(ALL1,Register,2,FALSE)=0,"",(VLOOKUP(ALL1,Register,2,FALSE))))</f>
        <v>#N/A</v>
      </c>
      <c r="ALL9" s="59"/>
      <c r="ALM9" s="28" t="str">
        <f>"2." &amp; ALO$1&amp; "."</f>
        <v>2.334.</v>
      </c>
      <c r="ALN9" s="58" t="e">
        <f>IF(ISBLANK(ALO1),"",IF(VLOOKUP(ALO1,Register,2,FALSE)=0,"",(VLOOKUP(ALO1,Register,2,FALSE))))</f>
        <v>#N/A</v>
      </c>
      <c r="ALO9" s="59"/>
      <c r="ALP9" s="28" t="str">
        <f>"2." &amp; ALR$1&amp; "."</f>
        <v>2.335.</v>
      </c>
      <c r="ALQ9" s="58" t="e">
        <f>IF(ISBLANK(ALR1),"",IF(VLOOKUP(ALR1,Register,2,FALSE)=0,"",(VLOOKUP(ALR1,Register,2,FALSE))))</f>
        <v>#N/A</v>
      </c>
      <c r="ALR9" s="59"/>
      <c r="ALS9" s="28" t="str">
        <f>"2." &amp; ALU$1&amp; "."</f>
        <v>2.336.</v>
      </c>
      <c r="ALT9" s="58" t="e">
        <f>IF(ISBLANK(ALU1),"",IF(VLOOKUP(ALU1,Register,2,FALSE)=0,"",(VLOOKUP(ALU1,Register,2,FALSE))))</f>
        <v>#N/A</v>
      </c>
      <c r="ALU9" s="59"/>
      <c r="ALV9" s="28" t="str">
        <f>"2." &amp; ALX$1&amp; "."</f>
        <v>2.337.</v>
      </c>
      <c r="ALW9" s="58" t="e">
        <f>IF(ISBLANK(ALX1),"",IF(VLOOKUP(ALX1,Register,2,FALSE)=0,"",(VLOOKUP(ALX1,Register,2,FALSE))))</f>
        <v>#N/A</v>
      </c>
      <c r="ALX9" s="59"/>
      <c r="ALY9" s="28" t="str">
        <f>"2." &amp; AMA$1&amp; "."</f>
        <v>2.338.</v>
      </c>
      <c r="ALZ9" s="58" t="e">
        <f>IF(ISBLANK(AMA1),"",IF(VLOOKUP(AMA1,Register,2,FALSE)=0,"",(VLOOKUP(AMA1,Register,2,FALSE))))</f>
        <v>#N/A</v>
      </c>
      <c r="AMA9" s="59"/>
      <c r="AMB9" s="28" t="str">
        <f>"2." &amp; AMD$1&amp; "."</f>
        <v>2.339.</v>
      </c>
      <c r="AMC9" s="58" t="e">
        <f>IF(ISBLANK(AMD1),"",IF(VLOOKUP(AMD1,Register,2,FALSE)=0,"",(VLOOKUP(AMD1,Register,2,FALSE))))</f>
        <v>#N/A</v>
      </c>
      <c r="AMD9" s="59"/>
      <c r="AME9" s="28" t="str">
        <f>"2." &amp; AMG$1&amp; "."</f>
        <v>2.340.</v>
      </c>
      <c r="AMF9" s="58" t="e">
        <f>IF(ISBLANK(AMG1),"",IF(VLOOKUP(AMG1,Register,2,FALSE)=0,"",(VLOOKUP(AMG1,Register,2,FALSE))))</f>
        <v>#N/A</v>
      </c>
      <c r="AMG9" s="59"/>
      <c r="AMH9" s="28" t="str">
        <f>"2." &amp; AMJ$1&amp; "."</f>
        <v>2.341.</v>
      </c>
      <c r="AMI9" s="58" t="e">
        <f>IF(ISBLANK(AMJ1),"",IF(VLOOKUP(AMJ1,Register,2,FALSE)=0,"",(VLOOKUP(AMJ1,Register,2,FALSE))))</f>
        <v>#N/A</v>
      </c>
      <c r="AMJ9" s="59"/>
      <c r="AMK9" s="28" t="str">
        <f>"2." &amp; AMM$1&amp; "."</f>
        <v>2.342.</v>
      </c>
      <c r="AML9" s="58" t="e">
        <f>IF(ISBLANK(AMM1),"",IF(VLOOKUP(AMM1,Register,2,FALSE)=0,"",(VLOOKUP(AMM1,Register,2,FALSE))))</f>
        <v>#N/A</v>
      </c>
      <c r="AMM9" s="59"/>
      <c r="AMN9" s="28" t="str">
        <f>"2." &amp; AMP$1&amp; "."</f>
        <v>2.343.</v>
      </c>
      <c r="AMO9" s="58" t="e">
        <f>IF(ISBLANK(AMP1),"",IF(VLOOKUP(AMP1,Register,2,FALSE)=0,"",(VLOOKUP(AMP1,Register,2,FALSE))))</f>
        <v>#N/A</v>
      </c>
      <c r="AMP9" s="59"/>
      <c r="AMQ9" s="28" t="str">
        <f>"2." &amp; AMS$1&amp; "."</f>
        <v>2.344.</v>
      </c>
      <c r="AMR9" s="58" t="e">
        <f>IF(ISBLANK(AMS1),"",IF(VLOOKUP(AMS1,Register,2,FALSE)=0,"",(VLOOKUP(AMS1,Register,2,FALSE))))</f>
        <v>#N/A</v>
      </c>
      <c r="AMS9" s="59"/>
      <c r="AMT9" s="28" t="str">
        <f>"2." &amp; AMV$1&amp; "."</f>
        <v>2.345.</v>
      </c>
      <c r="AMU9" s="58" t="e">
        <f>IF(ISBLANK(AMV1),"",IF(VLOOKUP(AMV1,Register,2,FALSE)=0,"",(VLOOKUP(AMV1,Register,2,FALSE))))</f>
        <v>#N/A</v>
      </c>
      <c r="AMV9" s="59"/>
      <c r="AMW9" s="28" t="str">
        <f>"2." &amp; AMY$1&amp; "."</f>
        <v>2.346.</v>
      </c>
      <c r="AMX9" s="58" t="e">
        <f>IF(ISBLANK(AMY1),"",IF(VLOOKUP(AMY1,Register,2,FALSE)=0,"",(VLOOKUP(AMY1,Register,2,FALSE))))</f>
        <v>#N/A</v>
      </c>
      <c r="AMY9" s="59"/>
      <c r="AMZ9" s="28" t="str">
        <f>"2." &amp; ANB$1&amp; "."</f>
        <v>2.347.</v>
      </c>
      <c r="ANA9" s="58" t="e">
        <f>IF(ISBLANK(ANB1),"",IF(VLOOKUP(ANB1,Register,2,FALSE)=0,"",(VLOOKUP(ANB1,Register,2,FALSE))))</f>
        <v>#N/A</v>
      </c>
      <c r="ANB9" s="59"/>
      <c r="ANC9" s="28" t="str">
        <f>"2." &amp; ANE$1&amp; "."</f>
        <v>2.348.</v>
      </c>
      <c r="AND9" s="58" t="e">
        <f>IF(ISBLANK(ANE1),"",IF(VLOOKUP(ANE1,Register,2,FALSE)=0,"",(VLOOKUP(ANE1,Register,2,FALSE))))</f>
        <v>#N/A</v>
      </c>
      <c r="ANE9" s="59"/>
      <c r="ANF9" s="28" t="str">
        <f>"2." &amp; ANH$1&amp; "."</f>
        <v>2.349.</v>
      </c>
      <c r="ANG9" s="58" t="e">
        <f>IF(ISBLANK(ANH1),"",IF(VLOOKUP(ANH1,Register,2,FALSE)=0,"",(VLOOKUP(ANH1,Register,2,FALSE))))</f>
        <v>#N/A</v>
      </c>
      <c r="ANH9" s="59"/>
      <c r="ANI9" s="28" t="str">
        <f>"2." &amp; ANK$1&amp; "."</f>
        <v>2.350.</v>
      </c>
      <c r="ANJ9" s="58" t="e">
        <f>IF(ISBLANK(ANK1),"",IF(VLOOKUP(ANK1,Register,2,FALSE)=0,"",(VLOOKUP(ANK1,Register,2,FALSE))))</f>
        <v>#N/A</v>
      </c>
      <c r="ANK9" s="59"/>
      <c r="ANL9" s="28" t="str">
        <f>"2." &amp; ANN$1&amp; "."</f>
        <v>2.351.</v>
      </c>
      <c r="ANM9" s="58" t="e">
        <f>IF(ISBLANK(ANN1),"",IF(VLOOKUP(ANN1,Register,2,FALSE)=0,"",(VLOOKUP(ANN1,Register,2,FALSE))))</f>
        <v>#N/A</v>
      </c>
      <c r="ANN9" s="59"/>
      <c r="ANO9" s="28" t="str">
        <f>"2." &amp; ANQ$1&amp; "."</f>
        <v>2.352.</v>
      </c>
      <c r="ANP9" s="58" t="e">
        <f>IF(ISBLANK(ANQ1),"",IF(VLOOKUP(ANQ1,Register,2,FALSE)=0,"",(VLOOKUP(ANQ1,Register,2,FALSE))))</f>
        <v>#N/A</v>
      </c>
      <c r="ANQ9" s="59"/>
      <c r="ANR9" s="28" t="str">
        <f>"2." &amp; ANT$1&amp; "."</f>
        <v>2.353.</v>
      </c>
      <c r="ANS9" s="58" t="e">
        <f>IF(ISBLANK(ANT1),"",IF(VLOOKUP(ANT1,Register,2,FALSE)=0,"",(VLOOKUP(ANT1,Register,2,FALSE))))</f>
        <v>#N/A</v>
      </c>
      <c r="ANT9" s="59"/>
      <c r="ANU9" s="28" t="str">
        <f>"2." &amp; ANW$1&amp; "."</f>
        <v>2.354.</v>
      </c>
      <c r="ANV9" s="58" t="e">
        <f>IF(ISBLANK(ANW1),"",IF(VLOOKUP(ANW1,Register,2,FALSE)=0,"",(VLOOKUP(ANW1,Register,2,FALSE))))</f>
        <v>#N/A</v>
      </c>
      <c r="ANW9" s="59"/>
      <c r="ANX9" s="28" t="str">
        <f>"2." &amp; ANZ$1&amp; "."</f>
        <v>2.355.</v>
      </c>
      <c r="ANY9" s="58" t="e">
        <f>IF(ISBLANK(ANZ1),"",IF(VLOOKUP(ANZ1,Register,2,FALSE)=0,"",(VLOOKUP(ANZ1,Register,2,FALSE))))</f>
        <v>#N/A</v>
      </c>
      <c r="ANZ9" s="59"/>
      <c r="AOA9" s="28" t="str">
        <f>"2." &amp; AOC$1&amp; "."</f>
        <v>2.356.</v>
      </c>
      <c r="AOB9" s="58" t="e">
        <f>IF(ISBLANK(AOC1),"",IF(VLOOKUP(AOC1,Register,2,FALSE)=0,"",(VLOOKUP(AOC1,Register,2,FALSE))))</f>
        <v>#N/A</v>
      </c>
      <c r="AOC9" s="59"/>
      <c r="AOD9" s="28" t="str">
        <f>"2." &amp; AOF$1&amp; "."</f>
        <v>2.357.</v>
      </c>
      <c r="AOE9" s="58" t="e">
        <f>IF(ISBLANK(AOF1),"",IF(VLOOKUP(AOF1,Register,2,FALSE)=0,"",(VLOOKUP(AOF1,Register,2,FALSE))))</f>
        <v>#N/A</v>
      </c>
      <c r="AOF9" s="59"/>
      <c r="AOG9" s="28" t="str">
        <f>"2." &amp; AOI$1&amp; "."</f>
        <v>2.358.</v>
      </c>
      <c r="AOH9" s="58" t="e">
        <f>IF(ISBLANK(AOI1),"",IF(VLOOKUP(AOI1,Register,2,FALSE)=0,"",(VLOOKUP(AOI1,Register,2,FALSE))))</f>
        <v>#N/A</v>
      </c>
      <c r="AOI9" s="59"/>
      <c r="AOJ9" s="28" t="str">
        <f>"2." &amp; AOL$1&amp; "."</f>
        <v>2.359.</v>
      </c>
      <c r="AOK9" s="58" t="e">
        <f>IF(ISBLANK(AOL1),"",IF(VLOOKUP(AOL1,Register,2,FALSE)=0,"",(VLOOKUP(AOL1,Register,2,FALSE))))</f>
        <v>#N/A</v>
      </c>
      <c r="AOL9" s="59"/>
      <c r="AOM9" s="28" t="str">
        <f>"2." &amp; AOO$1&amp; "."</f>
        <v>2.360.</v>
      </c>
      <c r="AON9" s="58" t="e">
        <f>IF(ISBLANK(AOO1),"",IF(VLOOKUP(AOO1,Register,2,FALSE)=0,"",(VLOOKUP(AOO1,Register,2,FALSE))))</f>
        <v>#N/A</v>
      </c>
      <c r="AOO9" s="59"/>
      <c r="AOP9" s="28" t="str">
        <f>"2." &amp; AOR$1&amp; "."</f>
        <v>2.361.</v>
      </c>
      <c r="AOQ9" s="58" t="e">
        <f>IF(ISBLANK(AOR1),"",IF(VLOOKUP(AOR1,Register,2,FALSE)=0,"",(VLOOKUP(AOR1,Register,2,FALSE))))</f>
        <v>#N/A</v>
      </c>
      <c r="AOR9" s="59"/>
      <c r="AOS9" s="28" t="str">
        <f>"2." &amp; AOU$1&amp; "."</f>
        <v>2.362.</v>
      </c>
      <c r="AOT9" s="58" t="e">
        <f>IF(ISBLANK(AOU1),"",IF(VLOOKUP(AOU1,Register,2,FALSE)=0,"",(VLOOKUP(AOU1,Register,2,FALSE))))</f>
        <v>#N/A</v>
      </c>
      <c r="AOU9" s="59"/>
      <c r="AOV9" s="28" t="str">
        <f>"2." &amp; AOX$1&amp; "."</f>
        <v>2.363.</v>
      </c>
      <c r="AOW9" s="58" t="e">
        <f>IF(ISBLANK(AOX1),"",IF(VLOOKUP(AOX1,Register,2,FALSE)=0,"",(VLOOKUP(AOX1,Register,2,FALSE))))</f>
        <v>#N/A</v>
      </c>
      <c r="AOX9" s="59"/>
      <c r="AOY9" s="28" t="str">
        <f>"2." &amp; APA$1&amp; "."</f>
        <v>2.364.</v>
      </c>
      <c r="AOZ9" s="58" t="e">
        <f>IF(ISBLANK(APA1),"",IF(VLOOKUP(APA1,Register,2,FALSE)=0,"",(VLOOKUP(APA1,Register,2,FALSE))))</f>
        <v>#N/A</v>
      </c>
      <c r="APA9" s="59"/>
      <c r="APB9" s="28" t="str">
        <f>"2." &amp; APD$1&amp; "."</f>
        <v>2.365.</v>
      </c>
      <c r="APC9" s="58" t="e">
        <f>IF(ISBLANK(APD1),"",IF(VLOOKUP(APD1,Register,2,FALSE)=0,"",(VLOOKUP(APD1,Register,2,FALSE))))</f>
        <v>#N/A</v>
      </c>
      <c r="APD9" s="59"/>
      <c r="APE9" s="28" t="str">
        <f>"2." &amp; APG$1&amp; "."</f>
        <v>2.366.</v>
      </c>
      <c r="APF9" s="58" t="e">
        <f>IF(ISBLANK(APG1),"",IF(VLOOKUP(APG1,Register,2,FALSE)=0,"",(VLOOKUP(APG1,Register,2,FALSE))))</f>
        <v>#N/A</v>
      </c>
      <c r="APG9" s="59"/>
      <c r="APH9" s="28" t="str">
        <f>"2." &amp; APJ$1&amp; "."</f>
        <v>2.367.</v>
      </c>
      <c r="API9" s="58" t="e">
        <f>IF(ISBLANK(APJ1),"",IF(VLOOKUP(APJ1,Register,2,FALSE)=0,"",(VLOOKUP(APJ1,Register,2,FALSE))))</f>
        <v>#N/A</v>
      </c>
      <c r="APJ9" s="59"/>
      <c r="APK9" s="28" t="str">
        <f>"2." &amp; APM$1&amp; "."</f>
        <v>2.368.</v>
      </c>
      <c r="APL9" s="58" t="e">
        <f>IF(ISBLANK(APM1),"",IF(VLOOKUP(APM1,Register,2,FALSE)=0,"",(VLOOKUP(APM1,Register,2,FALSE))))</f>
        <v>#N/A</v>
      </c>
      <c r="APM9" s="59"/>
      <c r="APN9" s="28" t="str">
        <f>"2." &amp; APP$1&amp; "."</f>
        <v>2.369.</v>
      </c>
      <c r="APO9" s="58" t="e">
        <f>IF(ISBLANK(APP1),"",IF(VLOOKUP(APP1,Register,2,FALSE)=0,"",(VLOOKUP(APP1,Register,2,FALSE))))</f>
        <v>#N/A</v>
      </c>
      <c r="APP9" s="59"/>
      <c r="APQ9" s="28" t="str">
        <f>"2." &amp; APS$1&amp; "."</f>
        <v>2.370.</v>
      </c>
      <c r="APR9" s="58" t="e">
        <f>IF(ISBLANK(APS1),"",IF(VLOOKUP(APS1,Register,2,FALSE)=0,"",(VLOOKUP(APS1,Register,2,FALSE))))</f>
        <v>#N/A</v>
      </c>
      <c r="APS9" s="59"/>
    </row>
    <row r="10" spans="1:1111" ht="13.15" customHeight="1" x14ac:dyDescent="0.25">
      <c r="A10" s="27" t="s">
        <v>86</v>
      </c>
      <c r="B10" s="28" t="str">
        <f>"3." &amp; D$1&amp; "."</f>
        <v>3.1.</v>
      </c>
      <c r="C10" s="83" t="str">
        <f>IF(ISBLANK(D1),"",VLOOKUP(D1,Register,9,FALSE))</f>
        <v>NN164099</v>
      </c>
      <c r="D10" s="84"/>
      <c r="E10" s="28" t="str">
        <f>"3." &amp; G$1&amp; "."</f>
        <v>3.2.</v>
      </c>
      <c r="F10" s="83" t="str">
        <f>IF(ISBLANK(G1),"",IF(VLOOKUP(G1,Register,9,FALSE)=0,"",(VLOOKUP(G1,Register,9,FALSE))))</f>
        <v>NB140323</v>
      </c>
      <c r="G10" s="84"/>
      <c r="H10" s="28" t="str">
        <f>"3." &amp; J$1&amp; "."</f>
        <v>3.3.</v>
      </c>
      <c r="I10" s="83" t="str">
        <f>IF(ISBLANK(J1),"",IF(VLOOKUP(J1,Register,9,FALSE)=0,"",(VLOOKUP(J1,Register,9,FALSE))))</f>
        <v>NB168342</v>
      </c>
      <c r="J10" s="84"/>
      <c r="K10" s="28" t="str">
        <f>"3." &amp; M$1&amp; "."</f>
        <v>3.4.</v>
      </c>
      <c r="L10" s="83" t="str">
        <f>IF(ISBLANK(M1),"",IF(VLOOKUP(M1,Register,9,FALSE)=0,"",(VLOOKUP(M1,Register,9,FALSE))))</f>
        <v>NB099342</v>
      </c>
      <c r="M10" s="84"/>
      <c r="N10" s="28" t="str">
        <f>"3." &amp; P$1&amp; "."</f>
        <v>3.5.</v>
      </c>
      <c r="O10" s="83" t="str">
        <f>IF(ISBLANK(P1),"",IF(VLOOKUP(P1,Register,9,FALSE)=0,"",(VLOOKUP(P1,Register,9,FALSE))))</f>
        <v>NB154339</v>
      </c>
      <c r="P10" s="84"/>
      <c r="Q10" s="28" t="str">
        <f>"3." &amp; S$1&amp; "."</f>
        <v>3.6.</v>
      </c>
      <c r="R10" s="83" t="str">
        <f>IF(ISBLANK(S1),"",IF(VLOOKUP(S1,Register,9,FALSE)=0,"",(VLOOKUP(S1,Register,9,FALSE))))</f>
        <v>NB138327</v>
      </c>
      <c r="S10" s="84"/>
      <c r="T10" s="28" t="str">
        <f>"3." &amp; V$1&amp; "."</f>
        <v>3.7.</v>
      </c>
      <c r="U10" s="83" t="str">
        <f>IF(ISBLANK(V1),"",IF(VLOOKUP(V1,Register,9,FALSE)=0,"",(VLOOKUP(V1,Register,9,FALSE))))</f>
        <v>NB191331</v>
      </c>
      <c r="V10" s="84"/>
      <c r="W10" s="28" t="str">
        <f>"3." &amp; Y$1&amp; "."</f>
        <v>3.8.</v>
      </c>
      <c r="X10" s="83" t="str">
        <f>IF(ISBLANK(Y1),"",IF(VLOOKUP(Y1,Register,9,FALSE)=0,"",(VLOOKUP(Y1,Register,9,FALSE))))</f>
        <v>NB134335</v>
      </c>
      <c r="Y10" s="84"/>
      <c r="Z10" s="28" t="str">
        <f>"3." &amp; AB$1&amp; "."</f>
        <v>3.9.</v>
      </c>
      <c r="AA10" s="83" t="str">
        <f>IF(ISBLANK(AB1),"",IF(VLOOKUP(AB1,Register,9,FALSE)=0,"",(VLOOKUP(AB1,Register,9,FALSE))))</f>
        <v>NB145343</v>
      </c>
      <c r="AB10" s="84"/>
      <c r="AC10" s="28" t="str">
        <f>"3." &amp; AE$1&amp; "."</f>
        <v>3.10.</v>
      </c>
      <c r="AD10" s="83" t="str">
        <f>IF(ISBLANK(AE1),"",IF(VLOOKUP(AE1,Register,9,FALSE)=0,"",(VLOOKUP(AE1,Register,9,FALSE))))</f>
        <v>NB138334</v>
      </c>
      <c r="AE10" s="84"/>
      <c r="AF10" s="28" t="str">
        <f>"3." &amp; AH$1&amp; "."</f>
        <v>3.11.</v>
      </c>
      <c r="AG10" s="83" t="str">
        <f>IF(ISBLANK(AH1),"",IF(VLOOKUP(AH1,Register,9,FALSE)=0,"",(VLOOKUP(AH1,Register,9,FALSE))))</f>
        <v>NB200325</v>
      </c>
      <c r="AH10" s="84"/>
      <c r="AI10" s="28" t="str">
        <f>"3." &amp; AK$1&amp; "."</f>
        <v>3.12.</v>
      </c>
      <c r="AJ10" s="83" t="str">
        <f>IF(ISBLANK(AK1),"",IF(VLOOKUP(AK1,Register,9,FALSE)=0,"",(VLOOKUP(AK1,Register,9,FALSE))))</f>
        <v>NB142338</v>
      </c>
      <c r="AK10" s="84"/>
      <c r="AL10" s="28" t="str">
        <f>"3." &amp; AN$1&amp; "."</f>
        <v>3.13.</v>
      </c>
      <c r="AM10" s="83" t="str">
        <f>IF(ISBLANK(AN1),"",IF(VLOOKUP(AN1,Register,9,FALSE)=0,"",(VLOOKUP(AN1,Register,9,FALSE))))</f>
        <v>NB118347</v>
      </c>
      <c r="AN10" s="84"/>
      <c r="AO10" s="28" t="str">
        <f>"3." &amp; AQ$1&amp; "."</f>
        <v>3.14.</v>
      </c>
      <c r="AP10" s="83" t="str">
        <f>IF(ISBLANK(AQ1),"",IF(VLOOKUP(AQ1,Register,9,FALSE)=0,"",(VLOOKUP(AQ1,Register,9,FALSE))))</f>
        <v>NB199345</v>
      </c>
      <c r="AQ10" s="84"/>
      <c r="AR10" s="28" t="str">
        <f>"3." &amp; AT$1&amp; "."</f>
        <v>3.15.</v>
      </c>
      <c r="AS10" s="83" t="str">
        <f>IF(ISBLANK(AT1),"",IF(VLOOKUP(AT1,Register,9,FALSE)=0,"",(VLOOKUP(AT1,Register,9,FALSE))))</f>
        <v>NB132326</v>
      </c>
      <c r="AT10" s="84"/>
      <c r="AU10" s="28" t="str">
        <f>"3." &amp; AW$1&amp; "."</f>
        <v>3.16.</v>
      </c>
      <c r="AV10" s="83" t="str">
        <f>IF(ISBLANK(AW1),"",IF(VLOOKUP(AW1,Register,9,FALSE)=0,"",(VLOOKUP(AW1,Register,9,FALSE))))</f>
        <v>NB200365</v>
      </c>
      <c r="AW10" s="84"/>
      <c r="AX10" s="28" t="str">
        <f>"3." &amp; AZ$1&amp; "."</f>
        <v>3.17.</v>
      </c>
      <c r="AY10" s="83" t="str">
        <f>IF(ISBLANK(AZ1),"",IF(VLOOKUP(AZ1,Register,9,FALSE)=0,"",(VLOOKUP(AZ1,Register,9,FALSE))))</f>
        <v>NB103339</v>
      </c>
      <c r="AZ10" s="84"/>
      <c r="BA10" s="28" t="str">
        <f>"3." &amp; BC$1&amp; "."</f>
        <v>3.18.</v>
      </c>
      <c r="BB10" s="83" t="str">
        <f>IF(ISBLANK(BC1),"",IF(VLOOKUP(BC1,Register,9,FALSE)=0,"",(VLOOKUP(BC1,Register,9,FALSE))))</f>
        <v>NB112329</v>
      </c>
      <c r="BC10" s="84"/>
      <c r="BD10" s="28" t="str">
        <f>"3." &amp; BF$1&amp; "."</f>
        <v>3.19.</v>
      </c>
      <c r="BE10" s="83" t="str">
        <f>IF(ISBLANK(BF1),"",IF(VLOOKUP(BF1,Register,9,FALSE)=0,"",(VLOOKUP(BF1,Register,9,FALSE))))</f>
        <v>NM685634</v>
      </c>
      <c r="BF10" s="84"/>
      <c r="BG10" s="28" t="str">
        <f>"3." &amp; BI$1&amp; "."</f>
        <v>3.20.</v>
      </c>
      <c r="BH10" s="83" t="str">
        <f>IF(ISBLANK(BI1),"",IF(VLOOKUP(BI1,Register,9,FALSE)=0,"",(VLOOKUP(BI1,Register,9,FALSE))))</f>
        <v>NM700624</v>
      </c>
      <c r="BI10" s="84"/>
      <c r="BJ10" s="28" t="str">
        <f>"3." &amp; BL$1&amp; "."</f>
        <v>3.21.</v>
      </c>
      <c r="BK10" s="83" t="str">
        <f>IF(ISBLANK(BL1),"",IF(VLOOKUP(BL1,Register,9,FALSE)=0,"",(VLOOKUP(BL1,Register,9,FALSE))))</f>
        <v>NM715627</v>
      </c>
      <c r="BL10" s="84"/>
      <c r="BM10" s="28" t="str">
        <f>"3." &amp; BO$1&amp; "."</f>
        <v>3.22.</v>
      </c>
      <c r="BN10" s="83" t="str">
        <f>IF(ISBLANK(BO1),"",IF(VLOOKUP(BO1,Register,9,FALSE)=0,"",(VLOOKUP(BO1,Register,9,FALSE))))</f>
        <v>NG867549</v>
      </c>
      <c r="BO10" s="84"/>
      <c r="BP10" s="28" t="str">
        <f>"3." &amp; BR$1&amp; "."</f>
        <v>3.23.</v>
      </c>
      <c r="BQ10" s="83" t="str">
        <f>IF(ISBLANK(BR1),"",IF(VLOOKUP(BR1,Register,9,FALSE)=0,"",(VLOOKUP(BR1,Register,9,FALSE))))</f>
        <v>NG860547</v>
      </c>
      <c r="BR10" s="84"/>
      <c r="BS10" s="28" t="str">
        <f>"3." &amp; BU$1&amp; "."</f>
        <v>3.24.</v>
      </c>
      <c r="BT10" s="83" t="str">
        <f>IF(ISBLANK(BU1),"",IF(VLOOKUP(BU1,Register,9,FALSE)=0,"",(VLOOKUP(BU1,Register,9,FALSE))))</f>
        <v>NM354417</v>
      </c>
      <c r="BU10" s="84"/>
      <c r="BV10" s="28" t="str">
        <f>"3." &amp; BX$1&amp; "."</f>
        <v>3.25.</v>
      </c>
      <c r="BW10" s="83" t="str">
        <f>IF(ISBLANK(BX1),"",IF(VLOOKUP(BX1,Register,9,FALSE)=0,"",(VLOOKUP(BX1,Register,9,FALSE))))</f>
        <v>NM353406</v>
      </c>
      <c r="BX10" s="84"/>
      <c r="BY10" s="28" t="str">
        <f>"3." &amp; CA$1&amp; "."</f>
        <v>3.26.</v>
      </c>
      <c r="BZ10" s="83" t="str">
        <f>IF(ISBLANK(CA1),"",IF(VLOOKUP(CA1,Register,9,FALSE)=0,"",(VLOOKUP(CA1,Register,9,FALSE))))</f>
        <v>NM371403</v>
      </c>
      <c r="CA10" s="84"/>
      <c r="CB10" s="28" t="str">
        <f>"3." &amp; CD$1&amp; "."</f>
        <v>3.27.</v>
      </c>
      <c r="CC10" s="83" t="str">
        <f>IF(ISBLANK(CD1),"",IF(VLOOKUP(CD1,Register,9,FALSE)=0,"",(VLOOKUP(CD1,Register,9,FALSE))))</f>
        <v>NM372414</v>
      </c>
      <c r="CD10" s="84"/>
      <c r="CE10" s="28" t="str">
        <f>"3." &amp; CG$1&amp; "."</f>
        <v>3.28.</v>
      </c>
      <c r="CF10" s="83" t="str">
        <f>IF(ISBLANK(CG1),"",IF(VLOOKUP(CG1,Register,9,FALSE)=0,"",(VLOOKUP(CG1,Register,9,FALSE))))</f>
        <v>NM510555</v>
      </c>
      <c r="CG10" s="84"/>
      <c r="CH10" s="28" t="str">
        <f>"3." &amp; CJ$1&amp; "."</f>
        <v>3.29.</v>
      </c>
      <c r="CI10" s="83" t="str">
        <f>IF(ISBLANK(CJ1),"",IF(VLOOKUP(CJ1,Register,9,FALSE)=0,"",(VLOOKUP(CJ1,Register,9,FALSE))))</f>
        <v>NR357897</v>
      </c>
      <c r="CJ10" s="84"/>
      <c r="CK10" s="28" t="str">
        <f>"3." &amp; CM$1&amp; "."</f>
        <v>3.30.</v>
      </c>
      <c r="CL10" s="83" t="str">
        <f>IF(ISBLANK(CM1),"",IF(VLOOKUP(CM1,Register,9,FALSE)=0,"",(VLOOKUP(CM1,Register,9,FALSE))))</f>
        <v>NM703296</v>
      </c>
      <c r="CM10" s="84"/>
      <c r="CN10" s="28" t="str">
        <f>"3." &amp; CP$1&amp; "."</f>
        <v>3.31.</v>
      </c>
      <c r="CO10" s="83" t="str">
        <f>IF(ISBLANK(CP1),"",IF(VLOOKUP(CP1,Register,9,FALSE)=0,"",(VLOOKUP(CP1,Register,9,FALSE))))</f>
        <v>NM508291</v>
      </c>
      <c r="CP10" s="84"/>
      <c r="CQ10" s="28" t="str">
        <f>"3." &amp; CS$1&amp; "."</f>
        <v>3.32.</v>
      </c>
      <c r="CR10" s="83" t="str">
        <f>IF(ISBLANK(CS1),"",IF(VLOOKUP(CS1,Register,9,FALSE)=0,"",(VLOOKUP(CS1,Register,9,FALSE))))</f>
        <v>NM858235</v>
      </c>
      <c r="CS10" s="84"/>
      <c r="CT10" s="28" t="str">
        <f>"3." &amp; CV$1&amp; "."</f>
        <v>3.33.</v>
      </c>
      <c r="CU10" s="83" t="str">
        <f>IF(ISBLANK(CV1),"",IF(VLOOKUP(CV1,Register,9,FALSE)=0,"",(VLOOKUP(CV1,Register,9,FALSE))))</f>
        <v>NB373249</v>
      </c>
      <c r="CV10" s="84"/>
      <c r="CW10" s="28" t="str">
        <f>"3." &amp; CY$1&amp; "."</f>
        <v>3.34.</v>
      </c>
      <c r="CX10" s="83" t="str">
        <f>IF(ISBLANK(CY1),"",IF(VLOOKUP(CY1,Register,9,FALSE)=0,"",(VLOOKUP(CY1,Register,9,FALSE))))</f>
        <v>NB351205</v>
      </c>
      <c r="CY10" s="84"/>
      <c r="CZ10" s="28" t="str">
        <f>"3." &amp; DB$1&amp; "."</f>
        <v>3.35.</v>
      </c>
      <c r="DA10" s="83" t="str">
        <f>IF(ISBLANK(DB1),"",IF(VLOOKUP(DB1,Register,9,FALSE)=0,"",(VLOOKUP(DB1,Register,9,FALSE))))</f>
        <v>NB320203</v>
      </c>
      <c r="DB10" s="84"/>
      <c r="DC10" s="28" t="str">
        <f>"3." &amp; DE$1&amp; "."</f>
        <v>3.36.</v>
      </c>
      <c r="DD10" s="83" t="str">
        <f>IF(ISBLANK(DE1),"",IF(VLOOKUP(DE1,Register,9,FALSE)=0,"",(VLOOKUP(DE1,Register,9,FALSE))))</f>
        <v>NG392314</v>
      </c>
      <c r="DE10" s="84"/>
      <c r="DF10" s="28" t="str">
        <f>"3." &amp; DH$1&amp; "."</f>
        <v>3.37.</v>
      </c>
      <c r="DG10" s="83" t="str">
        <f>IF(ISBLANK(DH1),"",IF(VLOOKUP(DH1,Register,9,FALSE)=0,"",(VLOOKUP(DH1,Register,9,FALSE))))</f>
        <v>NH750673</v>
      </c>
      <c r="DH10" s="84"/>
      <c r="DI10" s="28" t="str">
        <f>"3." &amp; DK$1&amp; "."</f>
        <v>3.38.</v>
      </c>
      <c r="DJ10" s="83" t="str">
        <f>IF(ISBLANK(DK1),"",IF(VLOOKUP(DK1,Register,9,FALSE)=0,"",(VLOOKUP(DK1,Register,9,FALSE))))</f>
        <v>NB377245</v>
      </c>
      <c r="DK10" s="84"/>
      <c r="DL10" s="28" t="str">
        <f>"3." &amp; DN$1&amp; "."</f>
        <v>3.39.</v>
      </c>
      <c r="DM10" s="83" t="str">
        <f>IF(ISBLANK(DN1),"",IF(VLOOKUP(DN1,Register,9,FALSE)=0,"",(VLOOKUP(DN1,Register,9,FALSE))))</f>
        <v>NB367213</v>
      </c>
      <c r="DN10" s="84"/>
      <c r="DO10" s="28" t="str">
        <f>"3." &amp; DQ$1&amp; "."</f>
        <v>3.40.</v>
      </c>
      <c r="DP10" s="83" t="str">
        <f>IF(ISBLANK(DQ1),"",IF(VLOOKUP(DQ1,Register,9,FALSE)=0,"",(VLOOKUP(DQ1,Register,9,FALSE))))</f>
        <v>NB337203</v>
      </c>
      <c r="DQ10" s="84"/>
      <c r="DR10" s="28" t="str">
        <f>"3." &amp; DT$1&amp; "."</f>
        <v>3.41.</v>
      </c>
      <c r="DS10" s="83" t="str">
        <f>IF(ISBLANK(DT1),"",IF(VLOOKUP(DT1,Register,9,FALSE)=0,"",(VLOOKUP(DT1,Register,9,FALSE))))</f>
        <v>NG205962</v>
      </c>
      <c r="DT10" s="84"/>
      <c r="DU10" s="28" t="str">
        <f>"3." &amp; DW$1&amp; "."</f>
        <v>3.42.</v>
      </c>
      <c r="DV10" s="83" t="str">
        <f>IF(ISBLANK(DW1),"",IF(VLOOKUP(DW1,Register,9,FALSE)=0,"",(VLOOKUP(DW1,Register,9,FALSE))))</f>
        <v>NG225975</v>
      </c>
      <c r="DW10" s="84"/>
      <c r="DX10" s="28" t="str">
        <f>"3." &amp; DZ$1&amp; "."</f>
        <v>3.43.</v>
      </c>
      <c r="DY10" s="83" t="str">
        <f>IF(ISBLANK(DZ1),"",IF(VLOOKUP(DZ1,Register,9,FALSE)=0,"",(VLOOKUP(DZ1,Register,9,FALSE))))</f>
        <v>NB215113</v>
      </c>
      <c r="DZ10" s="84"/>
      <c r="EA10" s="28" t="str">
        <f>"3." &amp; EC$1&amp; "."</f>
        <v>3.44.</v>
      </c>
      <c r="EB10" s="83" t="str">
        <f>IF(ISBLANK(EC1),"",IF(VLOOKUP(EC1,Register,9,FALSE)=0,"",(VLOOKUP(EC1,Register,9,FALSE))))</f>
        <v>NB214083</v>
      </c>
      <c r="EC10" s="84"/>
      <c r="ED10" s="28" t="str">
        <f>"3." &amp; EF$1&amp; "."</f>
        <v>3.45.</v>
      </c>
      <c r="EE10" s="83" t="str">
        <f>IF(ISBLANK(EF1),"",IF(VLOOKUP(EF1,Register,9,FALSE)=0,"",(VLOOKUP(EF1,Register,9,FALSE))))</f>
        <v>NG638287</v>
      </c>
      <c r="EF10" s="84"/>
      <c r="EG10" s="28" t="str">
        <f>"3." &amp; EI$1&amp; "."</f>
        <v>3.46.</v>
      </c>
      <c r="EH10" s="83" t="str">
        <f>IF(ISBLANK(EI1),"",IF(VLOOKUP(EI1,Register,9,FALSE)=0,"",(VLOOKUP(EI1,Register,9,FALSE))))</f>
        <v>HY456510</v>
      </c>
      <c r="EI10" s="84"/>
      <c r="EJ10" s="28" t="str">
        <f>"3." &amp; EL$1&amp; "."</f>
        <v>3.47.</v>
      </c>
      <c r="EK10" s="83" t="str">
        <f>IF(ISBLANK(EL1),"",IF(VLOOKUP(EL1,Register,9,FALSE)=0,"",(VLOOKUP(EL1,Register,9,FALSE))))</f>
        <v>NM964341</v>
      </c>
      <c r="EL10" s="84"/>
      <c r="EM10" s="28" t="str">
        <f>"3." &amp; EO$1&amp; "."</f>
        <v>3.48.</v>
      </c>
      <c r="EN10" s="83" t="str">
        <f>IF(ISBLANK(EO1),"",IF(VLOOKUP(EO1,Register,9,FALSE)=0,"",(VLOOKUP(EO1,Register,9,FALSE))))</f>
        <v>NC211512</v>
      </c>
      <c r="EO10" s="84"/>
      <c r="EP10" s="28" t="str">
        <f>"3." &amp; ER$1&amp; "."</f>
        <v>3.49.</v>
      </c>
      <c r="EQ10" s="83" t="str">
        <f>IF(ISBLANK(ER1),"",IF(VLOOKUP(ER1,Register,9,FALSE)=0,"",(VLOOKUP(ER1,Register,9,FALSE))))</f>
        <v>NC205504</v>
      </c>
      <c r="ER10" s="84"/>
      <c r="ES10" s="28" t="str">
        <f>"3." &amp; EU$1&amp; "."</f>
        <v>3.50.</v>
      </c>
      <c r="ET10" s="83" t="str">
        <f>IF(ISBLANK(EU1),"",IF(VLOOKUP(EU1,Register,9,FALSE)=0,"",(VLOOKUP(EU1,Register,9,FALSE))))</f>
        <v>NS199543</v>
      </c>
      <c r="EU10" s="84"/>
      <c r="EV10" s="28" t="str">
        <f>"3." &amp; EX$1&amp; "."</f>
        <v>3.51.</v>
      </c>
      <c r="EW10" s="83" t="str">
        <f>IF(ISBLANK(EX1),"",IF(VLOOKUP(EX1,Register,9,FALSE)=0,"",(VLOOKUP(EX1,Register,9,FALSE))))</f>
        <v>NG665164</v>
      </c>
      <c r="EX10" s="84"/>
      <c r="EY10" s="28" t="str">
        <f>"3." &amp; FA$1&amp; "."</f>
        <v>3.52.</v>
      </c>
      <c r="EZ10" s="83" t="str">
        <f>IF(ISBLANK(FA1),"",IF(VLOOKUP(FA1,Register,9,FALSE)=0,"",(VLOOKUP(FA1,Register,9,FALSE))))</f>
        <v>NS052822</v>
      </c>
      <c r="FA10" s="84"/>
      <c r="FB10" s="28" t="str">
        <f>"3." &amp; FD$1&amp; "."</f>
        <v>3.53.</v>
      </c>
      <c r="FC10" s="83" t="str">
        <f>IF(ISBLANK(FD1),"",IF(VLOOKUP(FD1,Register,9,FALSE)=0,"",(VLOOKUP(FD1,Register,9,FALSE))))</f>
        <v>NM773159</v>
      </c>
      <c r="FD10" s="84"/>
      <c r="FE10" s="28" t="str">
        <f>"3." &amp; FG$1&amp; "."</f>
        <v>3.54.</v>
      </c>
      <c r="FF10" s="83" t="str">
        <f>IF(ISBLANK(FG1),"",IF(VLOOKUP(FG1,Register,9,FALSE)=0,"",(VLOOKUP(FG1,Register,9,FALSE))))</f>
        <v>NM771194</v>
      </c>
      <c r="FG10" s="84"/>
      <c r="FH10" s="28" t="str">
        <f>"3." &amp; FJ$1&amp; "."</f>
        <v>3.55.</v>
      </c>
      <c r="FI10" s="83" t="str">
        <f>IF(ISBLANK(FJ1),"",IF(VLOOKUP(FJ1,Register,9,FALSE)=0,"",(VLOOKUP(FJ1,Register,9,FALSE))))</f>
        <v>NG852891</v>
      </c>
      <c r="FJ10" s="84"/>
      <c r="FK10" s="28" t="str">
        <f>"3." &amp; FM$1&amp; "."</f>
        <v>3.56.</v>
      </c>
      <c r="FL10" s="83" t="str">
        <f>IF(ISBLANK(FM1),"",IF(VLOOKUP(FM1,Register,9,FALSE)=0,"",(VLOOKUP(FM1,Register,9,FALSE))))</f>
        <v>NH028919</v>
      </c>
      <c r="FM10" s="84"/>
      <c r="FN10" s="28" t="str">
        <f>"3." &amp; FP$1&amp; "."</f>
        <v>3.57.</v>
      </c>
      <c r="FO10" s="83" t="str">
        <f>IF(ISBLANK(FP1),"",IF(VLOOKUP(FP1,Register,9,FALSE)=0,"",(VLOOKUP(FP1,Register,9,FALSE))))</f>
        <v>NH003957</v>
      </c>
      <c r="FP10" s="84"/>
      <c r="FQ10" s="28" t="str">
        <f>"3." &amp; FS$1&amp; "."</f>
        <v>3.58.</v>
      </c>
      <c r="FR10" s="83" t="str">
        <f>IF(ISBLANK(FS1),"",IF(VLOOKUP(FS1,Register,9,FALSE)=0,"",(VLOOKUP(FS1,Register,9,FALSE))))</f>
        <v>NG844911</v>
      </c>
      <c r="FS10" s="84"/>
      <c r="FT10" s="28" t="str">
        <f>"3." &amp; FV$1&amp; "."</f>
        <v>3.59.</v>
      </c>
      <c r="FU10" s="83" t="str">
        <f>IF(ISBLANK(FV1),"",IF(VLOOKUP(FV1,Register,9,FALSE)=0,"",(VLOOKUP(FV1,Register,9,FALSE))))</f>
        <v>NR918835</v>
      </c>
      <c r="FV10" s="84"/>
      <c r="FW10" s="28" t="str">
        <f>"3." &amp; FY$1&amp; "."</f>
        <v>3.60.</v>
      </c>
      <c r="FX10" s="83" t="str">
        <f>IF(ISBLANK(FY1),"",IF(VLOOKUP(FY1,Register,9,FALSE)=0,"",(VLOOKUP(FY1,Register,9,FALSE))))</f>
        <v>NM876455</v>
      </c>
      <c r="FY10" s="84"/>
      <c r="FZ10" s="28" t="str">
        <f>"3." &amp; GB$1&amp; "."</f>
        <v>3.61.</v>
      </c>
      <c r="GA10" s="83" t="str">
        <f>IF(ISBLANK(GB1),"",IF(VLOOKUP(GB1,Register,9,FALSE)=0,"",(VLOOKUP(GB1,Register,9,FALSE))))</f>
        <v>NN147616</v>
      </c>
      <c r="GB10" s="84"/>
      <c r="GC10" s="28" t="str">
        <f>"3." &amp; GE$1&amp; "."</f>
        <v>3.62.</v>
      </c>
      <c r="GD10" s="83" t="str">
        <f>IF(ISBLANK(GE1),"",IF(VLOOKUP(GE1,Register,9,FALSE)=0,"",(VLOOKUP(GE1,Register,9,FALSE))))</f>
        <v>NN071591</v>
      </c>
      <c r="GE10" s="84"/>
      <c r="GF10" s="28" t="str">
        <f>"3." &amp; GH$1&amp; "."</f>
        <v>3.63.</v>
      </c>
      <c r="GG10" s="83" t="str">
        <f>IF(ISBLANK(GH1),"",IF(VLOOKUP(GH1,Register,9,FALSE)=0,"",(VLOOKUP(GH1,Register,9,FALSE))))</f>
        <v>NG546324</v>
      </c>
      <c r="GH10" s="84"/>
      <c r="GI10" s="28" t="str">
        <f>"3." &amp; GK$1&amp; "."</f>
        <v>3.64.</v>
      </c>
      <c r="GJ10" s="83" t="str">
        <f>IF(ISBLANK(GK1),"",IF(VLOOKUP(GK1,Register,9,FALSE)=0,"",(VLOOKUP(GK1,Register,9,FALSE))))</f>
        <v>NG519327</v>
      </c>
      <c r="GK10" s="84"/>
      <c r="GL10" s="28" t="str">
        <f>"3." &amp; GN$1&amp; "."</f>
        <v>3.65.</v>
      </c>
      <c r="GM10" s="83" t="str">
        <f>IF(ISBLANK(GN1),"",IF(VLOOKUP(GN1,Register,9,FALSE)=0,"",(VLOOKUP(GN1,Register,9,FALSE))))</f>
        <v>NM429402</v>
      </c>
      <c r="GN10" s="84"/>
      <c r="GO10" s="28" t="str">
        <f>"3." &amp; GQ$1&amp; "."</f>
        <v>3.66.</v>
      </c>
      <c r="GP10" s="83" t="str">
        <f>IF(ISBLANK(GQ1),"",IF(VLOOKUP(GQ1,Register,9,FALSE)=0,"",(VLOOKUP(GQ1,Register,9,FALSE))))</f>
        <v>NM519550</v>
      </c>
      <c r="GQ10" s="84"/>
      <c r="GR10" s="28" t="str">
        <f>"3." &amp; GT$1&amp; "."</f>
        <v>3.67.</v>
      </c>
      <c r="GS10" s="83" t="str">
        <f>IF(ISBLANK(GT1),"",IF(VLOOKUP(GT1,Register,9,FALSE)=0,"",(VLOOKUP(GT1,Register,9,FALSE))))</f>
        <v>NC249534</v>
      </c>
      <c r="GT10" s="84"/>
      <c r="GU10" s="28" t="str">
        <f>"3." &amp; GW$1&amp; "."</f>
        <v>3.68.</v>
      </c>
      <c r="GV10" s="83" t="str">
        <f>IF(ISBLANK(GW1),"",IF(VLOOKUP(GW1,Register,9,FALSE)=0,"",(VLOOKUP(GW1,Register,9,FALSE))))</f>
        <v>NC239542</v>
      </c>
      <c r="GW10" s="84"/>
      <c r="GX10" s="28" t="str">
        <f>"3." &amp; GZ$1&amp; "."</f>
        <v>3.69.</v>
      </c>
      <c r="GY10" s="83" t="str">
        <f>IF(ISBLANK(GZ1),"",IF(VLOOKUP(GZ1,Register,9,FALSE)=0,"",(VLOOKUP(GZ1,Register,9,FALSE))))</f>
        <v>NR296704</v>
      </c>
      <c r="GZ10" s="84"/>
      <c r="HA10" s="28" t="str">
        <f>"3." &amp; HC$1&amp; "."</f>
        <v>3.70.</v>
      </c>
      <c r="HB10" s="83" t="str">
        <f>IF(ISBLANK(HC1),"",IF(VLOOKUP(HC1,Register,9,FALSE)=0,"",(VLOOKUP(HC1,Register,9,FALSE))))</f>
        <v>NX055655</v>
      </c>
      <c r="HC10" s="84"/>
      <c r="HD10" s="28" t="str">
        <f>"3." &amp; HF$1&amp; "."</f>
        <v>3.71.</v>
      </c>
      <c r="HE10" s="83" t="str">
        <f>IF(ISBLANK(HF1),"",IF(VLOOKUP(HF1,Register,9,FALSE)=0,"",(VLOOKUP(HF1,Register,9,FALSE))))</f>
        <v>NC211486</v>
      </c>
      <c r="HF10" s="84"/>
      <c r="HG10" s="28" t="str">
        <f>"3." &amp; HI$1&amp; "."</f>
        <v>3.72.</v>
      </c>
      <c r="HH10" s="83" t="str">
        <f>IF(ISBLANK(HI1),"",IF(VLOOKUP(HI1,Register,9,FALSE)=0,"",(VLOOKUP(HI1,Register,9,FALSE))))</f>
        <v>NC215492</v>
      </c>
      <c r="HI10" s="84"/>
      <c r="HJ10" s="28" t="str">
        <f>"3." &amp; HL$1&amp; "."</f>
        <v>3.73.</v>
      </c>
      <c r="HK10" s="83" t="str">
        <f>IF(ISBLANK(HL1),"",IF(VLOOKUP(HL1,Register,9,FALSE)=0,"",(VLOOKUP(HL1,Register,9,FALSE))))</f>
        <v>NC209499</v>
      </c>
      <c r="HL10" s="84"/>
      <c r="HM10" s="28" t="str">
        <f>"3." &amp; HO$1&amp; "."</f>
        <v>3.74.</v>
      </c>
      <c r="HN10" s="83" t="str">
        <f>IF(ISBLANK(HO1),"",IF(VLOOKUP(HO1,Register,9,FALSE)=0,"",(VLOOKUP(HO1,Register,9,FALSE))))</f>
        <v>NC243341</v>
      </c>
      <c r="HO10" s="84"/>
      <c r="HP10" s="28" t="str">
        <f>"3." &amp; HR$1&amp; "."</f>
        <v>3.75.</v>
      </c>
      <c r="HQ10" s="83" t="str">
        <f>IF(ISBLANK(HR1),"",IF(VLOOKUP(HR1,Register,9,FALSE)=0,"",(VLOOKUP(HR1,Register,9,FALSE))))</f>
        <v>NC254307</v>
      </c>
      <c r="HR10" s="84"/>
      <c r="HS10" s="28" t="str">
        <f>"3." &amp; HU$1&amp; "."</f>
        <v>3.76.</v>
      </c>
      <c r="HT10" s="83" t="str">
        <f>IF(ISBLANK(HU1),"",IF(VLOOKUP(HU1,Register,9,FALSE)=0,"",(VLOOKUP(HU1,Register,9,FALSE))))</f>
        <v>NG730604</v>
      </c>
      <c r="HU10" s="84"/>
      <c r="HV10" s="28" t="str">
        <f>"3." &amp; HX$1&amp; "."</f>
        <v>3.77.</v>
      </c>
      <c r="HW10" s="83" t="str">
        <f>IF(ISBLANK(HX1),"",IF(VLOOKUP(HX1,Register,9,FALSE)=0,"",(VLOOKUP(HX1,Register,9,FALSE))))</f>
        <v>NM707273</v>
      </c>
      <c r="HX10" s="84"/>
      <c r="HY10" s="28" t="str">
        <f>"3." &amp; IA$1&amp; "."</f>
        <v>3.78.</v>
      </c>
      <c r="HZ10" s="83" t="str">
        <f>IF(ISBLANK(IA1),"",IF(VLOOKUP(IA1,Register,9,FALSE)=0,"",(VLOOKUP(IA1,Register,9,FALSE))))</f>
        <v>NM409534</v>
      </c>
      <c r="IA10" s="84"/>
      <c r="IB10" s="28" t="str">
        <f>"3." &amp; ID$1&amp; "."</f>
        <v>3.79.</v>
      </c>
      <c r="IC10" s="83" t="str">
        <f>IF(ISBLANK(ID1),"",IF(VLOOKUP(ID1,Register,9,FALSE)=0,"",(VLOOKUP(ID1,Register,9,FALSE))))</f>
        <v>NM407544</v>
      </c>
      <c r="ID10" s="84"/>
      <c r="IE10" s="28" t="str">
        <f>"3." &amp; IG$1&amp; "."</f>
        <v>3.80.</v>
      </c>
      <c r="IF10" s="83" t="str">
        <f>IF(ISBLANK(IG1),"",IF(VLOOKUP(IG1,Register,9,FALSE)=0,"",(VLOOKUP(IG1,Register,9,FALSE))))</f>
        <v>NM458390</v>
      </c>
      <c r="IG10" s="84"/>
      <c r="IH10" s="28" t="str">
        <f>"3." &amp; IJ$1&amp; "."</f>
        <v>3.81.</v>
      </c>
      <c r="II10" s="83" t="str">
        <f>IF(ISBLANK(IJ1),"",IF(VLOOKUP(IJ1,Register,9,FALSE)=0,"",(VLOOKUP(IJ1,Register,9,FALSE))))</f>
        <v>NM475391</v>
      </c>
      <c r="IJ10" s="84"/>
      <c r="IK10" s="28" t="str">
        <f>"3." &amp; IM$1&amp; "."</f>
        <v>3.82.</v>
      </c>
      <c r="IL10" s="83" t="str">
        <f>IF(ISBLANK(IM1),"",IF(VLOOKUP(IM1,Register,9,FALSE)=0,"",(VLOOKUP(IM1,Register,9,FALSE))))</f>
        <v>NM906422</v>
      </c>
      <c r="IM10" s="84"/>
      <c r="IN10" s="28" t="str">
        <f>"3." &amp; IP$1&amp; "."</f>
        <v>3.83.</v>
      </c>
      <c r="IO10" s="83" t="str">
        <f>IF(ISBLANK(IP1),"",IF(VLOOKUP(IP1,Register,9,FALSE)=0,"",(VLOOKUP(IP1,Register,9,FALSE))))</f>
        <v>HU302595</v>
      </c>
      <c r="IP10" s="84"/>
      <c r="IQ10" s="28" t="str">
        <f>"3." &amp; IS$1&amp; "."</f>
        <v>3.84.</v>
      </c>
      <c r="IR10" s="83" t="str">
        <f>IF(ISBLANK(IS1),"",IF(VLOOKUP(IS1,Register,9,FALSE)=0,"",(VLOOKUP(IS1,Register,9,FALSE))))</f>
        <v>HU237802</v>
      </c>
      <c r="IS10" s="84"/>
      <c r="IT10" s="28" t="str">
        <f>"3." &amp; IV$1&amp; "."</f>
        <v>3.85.</v>
      </c>
      <c r="IU10" s="83" t="str">
        <f>IF(ISBLANK(IV1),"",IF(VLOOKUP(IV1,Register,9,FALSE)=0,"",(VLOOKUP(IV1,Register,9,FALSE))))</f>
        <v>HU466955</v>
      </c>
      <c r="IV10" s="84"/>
      <c r="IW10" s="28" t="str">
        <f>"3." &amp; IY$1&amp; "."</f>
        <v>3.86.</v>
      </c>
      <c r="IX10" s="83" t="str">
        <f>IF(ISBLANK(IY1),"",IF(VLOOKUP(IY1,Register,9,FALSE)=0,"",(VLOOKUP(IY1,Register,9,FALSE))))</f>
        <v>NM762818</v>
      </c>
      <c r="IY10" s="84"/>
      <c r="IZ10" s="28" t="str">
        <f>"3." &amp; JB$1&amp; "."</f>
        <v>3.87.</v>
      </c>
      <c r="JA10" s="83" t="str">
        <f>IF(ISBLANK(JB1),"",IF(VLOOKUP(JB1,Register,9,FALSE)=0,"",(VLOOKUP(JB1,Register,9,FALSE))))</f>
        <v>HU351498</v>
      </c>
      <c r="JB10" s="84"/>
      <c r="JC10" s="28" t="str">
        <f>"3." &amp; JE$1&amp; "."</f>
        <v>3.88.</v>
      </c>
      <c r="JD10" s="83" t="str">
        <f>IF(ISBLANK(JE1),"",IF(VLOOKUP(JE1,Register,9,FALSE)=0,"",(VLOOKUP(JE1,Register,9,FALSE))))</f>
        <v>HU350507</v>
      </c>
      <c r="JE10" s="84"/>
      <c r="JF10" s="28" t="str">
        <f>"3." &amp; JH$1&amp; "."</f>
        <v>3.89.</v>
      </c>
      <c r="JG10" s="83" t="str">
        <f>IF(ISBLANK(JH1),"",IF(VLOOKUP(JH1,Register,9,FALSE)=0,"",(VLOOKUP(JH1,Register,9,FALSE))))</f>
        <v>HU349491</v>
      </c>
      <c r="JH10" s="84"/>
      <c r="JI10" s="28" t="str">
        <f>"3." &amp; JK$1&amp; "."</f>
        <v>3.90.</v>
      </c>
      <c r="JJ10" s="83" t="str">
        <f>IF(ISBLANK(JK1),"",IF(VLOOKUP(JK1,Register,9,FALSE)=0,"",(VLOOKUP(JK1,Register,9,FALSE))))</f>
        <v>NC419592</v>
      </c>
      <c r="JK10" s="84"/>
      <c r="JL10" s="28" t="str">
        <f>"3." &amp; JN$1&amp; "."</f>
        <v>3.91.</v>
      </c>
      <c r="JM10" s="83" t="str">
        <f>IF(ISBLANK(JN1),"",IF(VLOOKUP(JN1,Register,9,FALSE)=0,"",(VLOOKUP(JN1,Register,9,FALSE))))</f>
        <v>NC420589</v>
      </c>
      <c r="JN10" s="84"/>
      <c r="JO10" s="28" t="str">
        <f>"3." &amp; JQ$1&amp; "."</f>
        <v>3.92.</v>
      </c>
      <c r="JP10" s="83" t="str">
        <f>IF(ISBLANK(JQ1),"",IF(VLOOKUP(JQ1,Register,9,FALSE)=0,"",(VLOOKUP(JQ1,Register,9,FALSE))))</f>
        <v>NM974446</v>
      </c>
      <c r="JQ10" s="84"/>
      <c r="JR10" s="28" t="str">
        <f>"3." &amp; JT$1&amp; "."</f>
        <v>3.93.</v>
      </c>
      <c r="JS10" s="83" t="str">
        <f>IF(ISBLANK(JT1),"",IF(VLOOKUP(JT1,Register,9,FALSE)=0,"",(VLOOKUP(JT1,Register,9,FALSE))))</f>
        <v>NM948432</v>
      </c>
      <c r="JT10" s="84"/>
      <c r="JU10" s="28" t="str">
        <f>"3." &amp; JW$1&amp; "."</f>
        <v>3.94.</v>
      </c>
      <c r="JV10" s="83" t="str">
        <f>IF(ISBLANK(JW1),"",IF(VLOOKUP(JW1,Register,9,FALSE)=0,"",(VLOOKUP(JW1,Register,9,FALSE))))</f>
        <v>NM917407</v>
      </c>
      <c r="JW10" s="84"/>
      <c r="JX10" s="28" t="str">
        <f>"3." &amp; JZ$1&amp; "."</f>
        <v>3.95.</v>
      </c>
      <c r="JY10" s="83" t="str">
        <f>IF(ISBLANK(JZ1),"",IF(VLOOKUP(JZ1,Register,9,FALSE)=0,"",(VLOOKUP(JZ1,Register,9,FALSE))))</f>
        <v>HU294580</v>
      </c>
      <c r="JZ10" s="84"/>
      <c r="KA10" s="28" t="str">
        <f>"3." &amp; KC$1&amp; "."</f>
        <v>3.96.</v>
      </c>
      <c r="KB10" s="83" t="str">
        <f>IF(ISBLANK(KC1),"",IF(VLOOKUP(KC1,Register,9,FALSE)=0,"",(VLOOKUP(KC1,Register,9,FALSE))))</f>
        <v>HU242480</v>
      </c>
      <c r="KC10" s="84"/>
      <c r="KD10" s="28" t="str">
        <f>"3." &amp; KF$1&amp; "."</f>
        <v>3.97.</v>
      </c>
      <c r="KE10" s="83" t="str">
        <f>IF(ISBLANK(KF1),"",IF(VLOOKUP(KF1,Register,9,FALSE)=0,"",(VLOOKUP(KF1,Register,9,FALSE))))</f>
        <v>HU293601</v>
      </c>
      <c r="KF10" s="84"/>
      <c r="KG10" s="28" t="str">
        <f>"3." &amp; KI$1&amp; "."</f>
        <v>3.98.</v>
      </c>
      <c r="KH10" s="83" t="str">
        <f>IF(ISBLANK(KI1),"",IF(VLOOKUP(KI1,Register,9,FALSE)=0,"",(VLOOKUP(KI1,Register,9,FALSE))))</f>
        <v>HU302584</v>
      </c>
      <c r="KI10" s="84"/>
      <c r="KJ10" s="28" t="str">
        <f>"3." &amp; KL$1&amp; "."</f>
        <v>3.99.</v>
      </c>
      <c r="KK10" s="83" t="str">
        <f>IF(ISBLANK(KL1),"",IF(VLOOKUP(KL1,Register,9,FALSE)=0,"",(VLOOKUP(KL1,Register,9,FALSE))))</f>
        <v>HU264507</v>
      </c>
      <c r="KL10" s="84"/>
      <c r="KM10" s="28" t="str">
        <f>"3." &amp; KO$1&amp; "."</f>
        <v>3.100.</v>
      </c>
      <c r="KN10" s="83" t="str">
        <f>IF(ISBLANK(KO1),"",IF(VLOOKUP(KO1,Register,9,FALSE)=0,"",(VLOOKUP(KO1,Register,9,FALSE))))</f>
        <v>HU221483</v>
      </c>
      <c r="KO10" s="84"/>
      <c r="KP10" s="28" t="str">
        <f>"3." &amp; KR$1&amp; "."</f>
        <v>3.101.</v>
      </c>
      <c r="KQ10" s="83" t="str">
        <f>IF(ISBLANK(KR1),"",IF(VLOOKUP(KR1,Register,9,FALSE)=0,"",(VLOOKUP(KR1,Register,9,FALSE))))</f>
        <v>HU297594</v>
      </c>
      <c r="KR10" s="84"/>
      <c r="KS10" s="28" t="str">
        <f>"3." &amp; KU$1&amp; "."</f>
        <v>3.102.</v>
      </c>
      <c r="KT10" s="83" t="str">
        <f>IF(ISBLANK(KU1),"",IF(VLOOKUP(KU1,Register,9,FALSE)=0,"",(VLOOKUP(KU1,Register,9,FALSE))))</f>
        <v>HU353578</v>
      </c>
      <c r="KU10" s="84"/>
      <c r="KV10" s="28" t="str">
        <f>"3." &amp; KX$1&amp; "."</f>
        <v>3.103.</v>
      </c>
      <c r="KW10" s="83" t="str">
        <f>IF(ISBLANK(KX1),"",IF(VLOOKUP(KX1,Register,9,FALSE)=0,"",(VLOOKUP(KX1,Register,9,FALSE))))</f>
        <v>HU348586</v>
      </c>
      <c r="KX10" s="84"/>
      <c r="KY10" s="28" t="str">
        <f>"3." &amp; LA$1&amp; "."</f>
        <v>3.104.</v>
      </c>
      <c r="KZ10" s="83" t="str">
        <f>IF(ISBLANK(LA1),"",IF(VLOOKUP(LA1,Register,9,FALSE)=0,"",(VLOOKUP(LA1,Register,9,FALSE))))</f>
        <v>HU287583</v>
      </c>
      <c r="LA10" s="84"/>
      <c r="LB10" s="28" t="str">
        <f>"3." &amp; LD$1&amp; "."</f>
        <v>3.105.</v>
      </c>
      <c r="LC10" s="83" t="str">
        <f>IF(ISBLANK(LD1),"",IF(VLOOKUP(LD1,Register,9,FALSE)=0,"",(VLOOKUP(LD1,Register,9,FALSE))))</f>
        <v>HU391402</v>
      </c>
      <c r="LD10" s="84"/>
      <c r="LE10" s="28" t="str">
        <f>"3." &amp; LG$1&amp; "."</f>
        <v>3.106.</v>
      </c>
      <c r="LF10" s="83" t="str">
        <f>IF(ISBLANK(LG1),"",IF(VLOOKUP(LG1,Register,9,FALSE)=0,"",(VLOOKUP(LG1,Register,9,FALSE))))</f>
        <v>HU285575</v>
      </c>
      <c r="LG10" s="84"/>
      <c r="LH10" s="28" t="str">
        <f>"3." &amp; LJ$1&amp; "."</f>
        <v>3.107.</v>
      </c>
      <c r="LI10" s="83" t="str">
        <f>IF(ISBLANK(LJ1),"",IF(VLOOKUP(LJ1,Register,9,FALSE)=0,"",(VLOOKUP(LJ1,Register,9,FALSE))))</f>
        <v>HU243473</v>
      </c>
      <c r="LJ10" s="84"/>
      <c r="LK10" s="28" t="str">
        <f>"3." &amp; LM$1&amp; "."</f>
        <v>3.108.</v>
      </c>
      <c r="LL10" s="83" t="str">
        <f>IF(ISBLANK(LM1),"",IF(VLOOKUP(LM1,Register,9,FALSE)=0,"",(VLOOKUP(LM1,Register,9,FALSE))))</f>
        <v>HU400355</v>
      </c>
      <c r="LM10" s="84"/>
      <c r="LN10" s="28" t="str">
        <f>"3." &amp; LP$1&amp; "."</f>
        <v>3.109.</v>
      </c>
      <c r="LO10" s="83" t="str">
        <f>IF(ISBLANK(LP1),"",IF(VLOOKUP(LP1,Register,9,FALSE)=0,"",(VLOOKUP(LP1,Register,9,FALSE))))</f>
        <v>HU383478</v>
      </c>
      <c r="LP10" s="84"/>
      <c r="LQ10" s="28" t="str">
        <f>"3." &amp; LS$1&amp; "."</f>
        <v>3.110.</v>
      </c>
      <c r="LR10" s="83" t="str">
        <f>IF(ISBLANK(LS1),"",IF(VLOOKUP(LS1,Register,9,FALSE)=0,"",(VLOOKUP(LS1,Register,9,FALSE))))</f>
        <v>HU374479</v>
      </c>
      <c r="LS10" s="84"/>
      <c r="LT10" s="28" t="str">
        <f>"3." &amp; LV$1&amp; "."</f>
        <v>3.111.</v>
      </c>
      <c r="LU10" s="83" t="str">
        <f>IF(ISBLANK(LV1),"",IF(VLOOKUP(LV1,Register,9,FALSE)=0,"",(VLOOKUP(LV1,Register,9,FALSE))))</f>
        <v>HU244462</v>
      </c>
      <c r="LV10" s="84"/>
      <c r="LW10" s="28" t="str">
        <f>"3." &amp; LY$1&amp; "."</f>
        <v>3.112.</v>
      </c>
      <c r="LX10" s="83" t="str">
        <f>IF(ISBLANK(LY1),"",IF(VLOOKUP(LY1,Register,9,FALSE)=0,"",(VLOOKUP(LY1,Register,9,FALSE))))</f>
        <v>HU285598</v>
      </c>
      <c r="LY10" s="84"/>
      <c r="LZ10" s="28" t="str">
        <f>"3." &amp; MB$1&amp; "."</f>
        <v>3.113.</v>
      </c>
      <c r="MA10" s="83" t="str">
        <f>IF(ISBLANK(MB1),"",IF(VLOOKUP(MB1,Register,9,FALSE)=0,"",(VLOOKUP(MB1,Register,9,FALSE))))</f>
        <v>HU291614</v>
      </c>
      <c r="MB10" s="84"/>
      <c r="MC10" s="28" t="str">
        <f>"3." &amp; ME$1&amp; "."</f>
        <v>3.114.</v>
      </c>
      <c r="MD10" s="83" t="str">
        <f>IF(ISBLANK(ME1),"",IF(VLOOKUP(ME1,Register,9,FALSE)=0,"",(VLOOKUP(ME1,Register,9,FALSE))))</f>
        <v>HU388376</v>
      </c>
      <c r="ME10" s="84"/>
      <c r="MF10" s="28" t="str">
        <f>"3." &amp; MH$1&amp; "."</f>
        <v>3.115.</v>
      </c>
      <c r="MG10" s="83" t="str">
        <f>IF(ISBLANK(MH1),"",IF(VLOOKUP(MH1,Register,9,FALSE)=0,"",(VLOOKUP(MH1,Register,9,FALSE))))</f>
        <v>HU295585</v>
      </c>
      <c r="MH10" s="84"/>
      <c r="MI10" s="28" t="str">
        <f>"3." &amp; MK$1&amp; "."</f>
        <v>3.116.</v>
      </c>
      <c r="MJ10" s="83" t="str">
        <f>IF(ISBLANK(MK1),"",IF(VLOOKUP(MK1,Register,9,FALSE)=0,"",(VLOOKUP(MK1,Register,9,FALSE))))</f>
        <v>HU284587</v>
      </c>
      <c r="MK10" s="84"/>
      <c r="ML10" s="28" t="str">
        <f>"3." &amp; MN$1&amp; "."</f>
        <v>3.117.</v>
      </c>
      <c r="MM10" s="83" t="str">
        <f>IF(ISBLANK(MN1),"",IF(VLOOKUP(MN1,Register,9,FALSE)=0,"",(VLOOKUP(MN1,Register,9,FALSE))))</f>
        <v>HU460614</v>
      </c>
      <c r="MN10" s="84"/>
      <c r="MO10" s="28" t="str">
        <f>"3." &amp; MQ$1&amp; "."</f>
        <v>3.118.</v>
      </c>
      <c r="MP10" s="83" t="str">
        <f>IF(ISBLANK(MQ1),"",IF(VLOOKUP(MQ1,Register,9,FALSE)=0,"",(VLOOKUP(MQ1,Register,9,FALSE))))</f>
        <v>HU345568</v>
      </c>
      <c r="MQ10" s="84"/>
      <c r="MR10" s="28" t="str">
        <f>"3." &amp; MT$1&amp; "."</f>
        <v>3.119.</v>
      </c>
      <c r="MS10" s="83" t="str">
        <f>IF(ISBLANK(MT1),"",IF(VLOOKUP(MT1,Register,9,FALSE)=0,"",(VLOOKUP(MT1,Register,9,FALSE))))</f>
        <v>HU333622</v>
      </c>
      <c r="MT10" s="84"/>
      <c r="MU10" s="28" t="str">
        <f>"3." &amp; MW$1&amp; "."</f>
        <v>3.120.</v>
      </c>
      <c r="MV10" s="83" t="str">
        <f>IF(ISBLANK(MW1),"",IF(VLOOKUP(MW1,Register,9,FALSE)=0,"",(VLOOKUP(MW1,Register,9,FALSE))))</f>
        <v>NM611603</v>
      </c>
      <c r="MW10" s="84"/>
      <c r="MX10" s="28" t="str">
        <f>"3." &amp; MZ$1&amp; "."</f>
        <v>3.121.</v>
      </c>
      <c r="MY10" s="83" t="str">
        <f>IF(ISBLANK(MZ1),"",IF(VLOOKUP(MZ1,Register,9,FALSE)=0,"",(VLOOKUP(MZ1,Register,9,FALSE))))</f>
        <v>NM643720</v>
      </c>
      <c r="MZ10" s="84"/>
      <c r="NA10" s="28" t="str">
        <f>"3." &amp; NC$1&amp; "."</f>
        <v>3.122.</v>
      </c>
      <c r="NB10" s="83" t="str">
        <f>IF(ISBLANK(NC1),"",IF(VLOOKUP(NC1,Register,9,FALSE)=0,"",(VLOOKUP(NC1,Register,9,FALSE))))</f>
        <v>HU439505</v>
      </c>
      <c r="NC10" s="84"/>
      <c r="ND10" s="28" t="str">
        <f>"3." &amp; NF$1&amp; "."</f>
        <v>3.123.</v>
      </c>
      <c r="NE10" s="83" t="str">
        <f>IF(ISBLANK(NF1),"",IF(VLOOKUP(NF1,Register,9,FALSE)=0,"",(VLOOKUP(NF1,Register,9,FALSE))))</f>
        <v>HU381464</v>
      </c>
      <c r="NF10" s="84"/>
      <c r="NG10" s="28" t="str">
        <f>"3." &amp; NI$1&amp; "."</f>
        <v>3.124.</v>
      </c>
      <c r="NH10" s="83" t="str">
        <f>IF(ISBLANK(NI1),"",IF(VLOOKUP(NI1,Register,9,FALSE)=0,"",(VLOOKUP(NI1,Register,9,FALSE))))</f>
        <v>HU336511</v>
      </c>
      <c r="NI10" s="84"/>
      <c r="NJ10" s="28" t="str">
        <f>"3." &amp; NL$1&amp; "."</f>
        <v>3.125.</v>
      </c>
      <c r="NK10" s="83" t="str">
        <f>IF(ISBLANK(NL1),"",IF(VLOOKUP(NL1,Register,9,FALSE)=0,"",(VLOOKUP(NL1,Register,9,FALSE))))</f>
        <v>HU385303</v>
      </c>
      <c r="NL10" s="84"/>
      <c r="NM10" s="28" t="str">
        <f>"3." &amp; NO$1&amp; "."</f>
        <v>3.126.</v>
      </c>
      <c r="NN10" s="83" t="str">
        <f>IF(ISBLANK(NO1),"",IF(VLOOKUP(NO1,Register,9,FALSE)=0,"",(VLOOKUP(NO1,Register,9,FALSE))))</f>
        <v>HU268486</v>
      </c>
      <c r="NO10" s="84"/>
      <c r="NP10" s="28" t="str">
        <f>"3." &amp; NR$1&amp; "."</f>
        <v>3.127.</v>
      </c>
      <c r="NQ10" s="83" t="str">
        <f>IF(ISBLANK(NR1),"",IF(VLOOKUP(NR1,Register,9,FALSE)=0,"",(VLOOKUP(NR1,Register,9,FALSE))))</f>
        <v>NF785277</v>
      </c>
      <c r="NR10" s="84"/>
      <c r="NS10" s="28" t="str">
        <f>"3." &amp; NU$1&amp; "."</f>
        <v>3.128.</v>
      </c>
      <c r="NT10" s="83" t="str">
        <f>IF(ISBLANK(NU1),"",IF(VLOOKUP(NU1,Register,9,FALSE)=0,"",(VLOOKUP(NU1,Register,9,FALSE))))</f>
        <v>NB376248</v>
      </c>
      <c r="NU10" s="84"/>
      <c r="NV10" s="28" t="str">
        <f>"3." &amp; NX$1&amp; "."</f>
        <v>3.129.</v>
      </c>
      <c r="NW10" s="83" t="str">
        <f>IF(ISBLANK(NX1),"",IF(VLOOKUP(NX1,Register,9,FALSE)=0,"",(VLOOKUP(NX1,Register,9,FALSE))))</f>
        <v>NB376207</v>
      </c>
      <c r="NX10" s="84"/>
      <c r="NY10" s="28" t="str">
        <f>"3." &amp; OA$1&amp; "."</f>
        <v>3.130.</v>
      </c>
      <c r="NZ10" s="83" t="str">
        <f>IF(ISBLANK(OA1),"",IF(VLOOKUP(OA1,Register,9,FALSE)=0,"",(VLOOKUP(OA1,Register,9,FALSE))))</f>
        <v>HU391646</v>
      </c>
      <c r="OA10" s="84"/>
      <c r="OB10" s="28" t="str">
        <f>"3." &amp; OD$1&amp; "."</f>
        <v>3.131.</v>
      </c>
      <c r="OC10" s="83" t="str">
        <f>IF(ISBLANK(OD1),"",IF(VLOOKUP(OD1,Register,9,FALSE)=0,"",(VLOOKUP(OD1,Register,9,FALSE))))</f>
        <v>HU385651</v>
      </c>
      <c r="OD10" s="84"/>
      <c r="OE10" s="28" t="str">
        <f>"3." &amp; OG$1&amp; "."</f>
        <v>3.132.</v>
      </c>
      <c r="OF10" s="83" t="str">
        <f>IF(ISBLANK(OG1),"",IF(VLOOKUP(OG1,Register,9,FALSE)=0,"",(VLOOKUP(OG1,Register,9,FALSE))))</f>
        <v>HU372321</v>
      </c>
      <c r="OG10" s="84"/>
      <c r="OH10" s="28" t="str">
        <f>"3." &amp; OJ$1&amp; "."</f>
        <v>3.133.</v>
      </c>
      <c r="OI10" s="83" t="str">
        <f>IF(ISBLANK(OJ1),"",IF(VLOOKUP(OJ1,Register,9,FALSE)=0,"",(VLOOKUP(OJ1,Register,9,FALSE))))</f>
        <v>HU366647</v>
      </c>
      <c r="OJ10" s="84"/>
      <c r="OK10" s="28" t="str">
        <f>"3." &amp; OM$1&amp; "."</f>
        <v>3.134.</v>
      </c>
      <c r="OL10" s="83" t="str">
        <f>IF(ISBLANK(OM1),"",IF(VLOOKUP(OM1,Register,9,FALSE)=0,"",(VLOOKUP(OM1,Register,9,FALSE))))</f>
        <v>HP645089</v>
      </c>
      <c r="OM10" s="84"/>
      <c r="ON10" s="28" t="str">
        <f>"3." &amp; OP$1&amp; "."</f>
        <v>3.135.</v>
      </c>
      <c r="OO10" s="83" t="str">
        <f>IF(ISBLANK(OP1),"",IF(VLOOKUP(OP1,Register,9,FALSE)=0,"",(VLOOKUP(OP1,Register,9,FALSE))))</f>
        <v>HU607980</v>
      </c>
      <c r="OP10" s="84"/>
      <c r="OQ10" s="28" t="str">
        <f>"3." &amp; OS$1&amp; "."</f>
        <v>3.136.</v>
      </c>
      <c r="OR10" s="83" t="str">
        <f>IF(ISBLANK(OS1),"",IF(VLOOKUP(OS1,Register,9,FALSE)=0,"",(VLOOKUP(OS1,Register,9,FALSE))))</f>
        <v>HU602999</v>
      </c>
      <c r="OS10" s="84"/>
      <c r="OT10" s="28" t="str">
        <f>"3." &amp; OV$1&amp; "."</f>
        <v>3.137.</v>
      </c>
      <c r="OU10" s="83" t="str">
        <f>IF(ISBLANK(OV1),"",IF(VLOOKUP(OV1,Register,9,FALSE)=0,"",(VLOOKUP(OV1,Register,9,FALSE))))</f>
        <v>HP632087</v>
      </c>
      <c r="OV10" s="84"/>
      <c r="OW10" s="28" t="str">
        <f>"3." &amp; OY$1&amp; "."</f>
        <v>3.138.</v>
      </c>
      <c r="OX10" s="83" t="str">
        <f>IF(ISBLANK(OY1),"",IF(VLOOKUP(OY1,Register,9,FALSE)=0,"",(VLOOKUP(OY1,Register,9,FALSE))))</f>
        <v>HP638086</v>
      </c>
      <c r="OY10" s="84"/>
      <c r="OZ10" s="28" t="str">
        <f>"3." &amp; PB$1&amp; "."</f>
        <v>3.139.</v>
      </c>
      <c r="PA10" s="83" t="str">
        <f>IF(ISBLANK(PB1),"",IF(VLOOKUP(PB1,Register,9,FALSE)=0,"",(VLOOKUP(PB1,Register,9,FALSE))))</f>
        <v>HP648082</v>
      </c>
      <c r="PB10" s="84"/>
      <c r="PC10" s="28" t="str">
        <f>"3." &amp; PE$1&amp; "."</f>
        <v>3.140.</v>
      </c>
      <c r="PD10" s="83" t="str">
        <f>IF(ISBLANK(PE1),"",IF(VLOOKUP(PE1,Register,9,FALSE)=0,"",(VLOOKUP(PE1,Register,9,FALSE))))</f>
        <v>HP648068</v>
      </c>
      <c r="PE10" s="84"/>
      <c r="PF10" s="28" t="str">
        <f>"3." &amp; PH$1&amp; "."</f>
        <v>3.141.</v>
      </c>
      <c r="PG10" s="83" t="str">
        <f>IF(ISBLANK(PH1),"",IF(VLOOKUP(PH1,Register,9,FALSE)=0,"",(VLOOKUP(PH1,Register,9,FALSE))))</f>
        <v>NN038782</v>
      </c>
      <c r="PH10" s="84"/>
      <c r="PI10" s="28" t="str">
        <f>"3." &amp; PK$1&amp; "."</f>
        <v>3.142.</v>
      </c>
      <c r="PJ10" s="83" t="str">
        <f>IF(ISBLANK(PK1),"",IF(VLOOKUP(PK1,Register,9,FALSE)=0,"",(VLOOKUP(PK1,Register,9,FALSE))))</f>
        <v>NM998778</v>
      </c>
      <c r="PK10" s="84"/>
      <c r="PL10" s="28" t="str">
        <f>"3." &amp; PN$1&amp; "."</f>
        <v>3.143.</v>
      </c>
      <c r="PM10" s="83" t="str">
        <f>IF(ISBLANK(PN1),"",IF(VLOOKUP(PN1,Register,9,FALSE)=0,"",(VLOOKUP(PN1,Register,9,FALSE))))</f>
        <v>NN048693</v>
      </c>
      <c r="PN10" s="84"/>
      <c r="PO10" s="28" t="str">
        <f>"3." &amp; PQ$1&amp; "."</f>
        <v>3.144.</v>
      </c>
      <c r="PP10" s="83" t="str">
        <f>IF(ISBLANK(PQ1),"",IF(VLOOKUP(PQ1,Register,9,FALSE)=0,"",(VLOOKUP(PQ1,Register,9,FALSE))))</f>
        <v>NM782600</v>
      </c>
      <c r="PQ10" s="84"/>
      <c r="PR10" s="28" t="str">
        <f>"3." &amp; PT$1&amp; "."</f>
        <v>3.145.</v>
      </c>
      <c r="PS10" s="83" t="str">
        <f>IF(ISBLANK(PT1),"",IF(VLOOKUP(PT1,Register,9,FALSE)=0,"",(VLOOKUP(PT1,Register,9,FALSE))))</f>
        <v>NM786609</v>
      </c>
      <c r="PT10" s="84"/>
      <c r="PU10" s="28" t="str">
        <f>"3." &amp; PW$1&amp; "."</f>
        <v>3.146.</v>
      </c>
      <c r="PV10" s="83" t="str">
        <f>IF(ISBLANK(PW1),"",IF(VLOOKUP(PW1,Register,9,FALSE)=0,"",(VLOOKUP(PW1,Register,9,FALSE))))</f>
        <v>NM726620</v>
      </c>
      <c r="PW10" s="84"/>
      <c r="PX10" s="28" t="str">
        <f>"3." &amp; PZ$1&amp; "."</f>
        <v>3.147.</v>
      </c>
      <c r="PY10" s="83" t="str">
        <f>IF(ISBLANK(PZ1),"",IF(VLOOKUP(PZ1,Register,9,FALSE)=0,"",(VLOOKUP(PZ1,Register,9,FALSE))))</f>
        <v>NM592582</v>
      </c>
      <c r="PZ10" s="84"/>
      <c r="QA10" s="28" t="str">
        <f>"3." &amp; QC$1&amp; "."</f>
        <v>3.148.</v>
      </c>
      <c r="QB10" s="83" t="str">
        <f>IF(ISBLANK(QC1),"",IF(VLOOKUP(QC1,Register,9,FALSE)=0,"",(VLOOKUP(QC1,Register,9,FALSE))))</f>
        <v>HU256476</v>
      </c>
      <c r="QC10" s="84"/>
      <c r="QD10" s="28" t="str">
        <f>"3." &amp; QF$1&amp; "."</f>
        <v>3.149.</v>
      </c>
      <c r="QE10" s="83" t="str">
        <f>IF(ISBLANK(QF1),"",IF(VLOOKUP(QF1,Register,9,FALSE)=0,"",(VLOOKUP(QF1,Register,9,FALSE))))</f>
        <v>HU252471</v>
      </c>
      <c r="QF10" s="84"/>
      <c r="QG10" s="28" t="str">
        <f>"3." &amp; QI$1&amp; "."</f>
        <v>3.150.</v>
      </c>
      <c r="QH10" s="83" t="str">
        <f>IF(ISBLANK(QI1),"",IF(VLOOKUP(QI1,Register,9,FALSE)=0,"",(VLOOKUP(QI1,Register,9,FALSE))))</f>
        <v>HU318627</v>
      </c>
      <c r="QI10" s="84"/>
      <c r="QJ10" s="28" t="str">
        <f>"3." &amp; QL$1&amp; "."</f>
        <v>3.151.</v>
      </c>
      <c r="QK10" s="83" t="str">
        <f>IF(ISBLANK(QL1),"",IF(VLOOKUP(QL1,Register,9,FALSE)=0,"",(VLOOKUP(QL1,Register,9,FALSE))))</f>
        <v>HU327670</v>
      </c>
      <c r="QL10" s="84"/>
      <c r="QM10" s="28" t="str">
        <f>"3." &amp; QO$1&amp; "."</f>
        <v>3.152.</v>
      </c>
      <c r="QN10" s="83" t="str">
        <f>IF(ISBLANK(QO1),"",IF(VLOOKUP(QO1,Register,9,FALSE)=0,"",(VLOOKUP(QO1,Register,9,FALSE))))</f>
        <v>HU344642</v>
      </c>
      <c r="QO10" s="84"/>
      <c r="QP10" s="28" t="str">
        <f>"3." &amp; QR$1&amp; "."</f>
        <v>3.153.</v>
      </c>
      <c r="QQ10" s="83" t="str">
        <f>IF(ISBLANK(QR1),"",IF(VLOOKUP(QR1,Register,9,FALSE)=0,"",(VLOOKUP(QR1,Register,9,FALSE))))</f>
        <v>HU341636</v>
      </c>
      <c r="QR10" s="84"/>
      <c r="QS10" s="28" t="str">
        <f>"3." &amp; QU$1&amp; "."</f>
        <v>3.154.</v>
      </c>
      <c r="QT10" s="83" t="str">
        <f>IF(ISBLANK(QU1),"",IF(VLOOKUP(QU1,Register,9,FALSE)=0,"",(VLOOKUP(QU1,Register,9,FALSE))))</f>
        <v>HU307602</v>
      </c>
      <c r="QU10" s="84"/>
      <c r="QV10" s="28" t="str">
        <f>"3." &amp; QX$1&amp; "."</f>
        <v>3.155.</v>
      </c>
      <c r="QW10" s="83" t="str">
        <f>IF(ISBLANK(QX1),"",IF(VLOOKUP(QX1,Register,9,FALSE)=0,"",(VLOOKUP(QX1,Register,9,FALSE))))</f>
        <v>HU312607</v>
      </c>
      <c r="QX10" s="84"/>
      <c r="QY10" s="28" t="str">
        <f>"3." &amp; RA$1&amp; "."</f>
        <v>3.156.</v>
      </c>
      <c r="QZ10" s="83" t="str">
        <f>IF(ISBLANK(RA1),"",IF(VLOOKUP(RA1,Register,9,FALSE)=0,"",(VLOOKUP(RA1,Register,9,FALSE))))</f>
        <v>NM514543</v>
      </c>
      <c r="RA10" s="84"/>
      <c r="RB10" s="28" t="str">
        <f>"3." &amp; RD$1&amp; "."</f>
        <v>3.157.</v>
      </c>
      <c r="RC10" s="83" t="str">
        <f>IF(ISBLANK(RD1),"",IF(VLOOKUP(RD1,Register,9,FALSE)=0,"",(VLOOKUP(RD1,Register,9,FALSE))))</f>
        <v>HU511919</v>
      </c>
      <c r="RD10" s="84"/>
      <c r="RE10" s="28" t="str">
        <f>"3." &amp; RG$1&amp; "."</f>
        <v>3.158.</v>
      </c>
      <c r="RF10" s="83" t="str">
        <f>IF(ISBLANK(RG1),"",IF(VLOOKUP(RG1,Register,9,FALSE)=0,"",(VLOOKUP(RG1,Register,9,FALSE))))</f>
        <v>HU477693</v>
      </c>
      <c r="RG10" s="84"/>
      <c r="RH10" s="28" t="str">
        <f>"3." &amp; RJ$1&amp; "."</f>
        <v>3.159.</v>
      </c>
      <c r="RI10" s="83" t="str">
        <f>IF(ISBLANK(RJ1),"",IF(VLOOKUP(RJ1,Register,9,FALSE)=0,"",(VLOOKUP(RJ1,Register,9,FALSE))))</f>
        <v>HU523909</v>
      </c>
      <c r="RJ10" s="84"/>
      <c r="RK10" s="28" t="str">
        <f>"3." &amp; RM$1&amp; "."</f>
        <v>3.160.</v>
      </c>
      <c r="RL10" s="83" t="str">
        <f>IF(ISBLANK(RM1),"",IF(VLOOKUP(RM1,Register,9,FALSE)=0,"",(VLOOKUP(RM1,Register,9,FALSE))))</f>
        <v>HU518915</v>
      </c>
      <c r="RM10" s="84"/>
      <c r="RN10" s="28" t="str">
        <f>"3." &amp; RP$1&amp; "."</f>
        <v>3.161.</v>
      </c>
      <c r="RO10" s="83" t="str">
        <f>IF(ISBLANK(RP1),"",IF(VLOOKUP(RP1,Register,9,FALSE)=0,"",(VLOOKUP(RP1,Register,9,FALSE))))</f>
        <v>HU518973</v>
      </c>
      <c r="RP10" s="84"/>
      <c r="RQ10" s="28" t="str">
        <f>"3." &amp; RS$1&amp; "."</f>
        <v>3.162.</v>
      </c>
      <c r="RR10" s="83" t="str">
        <f>IF(ISBLANK(RS1),"",IF(VLOOKUP(RS1,Register,9,FALSE)=0,"",(VLOOKUP(RS1,Register,9,FALSE))))</f>
        <v>HU483926</v>
      </c>
      <c r="RS10" s="84"/>
      <c r="RT10" s="28" t="str">
        <f>"3." &amp; RV$1&amp; "."</f>
        <v>3.163.</v>
      </c>
      <c r="RU10" s="83" t="str">
        <f>IF(ISBLANK(RV1),"",IF(VLOOKUP(RV1,Register,9,FALSE)=0,"",(VLOOKUP(RV1,Register,9,FALSE))))</f>
        <v>HU533957</v>
      </c>
      <c r="RV10" s="84"/>
      <c r="RW10" s="28" t="str">
        <f>"3." &amp; RY$1&amp; "."</f>
        <v>3.164.</v>
      </c>
      <c r="RX10" s="83" t="str">
        <f>IF(ISBLANK(RY1),"",IF(VLOOKUP(RY1,Register,9,FALSE)=0,"",(VLOOKUP(RY1,Register,9,FALSE))))</f>
        <v>HU522972</v>
      </c>
      <c r="RY10" s="84"/>
      <c r="RZ10" s="28" t="str">
        <f>"3." &amp; SB$1&amp; "."</f>
        <v>3.165.</v>
      </c>
      <c r="SA10" s="83" t="str">
        <f>IF(ISBLANK(SB1),"",IF(VLOOKUP(SB1,Register,9,FALSE)=0,"",(VLOOKUP(SB1,Register,9,FALSE))))</f>
        <v>HU489794</v>
      </c>
      <c r="SB10" s="84"/>
      <c r="SC10" s="28" t="str">
        <f>"3." &amp; SE$1&amp; "."</f>
        <v>3.166.</v>
      </c>
      <c r="SD10" s="83" t="str">
        <f>IF(ISBLANK(SE1),"",IF(VLOOKUP(SE1,Register,9,FALSE)=0,"",(VLOOKUP(SE1,Register,9,FALSE))))</f>
        <v>HU281481</v>
      </c>
      <c r="SE10" s="84"/>
      <c r="SF10" s="28" t="str">
        <f>"3." &amp; SH$1&amp; "."</f>
        <v>3.167.</v>
      </c>
      <c r="SG10" s="83" t="str">
        <f>IF(ISBLANK(SH1),"",IF(VLOOKUP(SH1,Register,9,FALSE)=0,"",(VLOOKUP(SH1,Register,9,FALSE))))</f>
        <v>HU274496</v>
      </c>
      <c r="SH10" s="84"/>
      <c r="SI10" s="28" t="str">
        <f>"3." &amp; SK$1&amp; "."</f>
        <v>3.168.</v>
      </c>
      <c r="SJ10" s="83" t="str">
        <f>IF(ISBLANK(SK1),"",IF(VLOOKUP(SK1,Register,9,FALSE)=0,"",(VLOOKUP(SK1,Register,9,FALSE))))</f>
        <v>HU374308</v>
      </c>
      <c r="SK10" s="84"/>
      <c r="SL10" s="28" t="str">
        <f>"3." &amp; SN$1&amp; "."</f>
        <v>3.169.</v>
      </c>
      <c r="SM10" s="83" t="str">
        <f>IF(ISBLANK(SN1),"",IF(VLOOKUP(SN1,Register,9,FALSE)=0,"",(VLOOKUP(SN1,Register,9,FALSE))))</f>
        <v>HU378436</v>
      </c>
      <c r="SN10" s="84"/>
      <c r="SO10" s="28" t="str">
        <f>"3." &amp; SQ$1&amp; "."</f>
        <v>3.170.</v>
      </c>
      <c r="SP10" s="83" t="str">
        <f>IF(ISBLANK(SQ1),"",IF(VLOOKUP(SQ1,Register,9,FALSE)=0,"",(VLOOKUP(SQ1,Register,9,FALSE))))</f>
        <v>HU382444</v>
      </c>
      <c r="SQ10" s="84"/>
      <c r="SR10" s="28" t="str">
        <f>"3." &amp; ST$1&amp; "."</f>
        <v>3.171.</v>
      </c>
      <c r="SS10" s="83" t="str">
        <f>IF(ISBLANK(ST1),"",IF(VLOOKUP(ST1,Register,9,FALSE)=0,"",(VLOOKUP(ST1,Register,9,FALSE))))</f>
        <v>HU421699</v>
      </c>
      <c r="ST10" s="84"/>
      <c r="SU10" s="28" t="str">
        <f>"3." &amp; SW$1&amp; "."</f>
        <v>3.172.</v>
      </c>
      <c r="SV10" s="83" t="str">
        <f>IF(ISBLANK(SW1),"",IF(VLOOKUP(SW1,Register,9,FALSE)=0,"",(VLOOKUP(SW1,Register,9,FALSE))))</f>
        <v>HU428706</v>
      </c>
      <c r="SW10" s="84"/>
      <c r="SX10" s="28" t="str">
        <f>"3." &amp; SZ$1&amp; "."</f>
        <v>3.173.</v>
      </c>
      <c r="SY10" s="83" t="str">
        <f>IF(ISBLANK(SZ1),"",IF(VLOOKUP(SZ1,Register,9,FALSE)=0,"",(VLOOKUP(SZ1,Register,9,FALSE))))</f>
        <v>HU430702</v>
      </c>
      <c r="SZ10" s="84"/>
      <c r="TA10" s="28" t="str">
        <f>"3." &amp; TC$1&amp; "."</f>
        <v>3.174.</v>
      </c>
      <c r="TB10" s="83" t="str">
        <f>IF(ISBLANK(TC1),"",IF(VLOOKUP(TC1,Register,9,FALSE)=0,"",(VLOOKUP(TC1,Register,9,FALSE))))</f>
        <v>HU440709</v>
      </c>
      <c r="TC10" s="84"/>
      <c r="TD10" s="28" t="str">
        <f>"3." &amp; TF$1&amp; "."</f>
        <v>3.175.</v>
      </c>
      <c r="TE10" s="83" t="str">
        <f>IF(ISBLANK(TF1),"",IF(VLOOKUP(TF1,Register,9,FALSE)=0,"",(VLOOKUP(TF1,Register,9,FALSE))))</f>
        <v>HU454727</v>
      </c>
      <c r="TF10" s="84"/>
      <c r="TG10" s="28" t="str">
        <f>"3." &amp; TI$1&amp; "."</f>
        <v>3.176.</v>
      </c>
      <c r="TH10" s="83" t="str">
        <f>IF(ISBLANK(TI1),"",IF(VLOOKUP(TI1,Register,9,FALSE)=0,"",(VLOOKUP(TI1,Register,9,FALSE))))</f>
        <v>HU396637</v>
      </c>
      <c r="TI10" s="84"/>
      <c r="TJ10" s="28" t="str">
        <f>"3." &amp; TL$1&amp; "."</f>
        <v>3.177.</v>
      </c>
      <c r="TK10" s="83" t="str">
        <f>IF(ISBLANK(TL1),"",IF(VLOOKUP(TL1,Register,9,FALSE)=0,"",(VLOOKUP(TL1,Register,9,FALSE))))</f>
        <v>HU328811</v>
      </c>
      <c r="TL10" s="84"/>
      <c r="TM10" s="28" t="str">
        <f>"3." &amp; TO$1&amp; "."</f>
        <v>3.178.</v>
      </c>
      <c r="TN10" s="83" t="str">
        <f>IF(ISBLANK(TO1),"",IF(VLOOKUP(TO1,Register,9,FALSE)=0,"",(VLOOKUP(TO1,Register,9,FALSE))))</f>
        <v>HU467947</v>
      </c>
      <c r="TO10" s="84"/>
      <c r="TP10" s="28" t="str">
        <f>"3." &amp; TR$1&amp; "."</f>
        <v>3.179.</v>
      </c>
      <c r="TQ10" s="83" t="str">
        <f>IF(ISBLANK(TR1),"",IF(VLOOKUP(TR1,Register,9,FALSE)=0,"",(VLOOKUP(TR1,Register,9,FALSE))))</f>
        <v>HU444444</v>
      </c>
      <c r="TR10" s="84"/>
      <c r="TS10" s="28" t="str">
        <f>"3." &amp; TU$1&amp; "."</f>
        <v>3.180.</v>
      </c>
      <c r="TT10" s="83" t="str">
        <f>IF(ISBLANK(TU1),"",IF(VLOOKUP(TU1,Register,9,FALSE)=0,"",(VLOOKUP(TU1,Register,9,FALSE))))</f>
        <v>HU329810</v>
      </c>
      <c r="TU10" s="84"/>
      <c r="TV10" s="28" t="str">
        <f>"3." &amp; TX$1&amp; "."</f>
        <v>3.181.</v>
      </c>
      <c r="TW10" s="83" t="str">
        <f>IF(ISBLANK(TX1),"",IF(VLOOKUP(TX1,Register,9,FALSE)=0,"",(VLOOKUP(TX1,Register,9,FALSE))))</f>
        <v>HU359640</v>
      </c>
      <c r="TX10" s="84"/>
      <c r="TY10" s="28" t="str">
        <f>"3." &amp; UA$1&amp; "."</f>
        <v>3.182.</v>
      </c>
      <c r="TZ10" s="83" t="str">
        <f>IF(ISBLANK(UA1),"",IF(VLOOKUP(UA1,Register,9,FALSE)=0,"",(VLOOKUP(UA1,Register,9,FALSE))))</f>
        <v>HU385643</v>
      </c>
      <c r="UA10" s="84"/>
      <c r="UB10" s="28" t="str">
        <f>"3." &amp; UD$1&amp; "."</f>
        <v>3.183.</v>
      </c>
      <c r="UC10" s="83" t="str">
        <f>IF(ISBLANK(UD1),"",IF(VLOOKUP(UD1,Register,9,FALSE)=0,"",(VLOOKUP(UD1,Register,9,FALSE))))</f>
        <v>HU294814</v>
      </c>
      <c r="UD10" s="84"/>
      <c r="UE10" s="28" t="str">
        <f>"3." &amp; UG$1&amp; "."</f>
        <v>3.184.</v>
      </c>
      <c r="UF10" s="83" t="str">
        <f>IF(ISBLANK(UG1),"",IF(VLOOKUP(UG1,Register,9,FALSE)=0,"",(VLOOKUP(UG1,Register,9,FALSE))))</f>
        <v>HU345649</v>
      </c>
      <c r="UG10" s="84"/>
      <c r="UH10" s="28" t="str">
        <f>"3." &amp; UJ$1&amp; "."</f>
        <v>3.185.</v>
      </c>
      <c r="UI10" s="83" t="str">
        <f>IF(ISBLANK(UJ1),"",IF(VLOOKUP(UJ1,Register,9,FALSE)=0,"",(VLOOKUP(UJ1,Register,9,FALSE))))</f>
        <v>HU347662</v>
      </c>
      <c r="UJ10" s="84"/>
      <c r="UK10" s="28" t="str">
        <f>"3." &amp; UM$1&amp; "."</f>
        <v>3.186.</v>
      </c>
      <c r="UL10" s="83" t="str">
        <f>IF(ISBLANK(UM1),"",IF(VLOOKUP(UM1,Register,9,FALSE)=0,"",(VLOOKUP(UM1,Register,9,FALSE))))</f>
        <v>HU375649</v>
      </c>
      <c r="UM10" s="84"/>
      <c r="UN10" s="28" t="str">
        <f>"3." &amp; UP$1&amp; "."</f>
        <v>3.187.</v>
      </c>
      <c r="UO10" s="83" t="str">
        <f>IF(ISBLANK(UP1),"",IF(VLOOKUP(UP1,Register,9,FALSE)=0,"",(VLOOKUP(UP1,Register,9,FALSE))))</f>
        <v>HU342588</v>
      </c>
      <c r="UP10" s="84"/>
      <c r="UQ10" s="28" t="str">
        <f>"3." &amp; US$1&amp; "."</f>
        <v>3.188.</v>
      </c>
      <c r="UR10" s="83" t="str">
        <f>IF(ISBLANK(US1),"",IF(VLOOKUP(US1,Register,9,FALSE)=0,"",(VLOOKUP(US1,Register,9,FALSE))))</f>
        <v>HU357658</v>
      </c>
      <c r="US10" s="84"/>
      <c r="UT10" s="28" t="str">
        <f>"3." &amp; UV$1&amp; "."</f>
        <v>3.189.</v>
      </c>
      <c r="UU10" s="83" t="str">
        <f>IF(ISBLANK(UV1),"",IF(VLOOKUP(UV1,Register,9,FALSE)=0,"",(VLOOKUP(UV1,Register,9,FALSE))))</f>
        <v>HU355645</v>
      </c>
      <c r="UV10" s="84"/>
      <c r="UW10" s="28" t="str">
        <f>"3." &amp; UY$1&amp; "."</f>
        <v>3.190.</v>
      </c>
      <c r="UX10" s="83" t="str">
        <f>IF(ISBLANK(UY1),"",IF(VLOOKUP(UY1,Register,9,FALSE)=0,"",(VLOOKUP(UY1,Register,9,FALSE))))</f>
        <v>HU358647</v>
      </c>
      <c r="UY10" s="84"/>
      <c r="UZ10" s="28" t="str">
        <f>"3." &amp; VB$1&amp; "."</f>
        <v>3.191.</v>
      </c>
      <c r="VA10" s="83" t="str">
        <f>IF(ISBLANK(VB1),"",IF(VLOOKUP(VB1,Register,9,FALSE)=0,"",(VLOOKUP(VB1,Register,9,FALSE))))</f>
        <v>HU315809</v>
      </c>
      <c r="VB10" s="84"/>
      <c r="VC10" s="28" t="str">
        <f>"3." &amp; VE$1&amp; "."</f>
        <v>3.192.</v>
      </c>
      <c r="VD10" s="83" t="str">
        <f>IF(ISBLANK(VE1),"",IF(VLOOKUP(VE1,Register,9,FALSE)=0,"",(VLOOKUP(VE1,Register,9,FALSE))))</f>
        <v>HU477933</v>
      </c>
      <c r="VE10" s="84"/>
      <c r="VF10" s="28" t="str">
        <f>"3." &amp; VH$1&amp; "."</f>
        <v>3.193.</v>
      </c>
      <c r="VG10" s="83" t="str">
        <f>IF(ISBLANK(VH1),"",IF(VLOOKUP(VH1,Register,9,FALSE)=0,"",(VLOOKUP(VH1,Register,9,FALSE))))</f>
        <v>HU469939</v>
      </c>
      <c r="VH10" s="84"/>
      <c r="VI10" s="28" t="str">
        <f>"3." &amp; VK$1&amp; "."</f>
        <v>3.194.</v>
      </c>
      <c r="VJ10" s="83" t="str">
        <f>IF(ISBLANK(VK1),"",IF(VLOOKUP(VK1,Register,9,FALSE)=0,"",(VLOOKUP(VK1,Register,9,FALSE))))</f>
        <v>HU306760</v>
      </c>
      <c r="VK10" s="84"/>
      <c r="VL10" s="28" t="str">
        <f>"3." &amp; VN$1&amp; "."</f>
        <v>3.195.</v>
      </c>
      <c r="VM10" s="83" t="str">
        <f>IF(ISBLANK(VN1),"",IF(VLOOKUP(VN1,Register,9,FALSE)=0,"",(VLOOKUP(VN1,Register,9,FALSE))))</f>
        <v>HU342609</v>
      </c>
      <c r="VN10" s="84"/>
      <c r="VO10" s="28" t="str">
        <f>"3." &amp; VQ$1&amp; "."</f>
        <v>3.196.</v>
      </c>
      <c r="VP10" s="83" t="str">
        <f>IF(ISBLANK(VQ1),"",IF(VLOOKUP(VQ1,Register,9,FALSE)=0,"",(VLOOKUP(VQ1,Register,9,FALSE))))</f>
        <v>HU349619</v>
      </c>
      <c r="VQ10" s="84"/>
      <c r="VR10" s="28" t="str">
        <f>"3." &amp; VT$1&amp; "."</f>
        <v>3.197.</v>
      </c>
      <c r="VS10" s="83" t="str">
        <f>IF(ISBLANK(VT1),"",IF(VLOOKUP(VT1,Register,9,FALSE)=0,"",(VLOOKUP(VT1,Register,9,FALSE))))</f>
        <v>HU347606</v>
      </c>
      <c r="VT10" s="84"/>
      <c r="VU10" s="28" t="str">
        <f>"3." &amp; VW$1&amp; "."</f>
        <v>3.198.</v>
      </c>
      <c r="VV10" s="83" t="str">
        <f>IF(ISBLANK(VW1),"",IF(VLOOKUP(VW1,Register,9,FALSE)=0,"",(VLOOKUP(VW1,Register,9,FALSE))))</f>
        <v>HU333470</v>
      </c>
      <c r="VW10" s="84"/>
      <c r="VX10" s="28" t="str">
        <f>"3." &amp; VZ$1&amp; "."</f>
        <v>3.199.</v>
      </c>
      <c r="VY10" s="83" t="str">
        <f>IF(ISBLANK(VZ1),"",IF(VLOOKUP(VZ1,Register,9,FALSE)=0,"",(VLOOKUP(VZ1,Register,9,FALSE))))</f>
        <v>HU436694</v>
      </c>
      <c r="VZ10" s="84"/>
      <c r="WA10" s="28" t="str">
        <f>"3." &amp; WC$1&amp; "."</f>
        <v>3.200.</v>
      </c>
      <c r="WB10" s="83" t="str">
        <f>IF(ISBLANK(WC1),"",IF(VLOOKUP(WC1,Register,9,FALSE)=0,"",(VLOOKUP(WC1,Register,9,FALSE))))</f>
        <v>HU371394</v>
      </c>
      <c r="WC10" s="84"/>
      <c r="WD10" s="28" t="str">
        <f>"3." &amp; WF$1&amp; "."</f>
        <v>3.201.</v>
      </c>
      <c r="WE10" s="83" t="str">
        <f>IF(ISBLANK(WF1),"",IF(VLOOKUP(WF1,Register,9,FALSE)=0,"",(VLOOKUP(WF1,Register,9,FALSE))))</f>
        <v>HU456527</v>
      </c>
      <c r="WF10" s="84"/>
      <c r="WG10" s="28" t="str">
        <f>"3." &amp; WI$1&amp; "."</f>
        <v>3.202.</v>
      </c>
      <c r="WH10" s="83" t="str">
        <f>IF(ISBLANK(WI1),"",IF(VLOOKUP(WI1,Register,9,FALSE)=0,"",(VLOOKUP(WI1,Register,9,FALSE))))</f>
        <v>HU448522</v>
      </c>
      <c r="WI10" s="84"/>
      <c r="WJ10" s="28" t="str">
        <f>"3." &amp; WL$1&amp; "."</f>
        <v>3.203.</v>
      </c>
      <c r="WK10" s="83" t="str">
        <f>IF(ISBLANK(WL1),"",IF(VLOOKUP(WL1,Register,9,FALSE)=0,"",(VLOOKUP(WL1,Register,9,FALSE))))</f>
        <v>HU477610</v>
      </c>
      <c r="WL10" s="84"/>
      <c r="WM10" s="28" t="str">
        <f>"3." &amp; WO$1&amp; "."</f>
        <v>3.204.</v>
      </c>
      <c r="WN10" s="83" t="str">
        <f>IF(ISBLANK(WO1),"",IF(VLOOKUP(WO1,Register,9,FALSE)=0,"",(VLOOKUP(WO1,Register,9,FALSE))))</f>
        <v>HU465682</v>
      </c>
      <c r="WO10" s="84"/>
      <c r="WP10" s="28" t="str">
        <f>"3." &amp; WR$1&amp; "."</f>
        <v>3.205.</v>
      </c>
      <c r="WQ10" s="83" t="str">
        <f>IF(ISBLANK(WR1),"",IF(VLOOKUP(WR1,Register,9,FALSE)=0,"",(VLOOKUP(WR1,Register,9,FALSE))))</f>
        <v>HU445478</v>
      </c>
      <c r="WR10" s="84"/>
      <c r="WS10" s="28" t="str">
        <f>"3." &amp; WU$1&amp; "."</f>
        <v>3.206.</v>
      </c>
      <c r="WT10" s="83" t="str">
        <f>IF(ISBLANK(WU1),"",IF(VLOOKUP(WU1,Register,9,FALSE)=0,"",(VLOOKUP(WU1,Register,9,FALSE))))</f>
        <v>HU311742</v>
      </c>
      <c r="WU10" s="84"/>
      <c r="WV10" s="28" t="str">
        <f>"3." &amp; WX$1&amp; "."</f>
        <v>3.207.</v>
      </c>
      <c r="WW10" s="83" t="str">
        <f>IF(ISBLANK(WX1),"",IF(VLOOKUP(WX1,Register,9,FALSE)=0,"",(VLOOKUP(WX1,Register,9,FALSE))))</f>
        <v>HU360664</v>
      </c>
      <c r="WX10" s="84"/>
      <c r="WY10" s="28" t="str">
        <f>"3." &amp; XA$1&amp; "."</f>
        <v>3.208.</v>
      </c>
      <c r="WZ10" s="83" t="str">
        <f>IF(ISBLANK(XA1),"",IF(VLOOKUP(XA1,Register,9,FALSE)=0,"",(VLOOKUP(XA1,Register,9,FALSE))))</f>
        <v>HU291772</v>
      </c>
      <c r="XA10" s="84"/>
      <c r="XB10" s="28" t="str">
        <f>"3." &amp; XD$1&amp; "."</f>
        <v>3.209.</v>
      </c>
      <c r="XC10" s="83" t="str">
        <f>IF(ISBLANK(XD1),"",IF(VLOOKUP(XD1,Register,9,FALSE)=0,"",(VLOOKUP(XD1,Register,9,FALSE))))</f>
        <v xml:space="preserve">HU360664 </v>
      </c>
      <c r="XD10" s="84"/>
      <c r="XE10" s="28" t="str">
        <f>"3." &amp; XG$1&amp; "."</f>
        <v>3.210.</v>
      </c>
      <c r="XF10" s="83" t="str">
        <f>IF(ISBLANK(XG1),"",IF(VLOOKUP(XG1,Register,9,FALSE)=0,"",(VLOOKUP(XG1,Register,9,FALSE))))</f>
        <v>HU331450</v>
      </c>
      <c r="XG10" s="84"/>
      <c r="XH10" s="28" t="str">
        <f>"3." &amp; XJ$1&amp; "."</f>
        <v>3.211.</v>
      </c>
      <c r="XI10" s="83" t="str">
        <f>IF(ISBLANK(XJ1),"",IF(VLOOKUP(XJ1,Register,9,FALSE)=0,"",(VLOOKUP(XJ1,Register,9,FALSE))))</f>
        <v>HU287762</v>
      </c>
      <c r="XJ10" s="84"/>
      <c r="XK10" s="28" t="str">
        <f>"3." &amp; XM$1&amp; "."</f>
        <v>3.212.</v>
      </c>
      <c r="XL10" s="83" t="str">
        <f>IF(ISBLANK(XM1),"",IF(VLOOKUP(XM1,Register,9,FALSE)=0,"",(VLOOKUP(XM1,Register,9,FALSE))))</f>
        <v>HU484607</v>
      </c>
      <c r="XM10" s="84"/>
      <c r="XN10" s="28" t="str">
        <f>"3." &amp; XP$1&amp; "."</f>
        <v>3.213.</v>
      </c>
      <c r="XO10" s="83" t="str">
        <f>IF(ISBLANK(XP1),"",IF(VLOOKUP(XP1,Register,9,FALSE)=0,"",(VLOOKUP(XP1,Register,9,FALSE))))</f>
        <v>HU341580</v>
      </c>
      <c r="XP10" s="84"/>
      <c r="XQ10" s="28" t="str">
        <f>"3." &amp; XS$1&amp; "."</f>
        <v>3.214.</v>
      </c>
      <c r="XR10" s="83" t="str">
        <f>IF(ISBLANK(XS1),"",IF(VLOOKUP(XS1,Register,9,FALSE)=0,"",(VLOOKUP(XS1,Register,9,FALSE))))</f>
        <v>HU462621</v>
      </c>
      <c r="XS10" s="84"/>
      <c r="XT10" s="28" t="str">
        <f>"3." &amp; XV$1&amp; "."</f>
        <v>3.215.</v>
      </c>
      <c r="XU10" s="83" t="str">
        <f>IF(ISBLANK(XV1),"",IF(VLOOKUP(XV1,Register,9,FALSE)=0,"",(VLOOKUP(XV1,Register,9,FALSE))))</f>
        <v>HU471613</v>
      </c>
      <c r="XV10" s="84"/>
      <c r="XW10" s="28" t="str">
        <f>"3." &amp; XY$1&amp; "."</f>
        <v>3.216.</v>
      </c>
      <c r="XX10" s="83" t="str">
        <f>IF(ISBLANK(XY1),"",IF(VLOOKUP(XY1,Register,9,FALSE)=0,"",(VLOOKUP(XY1,Register,9,FALSE))))</f>
        <v>HU522959</v>
      </c>
      <c r="XY10" s="84"/>
      <c r="XZ10" s="28" t="str">
        <f>"3." &amp; YB$1&amp; "."</f>
        <v>3.217.</v>
      </c>
      <c r="YA10" s="83" t="str">
        <f>IF(ISBLANK(YB1),"",IF(VLOOKUP(YB1,Register,9,FALSE)=0,"",(VLOOKUP(YB1,Register,9,FALSE))))</f>
        <v>HU240484</v>
      </c>
      <c r="YB10" s="84"/>
      <c r="YC10" s="28" t="str">
        <f>"3." &amp; YE$1&amp; "."</f>
        <v>3.218.</v>
      </c>
      <c r="YD10" s="83" t="str">
        <f>IF(ISBLANK(YE1),"",IF(VLOOKUP(YE1,Register,9,FALSE)=0,"",(VLOOKUP(YE1,Register,9,FALSE))))</f>
        <v>HU386320</v>
      </c>
      <c r="YE10" s="84"/>
      <c r="YF10" s="28" t="str">
        <f>"3." &amp; YH$1&amp; "."</f>
        <v>3.219.</v>
      </c>
      <c r="YG10" s="83" t="str">
        <f>IF(ISBLANK(YH1),"",IF(VLOOKUP(YH1,Register,9,FALSE)=0,"",(VLOOKUP(YH1,Register,9,FALSE))))</f>
        <v>HU394347</v>
      </c>
      <c r="YH10" s="84"/>
      <c r="YI10" s="28" t="str">
        <f>"3." &amp; YK$1&amp; "."</f>
        <v>3.220.</v>
      </c>
      <c r="YJ10" s="83" t="str">
        <f>IF(ISBLANK(YK1),"",IF(VLOOKUP(YK1,Register,9,FALSE)=0,"",(VLOOKUP(YK1,Register,9,FALSE))))</f>
        <v>HU343514</v>
      </c>
      <c r="YK10" s="84"/>
      <c r="YL10" s="28" t="str">
        <f>"3." &amp; YN$1&amp; "."</f>
        <v>3.221.</v>
      </c>
      <c r="YM10" s="83" t="str">
        <f>IF(ISBLANK(YN1),"",IF(VLOOKUP(YN1,Register,9,FALSE)=0,"",(VLOOKUP(YN1,Register,9,FALSE))))</f>
        <v>HU342508</v>
      </c>
      <c r="YN10" s="84"/>
      <c r="YO10" s="28" t="str">
        <f>"3." &amp; YQ$1&amp; "."</f>
        <v>3.222.</v>
      </c>
      <c r="YP10" s="83" t="str">
        <f>IF(ISBLANK(YQ1),"",IF(VLOOKUP(YQ1,Register,9,FALSE)=0,"",(VLOOKUP(YQ1,Register,9,FALSE))))</f>
        <v>HU341601</v>
      </c>
      <c r="YQ10" s="84"/>
      <c r="YR10" s="28" t="str">
        <f>"3." &amp; YT$1&amp; "."</f>
        <v>3.223.</v>
      </c>
      <c r="YS10" s="83" t="str">
        <f>IF(ISBLANK(YT1),"",IF(VLOOKUP(YT1,Register,9,FALSE)=0,"",(VLOOKUP(YT1,Register,9,FALSE))))</f>
        <v>HU232483</v>
      </c>
      <c r="YT10" s="84"/>
      <c r="YU10" s="28" t="str">
        <f>"3." &amp; YW$1&amp; "."</f>
        <v>3.224.</v>
      </c>
      <c r="YV10" s="83" t="str">
        <f>IF(ISBLANK(YW1),"",IF(VLOOKUP(YW1,Register,9,FALSE)=0,"",(VLOOKUP(YW1,Register,9,FALSE))))</f>
        <v>HU376472</v>
      </c>
      <c r="YW10" s="84"/>
      <c r="YX10" s="28" t="str">
        <f>"3." &amp; YZ$1&amp; "."</f>
        <v>3.225.</v>
      </c>
      <c r="YY10" s="83" t="str">
        <f>IF(ISBLANK(YZ1),"",IF(VLOOKUP(YZ1,Register,9,FALSE)=0,"",(VLOOKUP(YZ1,Register,9,FALSE))))</f>
        <v>HU392335</v>
      </c>
      <c r="YZ10" s="84"/>
      <c r="ZA10" s="28" t="str">
        <f>"3." &amp; ZC$1&amp; "."</f>
        <v>3.226.</v>
      </c>
      <c r="ZB10" s="83" t="str">
        <f>IF(ISBLANK(ZC1),"",IF(VLOOKUP(ZC1,Register,9,FALSE)=0,"",(VLOOKUP(ZC1,Register,9,FALSE))))</f>
        <v>HU380487</v>
      </c>
      <c r="ZC10" s="84"/>
      <c r="ZD10" s="28" t="str">
        <f>"3." &amp; ZF$1&amp; "."</f>
        <v>3.227.</v>
      </c>
      <c r="ZE10" s="83" t="str">
        <f>IF(ISBLANK(ZF1),"",IF(VLOOKUP(ZF1,Register,9,FALSE)=0,"",(VLOOKUP(ZF1,Register,9,FALSE))))</f>
        <v>HU333595</v>
      </c>
      <c r="ZF10" s="84"/>
      <c r="ZG10" s="28" t="str">
        <f>"3." &amp; ZI$1&amp; "."</f>
        <v>3.228.</v>
      </c>
      <c r="ZH10" s="83" t="str">
        <f>IF(ISBLANK(ZI1),"",IF(VLOOKUP(ZI1,Register,9,FALSE)=0,"",(VLOOKUP(ZI1,Register,9,FALSE))))</f>
        <v>HU443532</v>
      </c>
      <c r="ZI10" s="84"/>
      <c r="ZJ10" s="28" t="str">
        <f>"3." &amp; ZL$1&amp; "."</f>
        <v>3.229.</v>
      </c>
      <c r="ZK10" s="83" t="str">
        <f>IF(ISBLANK(ZL1),"",IF(VLOOKUP(ZL1,Register,9,FALSE)=0,"",(VLOOKUP(ZL1,Register,9,FALSE))))</f>
        <v>HU369472</v>
      </c>
      <c r="ZL10" s="84"/>
      <c r="ZM10" s="28" t="str">
        <f>"3." &amp; ZO$1&amp; "."</f>
        <v>3.230.</v>
      </c>
      <c r="ZN10" s="83" t="str">
        <f>IF(ISBLANK(ZO1),"",IF(VLOOKUP(ZO1,Register,9,FALSE)=0,"",(VLOOKUP(ZO1,Register,9,FALSE))))</f>
        <v>HU439505</v>
      </c>
      <c r="ZO10" s="84"/>
      <c r="ZP10" s="28" t="str">
        <f>"3." &amp; ZR$1&amp; "."</f>
        <v>3.231.</v>
      </c>
      <c r="ZQ10" s="83" t="str">
        <f>IF(ISBLANK(ZR1),"",IF(VLOOKUP(ZR1,Register,9,FALSE)=0,"",(VLOOKUP(ZR1,Register,9,FALSE))))</f>
        <v>HU402379</v>
      </c>
      <c r="ZR10" s="84"/>
      <c r="ZS10" s="28" t="str">
        <f>"3." &amp; ZU$1&amp; "."</f>
        <v>3.232.</v>
      </c>
      <c r="ZT10" s="83" t="str">
        <f>IF(ISBLANK(ZU1),"",IF(VLOOKUP(ZU1,Register,9,FALSE)=0,"",(VLOOKUP(ZU1,Register,9,FALSE))))</f>
        <v>HU402362</v>
      </c>
      <c r="ZU10" s="84"/>
      <c r="ZV10" s="28" t="str">
        <f>"3." &amp; ZX$1&amp; "."</f>
        <v>3.233.</v>
      </c>
      <c r="ZW10" s="83" t="str">
        <f>IF(ISBLANK(ZX1),"",IF(VLOOKUP(ZX1,Register,9,FALSE)=0,"",(VLOOKUP(ZX1,Register,9,FALSE))))</f>
        <v>HU380342</v>
      </c>
      <c r="ZX10" s="84"/>
      <c r="ZY10" s="28" t="str">
        <f>"3." &amp; AAA$1&amp; "."</f>
        <v>3.234.</v>
      </c>
      <c r="ZZ10" s="83" t="str">
        <f>IF(ISBLANK(AAA1),"",IF(VLOOKUP(AAA1,Register,9,FALSE)=0,"",(VLOOKUP(AAA1,Register,9,FALSE))))</f>
        <v>HU384456</v>
      </c>
      <c r="AAA10" s="84"/>
      <c r="AAB10" s="28" t="str">
        <f>"3." &amp; AAD$1&amp; "."</f>
        <v>3.235.</v>
      </c>
      <c r="AAC10" s="83" t="str">
        <f>IF(ISBLANK(AAD1),"",IF(VLOOKUP(AAD1,Register,9,FALSE)=0,"",(VLOOKUP(AAD1,Register,9,FALSE))))</f>
        <v>HU386356</v>
      </c>
      <c r="AAD10" s="84"/>
      <c r="AAE10" s="28" t="str">
        <f>"3." &amp; AAG$1&amp; "."</f>
        <v>3.236.</v>
      </c>
      <c r="AAF10" s="83" t="str">
        <f>IF(ISBLANK(AAG1),"",IF(VLOOKUP(AAG1,Register,9,FALSE)=0,"",(VLOOKUP(AAG1,Register,9,FALSE))))</f>
        <v>HU382388</v>
      </c>
      <c r="AAG10" s="84"/>
      <c r="AAH10" s="28" t="str">
        <f>"3." &amp; AAJ$1&amp; "."</f>
        <v>3.237.</v>
      </c>
      <c r="AAI10" s="83" t="str">
        <f>IF(ISBLANK(AAJ1),"",IF(VLOOKUP(AAJ1,Register,9,FALSE)=0,"",(VLOOKUP(AAJ1,Register,9,FALSE))))</f>
        <v>HU384349</v>
      </c>
      <c r="AAJ10" s="84"/>
      <c r="AAK10" s="28" t="str">
        <f>"3." &amp; AAM$1&amp; "."</f>
        <v>3.238.</v>
      </c>
      <c r="AAL10" s="83" t="str">
        <f>IF(ISBLANK(AAM1),"",IF(VLOOKUP(AAM1,Register,9,FALSE)=0,"",(VLOOKUP(AAM1,Register,9,FALSE))))</f>
        <v>HU382353</v>
      </c>
      <c r="AAM10" s="84"/>
      <c r="AAN10" s="28" t="str">
        <f>"3." &amp; AAP$1&amp; "."</f>
        <v>3.239.</v>
      </c>
      <c r="AAO10" s="83" t="str">
        <f>IF(ISBLANK(AAP1),"",IF(VLOOKUP(AAP1,Register,9,FALSE)=0,"",(VLOOKUP(AAP1,Register,9,FALSE))))</f>
        <v>HU393353</v>
      </c>
      <c r="AAP10" s="84"/>
      <c r="AAQ10" s="28" t="str">
        <f>"3." &amp; AAS$1&amp; "."</f>
        <v>3.240.</v>
      </c>
      <c r="AAR10" s="83" t="str">
        <f>IF(ISBLANK(AAS1),"",IF(VLOOKUP(AAS1,Register,9,FALSE)=0,"",(VLOOKUP(AAS1,Register,9,FALSE))))</f>
        <v>NR753755</v>
      </c>
      <c r="AAS10" s="84"/>
      <c r="AAT10" s="28" t="str">
        <f>"3." &amp; AAV$1&amp; "."</f>
        <v>3.241.</v>
      </c>
      <c r="AAU10" s="83" t="str">
        <f>IF(ISBLANK(AAV1),"",IF(VLOOKUP(AAV1,Register,9,FALSE)=0,"",(VLOOKUP(AAV1,Register,9,FALSE))))</f>
        <v>HU288567</v>
      </c>
      <c r="AAV10" s="84"/>
      <c r="AAW10" s="28" t="str">
        <f>"3." &amp; AAY$1&amp; "."</f>
        <v>3.242.</v>
      </c>
      <c r="AAX10" s="83" t="str">
        <f>IF(ISBLANK(AAY1),"",IF(VLOOKUP(AAY1,Register,9,FALSE)=0,"",(VLOOKUP(AAY1,Register,9,FALSE))))</f>
        <v>NG665159</v>
      </c>
      <c r="AAY10" s="84"/>
      <c r="AAZ10" s="28" t="str">
        <f>"3." &amp; ABB$1&amp; "."</f>
        <v>3.243.</v>
      </c>
      <c r="ABA10" s="83" t="str">
        <f>IF(ISBLANK(ABB1),"",IF(VLOOKUP(ABB1,Register,9,FALSE)=0,"",(VLOOKUP(ABB1,Register,9,FALSE))))</f>
        <v>NG571178</v>
      </c>
      <c r="ABB10" s="84"/>
      <c r="ABC10" s="28" t="str">
        <f>"3." &amp; ABE$1&amp; "."</f>
        <v>3.244.</v>
      </c>
      <c r="ABD10" s="83" t="str">
        <f>IF(ISBLANK(ABE1),"",IF(VLOOKUP(ABE1,Register,9,FALSE)=0,"",(VLOOKUP(ABE1,Register,9,FALSE))))</f>
        <v>NG364344</v>
      </c>
      <c r="ABE10" s="84"/>
      <c r="ABF10" s="28" t="str">
        <f>"3." &amp; ABH$1&amp; "."</f>
        <v>3.245.</v>
      </c>
      <c r="ABG10" s="83" t="str">
        <f>IF(ISBLANK(ABH1),"",IF(VLOOKUP(ABH1,Register,9,FALSE)=0,"",(VLOOKUP(ABH1,Register,9,FALSE))))</f>
        <v>NM640863</v>
      </c>
      <c r="ABH10" s="84"/>
      <c r="ABI10" s="28" t="str">
        <f>"3." &amp; ABK$1&amp; "."</f>
        <v>3.246.</v>
      </c>
      <c r="ABJ10" s="83" t="str">
        <f>IF(ISBLANK(ABK1),"",IF(VLOOKUP(ABK1,Register,9,FALSE)=0,"",(VLOOKUP(ABK1,Register,9,FALSE))))</f>
        <v>NS007783</v>
      </c>
      <c r="ABK10" s="84"/>
      <c r="ABL10" s="28" t="str">
        <f>"3." &amp; ABN$1&amp; "."</f>
        <v>3.247.</v>
      </c>
      <c r="ABM10" s="83" t="str">
        <f>IF(ISBLANK(ABN1),"",IF(VLOOKUP(ABN1,Register,9,FALSE)=0,"",(VLOOKUP(ABN1,Register,9,FALSE))))</f>
        <v>NM779169</v>
      </c>
      <c r="ABN10" s="84"/>
      <c r="ABO10" s="28" t="str">
        <f>"3." &amp; ABQ$1&amp; "."</f>
        <v>3.248.</v>
      </c>
      <c r="ABP10" s="83" t="str">
        <f>IF(ISBLANK(ABQ1),"",IF(VLOOKUP(ABQ1,Register,9,FALSE)=0,"",(VLOOKUP(ABQ1,Register,9,FALSE))))</f>
        <v>HU294604</v>
      </c>
      <c r="ABQ10" s="84"/>
      <c r="ABR10" s="28" t="str">
        <f>"3." &amp; ABT$1&amp; "."</f>
        <v>3.249.</v>
      </c>
      <c r="ABS10" s="83" t="str">
        <f>IF(ISBLANK(ABT1),"",IF(VLOOKUP(ABT1,Register,9,FALSE)=0,"",(VLOOKUP(ABT1,Register,9,FALSE))))</f>
        <v>HU289592</v>
      </c>
      <c r="ABT10" s="84"/>
      <c r="ABU10" s="28" t="str">
        <f>"3." &amp; ABW$1&amp; "."</f>
        <v>3.250.</v>
      </c>
      <c r="ABV10" s="83" t="str">
        <f>IF(ISBLANK(ABW1),"",IF(VLOOKUP(ABW1,Register,9,FALSE)=0,"",(VLOOKUP(ABW1,Register,9,FALSE))))</f>
        <v>HU335616</v>
      </c>
      <c r="ABW10" s="84"/>
      <c r="ABX10" s="28" t="str">
        <f>"3." &amp; ABZ$1&amp; "."</f>
        <v>3.251.</v>
      </c>
      <c r="ABY10" s="83" t="str">
        <f>IF(ISBLANK(ABZ1),"",IF(VLOOKUP(ABZ1,Register,9,FALSE)=0,"",(VLOOKUP(ABZ1,Register,9,FALSE))))</f>
        <v>HU332631</v>
      </c>
      <c r="ABZ10" s="84"/>
      <c r="ACA10" s="28" t="str">
        <f>"3." &amp; ACC$1&amp; "."</f>
        <v>3.252.</v>
      </c>
      <c r="ACB10" s="83" t="str">
        <f>IF(ISBLANK(ACC1),"",IF(VLOOKUP(ACC1,Register,9,FALSE)=0,"",(VLOOKUP(ACC1,Register,9,FALSE))))</f>
        <v>HU354624</v>
      </c>
      <c r="ACC10" s="84"/>
      <c r="ACD10" s="28" t="str">
        <f>"3." &amp; ACF$1&amp; "."</f>
        <v>3.253.</v>
      </c>
      <c r="ACE10" s="83" t="str">
        <f>IF(ISBLANK(ACF1),"",IF(VLOOKUP(ACF1,Register,9,FALSE)=0,"",(VLOOKUP(ACF1,Register,9,FALSE))))</f>
        <v>HU312600</v>
      </c>
      <c r="ACF10" s="84"/>
      <c r="ACG10" s="28" t="str">
        <f>"3." &amp; ACI$1&amp; "."</f>
        <v>3.254.</v>
      </c>
      <c r="ACH10" s="83" t="str">
        <f>IF(ISBLANK(ACI1),"",IF(VLOOKUP(ACI1,Register,9,FALSE)=0,"",(VLOOKUP(ACI1,Register,9,FALSE))))</f>
        <v>NM824300</v>
      </c>
      <c r="ACI10" s="84"/>
      <c r="ACJ10" s="28" t="str">
        <f>"3." &amp; ACL$1&amp; "."</f>
        <v>3.255.</v>
      </c>
      <c r="ACK10" s="83" t="str">
        <f>IF(ISBLANK(ACL1),"",IF(VLOOKUP(ACL1,Register,9,FALSE)=0,"",(VLOOKUP(ACL1,Register,9,FALSE))))</f>
        <v>NB392243</v>
      </c>
      <c r="ACL10" s="84"/>
      <c r="ACM10" s="28" t="str">
        <f>"3." &amp; ACO$1&amp; "."</f>
        <v>3.256.</v>
      </c>
      <c r="ACN10" s="83" t="str">
        <f>IF(ISBLANK(ACO1),"",IF(VLOOKUP(ACO1,Register,9,FALSE)=0,"",(VLOOKUP(ACO1,Register,9,FALSE))))</f>
        <v>NM880341</v>
      </c>
      <c r="ACO10" s="84"/>
      <c r="ACP10" s="28" t="str">
        <f>"3." &amp; ACR$1&amp; "."</f>
        <v>3.257.</v>
      </c>
      <c r="ACQ10" s="83" t="str">
        <f>IF(ISBLANK(ACR1),"",IF(VLOOKUP(ACR1,Register,9,FALSE)=0,"",(VLOOKUP(ACR1,Register,9,FALSE))))</f>
        <v>NM868396</v>
      </c>
      <c r="ACR10" s="84"/>
      <c r="ACS10" s="28" t="str">
        <f>"3." &amp; ACU$1&amp; "."</f>
        <v>3.258.</v>
      </c>
      <c r="ACT10" s="83" t="str">
        <f>IF(ISBLANK(ACU1),"",IF(VLOOKUP(ACU1,Register,9,FALSE)=0,"",(VLOOKUP(ACU1,Register,9,FALSE))))</f>
        <v>NM723799</v>
      </c>
      <c r="ACU10" s="84"/>
      <c r="ACV10" s="28" t="str">
        <f>"3." &amp; ACX$1&amp; "."</f>
        <v>3.259.</v>
      </c>
      <c r="ACW10" s="83" t="str">
        <f>IF(ISBLANK(ACX1),"",IF(VLOOKUP(ACX1,Register,9,FALSE)=0,"",(VLOOKUP(ACX1,Register,9,FALSE))))</f>
        <v>NM731792</v>
      </c>
      <c r="ACX10" s="84"/>
      <c r="ACY10" s="28" t="str">
        <f>"3." &amp; ADA$1&amp; "."</f>
        <v>3.260.</v>
      </c>
      <c r="ACZ10" s="83" t="str">
        <f>IF(ISBLANK(ADA1),"",IF(VLOOKUP(ADA1,Register,9,FALSE)=0,"",(VLOOKUP(ADA1,Register,9,FALSE))))</f>
        <v>NM746816</v>
      </c>
      <c r="ADA10" s="84"/>
      <c r="ADB10" s="28" t="str">
        <f>"3." &amp; ADD$1&amp; "."</f>
        <v>3.261.</v>
      </c>
      <c r="ADC10" s="83" t="str">
        <f>IF(ISBLANK(ADD1),"",IF(VLOOKUP(ADD1,Register,9,FALSE)=0,"",(VLOOKUP(ADD1,Register,9,FALSE))))</f>
        <v>NM726833</v>
      </c>
      <c r="ADD10" s="84"/>
      <c r="ADE10" s="28" t="str">
        <f>"3." &amp; ADG$1&amp; "."</f>
        <v>3.262.</v>
      </c>
      <c r="ADF10" s="83" t="str">
        <f>IF(ISBLANK(ADG1),"",IF(VLOOKUP(ADG1,Register,9,FALSE)=0,"",(VLOOKUP(ADG1,Register,9,FALSE))))</f>
        <v>NG711373</v>
      </c>
      <c r="ADG10" s="84"/>
      <c r="ADH10" s="28" t="str">
        <f>"3." &amp; ADJ$1&amp; "."</f>
        <v>3.263.</v>
      </c>
      <c r="ADI10" s="83" t="str">
        <f>IF(ISBLANK(ADJ1),"",IF(VLOOKUP(ADJ1,Register,9,FALSE)=0,"",(VLOOKUP(ADJ1,Register,9,FALSE))))</f>
        <v>NB149335</v>
      </c>
      <c r="ADJ10" s="84"/>
      <c r="ADK10" s="28" t="str">
        <f>"3." &amp; ADM$1&amp; "."</f>
        <v>3.264.</v>
      </c>
      <c r="ADL10" s="83" t="str">
        <f>IF(ISBLANK(ADM1),"",IF(VLOOKUP(ADM1,Register,9,FALSE)=0,"",(VLOOKUP(ADM1,Register,9,FALSE))))</f>
        <v>NB122326</v>
      </c>
      <c r="ADM10" s="84"/>
      <c r="ADN10" s="28" t="str">
        <f>"3." &amp; ADP$1&amp; "."</f>
        <v>3.265.</v>
      </c>
      <c r="ADO10" s="83" t="str">
        <f>IF(ISBLANK(ADP1),"",IF(VLOOKUP(ADP1,Register,9,FALSE)=0,"",(VLOOKUP(ADP1,Register,9,FALSE))))</f>
        <v>NG828403</v>
      </c>
      <c r="ADP10" s="84"/>
      <c r="ADQ10" s="28" t="str">
        <f>"3." &amp; ADS$1&amp; "."</f>
        <v>3.266.</v>
      </c>
      <c r="ADR10" s="83" t="str">
        <f>IF(ISBLANK(ADS1),"",IF(VLOOKUP(ADS1,Register,9,FALSE)=0,"",(VLOOKUP(ADS1,Register,9,FALSE))))</f>
        <v>NG834391</v>
      </c>
      <c r="ADS10" s="84"/>
      <c r="ADT10" s="28" t="str">
        <f>"3." &amp; ADV$1&amp; "."</f>
        <v>3.267.</v>
      </c>
      <c r="ADU10" s="83" t="str">
        <f>IF(ISBLANK(ADV1),"",IF(VLOOKUP(ADV1,Register,9,FALSE)=0,"",(VLOOKUP(ADV1,Register,9,FALSE))))</f>
        <v>NG804750</v>
      </c>
      <c r="ADV10" s="84"/>
      <c r="ADW10" s="28" t="str">
        <f>"3." &amp; ADY$1&amp; "."</f>
        <v>3.268.</v>
      </c>
      <c r="ADX10" s="83" t="str">
        <f>IF(ISBLANK(ADY1),"",IF(VLOOKUP(ADY1,Register,9,FALSE)=0,"",(VLOOKUP(ADY1,Register,9,FALSE))))</f>
        <v>NR657522</v>
      </c>
      <c r="ADY10" s="84"/>
      <c r="ADZ10" s="28" t="str">
        <f>"3." &amp; AEB$1&amp; "."</f>
        <v>3.269.</v>
      </c>
      <c r="AEA10" s="83" t="str">
        <f>IF(ISBLANK(AEB1),"",IF(VLOOKUP(AEB1,Register,9,FALSE)=0,"",(VLOOKUP(AEB1,Register,9,FALSE))))</f>
        <v>NR656500</v>
      </c>
      <c r="AEB10" s="84"/>
      <c r="AEC10" s="28" t="str">
        <f>"3." &amp; AEE$1&amp; "."</f>
        <v>3.270.</v>
      </c>
      <c r="AED10" s="83" t="str">
        <f>IF(ISBLANK(AEE1),"",IF(VLOOKUP(AEE1,Register,9,FALSE)=0,"",(VLOOKUP(AEE1,Register,9,FALSE))))</f>
        <v>NG997947</v>
      </c>
      <c r="AEE10" s="84"/>
      <c r="AEF10" s="28" t="str">
        <f>"3." &amp; AEH$1&amp; "."</f>
        <v>3.271.</v>
      </c>
      <c r="AEG10" s="83" t="str">
        <f>IF(ISBLANK(AEH1),"",IF(VLOOKUP(AEH1,Register,9,FALSE)=0,"",(VLOOKUP(AEH1,Register,9,FALSE))))</f>
        <v>NM609698</v>
      </c>
      <c r="AEH10" s="84"/>
      <c r="AEI10" s="28" t="str">
        <f>"3." &amp; AEK$1&amp; "."</f>
        <v>3.272.</v>
      </c>
      <c r="AEJ10" s="83" t="str">
        <f>IF(ISBLANK(AEK1),"",IF(VLOOKUP(AEK1,Register,9,FALSE)=0,"",(VLOOKUP(AEK1,Register,9,FALSE))))</f>
        <v>NH744659</v>
      </c>
      <c r="AEK10" s="84"/>
      <c r="AEL10" s="28" t="str">
        <f>"3." &amp; AEN$1&amp; "."</f>
        <v>3.273.</v>
      </c>
      <c r="AEM10" s="83" t="str">
        <f>IF(ISBLANK(AEN1),"",IF(VLOOKUP(AEN1,Register,9,FALSE)=0,"",(VLOOKUP(AEN1,Register,9,FALSE))))</f>
        <v>NM873391</v>
      </c>
      <c r="AEN10" s="84"/>
      <c r="AEO10" s="28" t="str">
        <f>"3." &amp; AEQ$1&amp; "."</f>
        <v>3.274.</v>
      </c>
      <c r="AEP10" s="83" t="str">
        <f>IF(ISBLANK(AEQ1),"",IF(VLOOKUP(AEQ1,Register,9,FALSE)=0,"",(VLOOKUP(AEQ1,Register,9,FALSE))))</f>
        <v>NC593592</v>
      </c>
      <c r="AEQ10" s="84"/>
      <c r="AER10" s="28" t="str">
        <f>"3." &amp; AET$1&amp; "."</f>
        <v>3.275.</v>
      </c>
      <c r="AES10" s="83" t="str">
        <f>IF(ISBLANK(AET1),"",IF(VLOOKUP(AET1,Register,9,FALSE)=0,"",(VLOOKUP(AET1,Register,9,FALSE))))</f>
        <v>NT920672</v>
      </c>
      <c r="AET10" s="84"/>
      <c r="AEU10" s="28" t="str">
        <f>"3." &amp; AEW$1&amp; "."</f>
        <v>3.276.</v>
      </c>
      <c r="AEV10" s="83" t="str">
        <f>IF(ISBLANK(AEW1),"",IF(VLOOKUP(AEW1,Register,9,FALSE)=0,"",(VLOOKUP(AEW1,Register,9,FALSE))))</f>
        <v>NM781182</v>
      </c>
      <c r="AEW10" s="84"/>
      <c r="AEX10" s="28" t="str">
        <f>"3." &amp; AEZ$1&amp; "."</f>
        <v>3.277.</v>
      </c>
      <c r="AEY10" s="83" t="str">
        <f>IF(ISBLANK(AEZ1),"",IF(VLOOKUP(AEZ1,Register,9,FALSE)=0,"",(VLOOKUP(AEZ1,Register,9,FALSE))))</f>
        <v>NM776172</v>
      </c>
      <c r="AEZ10" s="84"/>
      <c r="AFA10" s="28" t="str">
        <f>"3." &amp; AFC$1&amp; "."</f>
        <v>3.278.</v>
      </c>
      <c r="AFB10" s="83" t="str">
        <f>IF(ISBLANK(AFC1),"",IF(VLOOKUP(AFC1,Register,9,FALSE)=0,"",(VLOOKUP(AFC1,Register,9,FALSE))))</f>
        <v>NH117992</v>
      </c>
      <c r="AFC10" s="84"/>
      <c r="AFD10" s="28" t="str">
        <f>"3." &amp; AFF$1&amp; "."</f>
        <v>3.279.</v>
      </c>
      <c r="AFE10" s="83" t="str">
        <f>IF(ISBLANK(AFF1),"",IF(VLOOKUP(AFF1,Register,9,FALSE)=0,"",(VLOOKUP(AFF1,Register,9,FALSE))))</f>
        <v>NS071773</v>
      </c>
      <c r="AFF10" s="84"/>
      <c r="AFG10" s="28" t="str">
        <f>"3." &amp; AFI$1&amp; "."</f>
        <v>3.280.</v>
      </c>
      <c r="AFH10" s="83" t="str">
        <f>IF(ISBLANK(AFI1),"",IF(VLOOKUP(AFI1,Register,9,FALSE)=0,"",(VLOOKUP(AFI1,Register,9,FALSE))))</f>
        <v>NS060805</v>
      </c>
      <c r="AFI10" s="84"/>
      <c r="AFJ10" s="28" t="str">
        <f>"3." &amp; AFL$1&amp; "."</f>
        <v>3.281.</v>
      </c>
      <c r="AFK10" s="83" t="str">
        <f>IF(ISBLANK(AFL1),"",IF(VLOOKUP(AFL1,Register,9,FALSE)=0,"",(VLOOKUP(AFL1,Register,9,FALSE))))</f>
        <v>NF714081</v>
      </c>
      <c r="AFL10" s="84"/>
      <c r="AFM10" s="28" t="str">
        <f>"3." &amp; AFO$1&amp; "."</f>
        <v>3.282.</v>
      </c>
      <c r="AFN10" s="83" t="str">
        <f>IF(ISBLANK(AFO1),"",IF(VLOOKUP(AFO1,Register,9,FALSE)=0,"",(VLOOKUP(AFO1,Register,9,FALSE))))</f>
        <v>NF709047</v>
      </c>
      <c r="AFO10" s="84"/>
      <c r="AFP10" s="28" t="str">
        <f>"3." &amp; AFR$1&amp; "."</f>
        <v>3.283.</v>
      </c>
      <c r="AFQ10" s="83" t="str">
        <f>IF(ISBLANK(AFR1),"",IF(VLOOKUP(AFR1,Register,9,FALSE)=0,"",(VLOOKUP(AFR1,Register,9,FALSE))))</f>
        <v>NH082888</v>
      </c>
      <c r="AFR10" s="84"/>
      <c r="AFS10" s="28" t="str">
        <f>"3." &amp; AFU$1&amp; "."</f>
        <v>3.284.</v>
      </c>
      <c r="AFT10" s="83" t="str">
        <f>IF(ISBLANK(AFU1),"",IF(VLOOKUP(AFU1,Register,9,FALSE)=0,"",(VLOOKUP(AFU1,Register,9,FALSE))))</f>
        <v>HU283470</v>
      </c>
      <c r="AFU10" s="84"/>
      <c r="AFV10" s="28" t="str">
        <f>"3." &amp; AFX$1&amp; "."</f>
        <v>3.285.</v>
      </c>
      <c r="AFW10" s="83" t="str">
        <f>IF(ISBLANK(AFX1),"",IF(VLOOKUP(AFX1,Register,9,FALSE)=0,"",(VLOOKUP(AFX1,Register,9,FALSE))))</f>
        <v>NC372666</v>
      </c>
      <c r="AFX10" s="84"/>
      <c r="AFY10" s="28" t="str">
        <f>"3." &amp; AGA$1&amp; "."</f>
        <v>3.286.</v>
      </c>
      <c r="AFZ10" s="83" t="str">
        <f>IF(ISBLANK(AGA1),"",IF(VLOOKUP(AGA1,Register,9,FALSE)=0,"",(VLOOKUP(AGA1,Register,9,FALSE))))</f>
        <v>NT178695</v>
      </c>
      <c r="AGA10" s="84"/>
      <c r="AGB10" s="28" t="str">
        <f>"3." &amp; AGD$1&amp; "."</f>
        <v>3.287.</v>
      </c>
      <c r="AGC10" s="83" t="str">
        <f>IF(ISBLANK(AGD1),"",IF(VLOOKUP(AGD1,Register,9,FALSE)=0,"",(VLOOKUP(AGD1,Register,9,FALSE))))</f>
        <v>NT175695</v>
      </c>
      <c r="AGD10" s="84"/>
      <c r="AGE10" s="28" t="str">
        <f>"3." &amp; AGG$1&amp; "."</f>
        <v>3.288.</v>
      </c>
      <c r="AGF10" s="83" t="str">
        <f>IF(ISBLANK(AGG1),"",IF(VLOOKUP(AGG1,Register,9,FALSE)=0,"",(VLOOKUP(AGG1,Register,9,FALSE))))</f>
        <v>HU344560</v>
      </c>
      <c r="AGG10" s="84"/>
      <c r="AGH10" s="28" t="str">
        <f>"3." &amp; AGJ$1&amp; "."</f>
        <v>3.289.</v>
      </c>
      <c r="AGI10" s="83" t="str">
        <f>IF(ISBLANK(AGJ1),"",IF(VLOOKUP(AGJ1,Register,9,FALSE)=0,"",(VLOOKUP(AGJ1,Register,9,FALSE))))</f>
        <v>NR770587</v>
      </c>
      <c r="AGJ10" s="84"/>
      <c r="AGK10" s="28" t="str">
        <f>"3." &amp; AGM$1&amp; "."</f>
        <v>3.290.</v>
      </c>
      <c r="AGL10" s="83" t="str">
        <f>IF(ISBLANK(AGM1),"",IF(VLOOKUP(AGM1,Register,9,FALSE)=0,"",(VLOOKUP(AGM1,Register,9,FALSE))))</f>
        <v>NR824651</v>
      </c>
      <c r="AGM10" s="84"/>
      <c r="AGN10" s="28" t="str">
        <f>"3." &amp; AGP$1&amp; "."</f>
        <v>3.291.</v>
      </c>
      <c r="AGO10" s="83" t="str">
        <f>IF(ISBLANK(AGP1),"",IF(VLOOKUP(AGP1,Register,9,FALSE)=0,"",(VLOOKUP(AGP1,Register,9,FALSE))))</f>
        <v>NM487847</v>
      </c>
      <c r="AGP10" s="84"/>
      <c r="AGQ10" s="28" t="str">
        <f>"3." &amp; AGS$1&amp; "."</f>
        <v>3.292.</v>
      </c>
      <c r="AGR10" s="83" t="str">
        <f>IF(ISBLANK(AGS1),"",IF(VLOOKUP(AGS1,Register,9,FALSE)=0,"",(VLOOKUP(AGS1,Register,9,FALSE))))</f>
        <v>NM749075</v>
      </c>
      <c r="AGS10" s="84"/>
      <c r="AGT10" s="28" t="str">
        <f>"3." &amp; AGV$1&amp; "."</f>
        <v>3.293.</v>
      </c>
      <c r="AGU10" s="83" t="str">
        <f>IF(ISBLANK(AGV1),"",IF(VLOOKUP(AGV1,Register,9,FALSE)=0,"",(VLOOKUP(AGV1,Register,9,FALSE))))</f>
        <v>NM810045</v>
      </c>
      <c r="AGV10" s="84"/>
      <c r="AGW10" s="28" t="str">
        <f>"3." &amp; AGY$1&amp; "."</f>
        <v>3.294.</v>
      </c>
      <c r="AGX10" s="83" t="str">
        <f>IF(ISBLANK(AGY1),"",IF(VLOOKUP(AGY1,Register,9,FALSE)=0,"",(VLOOKUP(AGY1,Register,9,FALSE))))</f>
        <v xml:space="preserve">NM788020 </v>
      </c>
      <c r="AGY10" s="84"/>
      <c r="AGZ10" s="28" t="str">
        <f>"3." &amp; AHB$1&amp; "."</f>
        <v>3.295.</v>
      </c>
      <c r="AHA10" s="83" t="str">
        <f>IF(ISBLANK(AHB1),"",IF(VLOOKUP(AHB1,Register,9,FALSE)=0,"",(VLOOKUP(AHB1,Register,9,FALSE))))</f>
        <v>NH610483</v>
      </c>
      <c r="AHB10" s="84"/>
      <c r="AHC10" s="28" t="str">
        <f>"3." &amp; AHE$1&amp; "."</f>
        <v>3.296.</v>
      </c>
      <c r="AHD10" s="83" t="str">
        <f>IF(ISBLANK(AHE1),"",IF(VLOOKUP(AHE1,Register,9,FALSE)=0,"",(VLOOKUP(AHE1,Register,9,FALSE))))</f>
        <v>NT250641</v>
      </c>
      <c r="AHE10" s="84"/>
      <c r="AHF10" s="28" t="str">
        <f>"3." &amp; AHH$1&amp; "."</f>
        <v>3.297.</v>
      </c>
      <c r="AHG10" s="83" t="str">
        <f>IF(ISBLANK(AHH1),"",IF(VLOOKUP(AHH1,Register,9,FALSE)=0,"",(VLOOKUP(AHH1,Register,9,FALSE))))</f>
        <v>NT250642</v>
      </c>
      <c r="AHH10" s="84"/>
      <c r="AHI10" s="28" t="str">
        <f>"3." &amp; AHK$1&amp; "."</f>
        <v>3.298.</v>
      </c>
      <c r="AHJ10" s="83" t="str">
        <f>IF(ISBLANK(AHK1),"",IF(VLOOKUP(AHK1,Register,9,FALSE)=0,"",(VLOOKUP(AHK1,Register,9,FALSE))))</f>
        <v>ND282909</v>
      </c>
      <c r="AHK10" s="84"/>
      <c r="AHL10" s="28" t="str">
        <f>"3." &amp; AHN$1&amp; "."</f>
        <v>3.299.</v>
      </c>
      <c r="AHM10" s="83" t="str">
        <f>IF(ISBLANK(AHN1),"",IF(VLOOKUP(AHN1,Register,9,FALSE)=0,"",(VLOOKUP(AHN1,Register,9,FALSE))))</f>
        <v>HU390513</v>
      </c>
      <c r="AHN10" s="84"/>
      <c r="AHO10" s="28" t="str">
        <f>"3." &amp; AHQ$1&amp; "."</f>
        <v>3.300.</v>
      </c>
      <c r="AHP10" s="83" t="str">
        <f>IF(ISBLANK(AHQ1),"",IF(VLOOKUP(AHQ1,Register,9,FALSE)=0,"",(VLOOKUP(AHQ1,Register,9,FALSE))))</f>
        <v>NG873554</v>
      </c>
      <c r="AHQ10" s="84"/>
      <c r="AHR10" s="28" t="str">
        <f>"3." &amp; AHT$1&amp; "."</f>
        <v>3.301.</v>
      </c>
      <c r="AHS10" s="83" t="str">
        <f>IF(ISBLANK(AHT1),"",IF(VLOOKUP(AHT1,Register,9,FALSE)=0,"",(VLOOKUP(AHT1,Register,9,FALSE))))</f>
        <v>NH165876</v>
      </c>
      <c r="AHT10" s="84"/>
      <c r="AHU10" s="28" t="str">
        <f>"3." &amp; AHW$1&amp; "."</f>
        <v>3.302.</v>
      </c>
      <c r="AHV10" s="83" t="str">
        <f>IF(ISBLANK(AHW1),"",IF(VLOOKUP(AHW1,Register,9,FALSE)=0,"",(VLOOKUP(AHW1,Register,9,FALSE))))</f>
        <v>NM795132</v>
      </c>
      <c r="AHW10" s="84"/>
      <c r="AHX10" s="28" t="str">
        <f>"3." &amp; AHZ$1&amp; "."</f>
        <v>3.303.</v>
      </c>
      <c r="AHY10" s="83" t="str">
        <f>IF(ISBLANK(AHZ1),"",IF(VLOOKUP(AHZ1,Register,9,FALSE)=0,"",(VLOOKUP(AHZ1,Register,9,FALSE))))</f>
        <v>NM799128</v>
      </c>
      <c r="AHZ10" s="84"/>
      <c r="AIA10" s="28" t="str">
        <f>"3." &amp; AIC$1&amp; "."</f>
        <v>3.304.</v>
      </c>
      <c r="AIB10" s="83" t="str">
        <f>IF(ISBLANK(AIC1),"",IF(VLOOKUP(AIC1,Register,9,FALSE)=0,"",(VLOOKUP(AIC1,Register,9,FALSE))))</f>
        <v>NS208571</v>
      </c>
      <c r="AIC10" s="84"/>
      <c r="AID10" s="28" t="str">
        <f>"3." &amp; AIF$1&amp; "."</f>
        <v>3.305.</v>
      </c>
      <c r="AIE10" s="83" t="str">
        <f>IF(ISBLANK(AIF1),"",IF(VLOOKUP(AIF1,Register,9,FALSE)=0,"",(VLOOKUP(AIF1,Register,9,FALSE))))</f>
        <v>NS206562</v>
      </c>
      <c r="AIF10" s="84"/>
      <c r="AIG10" s="28" t="str">
        <f>"3." &amp; AII$1&amp; "."</f>
        <v>3.306.</v>
      </c>
      <c r="AIH10" s="83" t="str">
        <f>IF(ISBLANK(AII1),"",IF(VLOOKUP(AII1,Register,9,FALSE)=0,"",(VLOOKUP(AII1,Register,9,FALSE))))</f>
        <v>NS209558</v>
      </c>
      <c r="AII10" s="84"/>
      <c r="AIJ10" s="28" t="str">
        <f>"3." &amp; AIL$1&amp; "."</f>
        <v>3.307.</v>
      </c>
      <c r="AIK10" s="83" t="str">
        <f>IF(ISBLANK(AIL1),"",IF(VLOOKUP(AIL1,Register,9,FALSE)=0,"",(VLOOKUP(AIL1,Register,9,FALSE))))</f>
        <v>NH146912</v>
      </c>
      <c r="AIL10" s="84"/>
      <c r="AIM10" s="28" t="str">
        <f>"3." &amp; AIO$1&amp; "."</f>
        <v>3.308.</v>
      </c>
      <c r="AIN10" s="83" t="str">
        <f>IF(ISBLANK(AIO1),"",IF(VLOOKUP(AIO1,Register,9,FALSE)=0,"",(VLOOKUP(AIO1,Register,9,FALSE))))</f>
        <v>NH124925</v>
      </c>
      <c r="AIO10" s="84"/>
      <c r="AIP10" s="28" t="str">
        <f>"3." &amp; AIR$1&amp; "."</f>
        <v>3.309.</v>
      </c>
      <c r="AIQ10" s="83" t="str">
        <f>IF(ISBLANK(AIR1),"",IF(VLOOKUP(AIR1,Register,9,FALSE)=0,"",(VLOOKUP(AIR1,Register,9,FALSE))))</f>
        <v>NR753199</v>
      </c>
      <c r="AIR10" s="84"/>
      <c r="AIS10" s="28" t="str">
        <f>"3." &amp; AIU$1&amp; "."</f>
        <v>3.310.</v>
      </c>
      <c r="AIT10" s="83" t="str">
        <f>IF(ISBLANK(AIU1),"",IF(VLOOKUP(AIU1,Register,9,FALSE)=0,"",(VLOOKUP(AIU1,Register,9,FALSE))))</f>
        <v>HU333663</v>
      </c>
      <c r="AIU10" s="84"/>
      <c r="AIV10" s="28" t="str">
        <f>"3." &amp; AIX$1&amp; "."</f>
        <v>3.311.</v>
      </c>
      <c r="AIW10" s="83" t="str">
        <f>IF(ISBLANK(AIX1),"",IF(VLOOKUP(AIX1,Register,9,FALSE)=0,"",(VLOOKUP(AIX1,Register,9,FALSE))))</f>
        <v>NB185422</v>
      </c>
      <c r="AIX10" s="84"/>
      <c r="AIY10" s="28" t="str">
        <f>"3." &amp; AJA$1&amp; "."</f>
        <v>3.312.</v>
      </c>
      <c r="AIZ10" s="83" t="e">
        <f>IF(ISBLANK(AJA1),"",IF(VLOOKUP(AJA1,Register,9,FALSE)=0,"",(VLOOKUP(AJA1,Register,9,FALSE))))</f>
        <v>#N/A</v>
      </c>
      <c r="AJA10" s="84"/>
      <c r="AJB10" s="28" t="str">
        <f>"3." &amp; AJD$1&amp; "."</f>
        <v>3.313.</v>
      </c>
      <c r="AJC10" s="83" t="e">
        <f>IF(ISBLANK(AJD1),"",IF(VLOOKUP(AJD1,Register,9,FALSE)=0,"",(VLOOKUP(AJD1,Register,9,FALSE))))</f>
        <v>#N/A</v>
      </c>
      <c r="AJD10" s="84"/>
      <c r="AJE10" s="28" t="str">
        <f>"3." &amp; AJG$1&amp; "."</f>
        <v>3.314.</v>
      </c>
      <c r="AJF10" s="83" t="e">
        <f>IF(ISBLANK(AJG1),"",IF(VLOOKUP(AJG1,Register,9,FALSE)=0,"",(VLOOKUP(AJG1,Register,9,FALSE))))</f>
        <v>#N/A</v>
      </c>
      <c r="AJG10" s="84"/>
      <c r="AJH10" s="28" t="str">
        <f>"3." &amp; AJJ$1&amp; "."</f>
        <v>3.315.</v>
      </c>
      <c r="AJI10" s="83" t="e">
        <f>IF(ISBLANK(AJJ1),"",IF(VLOOKUP(AJJ1,Register,9,FALSE)=0,"",(VLOOKUP(AJJ1,Register,9,FALSE))))</f>
        <v>#N/A</v>
      </c>
      <c r="AJJ10" s="84"/>
      <c r="AJK10" s="28" t="str">
        <f>"3." &amp; AJM$1&amp; "."</f>
        <v>3.316.</v>
      </c>
      <c r="AJL10" s="83" t="e">
        <f>IF(ISBLANK(AJM1),"",IF(VLOOKUP(AJM1,Register,9,FALSE)=0,"",(VLOOKUP(AJM1,Register,9,FALSE))))</f>
        <v>#N/A</v>
      </c>
      <c r="AJM10" s="84"/>
      <c r="AJN10" s="28" t="str">
        <f>"3." &amp; AJP$1&amp; "."</f>
        <v>3.317.</v>
      </c>
      <c r="AJO10" s="83" t="e">
        <f>IF(ISBLANK(AJP1),"",IF(VLOOKUP(AJP1,Register,9,FALSE)=0,"",(VLOOKUP(AJP1,Register,9,FALSE))))</f>
        <v>#N/A</v>
      </c>
      <c r="AJP10" s="84"/>
      <c r="AJQ10" s="28" t="str">
        <f>"3." &amp; AJS$1&amp; "."</f>
        <v>3.318.</v>
      </c>
      <c r="AJR10" s="83" t="e">
        <f>IF(ISBLANK(AJS1),"",IF(VLOOKUP(AJS1,Register,9,FALSE)=0,"",(VLOOKUP(AJS1,Register,9,FALSE))))</f>
        <v>#N/A</v>
      </c>
      <c r="AJS10" s="84"/>
      <c r="AJT10" s="28" t="str">
        <f>"3." &amp; AJV$1&amp; "."</f>
        <v>3.319.</v>
      </c>
      <c r="AJU10" s="83" t="e">
        <f>IF(ISBLANK(AJV1),"",IF(VLOOKUP(AJV1,Register,9,FALSE)=0,"",(VLOOKUP(AJV1,Register,9,FALSE))))</f>
        <v>#N/A</v>
      </c>
      <c r="AJV10" s="84"/>
      <c r="AJW10" s="28" t="str">
        <f>"3." &amp; AJY$1&amp; "."</f>
        <v>3.320.</v>
      </c>
      <c r="AJX10" s="83" t="e">
        <f>IF(ISBLANK(AJY1),"",IF(VLOOKUP(AJY1,Register,9,FALSE)=0,"",(VLOOKUP(AJY1,Register,9,FALSE))))</f>
        <v>#N/A</v>
      </c>
      <c r="AJY10" s="84"/>
      <c r="AJZ10" s="28" t="str">
        <f>"3." &amp; AKB$1&amp; "."</f>
        <v>3.321.</v>
      </c>
      <c r="AKA10" s="83" t="e">
        <f>IF(ISBLANK(AKB1),"",IF(VLOOKUP(AKB1,Register,9,FALSE)=0,"",(VLOOKUP(AKB1,Register,9,FALSE))))</f>
        <v>#N/A</v>
      </c>
      <c r="AKB10" s="84"/>
      <c r="AKC10" s="28" t="str">
        <f>"3." &amp; AKE$1&amp; "."</f>
        <v>3.322.</v>
      </c>
      <c r="AKD10" s="83" t="e">
        <f>IF(ISBLANK(AKE1),"",IF(VLOOKUP(AKE1,Register,9,FALSE)=0,"",(VLOOKUP(AKE1,Register,9,FALSE))))</f>
        <v>#N/A</v>
      </c>
      <c r="AKE10" s="84"/>
      <c r="AKF10" s="28" t="str">
        <f>"3." &amp; AKH$1&amp; "."</f>
        <v>3.323.</v>
      </c>
      <c r="AKG10" s="83" t="e">
        <f>IF(ISBLANK(AKH1),"",IF(VLOOKUP(AKH1,Register,9,FALSE)=0,"",(VLOOKUP(AKH1,Register,9,FALSE))))</f>
        <v>#N/A</v>
      </c>
      <c r="AKH10" s="84"/>
      <c r="AKI10" s="28" t="str">
        <f>"3." &amp; AKK$1&amp; "."</f>
        <v>3.324.</v>
      </c>
      <c r="AKJ10" s="83" t="e">
        <f>IF(ISBLANK(AKK1),"",IF(VLOOKUP(AKK1,Register,9,FALSE)=0,"",(VLOOKUP(AKK1,Register,9,FALSE))))</f>
        <v>#N/A</v>
      </c>
      <c r="AKK10" s="84"/>
      <c r="AKL10" s="28" t="str">
        <f>"3." &amp; AKN$1&amp; "."</f>
        <v>3.325.</v>
      </c>
      <c r="AKM10" s="83" t="e">
        <f>IF(ISBLANK(AKN1),"",IF(VLOOKUP(AKN1,Register,9,FALSE)=0,"",(VLOOKUP(AKN1,Register,9,FALSE))))</f>
        <v>#N/A</v>
      </c>
      <c r="AKN10" s="84"/>
      <c r="AKO10" s="28" t="str">
        <f>"3." &amp; AKQ$1&amp; "."</f>
        <v>3.326.</v>
      </c>
      <c r="AKP10" s="83" t="e">
        <f>IF(ISBLANK(AKQ1),"",IF(VLOOKUP(AKQ1,Register,9,FALSE)=0,"",(VLOOKUP(AKQ1,Register,9,FALSE))))</f>
        <v>#N/A</v>
      </c>
      <c r="AKQ10" s="84"/>
      <c r="AKR10" s="28" t="str">
        <f>"3." &amp; AKT$1&amp; "."</f>
        <v>3.327.</v>
      </c>
      <c r="AKS10" s="83" t="e">
        <f>IF(ISBLANK(AKT1),"",IF(VLOOKUP(AKT1,Register,9,FALSE)=0,"",(VLOOKUP(AKT1,Register,9,FALSE))))</f>
        <v>#N/A</v>
      </c>
      <c r="AKT10" s="84"/>
      <c r="AKU10" s="28" t="str">
        <f>"3." &amp; AKW$1&amp; "."</f>
        <v>3.328.</v>
      </c>
      <c r="AKV10" s="83" t="e">
        <f>IF(ISBLANK(AKW1),"",IF(VLOOKUP(AKW1,Register,9,FALSE)=0,"",(VLOOKUP(AKW1,Register,9,FALSE))))</f>
        <v>#N/A</v>
      </c>
      <c r="AKW10" s="84"/>
      <c r="AKX10" s="28" t="str">
        <f>"3." &amp; AKZ$1&amp; "."</f>
        <v>3.329.</v>
      </c>
      <c r="AKY10" s="83" t="e">
        <f>IF(ISBLANK(AKZ1),"",IF(VLOOKUP(AKZ1,Register,9,FALSE)=0,"",(VLOOKUP(AKZ1,Register,9,FALSE))))</f>
        <v>#N/A</v>
      </c>
      <c r="AKZ10" s="84"/>
      <c r="ALA10" s="28" t="str">
        <f>"3." &amp; ALC$1&amp; "."</f>
        <v>3.330.</v>
      </c>
      <c r="ALB10" s="58" t="e">
        <f>IF(ISBLANK(ALC1),"",IF(VLOOKUP(ALC1,Register,9,FALSE)=0,"",(VLOOKUP(ALC1,Register,9,FALSE))))</f>
        <v>#N/A</v>
      </c>
      <c r="ALC10" s="59"/>
      <c r="ALD10" s="28" t="str">
        <f>"3." &amp; ALF$1&amp; "."</f>
        <v>3.331.</v>
      </c>
      <c r="ALE10" s="58" t="e">
        <f>IF(ISBLANK(ALF1),"",IF(VLOOKUP(ALF1,Register,9,FALSE)=0,"",(VLOOKUP(ALF1,Register,9,FALSE))))</f>
        <v>#N/A</v>
      </c>
      <c r="ALF10" s="59"/>
      <c r="ALG10" s="28" t="str">
        <f>"3." &amp; ALI$1&amp; "."</f>
        <v>3.332.</v>
      </c>
      <c r="ALH10" s="58" t="e">
        <f>IF(ISBLANK(ALI1),"",IF(VLOOKUP(ALI1,Register,9,FALSE)=0,"",(VLOOKUP(ALI1,Register,9,FALSE))))</f>
        <v>#N/A</v>
      </c>
      <c r="ALI10" s="59"/>
      <c r="ALJ10" s="28" t="str">
        <f>"3." &amp; ALL$1&amp; "."</f>
        <v>3.333.</v>
      </c>
      <c r="ALK10" s="58" t="e">
        <f>IF(ISBLANK(ALL1),"",IF(VLOOKUP(ALL1,Register,9,FALSE)=0,"",(VLOOKUP(ALL1,Register,9,FALSE))))</f>
        <v>#N/A</v>
      </c>
      <c r="ALL10" s="59"/>
      <c r="ALM10" s="28" t="str">
        <f>"3." &amp; ALO$1&amp; "."</f>
        <v>3.334.</v>
      </c>
      <c r="ALN10" s="58" t="e">
        <f>IF(ISBLANK(ALO1),"",IF(VLOOKUP(ALO1,Register,9,FALSE)=0,"",(VLOOKUP(ALO1,Register,9,FALSE))))</f>
        <v>#N/A</v>
      </c>
      <c r="ALO10" s="59"/>
      <c r="ALP10" s="28" t="str">
        <f>"3." &amp; ALR$1&amp; "."</f>
        <v>3.335.</v>
      </c>
      <c r="ALQ10" s="58" t="e">
        <f>IF(ISBLANK(ALR1),"",IF(VLOOKUP(ALR1,Register,9,FALSE)=0,"",(VLOOKUP(ALR1,Register,9,FALSE))))</f>
        <v>#N/A</v>
      </c>
      <c r="ALR10" s="59"/>
      <c r="ALS10" s="28" t="str">
        <f>"3." &amp; ALU$1&amp; "."</f>
        <v>3.336.</v>
      </c>
      <c r="ALT10" s="58" t="e">
        <f>IF(ISBLANK(ALU1),"",IF(VLOOKUP(ALU1,Register,9,FALSE)=0,"",(VLOOKUP(ALU1,Register,9,FALSE))))</f>
        <v>#N/A</v>
      </c>
      <c r="ALU10" s="59"/>
      <c r="ALV10" s="28" t="str">
        <f>"3." &amp; ALX$1&amp; "."</f>
        <v>3.337.</v>
      </c>
      <c r="ALW10" s="58" t="e">
        <f>IF(ISBLANK(ALX1),"",IF(VLOOKUP(ALX1,Register,9,FALSE)=0,"",(VLOOKUP(ALX1,Register,9,FALSE))))</f>
        <v>#N/A</v>
      </c>
      <c r="ALX10" s="59"/>
      <c r="ALY10" s="28" t="str">
        <f>"3." &amp; AMA$1&amp; "."</f>
        <v>3.338.</v>
      </c>
      <c r="ALZ10" s="58" t="e">
        <f>IF(ISBLANK(AMA1),"",IF(VLOOKUP(AMA1,Register,9,FALSE)=0,"",(VLOOKUP(AMA1,Register,9,FALSE))))</f>
        <v>#N/A</v>
      </c>
      <c r="AMA10" s="59"/>
      <c r="AMB10" s="28" t="str">
        <f>"3." &amp; AMD$1&amp; "."</f>
        <v>3.339.</v>
      </c>
      <c r="AMC10" s="58" t="e">
        <f>IF(ISBLANK(AMD1),"",IF(VLOOKUP(AMD1,Register,9,FALSE)=0,"",(VLOOKUP(AMD1,Register,9,FALSE))))</f>
        <v>#N/A</v>
      </c>
      <c r="AMD10" s="59"/>
      <c r="AME10" s="28" t="str">
        <f>"3." &amp; AMG$1&amp; "."</f>
        <v>3.340.</v>
      </c>
      <c r="AMF10" s="58" t="e">
        <f>IF(ISBLANK(AMG1),"",IF(VLOOKUP(AMG1,Register,9,FALSE)=0,"",(VLOOKUP(AMG1,Register,9,FALSE))))</f>
        <v>#N/A</v>
      </c>
      <c r="AMG10" s="59"/>
      <c r="AMH10" s="28" t="str">
        <f>"3." &amp; AMJ$1&amp; "."</f>
        <v>3.341.</v>
      </c>
      <c r="AMI10" s="58" t="e">
        <f>IF(ISBLANK(AMJ1),"",IF(VLOOKUP(AMJ1,Register,9,FALSE)=0,"",(VLOOKUP(AMJ1,Register,9,FALSE))))</f>
        <v>#N/A</v>
      </c>
      <c r="AMJ10" s="59"/>
      <c r="AMK10" s="28" t="str">
        <f>"3." &amp; AMM$1&amp; "."</f>
        <v>3.342.</v>
      </c>
      <c r="AML10" s="58" t="e">
        <f>IF(ISBLANK(AMM1),"",IF(VLOOKUP(AMM1,Register,9,FALSE)=0,"",(VLOOKUP(AMM1,Register,9,FALSE))))</f>
        <v>#N/A</v>
      </c>
      <c r="AMM10" s="59"/>
      <c r="AMN10" s="28" t="str">
        <f>"3." &amp; AMP$1&amp; "."</f>
        <v>3.343.</v>
      </c>
      <c r="AMO10" s="58" t="e">
        <f>IF(ISBLANK(AMP1),"",IF(VLOOKUP(AMP1,Register,9,FALSE)=0,"",(VLOOKUP(AMP1,Register,9,FALSE))))</f>
        <v>#N/A</v>
      </c>
      <c r="AMP10" s="59"/>
      <c r="AMQ10" s="28" t="str">
        <f>"3." &amp; AMS$1&amp; "."</f>
        <v>3.344.</v>
      </c>
      <c r="AMR10" s="58" t="e">
        <f>IF(ISBLANK(AMS1),"",IF(VLOOKUP(AMS1,Register,9,FALSE)=0,"",(VLOOKUP(AMS1,Register,9,FALSE))))</f>
        <v>#N/A</v>
      </c>
      <c r="AMS10" s="59"/>
      <c r="AMT10" s="28" t="str">
        <f>"3." &amp; AMV$1&amp; "."</f>
        <v>3.345.</v>
      </c>
      <c r="AMU10" s="58" t="e">
        <f>IF(ISBLANK(AMV1),"",IF(VLOOKUP(AMV1,Register,9,FALSE)=0,"",(VLOOKUP(AMV1,Register,9,FALSE))))</f>
        <v>#N/A</v>
      </c>
      <c r="AMV10" s="59"/>
      <c r="AMW10" s="28" t="str">
        <f>"3." &amp; AMY$1&amp; "."</f>
        <v>3.346.</v>
      </c>
      <c r="AMX10" s="58" t="e">
        <f>IF(ISBLANK(AMY1),"",IF(VLOOKUP(AMY1,Register,9,FALSE)=0,"",(VLOOKUP(AMY1,Register,9,FALSE))))</f>
        <v>#N/A</v>
      </c>
      <c r="AMY10" s="59"/>
      <c r="AMZ10" s="28" t="str">
        <f>"3." &amp; ANB$1&amp; "."</f>
        <v>3.347.</v>
      </c>
      <c r="ANA10" s="58" t="e">
        <f>IF(ISBLANK(ANB1),"",IF(VLOOKUP(ANB1,Register,9,FALSE)=0,"",(VLOOKUP(ANB1,Register,9,FALSE))))</f>
        <v>#N/A</v>
      </c>
      <c r="ANB10" s="59"/>
      <c r="ANC10" s="28" t="str">
        <f>"3." &amp; ANE$1&amp; "."</f>
        <v>3.348.</v>
      </c>
      <c r="AND10" s="58" t="e">
        <f>IF(ISBLANK(ANE1),"",IF(VLOOKUP(ANE1,Register,9,FALSE)=0,"",(VLOOKUP(ANE1,Register,9,FALSE))))</f>
        <v>#N/A</v>
      </c>
      <c r="ANE10" s="59"/>
      <c r="ANF10" s="28" t="str">
        <f>"3." &amp; ANH$1&amp; "."</f>
        <v>3.349.</v>
      </c>
      <c r="ANG10" s="58" t="e">
        <f>IF(ISBLANK(ANH1),"",IF(VLOOKUP(ANH1,Register,9,FALSE)=0,"",(VLOOKUP(ANH1,Register,9,FALSE))))</f>
        <v>#N/A</v>
      </c>
      <c r="ANH10" s="59"/>
      <c r="ANI10" s="28" t="str">
        <f>"3." &amp; ANK$1&amp; "."</f>
        <v>3.350.</v>
      </c>
      <c r="ANJ10" s="58" t="e">
        <f>IF(ISBLANK(ANK1),"",IF(VLOOKUP(ANK1,Register,9,FALSE)=0,"",(VLOOKUP(ANK1,Register,9,FALSE))))</f>
        <v>#N/A</v>
      </c>
      <c r="ANK10" s="59"/>
      <c r="ANL10" s="28" t="str">
        <f>"3." &amp; ANN$1&amp; "."</f>
        <v>3.351.</v>
      </c>
      <c r="ANM10" s="58" t="e">
        <f>IF(ISBLANK(ANN1),"",IF(VLOOKUP(ANN1,Register,9,FALSE)=0,"",(VLOOKUP(ANN1,Register,9,FALSE))))</f>
        <v>#N/A</v>
      </c>
      <c r="ANN10" s="59"/>
      <c r="ANO10" s="28" t="str">
        <f>"3." &amp; ANQ$1&amp; "."</f>
        <v>3.352.</v>
      </c>
      <c r="ANP10" s="58" t="e">
        <f>IF(ISBLANK(ANQ1),"",IF(VLOOKUP(ANQ1,Register,9,FALSE)=0,"",(VLOOKUP(ANQ1,Register,9,FALSE))))</f>
        <v>#N/A</v>
      </c>
      <c r="ANQ10" s="59"/>
      <c r="ANR10" s="28" t="str">
        <f>"3." &amp; ANT$1&amp; "."</f>
        <v>3.353.</v>
      </c>
      <c r="ANS10" s="58" t="e">
        <f>IF(ISBLANK(ANT1),"",IF(VLOOKUP(ANT1,Register,9,FALSE)=0,"",(VLOOKUP(ANT1,Register,9,FALSE))))</f>
        <v>#N/A</v>
      </c>
      <c r="ANT10" s="59"/>
      <c r="ANU10" s="28" t="str">
        <f>"3." &amp; ANW$1&amp; "."</f>
        <v>3.354.</v>
      </c>
      <c r="ANV10" s="58" t="e">
        <f>IF(ISBLANK(ANW1),"",IF(VLOOKUP(ANW1,Register,9,FALSE)=0,"",(VLOOKUP(ANW1,Register,9,FALSE))))</f>
        <v>#N/A</v>
      </c>
      <c r="ANW10" s="59"/>
      <c r="ANX10" s="28" t="str">
        <f>"3." &amp; ANZ$1&amp; "."</f>
        <v>3.355.</v>
      </c>
      <c r="ANY10" s="58" t="e">
        <f>IF(ISBLANK(ANZ1),"",IF(VLOOKUP(ANZ1,Register,9,FALSE)=0,"",(VLOOKUP(ANZ1,Register,9,FALSE))))</f>
        <v>#N/A</v>
      </c>
      <c r="ANZ10" s="59"/>
      <c r="AOA10" s="28" t="str">
        <f>"3." &amp; AOC$1&amp; "."</f>
        <v>3.356.</v>
      </c>
      <c r="AOB10" s="58" t="e">
        <f>IF(ISBLANK(AOC1),"",IF(VLOOKUP(AOC1,Register,9,FALSE)=0,"",(VLOOKUP(AOC1,Register,9,FALSE))))</f>
        <v>#N/A</v>
      </c>
      <c r="AOC10" s="59"/>
      <c r="AOD10" s="28" t="str">
        <f>"3." &amp; AOF$1&amp; "."</f>
        <v>3.357.</v>
      </c>
      <c r="AOE10" s="58" t="e">
        <f>IF(ISBLANK(AOF1),"",IF(VLOOKUP(AOF1,Register,9,FALSE)=0,"",(VLOOKUP(AOF1,Register,9,FALSE))))</f>
        <v>#N/A</v>
      </c>
      <c r="AOF10" s="59"/>
      <c r="AOG10" s="28" t="str">
        <f>"3." &amp; AOI$1&amp; "."</f>
        <v>3.358.</v>
      </c>
      <c r="AOH10" s="58" t="e">
        <f>IF(ISBLANK(AOI1),"",IF(VLOOKUP(AOI1,Register,9,FALSE)=0,"",(VLOOKUP(AOI1,Register,9,FALSE))))</f>
        <v>#N/A</v>
      </c>
      <c r="AOI10" s="59"/>
      <c r="AOJ10" s="28" t="str">
        <f>"3." &amp; AOL$1&amp; "."</f>
        <v>3.359.</v>
      </c>
      <c r="AOK10" s="58" t="e">
        <f>IF(ISBLANK(AOL1),"",IF(VLOOKUP(AOL1,Register,9,FALSE)=0,"",(VLOOKUP(AOL1,Register,9,FALSE))))</f>
        <v>#N/A</v>
      </c>
      <c r="AOL10" s="59"/>
      <c r="AOM10" s="28" t="str">
        <f>"3." &amp; AOO$1&amp; "."</f>
        <v>3.360.</v>
      </c>
      <c r="AON10" s="58" t="e">
        <f>IF(ISBLANK(AOO1),"",IF(VLOOKUP(AOO1,Register,9,FALSE)=0,"",(VLOOKUP(AOO1,Register,9,FALSE))))</f>
        <v>#N/A</v>
      </c>
      <c r="AOO10" s="59"/>
      <c r="AOP10" s="28" t="str">
        <f>"3." &amp; AOR$1&amp; "."</f>
        <v>3.361.</v>
      </c>
      <c r="AOQ10" s="58" t="e">
        <f>IF(ISBLANK(AOR1),"",IF(VLOOKUP(AOR1,Register,9,FALSE)=0,"",(VLOOKUP(AOR1,Register,9,FALSE))))</f>
        <v>#N/A</v>
      </c>
      <c r="AOR10" s="59"/>
      <c r="AOS10" s="28" t="str">
        <f>"3." &amp; AOU$1&amp; "."</f>
        <v>3.362.</v>
      </c>
      <c r="AOT10" s="58" t="e">
        <f>IF(ISBLANK(AOU1),"",IF(VLOOKUP(AOU1,Register,9,FALSE)=0,"",(VLOOKUP(AOU1,Register,9,FALSE))))</f>
        <v>#N/A</v>
      </c>
      <c r="AOU10" s="59"/>
      <c r="AOV10" s="28" t="str">
        <f>"3." &amp; AOX$1&amp; "."</f>
        <v>3.363.</v>
      </c>
      <c r="AOW10" s="58" t="e">
        <f>IF(ISBLANK(AOX1),"",IF(VLOOKUP(AOX1,Register,9,FALSE)=0,"",(VLOOKUP(AOX1,Register,9,FALSE))))</f>
        <v>#N/A</v>
      </c>
      <c r="AOX10" s="59"/>
      <c r="AOY10" s="28" t="str">
        <f>"3." &amp; APA$1&amp; "."</f>
        <v>3.364.</v>
      </c>
      <c r="AOZ10" s="58" t="e">
        <f>IF(ISBLANK(APA1),"",IF(VLOOKUP(APA1,Register,9,FALSE)=0,"",(VLOOKUP(APA1,Register,9,FALSE))))</f>
        <v>#N/A</v>
      </c>
      <c r="APA10" s="59"/>
      <c r="APB10" s="28" t="str">
        <f>"3." &amp; APD$1&amp; "."</f>
        <v>3.365.</v>
      </c>
      <c r="APC10" s="58" t="e">
        <f>IF(ISBLANK(APD1),"",IF(VLOOKUP(APD1,Register,9,FALSE)=0,"",(VLOOKUP(APD1,Register,9,FALSE))))</f>
        <v>#N/A</v>
      </c>
      <c r="APD10" s="59"/>
      <c r="APE10" s="28" t="str">
        <f>"3." &amp; APG$1&amp; "."</f>
        <v>3.366.</v>
      </c>
      <c r="APF10" s="58" t="e">
        <f>IF(ISBLANK(APG1),"",IF(VLOOKUP(APG1,Register,9,FALSE)=0,"",(VLOOKUP(APG1,Register,9,FALSE))))</f>
        <v>#N/A</v>
      </c>
      <c r="APG10" s="59"/>
      <c r="APH10" s="28" t="str">
        <f>"3." &amp; APJ$1&amp; "."</f>
        <v>3.367.</v>
      </c>
      <c r="API10" s="58" t="e">
        <f>IF(ISBLANK(APJ1),"",IF(VLOOKUP(APJ1,Register,9,FALSE)=0,"",(VLOOKUP(APJ1,Register,9,FALSE))))</f>
        <v>#N/A</v>
      </c>
      <c r="APJ10" s="59"/>
      <c r="APK10" s="28" t="str">
        <f>"3." &amp; APM$1&amp; "."</f>
        <v>3.368.</v>
      </c>
      <c r="APL10" s="58" t="e">
        <f>IF(ISBLANK(APM1),"",IF(VLOOKUP(APM1,Register,9,FALSE)=0,"",(VLOOKUP(APM1,Register,9,FALSE))))</f>
        <v>#N/A</v>
      </c>
      <c r="APM10" s="59"/>
      <c r="APN10" s="28" t="str">
        <f>"3." &amp; APP$1&amp; "."</f>
        <v>3.369.</v>
      </c>
      <c r="APO10" s="58" t="e">
        <f>IF(ISBLANK(APP1),"",IF(VLOOKUP(APP1,Register,9,FALSE)=0,"",(VLOOKUP(APP1,Register,9,FALSE))))</f>
        <v>#N/A</v>
      </c>
      <c r="APP10" s="59"/>
      <c r="APQ10" s="28" t="str">
        <f>"3." &amp; APS$1&amp; "."</f>
        <v>3.370.</v>
      </c>
      <c r="APR10" s="58" t="e">
        <f>IF(ISBLANK(APS1),"",IF(VLOOKUP(APS1,Register,9,FALSE)=0,"",(VLOOKUP(APS1,Register,9,FALSE))))</f>
        <v>#N/A</v>
      </c>
      <c r="APS10" s="59"/>
    </row>
    <row r="11" spans="1:1111" ht="12" x14ac:dyDescent="0.3">
      <c r="A11" s="85" t="s">
        <v>87</v>
      </c>
      <c r="B11" s="19" t="str">
        <f>"4." &amp; D$1&amp; ".1."</f>
        <v>4.1.1.</v>
      </c>
      <c r="C11" s="73" t="s">
        <v>940</v>
      </c>
      <c r="D11" s="74"/>
      <c r="E11" s="19" t="str">
        <f>"4." &amp; G$1&amp; ".1."</f>
        <v>4.2.1.</v>
      </c>
      <c r="F11" s="73" t="s">
        <v>940</v>
      </c>
      <c r="G11" s="74"/>
      <c r="H11" s="19" t="str">
        <f>"4." &amp; J$1&amp; ".1."</f>
        <v>4.3.1.</v>
      </c>
      <c r="I11" s="73" t="s">
        <v>940</v>
      </c>
      <c r="J11" s="74"/>
      <c r="K11" s="19" t="str">
        <f>"4." &amp; M$1&amp; ".1."</f>
        <v>4.4.1.</v>
      </c>
      <c r="L11" s="73" t="s">
        <v>940</v>
      </c>
      <c r="M11" s="74"/>
      <c r="N11" s="19" t="str">
        <f>"4." &amp; P$1&amp; ".1."</f>
        <v>4.5.1.</v>
      </c>
      <c r="O11" s="73" t="s">
        <v>940</v>
      </c>
      <c r="P11" s="74"/>
      <c r="Q11" s="19" t="str">
        <f>"4." &amp; S$1&amp; ".1."</f>
        <v>4.6.1.</v>
      </c>
      <c r="R11" s="73" t="s">
        <v>940</v>
      </c>
      <c r="S11" s="74"/>
      <c r="T11" s="19" t="str">
        <f>"4." &amp; V$1&amp; ".1."</f>
        <v>4.7.1.</v>
      </c>
      <c r="U11" s="73" t="s">
        <v>940</v>
      </c>
      <c r="V11" s="74"/>
      <c r="W11" s="19" t="str">
        <f>"4." &amp; Y$1&amp; ".1."</f>
        <v>4.8.1.</v>
      </c>
      <c r="X11" s="73" t="s">
        <v>940</v>
      </c>
      <c r="Y11" s="74"/>
      <c r="Z11" s="19" t="str">
        <f>"4." &amp; AB$1&amp; ".1."</f>
        <v>4.9.1.</v>
      </c>
      <c r="AA11" s="73" t="s">
        <v>940</v>
      </c>
      <c r="AB11" s="74"/>
      <c r="AC11" s="19" t="str">
        <f>"4." &amp; AE$1&amp; ".1."</f>
        <v>4.10.1.</v>
      </c>
      <c r="AD11" s="73" t="s">
        <v>940</v>
      </c>
      <c r="AE11" s="74"/>
      <c r="AF11" s="19" t="str">
        <f>"4." &amp; AH$1&amp; ".1."</f>
        <v>4.11.1.</v>
      </c>
      <c r="AG11" s="73" t="s">
        <v>940</v>
      </c>
      <c r="AH11" s="74"/>
      <c r="AI11" s="19" t="str">
        <f>"4." &amp; AK$1&amp; ".1."</f>
        <v>4.12.1.</v>
      </c>
      <c r="AJ11" s="73" t="s">
        <v>940</v>
      </c>
      <c r="AK11" s="74"/>
      <c r="AL11" s="19" t="str">
        <f>"4." &amp; AN$1&amp; ".1."</f>
        <v>4.13.1.</v>
      </c>
      <c r="AM11" s="73" t="s">
        <v>940</v>
      </c>
      <c r="AN11" s="74"/>
      <c r="AO11" s="19" t="str">
        <f>"4." &amp; AQ$1&amp; ".1."</f>
        <v>4.14.1.</v>
      </c>
      <c r="AP11" s="73" t="s">
        <v>940</v>
      </c>
      <c r="AQ11" s="74"/>
      <c r="AR11" s="19" t="str">
        <f>"4." &amp; AT$1&amp; ".1."</f>
        <v>4.15.1.</v>
      </c>
      <c r="AS11" s="73" t="s">
        <v>940</v>
      </c>
      <c r="AT11" s="74"/>
      <c r="AU11" s="19" t="str">
        <f>"4." &amp; AW$1&amp; ".1."</f>
        <v>4.16.1.</v>
      </c>
      <c r="AV11" s="73" t="s">
        <v>940</v>
      </c>
      <c r="AW11" s="74"/>
      <c r="AX11" s="19" t="str">
        <f>"4." &amp; AZ$1&amp; ".1."</f>
        <v>4.17.1.</v>
      </c>
      <c r="AY11" s="73" t="s">
        <v>940</v>
      </c>
      <c r="AZ11" s="74"/>
      <c r="BA11" s="19" t="str">
        <f>"4." &amp; BC$1&amp; ".1."</f>
        <v>4.18.1.</v>
      </c>
      <c r="BB11" s="73" t="s">
        <v>940</v>
      </c>
      <c r="BC11" s="74"/>
      <c r="BD11" s="19" t="str">
        <f>"4." &amp; BF$1&amp; ".1."</f>
        <v>4.19.1.</v>
      </c>
      <c r="BE11" s="73" t="s">
        <v>940</v>
      </c>
      <c r="BF11" s="74"/>
      <c r="BG11" s="19" t="str">
        <f>"4." &amp; BI$1&amp; ".1."</f>
        <v>4.20.1.</v>
      </c>
      <c r="BH11" s="73" t="s">
        <v>940</v>
      </c>
      <c r="BI11" s="74"/>
      <c r="BJ11" s="19" t="str">
        <f>"4." &amp; BL$1&amp; ".1."</f>
        <v>4.21.1.</v>
      </c>
      <c r="BK11" s="73" t="s">
        <v>940</v>
      </c>
      <c r="BL11" s="74"/>
      <c r="BM11" s="19" t="str">
        <f>"4." &amp; BO$1&amp; ".1."</f>
        <v>4.22.1.</v>
      </c>
      <c r="BN11" s="73" t="s">
        <v>940</v>
      </c>
      <c r="BO11" s="74"/>
      <c r="BP11" s="19" t="str">
        <f>"4." &amp; BR$1&amp; ".1."</f>
        <v>4.23.1.</v>
      </c>
      <c r="BQ11" s="73" t="s">
        <v>940</v>
      </c>
      <c r="BR11" s="74"/>
      <c r="BS11" s="19" t="str">
        <f>"4." &amp; BU$1&amp; ".1."</f>
        <v>4.24.1.</v>
      </c>
      <c r="BT11" s="73" t="s">
        <v>940</v>
      </c>
      <c r="BU11" s="74"/>
      <c r="BV11" s="19" t="str">
        <f>"4." &amp; BX$1&amp; ".1."</f>
        <v>4.25.1.</v>
      </c>
      <c r="BW11" s="73" t="s">
        <v>940</v>
      </c>
      <c r="BX11" s="74"/>
      <c r="BY11" s="19" t="str">
        <f>"4." &amp; CA$1&amp; ".1."</f>
        <v>4.26.1.</v>
      </c>
      <c r="BZ11" s="73" t="s">
        <v>940</v>
      </c>
      <c r="CA11" s="74"/>
      <c r="CB11" s="19" t="str">
        <f>"4." &amp; CD$1&amp; ".1."</f>
        <v>4.27.1.</v>
      </c>
      <c r="CC11" s="73" t="s">
        <v>940</v>
      </c>
      <c r="CD11" s="74"/>
      <c r="CE11" s="19" t="str">
        <f>"4." &amp; CG$1&amp; ".1."</f>
        <v>4.28.1.</v>
      </c>
      <c r="CF11" s="73" t="s">
        <v>940</v>
      </c>
      <c r="CG11" s="74"/>
      <c r="CH11" s="19" t="str">
        <f>"4." &amp; CJ$1&amp; ".1."</f>
        <v>4.29.1.</v>
      </c>
      <c r="CI11" s="73" t="s">
        <v>940</v>
      </c>
      <c r="CJ11" s="74"/>
      <c r="CK11" s="19" t="str">
        <f>"4." &amp; CM$1&amp; ".1."</f>
        <v>4.30.1.</v>
      </c>
      <c r="CL11" s="73" t="s">
        <v>940</v>
      </c>
      <c r="CM11" s="74"/>
      <c r="CN11" s="19" t="str">
        <f>"4." &amp; CP$1&amp; ".1."</f>
        <v>4.31.1.</v>
      </c>
      <c r="CO11" s="73" t="s">
        <v>940</v>
      </c>
      <c r="CP11" s="74"/>
      <c r="CQ11" s="19" t="str">
        <f>"4." &amp; CS$1&amp; ".1."</f>
        <v>4.32.1.</v>
      </c>
      <c r="CR11" s="73" t="s">
        <v>940</v>
      </c>
      <c r="CS11" s="74"/>
      <c r="CT11" s="19" t="str">
        <f>"4." &amp; CV$1&amp; ".1."</f>
        <v>4.33.1.</v>
      </c>
      <c r="CU11" s="73" t="s">
        <v>940</v>
      </c>
      <c r="CV11" s="74"/>
      <c r="CW11" s="19" t="str">
        <f>"4." &amp; CY$1&amp; ".1."</f>
        <v>4.34.1.</v>
      </c>
      <c r="CX11" s="73" t="s">
        <v>940</v>
      </c>
      <c r="CY11" s="74"/>
      <c r="CZ11" s="19" t="str">
        <f>"4." &amp; DB$1&amp; ".1."</f>
        <v>4.35.1.</v>
      </c>
      <c r="DA11" s="73" t="s">
        <v>940</v>
      </c>
      <c r="DB11" s="74"/>
      <c r="DC11" s="19" t="str">
        <f>"4." &amp; DE$1&amp; ".1."</f>
        <v>4.36.1.</v>
      </c>
      <c r="DD11" s="73" t="s">
        <v>940</v>
      </c>
      <c r="DE11" s="74"/>
      <c r="DF11" s="19" t="str">
        <f>"4." &amp; DH$1&amp; ".1."</f>
        <v>4.37.1.</v>
      </c>
      <c r="DG11" s="73" t="s">
        <v>940</v>
      </c>
      <c r="DH11" s="74"/>
      <c r="DI11" s="19" t="str">
        <f>"4." &amp; DK$1&amp; ".1."</f>
        <v>4.38.1.</v>
      </c>
      <c r="DJ11" s="73" t="s">
        <v>940</v>
      </c>
      <c r="DK11" s="74"/>
      <c r="DL11" s="19" t="str">
        <f>"4." &amp; DN$1&amp; ".1."</f>
        <v>4.39.1.</v>
      </c>
      <c r="DM11" s="73" t="s">
        <v>940</v>
      </c>
      <c r="DN11" s="74"/>
      <c r="DO11" s="19" t="str">
        <f>"4." &amp; DQ$1&amp; ".1."</f>
        <v>4.40.1.</v>
      </c>
      <c r="DP11" s="73" t="s">
        <v>940</v>
      </c>
      <c r="DQ11" s="74"/>
      <c r="DR11" s="19" t="str">
        <f>"4." &amp; DT$1&amp; ".1."</f>
        <v>4.41.1.</v>
      </c>
      <c r="DS11" s="73" t="s">
        <v>940</v>
      </c>
      <c r="DT11" s="74"/>
      <c r="DU11" s="19" t="str">
        <f>"4." &amp; DW$1&amp; ".1."</f>
        <v>4.42.1.</v>
      </c>
      <c r="DV11" s="73" t="s">
        <v>940</v>
      </c>
      <c r="DW11" s="74"/>
      <c r="DX11" s="19" t="str">
        <f>"4." &amp; DZ$1&amp; ".1."</f>
        <v>4.43.1.</v>
      </c>
      <c r="DY11" s="73" t="s">
        <v>940</v>
      </c>
      <c r="DZ11" s="74"/>
      <c r="EA11" s="19" t="str">
        <f>"4." &amp; EC$1&amp; ".1."</f>
        <v>4.44.1.</v>
      </c>
      <c r="EB11" s="73" t="s">
        <v>940</v>
      </c>
      <c r="EC11" s="74"/>
      <c r="ED11" s="19" t="str">
        <f>"4." &amp; EF$1&amp; ".1."</f>
        <v>4.45.1.</v>
      </c>
      <c r="EE11" s="73" t="s">
        <v>940</v>
      </c>
      <c r="EF11" s="74"/>
      <c r="EG11" s="19" t="str">
        <f>"4." &amp; EI$1&amp; ".1."</f>
        <v>4.46.1.</v>
      </c>
      <c r="EH11" s="73" t="s">
        <v>940</v>
      </c>
      <c r="EI11" s="74"/>
      <c r="EJ11" s="19" t="str">
        <f>"4." &amp; EL$1&amp; ".1."</f>
        <v>4.47.1.</v>
      </c>
      <c r="EK11" s="73" t="s">
        <v>940</v>
      </c>
      <c r="EL11" s="74"/>
      <c r="EM11" s="19" t="str">
        <f>"4." &amp; EO$1&amp; ".1."</f>
        <v>4.48.1.</v>
      </c>
      <c r="EN11" s="73" t="s">
        <v>940</v>
      </c>
      <c r="EO11" s="74"/>
      <c r="EP11" s="19" t="str">
        <f>"4." &amp; ER$1&amp; ".1."</f>
        <v>4.49.1.</v>
      </c>
      <c r="EQ11" s="73" t="s">
        <v>940</v>
      </c>
      <c r="ER11" s="74"/>
      <c r="ES11" s="19" t="str">
        <f>"4." &amp; EU$1&amp; ".1."</f>
        <v>4.50.1.</v>
      </c>
      <c r="ET11" s="73" t="s">
        <v>940</v>
      </c>
      <c r="EU11" s="74"/>
      <c r="EV11" s="19" t="str">
        <f>"4." &amp; EX$1&amp; ".1."</f>
        <v>4.51.1.</v>
      </c>
      <c r="EW11" s="73" t="s">
        <v>940</v>
      </c>
      <c r="EX11" s="74"/>
      <c r="EY11" s="19" t="str">
        <f>"4." &amp; FA$1&amp; ".1."</f>
        <v>4.52.1.</v>
      </c>
      <c r="EZ11" s="73" t="s">
        <v>940</v>
      </c>
      <c r="FA11" s="74"/>
      <c r="FB11" s="19" t="str">
        <f>"4." &amp; FD$1&amp; ".1."</f>
        <v>4.53.1.</v>
      </c>
      <c r="FC11" s="73" t="s">
        <v>940</v>
      </c>
      <c r="FD11" s="74"/>
      <c r="FE11" s="19" t="str">
        <f>"4." &amp; FG$1&amp; ".1."</f>
        <v>4.54.1.</v>
      </c>
      <c r="FF11" s="73" t="s">
        <v>940</v>
      </c>
      <c r="FG11" s="74"/>
      <c r="FH11" s="19" t="str">
        <f>"4." &amp; FJ$1&amp; ".1."</f>
        <v>4.55.1.</v>
      </c>
      <c r="FI11" s="73" t="s">
        <v>940</v>
      </c>
      <c r="FJ11" s="74"/>
      <c r="FK11" s="19" t="str">
        <f>"4." &amp; FM$1&amp; ".1."</f>
        <v>4.56.1.</v>
      </c>
      <c r="FL11" s="73" t="s">
        <v>940</v>
      </c>
      <c r="FM11" s="74"/>
      <c r="FN11" s="19" t="str">
        <f>"4." &amp; FP$1&amp; ".1."</f>
        <v>4.57.1.</v>
      </c>
      <c r="FO11" s="73" t="s">
        <v>940</v>
      </c>
      <c r="FP11" s="74"/>
      <c r="FQ11" s="19" t="str">
        <f>"4." &amp; FS$1&amp; ".1."</f>
        <v>4.58.1.</v>
      </c>
      <c r="FR11" s="73" t="s">
        <v>940</v>
      </c>
      <c r="FS11" s="74"/>
      <c r="FT11" s="19" t="str">
        <f>"4." &amp; FV$1&amp; ".1."</f>
        <v>4.59.1.</v>
      </c>
      <c r="FU11" s="73" t="s">
        <v>940</v>
      </c>
      <c r="FV11" s="74"/>
      <c r="FW11" s="19" t="str">
        <f>"4." &amp; FY$1&amp; ".1."</f>
        <v>4.60.1.</v>
      </c>
      <c r="FX11" s="73" t="s">
        <v>940</v>
      </c>
      <c r="FY11" s="74"/>
      <c r="FZ11" s="19" t="str">
        <f>"4." &amp; GB$1&amp; ".1."</f>
        <v>4.61.1.</v>
      </c>
      <c r="GA11" s="73" t="s">
        <v>940</v>
      </c>
      <c r="GB11" s="74"/>
      <c r="GC11" s="19" t="str">
        <f>"4." &amp; GE$1&amp; ".1."</f>
        <v>4.62.1.</v>
      </c>
      <c r="GD11" s="73" t="s">
        <v>940</v>
      </c>
      <c r="GE11" s="74"/>
      <c r="GF11" s="19" t="str">
        <f>"4." &amp; GH$1&amp; ".1."</f>
        <v>4.63.1.</v>
      </c>
      <c r="GG11" s="73" t="s">
        <v>940</v>
      </c>
      <c r="GH11" s="74"/>
      <c r="GI11" s="19" t="str">
        <f>"4." &amp; GK$1&amp; ".1."</f>
        <v>4.64.1.</v>
      </c>
      <c r="GJ11" s="73" t="s">
        <v>940</v>
      </c>
      <c r="GK11" s="74"/>
      <c r="GL11" s="19" t="str">
        <f>"4." &amp; GN$1&amp; ".1."</f>
        <v>4.65.1.</v>
      </c>
      <c r="GM11" s="73" t="s">
        <v>940</v>
      </c>
      <c r="GN11" s="74"/>
      <c r="GO11" s="19" t="str">
        <f>"4." &amp; GQ$1&amp; ".1."</f>
        <v>4.66.1.</v>
      </c>
      <c r="GP11" s="73" t="s">
        <v>940</v>
      </c>
      <c r="GQ11" s="74"/>
      <c r="GR11" s="19" t="str">
        <f>"4." &amp; GT$1&amp; ".1."</f>
        <v>4.67.1.</v>
      </c>
      <c r="GS11" s="73" t="s">
        <v>940</v>
      </c>
      <c r="GT11" s="74"/>
      <c r="GU11" s="19" t="str">
        <f>"4." &amp; GW$1&amp; ".1."</f>
        <v>4.68.1.</v>
      </c>
      <c r="GV11" s="73" t="s">
        <v>940</v>
      </c>
      <c r="GW11" s="74"/>
      <c r="GX11" s="19" t="str">
        <f>"4." &amp; GZ$1&amp; ".1."</f>
        <v>4.69.1.</v>
      </c>
      <c r="GY11" s="73" t="s">
        <v>940</v>
      </c>
      <c r="GZ11" s="74"/>
      <c r="HA11" s="19" t="str">
        <f>"4." &amp; HC$1&amp; ".1."</f>
        <v>4.70.1.</v>
      </c>
      <c r="HB11" s="73" t="s">
        <v>940</v>
      </c>
      <c r="HC11" s="74"/>
      <c r="HD11" s="19" t="str">
        <f>"4." &amp; HF$1&amp; ".1."</f>
        <v>4.71.1.</v>
      </c>
      <c r="HE11" s="73" t="s">
        <v>940</v>
      </c>
      <c r="HF11" s="74"/>
      <c r="HG11" s="19" t="str">
        <f>"4." &amp; HI$1&amp; ".1."</f>
        <v>4.72.1.</v>
      </c>
      <c r="HH11" s="73" t="s">
        <v>940</v>
      </c>
      <c r="HI11" s="74"/>
      <c r="HJ11" s="19" t="str">
        <f>"4." &amp; HL$1&amp; ".1."</f>
        <v>4.73.1.</v>
      </c>
      <c r="HK11" s="73" t="s">
        <v>940</v>
      </c>
      <c r="HL11" s="74"/>
      <c r="HM11" s="19" t="str">
        <f>"4." &amp; HO$1&amp; ".1."</f>
        <v>4.74.1.</v>
      </c>
      <c r="HN11" s="73" t="s">
        <v>940</v>
      </c>
      <c r="HO11" s="74"/>
      <c r="HP11" s="19" t="str">
        <f>"4." &amp; HR$1&amp; ".1."</f>
        <v>4.75.1.</v>
      </c>
      <c r="HQ11" s="73" t="s">
        <v>940</v>
      </c>
      <c r="HR11" s="74"/>
      <c r="HS11" s="19" t="str">
        <f>"4." &amp; HU$1&amp; ".1."</f>
        <v>4.76.1.</v>
      </c>
      <c r="HT11" s="73" t="s">
        <v>940</v>
      </c>
      <c r="HU11" s="74"/>
      <c r="HV11" s="19" t="str">
        <f>"4." &amp; HX$1&amp; ".1."</f>
        <v>4.77.1.</v>
      </c>
      <c r="HW11" s="73" t="s">
        <v>940</v>
      </c>
      <c r="HX11" s="74"/>
      <c r="HY11" s="19" t="str">
        <f>"4." &amp; IA$1&amp; ".1."</f>
        <v>4.78.1.</v>
      </c>
      <c r="HZ11" s="73" t="s">
        <v>940</v>
      </c>
      <c r="IA11" s="74"/>
      <c r="IB11" s="19" t="str">
        <f>"4." &amp; ID$1&amp; ".1."</f>
        <v>4.79.1.</v>
      </c>
      <c r="IC11" s="73" t="s">
        <v>940</v>
      </c>
      <c r="ID11" s="74"/>
      <c r="IE11" s="19" t="str">
        <f>"4." &amp; IG$1&amp; ".1."</f>
        <v>4.80.1.</v>
      </c>
      <c r="IF11" s="73" t="s">
        <v>940</v>
      </c>
      <c r="IG11" s="74"/>
      <c r="IH11" s="19" t="str">
        <f>"4." &amp; IJ$1&amp; ".1."</f>
        <v>4.81.1.</v>
      </c>
      <c r="II11" s="73" t="s">
        <v>940</v>
      </c>
      <c r="IJ11" s="74"/>
      <c r="IK11" s="19" t="str">
        <f>"4." &amp; IM$1&amp; ".1."</f>
        <v>4.82.1.</v>
      </c>
      <c r="IL11" s="73" t="s">
        <v>940</v>
      </c>
      <c r="IM11" s="74"/>
      <c r="IN11" s="19" t="str">
        <f>"4." &amp; IP$1&amp; ".1."</f>
        <v>4.83.1.</v>
      </c>
      <c r="IO11" s="73" t="s">
        <v>940</v>
      </c>
      <c r="IP11" s="74"/>
      <c r="IQ11" s="19" t="str">
        <f>"4." &amp; IS$1&amp; ".1."</f>
        <v>4.84.1.</v>
      </c>
      <c r="IR11" s="73" t="s">
        <v>940</v>
      </c>
      <c r="IS11" s="74"/>
      <c r="IT11" s="19" t="str">
        <f>"4." &amp; IV$1&amp; ".1."</f>
        <v>4.85.1.</v>
      </c>
      <c r="IU11" s="73" t="s">
        <v>940</v>
      </c>
      <c r="IV11" s="74"/>
      <c r="IW11" s="19" t="str">
        <f>"4." &amp; IY$1&amp; ".1."</f>
        <v>4.86.1.</v>
      </c>
      <c r="IX11" s="73" t="s">
        <v>940</v>
      </c>
      <c r="IY11" s="74"/>
      <c r="IZ11" s="19" t="str">
        <f>"4." &amp; JB$1&amp; ".1."</f>
        <v>4.87.1.</v>
      </c>
      <c r="JA11" s="73" t="s">
        <v>940</v>
      </c>
      <c r="JB11" s="74"/>
      <c r="JC11" s="19" t="str">
        <f>"4." &amp; JE$1&amp; ".1."</f>
        <v>4.88.1.</v>
      </c>
      <c r="JD11" s="73" t="s">
        <v>940</v>
      </c>
      <c r="JE11" s="74"/>
      <c r="JF11" s="19" t="str">
        <f>"4." &amp; JH$1&amp; ".1."</f>
        <v>4.89.1.</v>
      </c>
      <c r="JG11" s="73" t="s">
        <v>940</v>
      </c>
      <c r="JH11" s="74"/>
      <c r="JI11" s="19" t="str">
        <f>"4." &amp; JK$1&amp; ".1."</f>
        <v>4.90.1.</v>
      </c>
      <c r="JJ11" s="73" t="s">
        <v>940</v>
      </c>
      <c r="JK11" s="74"/>
      <c r="JL11" s="19" t="str">
        <f>"4." &amp; JN$1&amp; ".1."</f>
        <v>4.91.1.</v>
      </c>
      <c r="JM11" s="73" t="s">
        <v>940</v>
      </c>
      <c r="JN11" s="74"/>
      <c r="JO11" s="19" t="str">
        <f>"4." &amp; JQ$1&amp; ".1."</f>
        <v>4.92.1.</v>
      </c>
      <c r="JP11" s="73" t="s">
        <v>940</v>
      </c>
      <c r="JQ11" s="74"/>
      <c r="JR11" s="19" t="str">
        <f>"4." &amp; JT$1&amp; ".1."</f>
        <v>4.93.1.</v>
      </c>
      <c r="JS11" s="73" t="s">
        <v>940</v>
      </c>
      <c r="JT11" s="74"/>
      <c r="JU11" s="19" t="str">
        <f>"4." &amp; JW$1&amp; ".1."</f>
        <v>4.94.1.</v>
      </c>
      <c r="JV11" s="73" t="s">
        <v>940</v>
      </c>
      <c r="JW11" s="74"/>
      <c r="JX11" s="19" t="str">
        <f>"4." &amp; JZ$1&amp; ".1."</f>
        <v>4.95.1.</v>
      </c>
      <c r="JY11" s="73" t="s">
        <v>940</v>
      </c>
      <c r="JZ11" s="74"/>
      <c r="KA11" s="19" t="str">
        <f>"4." &amp; KC$1&amp; ".1."</f>
        <v>4.96.1.</v>
      </c>
      <c r="KB11" s="73" t="s">
        <v>940</v>
      </c>
      <c r="KC11" s="74"/>
      <c r="KD11" s="19" t="str">
        <f>"4." &amp; KF$1&amp; ".1."</f>
        <v>4.97.1.</v>
      </c>
      <c r="KE11" s="73" t="s">
        <v>940</v>
      </c>
      <c r="KF11" s="74"/>
      <c r="KG11" s="19" t="str">
        <f>"4." &amp; KI$1&amp; ".1."</f>
        <v>4.98.1.</v>
      </c>
      <c r="KH11" s="73" t="s">
        <v>940</v>
      </c>
      <c r="KI11" s="74"/>
      <c r="KJ11" s="19" t="str">
        <f>"4." &amp; KL$1&amp; ".1."</f>
        <v>4.99.1.</v>
      </c>
      <c r="KK11" s="73" t="s">
        <v>940</v>
      </c>
      <c r="KL11" s="74"/>
      <c r="KM11" s="19" t="str">
        <f>"4." &amp; KO$1&amp; ".1."</f>
        <v>4.100.1.</v>
      </c>
      <c r="KN11" s="73" t="s">
        <v>940</v>
      </c>
      <c r="KO11" s="74"/>
      <c r="KP11" s="19" t="str">
        <f>"4." &amp; KR$1&amp; ".1."</f>
        <v>4.101.1.</v>
      </c>
      <c r="KQ11" s="73" t="s">
        <v>940</v>
      </c>
      <c r="KR11" s="74"/>
      <c r="KS11" s="19" t="str">
        <f>"4." &amp; KU$1&amp; ".1."</f>
        <v>4.102.1.</v>
      </c>
      <c r="KT11" s="73" t="s">
        <v>940</v>
      </c>
      <c r="KU11" s="74"/>
      <c r="KV11" s="19" t="str">
        <f>"4." &amp; KX$1&amp; ".1."</f>
        <v>4.103.1.</v>
      </c>
      <c r="KW11" s="73" t="s">
        <v>940</v>
      </c>
      <c r="KX11" s="74"/>
      <c r="KY11" s="19" t="str">
        <f>"4." &amp; LA$1&amp; ".1."</f>
        <v>4.104.1.</v>
      </c>
      <c r="KZ11" s="73" t="s">
        <v>940</v>
      </c>
      <c r="LA11" s="74"/>
      <c r="LB11" s="19" t="str">
        <f>"4." &amp; LD$1&amp; ".1."</f>
        <v>4.105.1.</v>
      </c>
      <c r="LC11" s="73" t="s">
        <v>940</v>
      </c>
      <c r="LD11" s="74"/>
      <c r="LE11" s="19" t="str">
        <f>"4." &amp; LG$1&amp; ".1."</f>
        <v>4.106.1.</v>
      </c>
      <c r="LF11" s="73" t="s">
        <v>940</v>
      </c>
      <c r="LG11" s="74"/>
      <c r="LH11" s="19" t="str">
        <f>"4." &amp; LJ$1&amp; ".1."</f>
        <v>4.107.1.</v>
      </c>
      <c r="LI11" s="73" t="s">
        <v>940</v>
      </c>
      <c r="LJ11" s="74"/>
      <c r="LK11" s="19" t="str">
        <f>"4." &amp; LM$1&amp; ".1."</f>
        <v>4.108.1.</v>
      </c>
      <c r="LL11" s="73" t="s">
        <v>940</v>
      </c>
      <c r="LM11" s="74"/>
      <c r="LN11" s="19" t="str">
        <f>"4." &amp; LP$1&amp; ".1."</f>
        <v>4.109.1.</v>
      </c>
      <c r="LO11" s="73" t="s">
        <v>940</v>
      </c>
      <c r="LP11" s="74"/>
      <c r="LQ11" s="19" t="str">
        <f>"4." &amp; LS$1&amp; ".1."</f>
        <v>4.110.1.</v>
      </c>
      <c r="LR11" s="73" t="s">
        <v>940</v>
      </c>
      <c r="LS11" s="74"/>
      <c r="LT11" s="19" t="str">
        <f>"4." &amp; LV$1&amp; ".1."</f>
        <v>4.111.1.</v>
      </c>
      <c r="LU11" s="73" t="s">
        <v>940</v>
      </c>
      <c r="LV11" s="74"/>
      <c r="LW11" s="19" t="str">
        <f>"4." &amp; LY$1&amp; ".1."</f>
        <v>4.112.1.</v>
      </c>
      <c r="LX11" s="73" t="s">
        <v>940</v>
      </c>
      <c r="LY11" s="74"/>
      <c r="LZ11" s="19" t="str">
        <f>"4." &amp; MB$1&amp; ".1."</f>
        <v>4.113.1.</v>
      </c>
      <c r="MA11" s="73" t="s">
        <v>940</v>
      </c>
      <c r="MB11" s="74"/>
      <c r="MC11" s="19" t="str">
        <f>"4." &amp; ME$1&amp; ".1."</f>
        <v>4.114.1.</v>
      </c>
      <c r="MD11" s="73" t="s">
        <v>940</v>
      </c>
      <c r="ME11" s="74"/>
      <c r="MF11" s="19" t="str">
        <f>"4." &amp; MH$1&amp; ".1."</f>
        <v>4.115.1.</v>
      </c>
      <c r="MG11" s="73" t="s">
        <v>940</v>
      </c>
      <c r="MH11" s="74"/>
      <c r="MI11" s="19" t="str">
        <f>"4." &amp; MK$1&amp; ".1."</f>
        <v>4.116.1.</v>
      </c>
      <c r="MJ11" s="73" t="s">
        <v>940</v>
      </c>
      <c r="MK11" s="74"/>
      <c r="ML11" s="19" t="str">
        <f>"4." &amp; MN$1&amp; ".1."</f>
        <v>4.117.1.</v>
      </c>
      <c r="MM11" s="73" t="s">
        <v>940</v>
      </c>
      <c r="MN11" s="74"/>
      <c r="MO11" s="19" t="str">
        <f>"4." &amp; MQ$1&amp; ".1."</f>
        <v>4.118.1.</v>
      </c>
      <c r="MP11" s="73" t="s">
        <v>940</v>
      </c>
      <c r="MQ11" s="74"/>
      <c r="MR11" s="19" t="str">
        <f>"4." &amp; MT$1&amp; ".1."</f>
        <v>4.119.1.</v>
      </c>
      <c r="MS11" s="73" t="s">
        <v>940</v>
      </c>
      <c r="MT11" s="74"/>
      <c r="MU11" s="19" t="str">
        <f>"4." &amp; MW$1&amp; ".1."</f>
        <v>4.120.1.</v>
      </c>
      <c r="MV11" s="73" t="s">
        <v>940</v>
      </c>
      <c r="MW11" s="74"/>
      <c r="MX11" s="19" t="str">
        <f>"4." &amp; MZ$1&amp; ".1."</f>
        <v>4.121.1.</v>
      </c>
      <c r="MY11" s="73" t="s">
        <v>940</v>
      </c>
      <c r="MZ11" s="74"/>
      <c r="NA11" s="19" t="str">
        <f>"4." &amp; NC$1&amp; ".1."</f>
        <v>4.122.1.</v>
      </c>
      <c r="NB11" s="73" t="s">
        <v>940</v>
      </c>
      <c r="NC11" s="74"/>
      <c r="ND11" s="19" t="str">
        <f>"4." &amp; NF$1&amp; ".1."</f>
        <v>4.123.1.</v>
      </c>
      <c r="NE11" s="73" t="s">
        <v>940</v>
      </c>
      <c r="NF11" s="74"/>
      <c r="NG11" s="19" t="str">
        <f>"4." &amp; NI$1&amp; ".1."</f>
        <v>4.124.1.</v>
      </c>
      <c r="NH11" s="73" t="s">
        <v>940</v>
      </c>
      <c r="NI11" s="74"/>
      <c r="NJ11" s="19" t="str">
        <f>"4." &amp; NL$1&amp; ".1."</f>
        <v>4.125.1.</v>
      </c>
      <c r="NK11" s="73" t="s">
        <v>940</v>
      </c>
      <c r="NL11" s="74"/>
      <c r="NM11" s="19" t="str">
        <f>"4." &amp; NO$1&amp; ".1."</f>
        <v>4.126.1.</v>
      </c>
      <c r="NN11" s="73" t="s">
        <v>940</v>
      </c>
      <c r="NO11" s="74"/>
      <c r="NP11" s="19" t="str">
        <f>"4." &amp; NR$1&amp; ".1."</f>
        <v>4.127.1.</v>
      </c>
      <c r="NQ11" s="73" t="s">
        <v>940</v>
      </c>
      <c r="NR11" s="74"/>
      <c r="NS11" s="19" t="str">
        <f>"4." &amp; NU$1&amp; ".1."</f>
        <v>4.128.1.</v>
      </c>
      <c r="NT11" s="73" t="s">
        <v>940</v>
      </c>
      <c r="NU11" s="74"/>
      <c r="NV11" s="19" t="str">
        <f>"4." &amp; NX$1&amp; ".1."</f>
        <v>4.129.1.</v>
      </c>
      <c r="NW11" s="73" t="s">
        <v>940</v>
      </c>
      <c r="NX11" s="74"/>
      <c r="NY11" s="19" t="str">
        <f>"4." &amp; OA$1&amp; ".1."</f>
        <v>4.130.1.</v>
      </c>
      <c r="NZ11" s="73" t="s">
        <v>940</v>
      </c>
      <c r="OA11" s="74"/>
      <c r="OB11" s="19" t="str">
        <f>"4." &amp; OD$1&amp; ".1."</f>
        <v>4.131.1.</v>
      </c>
      <c r="OC11" s="73" t="s">
        <v>940</v>
      </c>
      <c r="OD11" s="74"/>
      <c r="OE11" s="19" t="str">
        <f>"4." &amp; OG$1&amp; ".1."</f>
        <v>4.132.1.</v>
      </c>
      <c r="OF11" s="73" t="s">
        <v>940</v>
      </c>
      <c r="OG11" s="74"/>
      <c r="OH11" s="19" t="str">
        <f>"4." &amp; OJ$1&amp; ".1."</f>
        <v>4.133.1.</v>
      </c>
      <c r="OI11" s="73" t="s">
        <v>940</v>
      </c>
      <c r="OJ11" s="74"/>
      <c r="OK11" s="19" t="str">
        <f>"4." &amp; OM$1&amp; ".1."</f>
        <v>4.134.1.</v>
      </c>
      <c r="OL11" s="73" t="s">
        <v>940</v>
      </c>
      <c r="OM11" s="74"/>
      <c r="ON11" s="19" t="str">
        <f>"4." &amp; OP$1&amp; ".1."</f>
        <v>4.135.1.</v>
      </c>
      <c r="OO11" s="73" t="s">
        <v>940</v>
      </c>
      <c r="OP11" s="74"/>
      <c r="OQ11" s="19" t="str">
        <f>"4." &amp; OS$1&amp; ".1."</f>
        <v>4.136.1.</v>
      </c>
      <c r="OR11" s="73" t="s">
        <v>940</v>
      </c>
      <c r="OS11" s="74"/>
      <c r="OT11" s="19" t="str">
        <f>"4." &amp; OV$1&amp; ".1."</f>
        <v>4.137.1.</v>
      </c>
      <c r="OU11" s="73" t="s">
        <v>940</v>
      </c>
      <c r="OV11" s="74"/>
      <c r="OW11" s="19" t="str">
        <f>"4." &amp; OY$1&amp; ".1."</f>
        <v>4.138.1.</v>
      </c>
      <c r="OX11" s="73" t="s">
        <v>940</v>
      </c>
      <c r="OY11" s="74"/>
      <c r="OZ11" s="19" t="str">
        <f>"4." &amp; PB$1&amp; ".1."</f>
        <v>4.139.1.</v>
      </c>
      <c r="PA11" s="73" t="s">
        <v>940</v>
      </c>
      <c r="PB11" s="74"/>
      <c r="PC11" s="19" t="str">
        <f>"4." &amp; PE$1&amp; ".1."</f>
        <v>4.140.1.</v>
      </c>
      <c r="PD11" s="73" t="s">
        <v>940</v>
      </c>
      <c r="PE11" s="74"/>
      <c r="PF11" s="19" t="str">
        <f>"4." &amp; PH$1&amp; ".1."</f>
        <v>4.141.1.</v>
      </c>
      <c r="PG11" s="73" t="s">
        <v>940</v>
      </c>
      <c r="PH11" s="74"/>
      <c r="PI11" s="19" t="str">
        <f>"4." &amp; PK$1&amp; ".1."</f>
        <v>4.142.1.</v>
      </c>
      <c r="PJ11" s="73" t="s">
        <v>940</v>
      </c>
      <c r="PK11" s="74"/>
      <c r="PL11" s="19" t="str">
        <f>"4." &amp; PN$1&amp; ".1."</f>
        <v>4.143.1.</v>
      </c>
      <c r="PM11" s="73" t="s">
        <v>940</v>
      </c>
      <c r="PN11" s="74"/>
      <c r="PO11" s="19" t="str">
        <f>"4." &amp; PQ$1&amp; ".1."</f>
        <v>4.144.1.</v>
      </c>
      <c r="PP11" s="73" t="s">
        <v>940</v>
      </c>
      <c r="PQ11" s="74"/>
      <c r="PR11" s="19" t="str">
        <f>"4." &amp; PT$1&amp; ".1."</f>
        <v>4.145.1.</v>
      </c>
      <c r="PS11" s="73" t="s">
        <v>940</v>
      </c>
      <c r="PT11" s="74"/>
      <c r="PU11" s="19" t="str">
        <f>"4." &amp; PW$1&amp; ".1."</f>
        <v>4.146.1.</v>
      </c>
      <c r="PV11" s="73" t="s">
        <v>940</v>
      </c>
      <c r="PW11" s="74"/>
      <c r="PX11" s="19" t="str">
        <f>"4." &amp; PZ$1&amp; ".1."</f>
        <v>4.147.1.</v>
      </c>
      <c r="PY11" s="73" t="s">
        <v>940</v>
      </c>
      <c r="PZ11" s="74"/>
      <c r="QA11" s="19" t="str">
        <f>"4." &amp; QC$1&amp; ".1."</f>
        <v>4.148.1.</v>
      </c>
      <c r="QB11" s="73" t="s">
        <v>940</v>
      </c>
      <c r="QC11" s="74"/>
      <c r="QD11" s="19" t="str">
        <f>"4." &amp; QF$1&amp; ".1."</f>
        <v>4.149.1.</v>
      </c>
      <c r="QE11" s="73" t="s">
        <v>940</v>
      </c>
      <c r="QF11" s="74"/>
      <c r="QG11" s="19" t="str">
        <f>"4." &amp; QI$1&amp; ".1."</f>
        <v>4.150.1.</v>
      </c>
      <c r="QH11" s="73" t="s">
        <v>940</v>
      </c>
      <c r="QI11" s="74"/>
      <c r="QJ11" s="19" t="str">
        <f>"4." &amp; QL$1&amp; ".1."</f>
        <v>4.151.1.</v>
      </c>
      <c r="QK11" s="73" t="s">
        <v>940</v>
      </c>
      <c r="QL11" s="74"/>
      <c r="QM11" s="19" t="str">
        <f>"4." &amp; QO$1&amp; ".1."</f>
        <v>4.152.1.</v>
      </c>
      <c r="QN11" s="73" t="s">
        <v>940</v>
      </c>
      <c r="QO11" s="74"/>
      <c r="QP11" s="19" t="str">
        <f>"4." &amp; QR$1&amp; ".1."</f>
        <v>4.153.1.</v>
      </c>
      <c r="QQ11" s="73" t="s">
        <v>940</v>
      </c>
      <c r="QR11" s="74"/>
      <c r="QS11" s="19" t="str">
        <f>"4." &amp; QU$1&amp; ".1."</f>
        <v>4.154.1.</v>
      </c>
      <c r="QT11" s="73" t="s">
        <v>940</v>
      </c>
      <c r="QU11" s="74"/>
      <c r="QV11" s="19" t="str">
        <f>"4." &amp; QX$1&amp; ".1."</f>
        <v>4.155.1.</v>
      </c>
      <c r="QW11" s="73" t="s">
        <v>940</v>
      </c>
      <c r="QX11" s="74"/>
      <c r="QY11" s="19" t="str">
        <f>"4." &amp; RA$1&amp; ".1."</f>
        <v>4.156.1.</v>
      </c>
      <c r="QZ11" s="73" t="s">
        <v>940</v>
      </c>
      <c r="RA11" s="74"/>
      <c r="RB11" s="19" t="str">
        <f>"4." &amp; RD$1&amp; ".1."</f>
        <v>4.157.1.</v>
      </c>
      <c r="RC11" s="73" t="s">
        <v>940</v>
      </c>
      <c r="RD11" s="74"/>
      <c r="RE11" s="19" t="str">
        <f>"4." &amp; RG$1&amp; ".1."</f>
        <v>4.158.1.</v>
      </c>
      <c r="RF11" s="73" t="s">
        <v>940</v>
      </c>
      <c r="RG11" s="74"/>
      <c r="RH11" s="19" t="str">
        <f>"4." &amp; RJ$1&amp; ".1."</f>
        <v>4.159.1.</v>
      </c>
      <c r="RI11" s="73" t="s">
        <v>940</v>
      </c>
      <c r="RJ11" s="74"/>
      <c r="RK11" s="19" t="str">
        <f>"4." &amp; RM$1&amp; ".1."</f>
        <v>4.160.1.</v>
      </c>
      <c r="RL11" s="73" t="s">
        <v>940</v>
      </c>
      <c r="RM11" s="74"/>
      <c r="RN11" s="19" t="str">
        <f>"4." &amp; RP$1&amp; ".1."</f>
        <v>4.161.1.</v>
      </c>
      <c r="RO11" s="73" t="s">
        <v>940</v>
      </c>
      <c r="RP11" s="74"/>
      <c r="RQ11" s="19" t="str">
        <f>"4." &amp; RS$1&amp; ".1."</f>
        <v>4.162.1.</v>
      </c>
      <c r="RR11" s="73" t="s">
        <v>940</v>
      </c>
      <c r="RS11" s="74"/>
      <c r="RT11" s="19" t="str">
        <f>"4." &amp; RV$1&amp; ".1."</f>
        <v>4.163.1.</v>
      </c>
      <c r="RU11" s="73" t="s">
        <v>940</v>
      </c>
      <c r="RV11" s="74"/>
      <c r="RW11" s="19" t="str">
        <f>"4." &amp; RY$1&amp; ".1."</f>
        <v>4.164.1.</v>
      </c>
      <c r="RX11" s="73" t="s">
        <v>940</v>
      </c>
      <c r="RY11" s="74"/>
      <c r="RZ11" s="19" t="str">
        <f>"4." &amp; SB$1&amp; ".1."</f>
        <v>4.165.1.</v>
      </c>
      <c r="SA11" s="73" t="s">
        <v>940</v>
      </c>
      <c r="SB11" s="74"/>
      <c r="SC11" s="19" t="str">
        <f>"4." &amp; SE$1&amp; ".1."</f>
        <v>4.166.1.</v>
      </c>
      <c r="SD11" s="73" t="s">
        <v>940</v>
      </c>
      <c r="SE11" s="74"/>
      <c r="SF11" s="19" t="str">
        <f>"4." &amp; SH$1&amp; ".1."</f>
        <v>4.167.1.</v>
      </c>
      <c r="SG11" s="73" t="s">
        <v>940</v>
      </c>
      <c r="SH11" s="74"/>
      <c r="SI11" s="19" t="str">
        <f>"4." &amp; SK$1&amp; ".1."</f>
        <v>4.168.1.</v>
      </c>
      <c r="SJ11" s="73" t="s">
        <v>940</v>
      </c>
      <c r="SK11" s="74"/>
      <c r="SL11" s="19" t="str">
        <f>"4." &amp; SN$1&amp; ".1."</f>
        <v>4.169.1.</v>
      </c>
      <c r="SM11" s="73" t="s">
        <v>940</v>
      </c>
      <c r="SN11" s="74"/>
      <c r="SO11" s="19" t="str">
        <f>"4." &amp; SQ$1&amp; ".1."</f>
        <v>4.170.1.</v>
      </c>
      <c r="SP11" s="73" t="s">
        <v>940</v>
      </c>
      <c r="SQ11" s="74"/>
      <c r="SR11" s="19" t="str">
        <f>"4." &amp; ST$1&amp; ".1."</f>
        <v>4.171.1.</v>
      </c>
      <c r="SS11" s="73" t="s">
        <v>940</v>
      </c>
      <c r="ST11" s="74"/>
      <c r="SU11" s="19" t="str">
        <f>"4." &amp; SW$1&amp; ".1."</f>
        <v>4.172.1.</v>
      </c>
      <c r="SV11" s="73" t="s">
        <v>940</v>
      </c>
      <c r="SW11" s="74"/>
      <c r="SX11" s="19" t="str">
        <f>"4." &amp; SZ$1&amp; ".1."</f>
        <v>4.173.1.</v>
      </c>
      <c r="SY11" s="73" t="s">
        <v>940</v>
      </c>
      <c r="SZ11" s="74"/>
      <c r="TA11" s="19" t="str">
        <f>"4." &amp; TC$1&amp; ".1."</f>
        <v>4.174.1.</v>
      </c>
      <c r="TB11" s="73" t="s">
        <v>940</v>
      </c>
      <c r="TC11" s="74"/>
      <c r="TD11" s="19" t="str">
        <f>"4." &amp; TF$1&amp; ".1."</f>
        <v>4.175.1.</v>
      </c>
      <c r="TE11" s="73" t="s">
        <v>940</v>
      </c>
      <c r="TF11" s="74"/>
      <c r="TG11" s="19" t="str">
        <f>"4." &amp; TI$1&amp; ".1."</f>
        <v>4.176.1.</v>
      </c>
      <c r="TH11" s="73" t="s">
        <v>940</v>
      </c>
      <c r="TI11" s="74"/>
      <c r="TJ11" s="19" t="str">
        <f>"4." &amp; TL$1&amp; ".1."</f>
        <v>4.177.1.</v>
      </c>
      <c r="TK11" s="73" t="s">
        <v>940</v>
      </c>
      <c r="TL11" s="74"/>
      <c r="TM11" s="19" t="str">
        <f>"4." &amp; TO$1&amp; ".1."</f>
        <v>4.178.1.</v>
      </c>
      <c r="TN11" s="73" t="s">
        <v>940</v>
      </c>
      <c r="TO11" s="74"/>
      <c r="TP11" s="19" t="str">
        <f>"4." &amp; TR$1&amp; ".1."</f>
        <v>4.179.1.</v>
      </c>
      <c r="TQ11" s="73" t="s">
        <v>940</v>
      </c>
      <c r="TR11" s="74"/>
      <c r="TS11" s="19" t="str">
        <f>"4." &amp; TU$1&amp; ".1."</f>
        <v>4.180.1.</v>
      </c>
      <c r="TT11" s="73" t="s">
        <v>940</v>
      </c>
      <c r="TU11" s="74"/>
      <c r="TV11" s="19" t="str">
        <f>"4." &amp; TX$1&amp; ".1."</f>
        <v>4.181.1.</v>
      </c>
      <c r="TW11" s="73" t="s">
        <v>940</v>
      </c>
      <c r="TX11" s="74"/>
      <c r="TY11" s="19" t="str">
        <f>"4." &amp; UA$1&amp; ".1."</f>
        <v>4.182.1.</v>
      </c>
      <c r="TZ11" s="73" t="s">
        <v>940</v>
      </c>
      <c r="UA11" s="74"/>
      <c r="UB11" s="19" t="str">
        <f>"4." &amp; UD$1&amp; ".1."</f>
        <v>4.183.1.</v>
      </c>
      <c r="UC11" s="73" t="s">
        <v>940</v>
      </c>
      <c r="UD11" s="74"/>
      <c r="UE11" s="19" t="str">
        <f>"4." &amp; UG$1&amp; ".1."</f>
        <v>4.184.1.</v>
      </c>
      <c r="UF11" s="73" t="s">
        <v>940</v>
      </c>
      <c r="UG11" s="74"/>
      <c r="UH11" s="19" t="str">
        <f>"4." &amp; UJ$1&amp; ".1."</f>
        <v>4.185.1.</v>
      </c>
      <c r="UI11" s="73" t="s">
        <v>940</v>
      </c>
      <c r="UJ11" s="74"/>
      <c r="UK11" s="19" t="str">
        <f>"4." &amp; UM$1&amp; ".1."</f>
        <v>4.186.1.</v>
      </c>
      <c r="UL11" s="73" t="s">
        <v>940</v>
      </c>
      <c r="UM11" s="74"/>
      <c r="UN11" s="19" t="str">
        <f>"4." &amp; UP$1&amp; ".1."</f>
        <v>4.187.1.</v>
      </c>
      <c r="UO11" s="73" t="s">
        <v>940</v>
      </c>
      <c r="UP11" s="74"/>
      <c r="UQ11" s="19" t="str">
        <f>"4." &amp; US$1&amp; ".1."</f>
        <v>4.188.1.</v>
      </c>
      <c r="UR11" s="73" t="s">
        <v>940</v>
      </c>
      <c r="US11" s="74"/>
      <c r="UT11" s="19" t="str">
        <f>"4." &amp; UV$1&amp; ".1."</f>
        <v>4.189.1.</v>
      </c>
      <c r="UU11" s="73" t="s">
        <v>940</v>
      </c>
      <c r="UV11" s="74"/>
      <c r="UW11" s="19" t="str">
        <f>"4." &amp; UY$1&amp; ".1."</f>
        <v>4.190.1.</v>
      </c>
      <c r="UX11" s="73" t="s">
        <v>940</v>
      </c>
      <c r="UY11" s="74"/>
      <c r="UZ11" s="19" t="str">
        <f>"4." &amp; VB$1&amp; ".1."</f>
        <v>4.191.1.</v>
      </c>
      <c r="VA11" s="73" t="s">
        <v>940</v>
      </c>
      <c r="VB11" s="74"/>
      <c r="VC11" s="19" t="str">
        <f>"4." &amp; VE$1&amp; ".1."</f>
        <v>4.192.1.</v>
      </c>
      <c r="VD11" s="73" t="s">
        <v>940</v>
      </c>
      <c r="VE11" s="74"/>
      <c r="VF11" s="19" t="str">
        <f>"4." &amp; VH$1&amp; ".1."</f>
        <v>4.193.1.</v>
      </c>
      <c r="VG11" s="73" t="s">
        <v>940</v>
      </c>
      <c r="VH11" s="74"/>
      <c r="VI11" s="19" t="str">
        <f>"4." &amp; VK$1&amp; ".1."</f>
        <v>4.194.1.</v>
      </c>
      <c r="VJ11" s="73" t="s">
        <v>940</v>
      </c>
      <c r="VK11" s="74"/>
      <c r="VL11" s="19" t="str">
        <f>"4." &amp; VN$1&amp; ".1."</f>
        <v>4.195.1.</v>
      </c>
      <c r="VM11" s="73" t="s">
        <v>940</v>
      </c>
      <c r="VN11" s="74"/>
      <c r="VO11" s="19" t="str">
        <f>"4." &amp; VQ$1&amp; ".1."</f>
        <v>4.196.1.</v>
      </c>
      <c r="VP11" s="73" t="s">
        <v>940</v>
      </c>
      <c r="VQ11" s="74"/>
      <c r="VR11" s="19" t="str">
        <f>"4." &amp; VT$1&amp; ".1."</f>
        <v>4.197.1.</v>
      </c>
      <c r="VS11" s="73" t="s">
        <v>940</v>
      </c>
      <c r="VT11" s="74"/>
      <c r="VU11" s="19" t="str">
        <f>"4." &amp; VW$1&amp; ".1."</f>
        <v>4.198.1.</v>
      </c>
      <c r="VV11" s="73" t="s">
        <v>940</v>
      </c>
      <c r="VW11" s="74"/>
      <c r="VX11" s="19" t="str">
        <f>"4." &amp; VZ$1&amp; ".1."</f>
        <v>4.199.1.</v>
      </c>
      <c r="VY11" s="73" t="s">
        <v>940</v>
      </c>
      <c r="VZ11" s="74"/>
      <c r="WA11" s="19" t="str">
        <f>"4." &amp; WC$1&amp; ".1."</f>
        <v>4.200.1.</v>
      </c>
      <c r="WB11" s="73" t="s">
        <v>940</v>
      </c>
      <c r="WC11" s="74"/>
      <c r="WD11" s="19" t="str">
        <f>"4." &amp; WF$1&amp; ".1."</f>
        <v>4.201.1.</v>
      </c>
      <c r="WE11" s="73" t="s">
        <v>940</v>
      </c>
      <c r="WF11" s="74"/>
      <c r="WG11" s="19" t="str">
        <f>"4." &amp; WI$1&amp; ".1."</f>
        <v>4.202.1.</v>
      </c>
      <c r="WH11" s="73" t="s">
        <v>940</v>
      </c>
      <c r="WI11" s="74"/>
      <c r="WJ11" s="19" t="str">
        <f>"4." &amp; WL$1&amp; ".1."</f>
        <v>4.203.1.</v>
      </c>
      <c r="WK11" s="73" t="s">
        <v>940</v>
      </c>
      <c r="WL11" s="74"/>
      <c r="WM11" s="19" t="str">
        <f>"4." &amp; WO$1&amp; ".1."</f>
        <v>4.204.1.</v>
      </c>
      <c r="WN11" s="73" t="s">
        <v>940</v>
      </c>
      <c r="WO11" s="74"/>
      <c r="WP11" s="19" t="str">
        <f>"4." &amp; WR$1&amp; ".1."</f>
        <v>4.205.1.</v>
      </c>
      <c r="WQ11" s="73" t="s">
        <v>940</v>
      </c>
      <c r="WR11" s="74"/>
      <c r="WS11" s="19" t="str">
        <f>"4." &amp; WU$1&amp; ".1."</f>
        <v>4.206.1.</v>
      </c>
      <c r="WT11" s="73" t="s">
        <v>940</v>
      </c>
      <c r="WU11" s="74"/>
      <c r="WV11" s="19" t="str">
        <f>"4." &amp; WX$1&amp; ".1."</f>
        <v>4.207.1.</v>
      </c>
      <c r="WW11" s="73" t="s">
        <v>940</v>
      </c>
      <c r="WX11" s="74"/>
      <c r="WY11" s="19" t="str">
        <f>"4." &amp; XA$1&amp; ".1."</f>
        <v>4.208.1.</v>
      </c>
      <c r="WZ11" s="73" t="s">
        <v>940</v>
      </c>
      <c r="XA11" s="74"/>
      <c r="XB11" s="19" t="str">
        <f>"4." &amp; XD$1&amp; ".1."</f>
        <v>4.209.1.</v>
      </c>
      <c r="XC11" s="73" t="s">
        <v>940</v>
      </c>
      <c r="XD11" s="74"/>
      <c r="XE11" s="19" t="str">
        <f>"4." &amp; XG$1&amp; ".1."</f>
        <v>4.210.1.</v>
      </c>
      <c r="XF11" s="73" t="s">
        <v>940</v>
      </c>
      <c r="XG11" s="74"/>
      <c r="XH11" s="19" t="str">
        <f>"4." &amp; XJ$1&amp; ".1."</f>
        <v>4.211.1.</v>
      </c>
      <c r="XI11" s="73" t="s">
        <v>940</v>
      </c>
      <c r="XJ11" s="74"/>
      <c r="XK11" s="19" t="str">
        <f>"4." &amp; XM$1&amp; ".1."</f>
        <v>4.212.1.</v>
      </c>
      <c r="XL11" s="73" t="s">
        <v>940</v>
      </c>
      <c r="XM11" s="74"/>
      <c r="XN11" s="19" t="str">
        <f>"4." &amp; XP$1&amp; ".1."</f>
        <v>4.213.1.</v>
      </c>
      <c r="XO11" s="73" t="s">
        <v>940</v>
      </c>
      <c r="XP11" s="74"/>
      <c r="XQ11" s="19" t="str">
        <f>"4." &amp; XS$1&amp; ".1."</f>
        <v>4.214.1.</v>
      </c>
      <c r="XR11" s="73" t="s">
        <v>940</v>
      </c>
      <c r="XS11" s="74"/>
      <c r="XT11" s="19" t="str">
        <f>"4." &amp; XV$1&amp; ".1."</f>
        <v>4.215.1.</v>
      </c>
      <c r="XU11" s="73" t="s">
        <v>940</v>
      </c>
      <c r="XV11" s="74"/>
      <c r="XW11" s="19" t="str">
        <f>"4." &amp; XY$1&amp; ".1."</f>
        <v>4.216.1.</v>
      </c>
      <c r="XX11" s="73" t="s">
        <v>940</v>
      </c>
      <c r="XY11" s="74"/>
      <c r="XZ11" s="19" t="str">
        <f>"4." &amp; YB$1&amp; ".1."</f>
        <v>4.217.1.</v>
      </c>
      <c r="YA11" s="73" t="s">
        <v>940</v>
      </c>
      <c r="YB11" s="74"/>
      <c r="YC11" s="19" t="str">
        <f>"4." &amp; YE$1&amp; ".1."</f>
        <v>4.218.1.</v>
      </c>
      <c r="YD11" s="73" t="s">
        <v>940</v>
      </c>
      <c r="YE11" s="74"/>
      <c r="YF11" s="19" t="str">
        <f>"4." &amp; YH$1&amp; ".1."</f>
        <v>4.219.1.</v>
      </c>
      <c r="YG11" s="73" t="s">
        <v>940</v>
      </c>
      <c r="YH11" s="74"/>
      <c r="YI11" s="19" t="str">
        <f>"4." &amp; YK$1&amp; ".1."</f>
        <v>4.220.1.</v>
      </c>
      <c r="YJ11" s="73" t="s">
        <v>940</v>
      </c>
      <c r="YK11" s="74"/>
      <c r="YL11" s="19" t="str">
        <f>"4." &amp; YN$1&amp; ".1."</f>
        <v>4.221.1.</v>
      </c>
      <c r="YM11" s="73" t="s">
        <v>940</v>
      </c>
      <c r="YN11" s="74"/>
      <c r="YO11" s="19" t="str">
        <f>"4." &amp; YQ$1&amp; ".1."</f>
        <v>4.222.1.</v>
      </c>
      <c r="YP11" s="73" t="s">
        <v>940</v>
      </c>
      <c r="YQ11" s="74"/>
      <c r="YR11" s="19" t="str">
        <f>"4." &amp; YT$1&amp; ".1."</f>
        <v>4.223.1.</v>
      </c>
      <c r="YS11" s="73" t="s">
        <v>940</v>
      </c>
      <c r="YT11" s="74"/>
      <c r="YU11" s="19" t="str">
        <f>"4." &amp; YW$1&amp; ".1."</f>
        <v>4.224.1.</v>
      </c>
      <c r="YV11" s="73" t="s">
        <v>940</v>
      </c>
      <c r="YW11" s="74"/>
      <c r="YX11" s="19" t="str">
        <f>"4." &amp; YZ$1&amp; ".1."</f>
        <v>4.225.1.</v>
      </c>
      <c r="YY11" s="73" t="s">
        <v>940</v>
      </c>
      <c r="YZ11" s="74"/>
      <c r="ZA11" s="19" t="str">
        <f>"4." &amp; ZC$1&amp; ".1."</f>
        <v>4.226.1.</v>
      </c>
      <c r="ZB11" s="73" t="s">
        <v>940</v>
      </c>
      <c r="ZC11" s="74"/>
      <c r="ZD11" s="19" t="str">
        <f>"4." &amp; ZF$1&amp; ".1."</f>
        <v>4.227.1.</v>
      </c>
      <c r="ZE11" s="73" t="s">
        <v>940</v>
      </c>
      <c r="ZF11" s="74"/>
      <c r="ZG11" s="19" t="str">
        <f>"4." &amp; ZI$1&amp; ".1."</f>
        <v>4.228.1.</v>
      </c>
      <c r="ZH11" s="73" t="s">
        <v>940</v>
      </c>
      <c r="ZI11" s="74"/>
      <c r="ZJ11" s="19" t="str">
        <f>"4." &amp; ZL$1&amp; ".1."</f>
        <v>4.229.1.</v>
      </c>
      <c r="ZK11" s="73" t="s">
        <v>940</v>
      </c>
      <c r="ZL11" s="74"/>
      <c r="ZM11" s="19" t="str">
        <f>"4." &amp; ZO$1&amp; ".1."</f>
        <v>4.230.1.</v>
      </c>
      <c r="ZN11" s="73" t="s">
        <v>940</v>
      </c>
      <c r="ZO11" s="74"/>
      <c r="ZP11" s="19" t="str">
        <f>"4." &amp; ZR$1&amp; ".1."</f>
        <v>4.231.1.</v>
      </c>
      <c r="ZQ11" s="73" t="s">
        <v>940</v>
      </c>
      <c r="ZR11" s="74"/>
      <c r="ZS11" s="19" t="str">
        <f>"4." &amp; ZU$1&amp; ".1."</f>
        <v>4.232.1.</v>
      </c>
      <c r="ZT11" s="73" t="s">
        <v>940</v>
      </c>
      <c r="ZU11" s="74"/>
      <c r="ZV11" s="19" t="str">
        <f>"4." &amp; ZX$1&amp; ".1."</f>
        <v>4.233.1.</v>
      </c>
      <c r="ZW11" s="73" t="s">
        <v>940</v>
      </c>
      <c r="ZX11" s="74"/>
      <c r="ZY11" s="19" t="str">
        <f>"4." &amp; AAA$1&amp; ".1."</f>
        <v>4.234.1.</v>
      </c>
      <c r="ZZ11" s="73" t="s">
        <v>940</v>
      </c>
      <c r="AAA11" s="74"/>
      <c r="AAB11" s="19" t="str">
        <f>"4." &amp; AAD$1&amp; ".1."</f>
        <v>4.235.1.</v>
      </c>
      <c r="AAC11" s="73" t="s">
        <v>940</v>
      </c>
      <c r="AAD11" s="74"/>
      <c r="AAE11" s="19" t="str">
        <f>"4." &amp; AAG$1&amp; ".1."</f>
        <v>4.236.1.</v>
      </c>
      <c r="AAF11" s="73" t="s">
        <v>940</v>
      </c>
      <c r="AAG11" s="74"/>
      <c r="AAH11" s="19" t="str">
        <f>"4." &amp; AAJ$1&amp; ".1."</f>
        <v>4.237.1.</v>
      </c>
      <c r="AAI11" s="73" t="s">
        <v>940</v>
      </c>
      <c r="AAJ11" s="74"/>
      <c r="AAK11" s="19" t="str">
        <f>"4." &amp; AAM$1&amp; ".1."</f>
        <v>4.238.1.</v>
      </c>
      <c r="AAL11" s="73" t="s">
        <v>940</v>
      </c>
      <c r="AAM11" s="74"/>
      <c r="AAN11" s="19" t="str">
        <f>"4." &amp; AAP$1&amp; ".1."</f>
        <v>4.239.1.</v>
      </c>
      <c r="AAO11" s="73" t="s">
        <v>940</v>
      </c>
      <c r="AAP11" s="74"/>
      <c r="AAQ11" s="19" t="str">
        <f>"4." &amp; AAS$1&amp; ".1."</f>
        <v>4.240.1.</v>
      </c>
      <c r="AAR11" s="73" t="s">
        <v>940</v>
      </c>
      <c r="AAS11" s="74"/>
      <c r="AAT11" s="19" t="str">
        <f>"4." &amp; AAV$1&amp; ".1."</f>
        <v>4.241.1.</v>
      </c>
      <c r="AAU11" s="73" t="s">
        <v>940</v>
      </c>
      <c r="AAV11" s="74"/>
      <c r="AAW11" s="19" t="str">
        <f>"4." &amp; AAY$1&amp; ".1."</f>
        <v>4.242.1.</v>
      </c>
      <c r="AAX11" s="73" t="s">
        <v>940</v>
      </c>
      <c r="AAY11" s="74"/>
      <c r="AAZ11" s="19" t="str">
        <f>"4." &amp; ABB$1&amp; ".1."</f>
        <v>4.243.1.</v>
      </c>
      <c r="ABA11" s="73" t="s">
        <v>940</v>
      </c>
      <c r="ABB11" s="74"/>
      <c r="ABC11" s="19" t="str">
        <f>"4." &amp; ABE$1&amp; ".1."</f>
        <v>4.244.1.</v>
      </c>
      <c r="ABD11" s="73" t="s">
        <v>940</v>
      </c>
      <c r="ABE11" s="74"/>
      <c r="ABF11" s="19" t="str">
        <f>"4." &amp; ABH$1&amp; ".1."</f>
        <v>4.245.1.</v>
      </c>
      <c r="ABG11" s="73" t="s">
        <v>940</v>
      </c>
      <c r="ABH11" s="74"/>
      <c r="ABI11" s="19" t="str">
        <f>"4." &amp; ABK$1&amp; ".1."</f>
        <v>4.246.1.</v>
      </c>
      <c r="ABJ11" s="73" t="s">
        <v>940</v>
      </c>
      <c r="ABK11" s="74"/>
      <c r="ABL11" s="19" t="str">
        <f>"4." &amp; ABN$1&amp; ".1."</f>
        <v>4.247.1.</v>
      </c>
      <c r="ABM11" s="73" t="s">
        <v>940</v>
      </c>
      <c r="ABN11" s="74"/>
      <c r="ABO11" s="19" t="str">
        <f>"4." &amp; ABQ$1&amp; ".1."</f>
        <v>4.248.1.</v>
      </c>
      <c r="ABP11" s="73" t="s">
        <v>940</v>
      </c>
      <c r="ABQ11" s="74"/>
      <c r="ABR11" s="19" t="str">
        <f>"4." &amp; ABT$1&amp; ".1."</f>
        <v>4.249.1.</v>
      </c>
      <c r="ABS11" s="73" t="s">
        <v>940</v>
      </c>
      <c r="ABT11" s="74"/>
      <c r="ABU11" s="19" t="str">
        <f>"4." &amp; ABW$1&amp; ".1."</f>
        <v>4.250.1.</v>
      </c>
      <c r="ABV11" s="73" t="s">
        <v>940</v>
      </c>
      <c r="ABW11" s="74"/>
      <c r="ABX11" s="19" t="str">
        <f>"4." &amp; ABZ$1&amp; ".1."</f>
        <v>4.251.1.</v>
      </c>
      <c r="ABY11" s="73" t="s">
        <v>940</v>
      </c>
      <c r="ABZ11" s="74"/>
      <c r="ACA11" s="19" t="str">
        <f>"4." &amp; ACC$1&amp; ".1."</f>
        <v>4.252.1.</v>
      </c>
      <c r="ACB11" s="73" t="s">
        <v>940</v>
      </c>
      <c r="ACC11" s="74"/>
      <c r="ACD11" s="19" t="str">
        <f>"4." &amp; ACF$1&amp; ".1."</f>
        <v>4.253.1.</v>
      </c>
      <c r="ACE11" s="73" t="s">
        <v>940</v>
      </c>
      <c r="ACF11" s="74"/>
      <c r="ACG11" s="19" t="str">
        <f>"4." &amp; ACI$1&amp; ".1."</f>
        <v>4.254.1.</v>
      </c>
      <c r="ACH11" s="73" t="s">
        <v>940</v>
      </c>
      <c r="ACI11" s="74"/>
      <c r="ACJ11" s="19" t="str">
        <f>"4." &amp; ACL$1&amp; ".1."</f>
        <v>4.255.1.</v>
      </c>
      <c r="ACK11" s="73" t="s">
        <v>940</v>
      </c>
      <c r="ACL11" s="74"/>
      <c r="ACM11" s="19" t="str">
        <f>"4." &amp; ACO$1&amp; ".1."</f>
        <v>4.256.1.</v>
      </c>
      <c r="ACN11" s="73" t="s">
        <v>940</v>
      </c>
      <c r="ACO11" s="74"/>
      <c r="ACP11" s="19" t="str">
        <f>"4." &amp; ACR$1&amp; ".1."</f>
        <v>4.257.1.</v>
      </c>
      <c r="ACQ11" s="73" t="s">
        <v>940</v>
      </c>
      <c r="ACR11" s="74"/>
      <c r="ACS11" s="19" t="str">
        <f>"4." &amp; ACU$1&amp; ".1."</f>
        <v>4.258.1.</v>
      </c>
      <c r="ACT11" s="73" t="s">
        <v>940</v>
      </c>
      <c r="ACU11" s="74"/>
      <c r="ACV11" s="19" t="str">
        <f>"4." &amp; ACX$1&amp; ".1."</f>
        <v>4.259.1.</v>
      </c>
      <c r="ACW11" s="73" t="s">
        <v>940</v>
      </c>
      <c r="ACX11" s="74"/>
      <c r="ACY11" s="19" t="str">
        <f>"4." &amp; ADA$1&amp; ".1."</f>
        <v>4.260.1.</v>
      </c>
      <c r="ACZ11" s="73" t="s">
        <v>940</v>
      </c>
      <c r="ADA11" s="74"/>
      <c r="ADB11" s="19" t="str">
        <f>"4." &amp; ADD$1&amp; ".1."</f>
        <v>4.261.1.</v>
      </c>
      <c r="ADC11" s="73" t="s">
        <v>940</v>
      </c>
      <c r="ADD11" s="74"/>
      <c r="ADE11" s="19" t="str">
        <f>"4." &amp; ADG$1&amp; ".1."</f>
        <v>4.262.1.</v>
      </c>
      <c r="ADF11" s="73" t="s">
        <v>940</v>
      </c>
      <c r="ADG11" s="74"/>
      <c r="ADH11" s="19" t="str">
        <f>"4." &amp; ADJ$1&amp; ".1."</f>
        <v>4.263.1.</v>
      </c>
      <c r="ADI11" s="73" t="s">
        <v>940</v>
      </c>
      <c r="ADJ11" s="74"/>
      <c r="ADK11" s="19" t="str">
        <f>"4." &amp; ADM$1&amp; ".1."</f>
        <v>4.264.1.</v>
      </c>
      <c r="ADL11" s="73" t="s">
        <v>940</v>
      </c>
      <c r="ADM11" s="74"/>
      <c r="ADN11" s="19" t="str">
        <f>"4." &amp; ADP$1&amp; ".1."</f>
        <v>4.265.1.</v>
      </c>
      <c r="ADO11" s="73" t="s">
        <v>940</v>
      </c>
      <c r="ADP11" s="74"/>
      <c r="ADQ11" s="19" t="str">
        <f>"4." &amp; ADS$1&amp; ".1."</f>
        <v>4.266.1.</v>
      </c>
      <c r="ADR11" s="73" t="s">
        <v>940</v>
      </c>
      <c r="ADS11" s="74"/>
      <c r="ADT11" s="19" t="str">
        <f>"4." &amp; ADV$1&amp; ".1."</f>
        <v>4.267.1.</v>
      </c>
      <c r="ADU11" s="73" t="s">
        <v>940</v>
      </c>
      <c r="ADV11" s="74"/>
      <c r="ADW11" s="19" t="str">
        <f>"4." &amp; ADY$1&amp; ".1."</f>
        <v>4.268.1.</v>
      </c>
      <c r="ADX11" s="73" t="s">
        <v>940</v>
      </c>
      <c r="ADY11" s="74"/>
      <c r="ADZ11" s="19" t="str">
        <f>"4." &amp; AEB$1&amp; ".1."</f>
        <v>4.269.1.</v>
      </c>
      <c r="AEA11" s="73" t="s">
        <v>940</v>
      </c>
      <c r="AEB11" s="74"/>
      <c r="AEC11" s="19" t="str">
        <f>"4." &amp; AEE$1&amp; ".1."</f>
        <v>4.270.1.</v>
      </c>
      <c r="AED11" s="73" t="s">
        <v>940</v>
      </c>
      <c r="AEE11" s="74"/>
      <c r="AEF11" s="19" t="str">
        <f>"4." &amp; AEH$1&amp; ".1."</f>
        <v>4.271.1.</v>
      </c>
      <c r="AEG11" s="73" t="s">
        <v>940</v>
      </c>
      <c r="AEH11" s="74"/>
      <c r="AEI11" s="19" t="str">
        <f>"4." &amp; AEK$1&amp; ".1."</f>
        <v>4.272.1.</v>
      </c>
      <c r="AEJ11" s="73" t="s">
        <v>940</v>
      </c>
      <c r="AEK11" s="74"/>
      <c r="AEL11" s="19" t="str">
        <f>"4." &amp; AEN$1&amp; ".1."</f>
        <v>4.273.1.</v>
      </c>
      <c r="AEM11" s="73" t="s">
        <v>940</v>
      </c>
      <c r="AEN11" s="74"/>
      <c r="AEO11" s="19" t="str">
        <f>"4." &amp; AEQ$1&amp; ".1."</f>
        <v>4.274.1.</v>
      </c>
      <c r="AEP11" s="73" t="s">
        <v>940</v>
      </c>
      <c r="AEQ11" s="74"/>
      <c r="AER11" s="19" t="str">
        <f>"4." &amp; AET$1&amp; ".1."</f>
        <v>4.275.1.</v>
      </c>
      <c r="AES11" s="73" t="s">
        <v>940</v>
      </c>
      <c r="AET11" s="74"/>
      <c r="AEU11" s="19" t="str">
        <f>"4." &amp; AEW$1&amp; ".1."</f>
        <v>4.276.1.</v>
      </c>
      <c r="AEV11" s="73" t="s">
        <v>940</v>
      </c>
      <c r="AEW11" s="74"/>
      <c r="AEX11" s="19" t="str">
        <f>"4." &amp; AEZ$1&amp; ".1."</f>
        <v>4.277.1.</v>
      </c>
      <c r="AEY11" s="73" t="s">
        <v>940</v>
      </c>
      <c r="AEZ11" s="74"/>
      <c r="AFA11" s="19" t="str">
        <f>"4." &amp; AFC$1&amp; ".1."</f>
        <v>4.278.1.</v>
      </c>
      <c r="AFB11" s="73" t="s">
        <v>940</v>
      </c>
      <c r="AFC11" s="74"/>
      <c r="AFD11" s="19" t="str">
        <f>"4." &amp; AFF$1&amp; ".1."</f>
        <v>4.279.1.</v>
      </c>
      <c r="AFE11" s="73" t="s">
        <v>940</v>
      </c>
      <c r="AFF11" s="74"/>
      <c r="AFG11" s="19" t="str">
        <f>"4." &amp; AFI$1&amp; ".1."</f>
        <v>4.280.1.</v>
      </c>
      <c r="AFH11" s="73" t="s">
        <v>940</v>
      </c>
      <c r="AFI11" s="74"/>
      <c r="AFJ11" s="19" t="str">
        <f>"4." &amp; AFL$1&amp; ".1."</f>
        <v>4.281.1.</v>
      </c>
      <c r="AFK11" s="73" t="s">
        <v>940</v>
      </c>
      <c r="AFL11" s="74"/>
      <c r="AFM11" s="19" t="str">
        <f>"4." &amp; AFO$1&amp; ".1."</f>
        <v>4.282.1.</v>
      </c>
      <c r="AFN11" s="73" t="s">
        <v>940</v>
      </c>
      <c r="AFO11" s="74"/>
      <c r="AFP11" s="19" t="str">
        <f>"4." &amp; AFR$1&amp; ".1."</f>
        <v>4.283.1.</v>
      </c>
      <c r="AFQ11" s="73" t="s">
        <v>940</v>
      </c>
      <c r="AFR11" s="74"/>
      <c r="AFS11" s="19" t="str">
        <f>"4." &amp; AFU$1&amp; ".1."</f>
        <v>4.284.1.</v>
      </c>
      <c r="AFT11" s="73" t="s">
        <v>940</v>
      </c>
      <c r="AFU11" s="74"/>
      <c r="AFV11" s="19" t="str">
        <f>"4." &amp; AFX$1&amp; ".1."</f>
        <v>4.285.1.</v>
      </c>
      <c r="AFW11" s="73" t="s">
        <v>940</v>
      </c>
      <c r="AFX11" s="74"/>
      <c r="AFY11" s="19" t="str">
        <f>"4." &amp; AGA$1&amp; ".1."</f>
        <v>4.286.1.</v>
      </c>
      <c r="AFZ11" s="73" t="s">
        <v>940</v>
      </c>
      <c r="AGA11" s="74"/>
      <c r="AGB11" s="19" t="str">
        <f>"4." &amp; AGD$1&amp; ".1."</f>
        <v>4.287.1.</v>
      </c>
      <c r="AGC11" s="73" t="s">
        <v>940</v>
      </c>
      <c r="AGD11" s="74"/>
      <c r="AGE11" s="19" t="str">
        <f>"4." &amp; AGG$1&amp; ".1."</f>
        <v>4.288.1.</v>
      </c>
      <c r="AGF11" s="73" t="s">
        <v>940</v>
      </c>
      <c r="AGG11" s="74"/>
      <c r="AGH11" s="19" t="str">
        <f>"4." &amp; AGJ$1&amp; ".1."</f>
        <v>4.289.1.</v>
      </c>
      <c r="AGI11" s="73" t="s">
        <v>940</v>
      </c>
      <c r="AGJ11" s="74"/>
      <c r="AGK11" s="19" t="str">
        <f>"4." &amp; AGM$1&amp; ".1."</f>
        <v>4.290.1.</v>
      </c>
      <c r="AGL11" s="73" t="s">
        <v>940</v>
      </c>
      <c r="AGM11" s="74"/>
      <c r="AGN11" s="19" t="str">
        <f>"4." &amp; AGP$1&amp; ".1."</f>
        <v>4.291.1.</v>
      </c>
      <c r="AGO11" s="73" t="s">
        <v>940</v>
      </c>
      <c r="AGP11" s="74"/>
      <c r="AGQ11" s="19" t="str">
        <f>"4." &amp; AGS$1&amp; ".1."</f>
        <v>4.292.1.</v>
      </c>
      <c r="AGR11" s="73" t="s">
        <v>940</v>
      </c>
      <c r="AGS11" s="74"/>
      <c r="AGT11" s="19" t="str">
        <f>"4." &amp; AGV$1&amp; ".1."</f>
        <v>4.293.1.</v>
      </c>
      <c r="AGU11" s="73" t="s">
        <v>940</v>
      </c>
      <c r="AGV11" s="74"/>
      <c r="AGW11" s="19" t="str">
        <f>"4." &amp; AGY$1&amp; ".1."</f>
        <v>4.294.1.</v>
      </c>
      <c r="AGX11" s="73" t="s">
        <v>940</v>
      </c>
      <c r="AGY11" s="74"/>
      <c r="AGZ11" s="19" t="str">
        <f>"4." &amp; AHB$1&amp; ".1."</f>
        <v>4.295.1.</v>
      </c>
      <c r="AHA11" s="73" t="s">
        <v>940</v>
      </c>
      <c r="AHB11" s="74"/>
      <c r="AHC11" s="19" t="str">
        <f>"4." &amp; AHE$1&amp; ".1."</f>
        <v>4.296.1.</v>
      </c>
      <c r="AHD11" s="73" t="s">
        <v>940</v>
      </c>
      <c r="AHE11" s="74"/>
      <c r="AHF11" s="19" t="str">
        <f>"4." &amp; AHH$1&amp; ".1."</f>
        <v>4.297.1.</v>
      </c>
      <c r="AHG11" s="73" t="s">
        <v>940</v>
      </c>
      <c r="AHH11" s="74"/>
      <c r="AHI11" s="19" t="str">
        <f>"4." &amp; AHK$1&amp; ".1."</f>
        <v>4.298.1.</v>
      </c>
      <c r="AHJ11" s="73" t="s">
        <v>940</v>
      </c>
      <c r="AHK11" s="74"/>
      <c r="AHL11" s="19" t="str">
        <f>"4." &amp; AHN$1&amp; ".1."</f>
        <v>4.299.1.</v>
      </c>
      <c r="AHM11" s="73" t="s">
        <v>940</v>
      </c>
      <c r="AHN11" s="74"/>
      <c r="AHO11" s="19" t="str">
        <f>"4." &amp; AHQ$1&amp; ".1."</f>
        <v>4.300.1.</v>
      </c>
      <c r="AHP11" s="73" t="s">
        <v>940</v>
      </c>
      <c r="AHQ11" s="74"/>
      <c r="AHR11" s="19" t="str">
        <f>"4." &amp; AHT$1&amp; ".1."</f>
        <v>4.301.1.</v>
      </c>
      <c r="AHS11" s="73" t="s">
        <v>940</v>
      </c>
      <c r="AHT11" s="74"/>
      <c r="AHU11" s="19" t="str">
        <f>"4." &amp; AHW$1&amp; ".1."</f>
        <v>4.302.1.</v>
      </c>
      <c r="AHV11" s="73" t="s">
        <v>940</v>
      </c>
      <c r="AHW11" s="74"/>
      <c r="AHX11" s="19" t="str">
        <f>"4." &amp; AHZ$1&amp; ".1."</f>
        <v>4.303.1.</v>
      </c>
      <c r="AHY11" s="73" t="s">
        <v>940</v>
      </c>
      <c r="AHZ11" s="74"/>
      <c r="AIA11" s="19" t="str">
        <f>"4." &amp; AIC$1&amp; ".1."</f>
        <v>4.304.1.</v>
      </c>
      <c r="AIB11" s="73" t="s">
        <v>940</v>
      </c>
      <c r="AIC11" s="74"/>
      <c r="AID11" s="19" t="str">
        <f>"4." &amp; AIF$1&amp; ".1."</f>
        <v>4.305.1.</v>
      </c>
      <c r="AIE11" s="73" t="s">
        <v>940</v>
      </c>
      <c r="AIF11" s="74"/>
      <c r="AIG11" s="19" t="str">
        <f>"4." &amp; AII$1&amp; ".1."</f>
        <v>4.306.1.</v>
      </c>
      <c r="AIH11" s="73" t="s">
        <v>940</v>
      </c>
      <c r="AII11" s="74"/>
      <c r="AIJ11" s="19" t="str">
        <f>"4." &amp; AIL$1&amp; ".1."</f>
        <v>4.307.1.</v>
      </c>
      <c r="AIK11" s="73" t="s">
        <v>940</v>
      </c>
      <c r="AIL11" s="74"/>
      <c r="AIM11" s="19" t="str">
        <f>"4." &amp; AIO$1&amp; ".1."</f>
        <v>4.308.1.</v>
      </c>
      <c r="AIN11" s="73" t="s">
        <v>940</v>
      </c>
      <c r="AIO11" s="74"/>
      <c r="AIP11" s="19" t="str">
        <f>"4." &amp; AIR$1&amp; ".1."</f>
        <v>4.309.1.</v>
      </c>
      <c r="AIQ11" s="73" t="s">
        <v>940</v>
      </c>
      <c r="AIR11" s="74"/>
      <c r="AIS11" s="19" t="str">
        <f>"4." &amp; AIU$1&amp; ".1."</f>
        <v>4.310.1.</v>
      </c>
      <c r="AIT11" s="73" t="s">
        <v>940</v>
      </c>
      <c r="AIU11" s="74"/>
      <c r="AIV11" s="19" t="str">
        <f>"4." &amp; AIX$1&amp; ".1."</f>
        <v>4.311.1.</v>
      </c>
      <c r="AIW11" s="73" t="s">
        <v>940</v>
      </c>
      <c r="AIX11" s="74"/>
      <c r="AIY11" s="19" t="str">
        <f>"4." &amp; AJA$1&amp; ".1."</f>
        <v>4.312.1.</v>
      </c>
      <c r="AIZ11" s="73" t="s">
        <v>940</v>
      </c>
      <c r="AJA11" s="74"/>
      <c r="AJB11" s="19" t="str">
        <f>"4." &amp; AJD$1&amp; ".1."</f>
        <v>4.313.1.</v>
      </c>
      <c r="AJC11" s="73" t="s">
        <v>940</v>
      </c>
      <c r="AJD11" s="74"/>
      <c r="AJE11" s="19" t="str">
        <f>"4." &amp; AJG$1&amp; ".1."</f>
        <v>4.314.1.</v>
      </c>
      <c r="AJF11" s="73" t="s">
        <v>940</v>
      </c>
      <c r="AJG11" s="74"/>
      <c r="AJH11" s="19" t="str">
        <f>"4." &amp; AJJ$1&amp; ".1."</f>
        <v>4.315.1.</v>
      </c>
      <c r="AJI11" s="73" t="s">
        <v>940</v>
      </c>
      <c r="AJJ11" s="74"/>
      <c r="AJK11" s="19" t="str">
        <f>"4." &amp; AJM$1&amp; ".1."</f>
        <v>4.316.1.</v>
      </c>
      <c r="AJL11" s="73" t="s">
        <v>940</v>
      </c>
      <c r="AJM11" s="74"/>
      <c r="AJN11" s="19" t="str">
        <f>"4." &amp; AJP$1&amp; ".1."</f>
        <v>4.317.1.</v>
      </c>
      <c r="AJO11" s="73" t="s">
        <v>940</v>
      </c>
      <c r="AJP11" s="74"/>
      <c r="AJQ11" s="19" t="str">
        <f>"4." &amp; AJS$1&amp; ".1."</f>
        <v>4.318.1.</v>
      </c>
      <c r="AJR11" s="73" t="s">
        <v>940</v>
      </c>
      <c r="AJS11" s="74"/>
      <c r="AJT11" s="19" t="str">
        <f>"4." &amp; AJV$1&amp; ".1."</f>
        <v>4.319.1.</v>
      </c>
      <c r="AJU11" s="73" t="s">
        <v>940</v>
      </c>
      <c r="AJV11" s="74"/>
      <c r="AJW11" s="19" t="str">
        <f>"4." &amp; AJY$1&amp; ".1."</f>
        <v>4.320.1.</v>
      </c>
      <c r="AJX11" s="73" t="s">
        <v>940</v>
      </c>
      <c r="AJY11" s="74"/>
      <c r="AJZ11" s="19" t="str">
        <f>"4." &amp; AKB$1&amp; ".1."</f>
        <v>4.321.1.</v>
      </c>
      <c r="AKA11" s="73" t="s">
        <v>940</v>
      </c>
      <c r="AKB11" s="74"/>
      <c r="AKC11" s="19" t="str">
        <f>"4." &amp; AKE$1&amp; ".1."</f>
        <v>4.322.1.</v>
      </c>
      <c r="AKD11" s="73" t="s">
        <v>940</v>
      </c>
      <c r="AKE11" s="74"/>
      <c r="AKF11" s="19" t="str">
        <f>"4." &amp; AKH$1&amp; ".1."</f>
        <v>4.323.1.</v>
      </c>
      <c r="AKG11" s="73" t="s">
        <v>940</v>
      </c>
      <c r="AKH11" s="74"/>
      <c r="AKI11" s="19" t="str">
        <f>"4." &amp; AKK$1&amp; ".1."</f>
        <v>4.324.1.</v>
      </c>
      <c r="AKJ11" s="73" t="s">
        <v>940</v>
      </c>
      <c r="AKK11" s="74"/>
      <c r="AKL11" s="19" t="str">
        <f>"4." &amp; AKN$1&amp; ".1."</f>
        <v>4.325.1.</v>
      </c>
      <c r="AKM11" s="73" t="s">
        <v>940</v>
      </c>
      <c r="AKN11" s="74"/>
      <c r="AKO11" s="19" t="str">
        <f>"4." &amp; AKQ$1&amp; ".1."</f>
        <v>4.326.1.</v>
      </c>
      <c r="AKP11" s="73" t="s">
        <v>940</v>
      </c>
      <c r="AKQ11" s="74"/>
      <c r="AKR11" s="19" t="str">
        <f>"4." &amp; AKT$1&amp; ".1."</f>
        <v>4.327.1.</v>
      </c>
      <c r="AKS11" s="73" t="s">
        <v>940</v>
      </c>
      <c r="AKT11" s="74"/>
      <c r="AKU11" s="19" t="str">
        <f>"4." &amp; AKW$1&amp; ".1."</f>
        <v>4.328.1.</v>
      </c>
      <c r="AKV11" s="73" t="s">
        <v>940</v>
      </c>
      <c r="AKW11" s="74"/>
      <c r="AKX11" s="19" t="str">
        <f>"4." &amp; AKZ$1&amp; ".1."</f>
        <v>4.329.1.</v>
      </c>
      <c r="AKY11" s="73" t="s">
        <v>940</v>
      </c>
      <c r="AKZ11" s="74"/>
      <c r="ALA11" s="19" t="str">
        <f>"4." &amp; ALC$1&amp; ".1."</f>
        <v>4.330.1.</v>
      </c>
      <c r="ALB11" s="60" t="s">
        <v>940</v>
      </c>
      <c r="ALC11" s="61"/>
      <c r="ALD11" s="19" t="str">
        <f>"4." &amp; ALF$1&amp; ".1."</f>
        <v>4.331.1.</v>
      </c>
      <c r="ALE11" s="60" t="s">
        <v>940</v>
      </c>
      <c r="ALF11" s="61"/>
      <c r="ALG11" s="19" t="str">
        <f>"4." &amp; ALI$1&amp; ".1."</f>
        <v>4.332.1.</v>
      </c>
      <c r="ALH11" s="60" t="s">
        <v>940</v>
      </c>
      <c r="ALI11" s="61"/>
      <c r="ALJ11" s="19" t="str">
        <f>"4." &amp; ALL$1&amp; ".1."</f>
        <v>4.333.1.</v>
      </c>
      <c r="ALK11" s="60" t="s">
        <v>940</v>
      </c>
      <c r="ALL11" s="61"/>
      <c r="ALM11" s="19" t="str">
        <f>"4." &amp; ALO$1&amp; ".1."</f>
        <v>4.334.1.</v>
      </c>
      <c r="ALN11" s="60" t="s">
        <v>940</v>
      </c>
      <c r="ALO11" s="61"/>
      <c r="ALP11" s="19" t="str">
        <f>"4." &amp; ALR$1&amp; ".1."</f>
        <v>4.335.1.</v>
      </c>
      <c r="ALQ11" s="60" t="s">
        <v>940</v>
      </c>
      <c r="ALR11" s="61"/>
      <c r="ALS11" s="19" t="str">
        <f>"4." &amp; ALU$1&amp; ".1."</f>
        <v>4.336.1.</v>
      </c>
      <c r="ALT11" s="60" t="s">
        <v>940</v>
      </c>
      <c r="ALU11" s="61"/>
      <c r="ALV11" s="19" t="str">
        <f>"4." &amp; ALX$1&amp; ".1."</f>
        <v>4.337.1.</v>
      </c>
      <c r="ALW11" s="60" t="s">
        <v>940</v>
      </c>
      <c r="ALX11" s="61"/>
      <c r="ALY11" s="19" t="str">
        <f>"4." &amp; AMA$1&amp; ".1."</f>
        <v>4.338.1.</v>
      </c>
      <c r="ALZ11" s="60" t="s">
        <v>940</v>
      </c>
      <c r="AMA11" s="61"/>
      <c r="AMB11" s="19" t="str">
        <f>"4." &amp; AMD$1&amp; ".1."</f>
        <v>4.339.1.</v>
      </c>
      <c r="AMC11" s="60" t="s">
        <v>940</v>
      </c>
      <c r="AMD11" s="61"/>
      <c r="AME11" s="19" t="str">
        <f>"4." &amp; AMG$1&amp; ".1."</f>
        <v>4.340.1.</v>
      </c>
      <c r="AMF11" s="60" t="s">
        <v>940</v>
      </c>
      <c r="AMG11" s="61"/>
      <c r="AMH11" s="19" t="str">
        <f>"4." &amp; AMJ$1&amp; ".1."</f>
        <v>4.341.1.</v>
      </c>
      <c r="AMI11" s="60" t="s">
        <v>940</v>
      </c>
      <c r="AMJ11" s="61"/>
      <c r="AMK11" s="19" t="str">
        <f>"4." &amp; AMM$1&amp; ".1."</f>
        <v>4.342.1.</v>
      </c>
      <c r="AML11" s="60" t="s">
        <v>940</v>
      </c>
      <c r="AMM11" s="61"/>
      <c r="AMN11" s="19" t="str">
        <f>"4." &amp; AMP$1&amp; ".1."</f>
        <v>4.343.1.</v>
      </c>
      <c r="AMO11" s="60" t="s">
        <v>940</v>
      </c>
      <c r="AMP11" s="61"/>
      <c r="AMQ11" s="19" t="str">
        <f>"4." &amp; AMS$1&amp; ".1."</f>
        <v>4.344.1.</v>
      </c>
      <c r="AMR11" s="60" t="s">
        <v>940</v>
      </c>
      <c r="AMS11" s="61"/>
      <c r="AMT11" s="19" t="str">
        <f>"4." &amp; AMV$1&amp; ".1."</f>
        <v>4.345.1.</v>
      </c>
      <c r="AMU11" s="60" t="s">
        <v>940</v>
      </c>
      <c r="AMV11" s="61"/>
      <c r="AMW11" s="19" t="str">
        <f>"4." &amp; AMY$1&amp; ".1."</f>
        <v>4.346.1.</v>
      </c>
      <c r="AMX11" s="60" t="s">
        <v>940</v>
      </c>
      <c r="AMY11" s="61"/>
      <c r="AMZ11" s="19" t="str">
        <f>"4." &amp; ANB$1&amp; ".1."</f>
        <v>4.347.1.</v>
      </c>
      <c r="ANA11" s="60" t="s">
        <v>940</v>
      </c>
      <c r="ANB11" s="61"/>
      <c r="ANC11" s="19" t="str">
        <f>"4." &amp; ANE$1&amp; ".1."</f>
        <v>4.348.1.</v>
      </c>
      <c r="AND11" s="60" t="s">
        <v>940</v>
      </c>
      <c r="ANE11" s="61"/>
      <c r="ANF11" s="19" t="str">
        <f>"4." &amp; ANH$1&amp; ".1."</f>
        <v>4.349.1.</v>
      </c>
      <c r="ANG11" s="60" t="s">
        <v>940</v>
      </c>
      <c r="ANH11" s="61"/>
      <c r="ANI11" s="19" t="str">
        <f>"4." &amp; ANK$1&amp; ".1."</f>
        <v>4.350.1.</v>
      </c>
      <c r="ANJ11" s="60" t="s">
        <v>940</v>
      </c>
      <c r="ANK11" s="61"/>
      <c r="ANL11" s="19" t="str">
        <f>"4." &amp; ANN$1&amp; ".1."</f>
        <v>4.351.1.</v>
      </c>
      <c r="ANM11" s="60" t="s">
        <v>940</v>
      </c>
      <c r="ANN11" s="61"/>
      <c r="ANO11" s="19" t="str">
        <f>"4." &amp; ANQ$1&amp; ".1."</f>
        <v>4.352.1.</v>
      </c>
      <c r="ANP11" s="60" t="s">
        <v>940</v>
      </c>
      <c r="ANQ11" s="61"/>
      <c r="ANR11" s="19" t="str">
        <f>"4." &amp; ANT$1&amp; ".1."</f>
        <v>4.353.1.</v>
      </c>
      <c r="ANS11" s="60" t="s">
        <v>940</v>
      </c>
      <c r="ANT11" s="61"/>
      <c r="ANU11" s="19" t="str">
        <f>"4." &amp; ANW$1&amp; ".1."</f>
        <v>4.354.1.</v>
      </c>
      <c r="ANV11" s="60" t="s">
        <v>940</v>
      </c>
      <c r="ANW11" s="61"/>
      <c r="ANX11" s="19" t="str">
        <f>"4." &amp; ANZ$1&amp; ".1."</f>
        <v>4.355.1.</v>
      </c>
      <c r="ANY11" s="60" t="s">
        <v>940</v>
      </c>
      <c r="ANZ11" s="61"/>
      <c r="AOA11" s="19" t="str">
        <f>"4." &amp; AOC$1&amp; ".1."</f>
        <v>4.356.1.</v>
      </c>
      <c r="AOB11" s="60" t="s">
        <v>940</v>
      </c>
      <c r="AOC11" s="61"/>
      <c r="AOD11" s="19" t="str">
        <f>"4." &amp; AOF$1&amp; ".1."</f>
        <v>4.357.1.</v>
      </c>
      <c r="AOE11" s="60" t="s">
        <v>940</v>
      </c>
      <c r="AOF11" s="61"/>
      <c r="AOG11" s="19" t="str">
        <f>"4." &amp; AOI$1&amp; ".1."</f>
        <v>4.358.1.</v>
      </c>
      <c r="AOH11" s="60" t="s">
        <v>940</v>
      </c>
      <c r="AOI11" s="61"/>
      <c r="AOJ11" s="19" t="str">
        <f>"4." &amp; AOL$1&amp; ".1."</f>
        <v>4.359.1.</v>
      </c>
      <c r="AOK11" s="60" t="s">
        <v>940</v>
      </c>
      <c r="AOL11" s="61"/>
      <c r="AOM11" s="19" t="str">
        <f>"4." &amp; AOO$1&amp; ".1."</f>
        <v>4.360.1.</v>
      </c>
      <c r="AON11" s="60" t="s">
        <v>940</v>
      </c>
      <c r="AOO11" s="61"/>
      <c r="AOP11" s="19" t="str">
        <f>"4." &amp; AOR$1&amp; ".1."</f>
        <v>4.361.1.</v>
      </c>
      <c r="AOQ11" s="60" t="s">
        <v>940</v>
      </c>
      <c r="AOR11" s="61"/>
      <c r="AOS11" s="19" t="str">
        <f>"4." &amp; AOU$1&amp; ".1."</f>
        <v>4.362.1.</v>
      </c>
      <c r="AOT11" s="60" t="s">
        <v>940</v>
      </c>
      <c r="AOU11" s="61"/>
      <c r="AOV11" s="19" t="str">
        <f>"4." &amp; AOX$1&amp; ".1."</f>
        <v>4.363.1.</v>
      </c>
      <c r="AOW11" s="60" t="s">
        <v>940</v>
      </c>
      <c r="AOX11" s="61"/>
      <c r="AOY11" s="19" t="str">
        <f>"4." &amp; APA$1&amp; ".1."</f>
        <v>4.364.1.</v>
      </c>
      <c r="AOZ11" s="60" t="s">
        <v>940</v>
      </c>
      <c r="APA11" s="61"/>
      <c r="APB11" s="19" t="str">
        <f>"4." &amp; APD$1&amp; ".1."</f>
        <v>4.365.1.</v>
      </c>
      <c r="APC11" s="60" t="s">
        <v>940</v>
      </c>
      <c r="APD11" s="61"/>
      <c r="APE11" s="19" t="str">
        <f>"4." &amp; APG$1&amp; ".1."</f>
        <v>4.366.1.</v>
      </c>
      <c r="APF11" s="60" t="s">
        <v>940</v>
      </c>
      <c r="APG11" s="61"/>
      <c r="APH11" s="19" t="str">
        <f>"4." &amp; APJ$1&amp; ".1."</f>
        <v>4.367.1.</v>
      </c>
      <c r="API11" s="60" t="s">
        <v>940</v>
      </c>
      <c r="APJ11" s="61"/>
      <c r="APK11" s="19" t="str">
        <f>"4." &amp; APM$1&amp; ".1."</f>
        <v>4.368.1.</v>
      </c>
      <c r="APL11" s="60" t="s">
        <v>940</v>
      </c>
      <c r="APM11" s="61"/>
      <c r="APN11" s="19" t="str">
        <f>"4." &amp; APP$1&amp; ".1."</f>
        <v>4.369.1.</v>
      </c>
      <c r="APO11" s="60" t="s">
        <v>940</v>
      </c>
      <c r="APP11" s="61"/>
      <c r="APQ11" s="19" t="str">
        <f>"4." &amp; APS$1&amp; ".1."</f>
        <v>4.370.1.</v>
      </c>
      <c r="APR11" s="60" t="s">
        <v>940</v>
      </c>
      <c r="APS11" s="61"/>
    </row>
    <row r="12" spans="1:1111" ht="12" x14ac:dyDescent="0.25">
      <c r="A12" s="86"/>
      <c r="B12" s="29"/>
      <c r="C12" s="30" t="str">
        <f>IF(ISBLANK(D1),"",IF(VLOOKUP(D1,Register,11,FALSE)=0,"",(VLOOKUP(D1,Register,11,FALSE))))</f>
        <v/>
      </c>
      <c r="D12" s="31" t="s">
        <v>91</v>
      </c>
      <c r="E12" s="29"/>
      <c r="F12" s="30" t="str">
        <f>IF(ISBLANK(G1),"",IF(VLOOKUP(G1,Register,11,FALSE)=0,"",(VLOOKUP(G1,Register,11,FALSE))))</f>
        <v/>
      </c>
      <c r="G12" s="31" t="s">
        <v>91</v>
      </c>
      <c r="H12" s="29"/>
      <c r="I12" s="30" t="str">
        <f>IF(ISBLANK(J1),"",IF(VLOOKUP(J1,Register,11,FALSE)=0,"",(VLOOKUP(J1,Register,11,FALSE))))</f>
        <v/>
      </c>
      <c r="J12" s="31" t="s">
        <v>91</v>
      </c>
      <c r="K12" s="29"/>
      <c r="L12" s="30" t="str">
        <f>IF(ISBLANK(M1),"",IF(VLOOKUP(M1,Register,11,FALSE)=0,"",(VLOOKUP(M1,Register,11,FALSE))))</f>
        <v/>
      </c>
      <c r="M12" s="31" t="s">
        <v>91</v>
      </c>
      <c r="N12" s="29"/>
      <c r="O12" s="30" t="str">
        <f>IF(ISBLANK(P1),"",IF(VLOOKUP(P1,Register,11,FALSE)=0,"",(VLOOKUP(P1,Register,11,FALSE))))</f>
        <v/>
      </c>
      <c r="P12" s="31" t="s">
        <v>91</v>
      </c>
      <c r="Q12" s="29"/>
      <c r="R12" s="30" t="str">
        <f>IF(ISBLANK(S1),"",IF(VLOOKUP(S1,Register,11,FALSE)=0,"",(VLOOKUP(S1,Register,11,FALSE))))</f>
        <v/>
      </c>
      <c r="S12" s="31" t="s">
        <v>91</v>
      </c>
      <c r="T12" s="29"/>
      <c r="U12" s="30" t="str">
        <f>IF(ISBLANK(V1),"",IF(VLOOKUP(V1,Register,11,FALSE)=0,"",(VLOOKUP(V1,Register,11,FALSE))))</f>
        <v/>
      </c>
      <c r="V12" s="31" t="s">
        <v>91</v>
      </c>
      <c r="W12" s="29"/>
      <c r="X12" s="30" t="str">
        <f>IF(ISBLANK(Y1),"",IF(VLOOKUP(Y1,Register,11,FALSE)=0,"",(VLOOKUP(Y1,Register,11,FALSE))))</f>
        <v/>
      </c>
      <c r="Y12" s="31" t="s">
        <v>91</v>
      </c>
      <c r="Z12" s="29"/>
      <c r="AA12" s="30" t="str">
        <f>IF(ISBLANK(AB1),"",IF(VLOOKUP(AB1,Register,11,FALSE)=0,"",(VLOOKUP(AB1,Register,11,FALSE))))</f>
        <v/>
      </c>
      <c r="AB12" s="31" t="s">
        <v>91</v>
      </c>
      <c r="AC12" s="29"/>
      <c r="AD12" s="30" t="str">
        <f>IF(ISBLANK(AE1),"",IF(VLOOKUP(AE1,Register,11,FALSE)=0,"",(VLOOKUP(AE1,Register,11,FALSE))))</f>
        <v/>
      </c>
      <c r="AE12" s="31" t="s">
        <v>91</v>
      </c>
      <c r="AF12" s="29"/>
      <c r="AG12" s="30" t="str">
        <f>IF(ISBLANK(AH1),"",IF(VLOOKUP(AH1,Register,11,FALSE)=0,"",(VLOOKUP(AH1,Register,11,FALSE))))</f>
        <v/>
      </c>
      <c r="AH12" s="31" t="s">
        <v>91</v>
      </c>
      <c r="AI12" s="29"/>
      <c r="AJ12" s="30" t="str">
        <f>IF(ISBLANK(AK1),"",IF(VLOOKUP(AK1,Register,11,FALSE)=0,"",(VLOOKUP(AK1,Register,11,FALSE))))</f>
        <v/>
      </c>
      <c r="AK12" s="31" t="s">
        <v>91</v>
      </c>
      <c r="AL12" s="29"/>
      <c r="AM12" s="30" t="str">
        <f>IF(ISBLANK(AN1),"",IF(VLOOKUP(AN1,Register,11,FALSE)=0,"",(VLOOKUP(AN1,Register,11,FALSE))))</f>
        <v/>
      </c>
      <c r="AN12" s="31" t="s">
        <v>91</v>
      </c>
      <c r="AO12" s="29"/>
      <c r="AP12" s="30" t="str">
        <f>IF(ISBLANK(AQ1),"",IF(VLOOKUP(AQ1,Register,11,FALSE)=0,"",(VLOOKUP(AQ1,Register,11,FALSE))))</f>
        <v/>
      </c>
      <c r="AQ12" s="31" t="s">
        <v>91</v>
      </c>
      <c r="AR12" s="29"/>
      <c r="AS12" s="30" t="str">
        <f>IF(ISBLANK(AT1),"",IF(VLOOKUP(AT1,Register,11,FALSE)=0,"",(VLOOKUP(AT1,Register,11,FALSE))))</f>
        <v/>
      </c>
      <c r="AT12" s="31" t="s">
        <v>91</v>
      </c>
      <c r="AU12" s="29"/>
      <c r="AV12" s="30" t="str">
        <f>IF(ISBLANK(AW1),"",IF(VLOOKUP(AW1,Register,11,FALSE)=0,"",(VLOOKUP(AW1,Register,11,FALSE))))</f>
        <v/>
      </c>
      <c r="AW12" s="31" t="s">
        <v>91</v>
      </c>
      <c r="AX12" s="29"/>
      <c r="AY12" s="30" t="str">
        <f>IF(ISBLANK(AZ1),"",IF(VLOOKUP(AZ1,Register,11,FALSE)=0,"",(VLOOKUP(AZ1,Register,11,FALSE))))</f>
        <v/>
      </c>
      <c r="AZ12" s="31" t="s">
        <v>91</v>
      </c>
      <c r="BA12" s="29"/>
      <c r="BB12" s="30" t="str">
        <f>IF(ISBLANK(BC1),"",IF(VLOOKUP(BC1,Register,11,FALSE)=0,"",(VLOOKUP(BC1,Register,11,FALSE))))</f>
        <v/>
      </c>
      <c r="BC12" s="31" t="s">
        <v>91</v>
      </c>
      <c r="BD12" s="29"/>
      <c r="BE12" s="30" t="str">
        <f>IF(ISBLANK(BF1),"",IF(VLOOKUP(BF1,Register,11,FALSE)=0,"",(VLOOKUP(BF1,Register,11,FALSE))))</f>
        <v/>
      </c>
      <c r="BF12" s="31" t="s">
        <v>91</v>
      </c>
      <c r="BG12" s="29"/>
      <c r="BH12" s="30" t="str">
        <f>IF(ISBLANK(BI1),"",IF(VLOOKUP(BI1,Register,11,FALSE)=0,"",(VLOOKUP(BI1,Register,11,FALSE))))</f>
        <v/>
      </c>
      <c r="BI12" s="31" t="s">
        <v>91</v>
      </c>
      <c r="BJ12" s="29"/>
      <c r="BK12" s="30" t="str">
        <f>IF(ISBLANK(BL1),"",IF(VLOOKUP(BL1,Register,11,FALSE)=0,"",(VLOOKUP(BL1,Register,11,FALSE))))</f>
        <v/>
      </c>
      <c r="BL12" s="31" t="s">
        <v>91</v>
      </c>
      <c r="BM12" s="29"/>
      <c r="BN12" s="30" t="str">
        <f>IF(ISBLANK(BO1),"",IF(VLOOKUP(BO1,Register,11,FALSE)=0,"",(VLOOKUP(BO1,Register,11,FALSE))))</f>
        <v/>
      </c>
      <c r="BO12" s="31" t="s">
        <v>91</v>
      </c>
      <c r="BP12" s="29"/>
      <c r="BQ12" s="30" t="str">
        <f>IF(ISBLANK(BR1),"",IF(VLOOKUP(BR1,Register,11,FALSE)=0,"",(VLOOKUP(BR1,Register,11,FALSE))))</f>
        <v/>
      </c>
      <c r="BR12" s="31" t="s">
        <v>91</v>
      </c>
      <c r="BS12" s="29"/>
      <c r="BT12" s="30" t="str">
        <f>IF(ISBLANK(BU1),"",IF(VLOOKUP(BU1,Register,11,FALSE)=0,"",(VLOOKUP(BU1,Register,11,FALSE))))</f>
        <v>4</v>
      </c>
      <c r="BU12" s="31" t="s">
        <v>91</v>
      </c>
      <c r="BV12" s="29"/>
      <c r="BW12" s="30" t="str">
        <f>IF(ISBLANK(BX1),"",IF(VLOOKUP(BX1,Register,11,FALSE)=0,"",(VLOOKUP(BX1,Register,11,FALSE))))</f>
        <v>4</v>
      </c>
      <c r="BX12" s="31" t="s">
        <v>91</v>
      </c>
      <c r="BY12" s="29"/>
      <c r="BZ12" s="30" t="str">
        <f>IF(ISBLANK(CA1),"",IF(VLOOKUP(CA1,Register,11,FALSE)=0,"",(VLOOKUP(CA1,Register,11,FALSE))))</f>
        <v>4</v>
      </c>
      <c r="CA12" s="31" t="s">
        <v>91</v>
      </c>
      <c r="CB12" s="29"/>
      <c r="CC12" s="30" t="str">
        <f>IF(ISBLANK(CD1),"",IF(VLOOKUP(CD1,Register,11,FALSE)=0,"",(VLOOKUP(CD1,Register,11,FALSE))))</f>
        <v>4</v>
      </c>
      <c r="CD12" s="31" t="s">
        <v>91</v>
      </c>
      <c r="CE12" s="29"/>
      <c r="CF12" s="30" t="str">
        <f>IF(ISBLANK(CG1),"",IF(VLOOKUP(CG1,Register,11,FALSE)=0,"",(VLOOKUP(CG1,Register,11,FALSE))))</f>
        <v/>
      </c>
      <c r="CG12" s="31" t="s">
        <v>91</v>
      </c>
      <c r="CH12" s="29"/>
      <c r="CI12" s="30" t="str">
        <f>IF(ISBLANK(CJ1),"",IF(VLOOKUP(CJ1,Register,11,FALSE)=0,"",(VLOOKUP(CJ1,Register,11,FALSE))))</f>
        <v>4</v>
      </c>
      <c r="CJ12" s="31" t="s">
        <v>91</v>
      </c>
      <c r="CK12" s="29"/>
      <c r="CL12" s="30" t="str">
        <f>IF(ISBLANK(CM1),"",IF(VLOOKUP(CM1,Register,11,FALSE)=0,"",(VLOOKUP(CM1,Register,11,FALSE))))</f>
        <v/>
      </c>
      <c r="CM12" s="31" t="s">
        <v>91</v>
      </c>
      <c r="CN12" s="29"/>
      <c r="CO12" s="30" t="str">
        <f>IF(ISBLANK(CP1),"",IF(VLOOKUP(CP1,Register,11,FALSE)=0,"",(VLOOKUP(CP1,Register,11,FALSE))))</f>
        <v/>
      </c>
      <c r="CP12" s="31" t="s">
        <v>91</v>
      </c>
      <c r="CQ12" s="29"/>
      <c r="CR12" s="30" t="str">
        <f>IF(ISBLANK(CS1),"",IF(VLOOKUP(CS1,Register,11,FALSE)=0,"",(VLOOKUP(CS1,Register,11,FALSE))))</f>
        <v>4</v>
      </c>
      <c r="CS12" s="31" t="s">
        <v>91</v>
      </c>
      <c r="CT12" s="29"/>
      <c r="CU12" s="30" t="str">
        <f>IF(ISBLANK(CV1),"",IF(VLOOKUP(CV1,Register,11,FALSE)=0,"",(VLOOKUP(CV1,Register,11,FALSE))))</f>
        <v/>
      </c>
      <c r="CV12" s="31" t="s">
        <v>91</v>
      </c>
      <c r="CW12" s="29"/>
      <c r="CX12" s="30" t="str">
        <f>IF(ISBLANK(CY1),"",IF(VLOOKUP(CY1,Register,11,FALSE)=0,"",(VLOOKUP(CY1,Register,11,FALSE))))</f>
        <v/>
      </c>
      <c r="CY12" s="31" t="s">
        <v>91</v>
      </c>
      <c r="CZ12" s="29"/>
      <c r="DA12" s="30" t="str">
        <f>IF(ISBLANK(DB1),"",IF(VLOOKUP(DB1,Register,11,FALSE)=0,"",(VLOOKUP(DB1,Register,11,FALSE))))</f>
        <v/>
      </c>
      <c r="DB12" s="31" t="s">
        <v>91</v>
      </c>
      <c r="DC12" s="29"/>
      <c r="DD12" s="30" t="str">
        <f>IF(ISBLANK(DE1),"",IF(VLOOKUP(DE1,Register,11,FALSE)=0,"",(VLOOKUP(DE1,Register,11,FALSE))))</f>
        <v>4</v>
      </c>
      <c r="DE12" s="31" t="s">
        <v>91</v>
      </c>
      <c r="DF12" s="29"/>
      <c r="DG12" s="30" t="str">
        <f>IF(ISBLANK(DH1),"",IF(VLOOKUP(DH1,Register,11,FALSE)=0,"",(VLOOKUP(DH1,Register,11,FALSE))))</f>
        <v/>
      </c>
      <c r="DH12" s="31" t="s">
        <v>91</v>
      </c>
      <c r="DI12" s="29"/>
      <c r="DJ12" s="30" t="str">
        <f>IF(ISBLANK(DK1),"",IF(VLOOKUP(DK1,Register,11,FALSE)=0,"",(VLOOKUP(DK1,Register,11,FALSE))))</f>
        <v/>
      </c>
      <c r="DK12" s="31" t="s">
        <v>91</v>
      </c>
      <c r="DL12" s="29"/>
      <c r="DM12" s="30" t="str">
        <f>IF(ISBLANK(DN1),"",IF(VLOOKUP(DN1,Register,11,FALSE)=0,"",(VLOOKUP(DN1,Register,11,FALSE))))</f>
        <v/>
      </c>
      <c r="DN12" s="31" t="s">
        <v>91</v>
      </c>
      <c r="DO12" s="29"/>
      <c r="DP12" s="30" t="str">
        <f>IF(ISBLANK(DQ1),"",IF(VLOOKUP(DQ1,Register,11,FALSE)=0,"",(VLOOKUP(DQ1,Register,11,FALSE))))</f>
        <v/>
      </c>
      <c r="DQ12" s="31" t="s">
        <v>91</v>
      </c>
      <c r="DR12" s="29"/>
      <c r="DS12" s="30" t="str">
        <f>IF(ISBLANK(DT1),"",IF(VLOOKUP(DT1,Register,11,FALSE)=0,"",(VLOOKUP(DT1,Register,11,FALSE))))</f>
        <v/>
      </c>
      <c r="DT12" s="31" t="s">
        <v>91</v>
      </c>
      <c r="DU12" s="29"/>
      <c r="DV12" s="30" t="str">
        <f>IF(ISBLANK(DW1),"",IF(VLOOKUP(DW1,Register,11,FALSE)=0,"",(VLOOKUP(DW1,Register,11,FALSE))))</f>
        <v/>
      </c>
      <c r="DW12" s="31" t="s">
        <v>91</v>
      </c>
      <c r="DX12" s="29"/>
      <c r="DY12" s="30" t="str">
        <f>IF(ISBLANK(DZ1),"",IF(VLOOKUP(DZ1,Register,11,FALSE)=0,"",(VLOOKUP(DZ1,Register,11,FALSE))))</f>
        <v/>
      </c>
      <c r="DZ12" s="31" t="s">
        <v>91</v>
      </c>
      <c r="EA12" s="29"/>
      <c r="EB12" s="30" t="str">
        <f>IF(ISBLANK(EC1),"",IF(VLOOKUP(EC1,Register,11,FALSE)=0,"",(VLOOKUP(EC1,Register,11,FALSE))))</f>
        <v/>
      </c>
      <c r="EC12" s="31" t="s">
        <v>91</v>
      </c>
      <c r="ED12" s="29"/>
      <c r="EE12" s="30" t="str">
        <f>IF(ISBLANK(EF1),"",IF(VLOOKUP(EF1,Register,11,FALSE)=0,"",(VLOOKUP(EF1,Register,11,FALSE))))</f>
        <v>4</v>
      </c>
      <c r="EF12" s="31" t="s">
        <v>91</v>
      </c>
      <c r="EG12" s="29"/>
      <c r="EH12" s="30">
        <f>IF(ISBLANK(EI1),"",IF(VLOOKUP(EI1,Register,11,FALSE)=0,"",(VLOOKUP(EI1,Register,11,FALSE))))</f>
        <v>4</v>
      </c>
      <c r="EI12" s="31" t="s">
        <v>91</v>
      </c>
      <c r="EJ12" s="29"/>
      <c r="EK12" s="30" t="str">
        <f>IF(ISBLANK(EL1),"",IF(VLOOKUP(EL1,Register,11,FALSE)=0,"",(VLOOKUP(EL1,Register,11,FALSE))))</f>
        <v/>
      </c>
      <c r="EL12" s="31" t="s">
        <v>91</v>
      </c>
      <c r="EM12" s="29"/>
      <c r="EN12" s="30" t="str">
        <f>IF(ISBLANK(EO1),"",IF(VLOOKUP(EO1,Register,11,FALSE)=0,"",(VLOOKUP(EO1,Register,11,FALSE))))</f>
        <v/>
      </c>
      <c r="EO12" s="31" t="s">
        <v>91</v>
      </c>
      <c r="EP12" s="29"/>
      <c r="EQ12" s="30" t="str">
        <f>IF(ISBLANK(ER1),"",IF(VLOOKUP(ER1,Register,11,FALSE)=0,"",(VLOOKUP(ER1,Register,11,FALSE))))</f>
        <v/>
      </c>
      <c r="ER12" s="31" t="s">
        <v>91</v>
      </c>
      <c r="ES12" s="29"/>
      <c r="ET12" s="30" t="str">
        <f>IF(ISBLANK(EU1),"",IF(VLOOKUP(EU1,Register,11,FALSE)=0,"",(VLOOKUP(EU1,Register,11,FALSE))))</f>
        <v>4</v>
      </c>
      <c r="EU12" s="31" t="s">
        <v>91</v>
      </c>
      <c r="EV12" s="29"/>
      <c r="EW12" s="30" t="str">
        <f>IF(ISBLANK(EX1),"",IF(VLOOKUP(EX1,Register,11,FALSE)=0,"",(VLOOKUP(EX1,Register,11,FALSE))))</f>
        <v/>
      </c>
      <c r="EX12" s="31" t="s">
        <v>91</v>
      </c>
      <c r="EY12" s="29"/>
      <c r="EZ12" s="30" t="str">
        <f>IF(ISBLANK(FA1),"",IF(VLOOKUP(FA1,Register,11,FALSE)=0,"",(VLOOKUP(FA1,Register,11,FALSE))))</f>
        <v/>
      </c>
      <c r="FA12" s="31" t="s">
        <v>91</v>
      </c>
      <c r="FB12" s="29"/>
      <c r="FC12" s="30" t="str">
        <f>IF(ISBLANK(FD1),"",IF(VLOOKUP(FD1,Register,11,FALSE)=0,"",(VLOOKUP(FD1,Register,11,FALSE))))</f>
        <v>4</v>
      </c>
      <c r="FD12" s="31" t="s">
        <v>91</v>
      </c>
      <c r="FE12" s="29"/>
      <c r="FF12" s="30" t="str">
        <f>IF(ISBLANK(FG1),"",IF(VLOOKUP(FG1,Register,11,FALSE)=0,"",(VLOOKUP(FG1,Register,11,FALSE))))</f>
        <v/>
      </c>
      <c r="FG12" s="31" t="s">
        <v>91</v>
      </c>
      <c r="FH12" s="29"/>
      <c r="FI12" s="30" t="str">
        <f>IF(ISBLANK(FJ1),"",IF(VLOOKUP(FJ1,Register,11,FALSE)=0,"",(VLOOKUP(FJ1,Register,11,FALSE))))</f>
        <v>4</v>
      </c>
      <c r="FJ12" s="31" t="s">
        <v>91</v>
      </c>
      <c r="FK12" s="29"/>
      <c r="FL12" s="30">
        <f>IF(ISBLANK(FM1),"",IF(VLOOKUP(FM1,Register,11,FALSE)=0,"",(VLOOKUP(FM1,Register,11,FALSE))))</f>
        <v>4</v>
      </c>
      <c r="FM12" s="31" t="s">
        <v>91</v>
      </c>
      <c r="FN12" s="29"/>
      <c r="FO12" s="30">
        <f>IF(ISBLANK(FP1),"",IF(VLOOKUP(FP1,Register,11,FALSE)=0,"",(VLOOKUP(FP1,Register,11,FALSE))))</f>
        <v>4</v>
      </c>
      <c r="FP12" s="31" t="s">
        <v>91</v>
      </c>
      <c r="FQ12" s="29"/>
      <c r="FR12" s="30" t="str">
        <f>IF(ISBLANK(FS1),"",IF(VLOOKUP(FS1,Register,11,FALSE)=0,"",(VLOOKUP(FS1,Register,11,FALSE))))</f>
        <v/>
      </c>
      <c r="FS12" s="31" t="s">
        <v>91</v>
      </c>
      <c r="FT12" s="29"/>
      <c r="FU12" s="30" t="str">
        <f>IF(ISBLANK(FV1),"",IF(VLOOKUP(FV1,Register,11,FALSE)=0,"",(VLOOKUP(FV1,Register,11,FALSE))))</f>
        <v>4</v>
      </c>
      <c r="FV12" s="31" t="s">
        <v>91</v>
      </c>
      <c r="FW12" s="29"/>
      <c r="FX12" s="30" t="str">
        <f>IF(ISBLANK(FY1),"",IF(VLOOKUP(FY1,Register,11,FALSE)=0,"",(VLOOKUP(FY1,Register,11,FALSE))))</f>
        <v>4</v>
      </c>
      <c r="FY12" s="31" t="s">
        <v>91</v>
      </c>
      <c r="FZ12" s="29"/>
      <c r="GA12" s="30" t="str">
        <f>IF(ISBLANK(GB1),"",IF(VLOOKUP(GB1,Register,11,FALSE)=0,"",(VLOOKUP(GB1,Register,11,FALSE))))</f>
        <v/>
      </c>
      <c r="GB12" s="31" t="s">
        <v>91</v>
      </c>
      <c r="GC12" s="29"/>
      <c r="GD12" s="30" t="str">
        <f>IF(ISBLANK(GE1),"",IF(VLOOKUP(GE1,Register,11,FALSE)=0,"",(VLOOKUP(GE1,Register,11,FALSE))))</f>
        <v/>
      </c>
      <c r="GE12" s="31" t="s">
        <v>91</v>
      </c>
      <c r="GF12" s="29"/>
      <c r="GG12" s="30" t="str">
        <f>IF(ISBLANK(GH1),"",IF(VLOOKUP(GH1,Register,11,FALSE)=0,"",(VLOOKUP(GH1,Register,11,FALSE))))</f>
        <v>4</v>
      </c>
      <c r="GH12" s="31" t="s">
        <v>91</v>
      </c>
      <c r="GI12" s="29"/>
      <c r="GJ12" s="30" t="str">
        <f>IF(ISBLANK(GK1),"",IF(VLOOKUP(GK1,Register,11,FALSE)=0,"",(VLOOKUP(GK1,Register,11,FALSE))))</f>
        <v>4</v>
      </c>
      <c r="GK12" s="31" t="s">
        <v>91</v>
      </c>
      <c r="GL12" s="29"/>
      <c r="GM12" s="30" t="str">
        <f>IF(ISBLANK(GN1),"",IF(VLOOKUP(GN1,Register,11,FALSE)=0,"",(VLOOKUP(GN1,Register,11,FALSE))))</f>
        <v/>
      </c>
      <c r="GN12" s="31" t="s">
        <v>91</v>
      </c>
      <c r="GO12" s="29"/>
      <c r="GP12" s="30" t="str">
        <f>IF(ISBLANK(GQ1),"",IF(VLOOKUP(GQ1,Register,11,FALSE)=0,"",(VLOOKUP(GQ1,Register,11,FALSE))))</f>
        <v>4</v>
      </c>
      <c r="GQ12" s="31" t="s">
        <v>91</v>
      </c>
      <c r="GR12" s="29"/>
      <c r="GS12" s="30" t="str">
        <f>IF(ISBLANK(GT1),"",IF(VLOOKUP(GT1,Register,11,FALSE)=0,"",(VLOOKUP(GT1,Register,11,FALSE))))</f>
        <v/>
      </c>
      <c r="GT12" s="31" t="s">
        <v>91</v>
      </c>
      <c r="GU12" s="29"/>
      <c r="GV12" s="30" t="str">
        <f>IF(ISBLANK(GW1),"",IF(VLOOKUP(GW1,Register,11,FALSE)=0,"",(VLOOKUP(GW1,Register,11,FALSE))))</f>
        <v/>
      </c>
      <c r="GW12" s="31" t="s">
        <v>91</v>
      </c>
      <c r="GX12" s="29"/>
      <c r="GY12" s="30" t="str">
        <f>IF(ISBLANK(GZ1),"",IF(VLOOKUP(GZ1,Register,11,FALSE)=0,"",(VLOOKUP(GZ1,Register,11,FALSE))))</f>
        <v>4</v>
      </c>
      <c r="GZ12" s="31" t="s">
        <v>91</v>
      </c>
      <c r="HA12" s="29"/>
      <c r="HB12" s="30" t="str">
        <f>IF(ISBLANK(HC1),"",IF(VLOOKUP(HC1,Register,11,FALSE)=0,"",(VLOOKUP(HC1,Register,11,FALSE))))</f>
        <v/>
      </c>
      <c r="HC12" s="31" t="s">
        <v>91</v>
      </c>
      <c r="HD12" s="29"/>
      <c r="HE12" s="30" t="str">
        <f>IF(ISBLANK(HF1),"",IF(VLOOKUP(HF1,Register,11,FALSE)=0,"",(VLOOKUP(HF1,Register,11,FALSE))))</f>
        <v/>
      </c>
      <c r="HF12" s="31" t="s">
        <v>91</v>
      </c>
      <c r="HG12" s="29"/>
      <c r="HH12" s="30" t="str">
        <f>IF(ISBLANK(HI1),"",IF(VLOOKUP(HI1,Register,11,FALSE)=0,"",(VLOOKUP(HI1,Register,11,FALSE))))</f>
        <v/>
      </c>
      <c r="HI12" s="31" t="s">
        <v>91</v>
      </c>
      <c r="HJ12" s="29"/>
      <c r="HK12" s="30" t="str">
        <f>IF(ISBLANK(HL1),"",IF(VLOOKUP(HL1,Register,11,FALSE)=0,"",(VLOOKUP(HL1,Register,11,FALSE))))</f>
        <v/>
      </c>
      <c r="HL12" s="31" t="s">
        <v>91</v>
      </c>
      <c r="HM12" s="29"/>
      <c r="HN12" s="30" t="str">
        <f>IF(ISBLANK(HO1),"",IF(VLOOKUP(HO1,Register,11,FALSE)=0,"",(VLOOKUP(HO1,Register,11,FALSE))))</f>
        <v/>
      </c>
      <c r="HO12" s="31" t="s">
        <v>91</v>
      </c>
      <c r="HP12" s="29"/>
      <c r="HQ12" s="30" t="str">
        <f>IF(ISBLANK(HR1),"",IF(VLOOKUP(HR1,Register,11,FALSE)=0,"",(VLOOKUP(HR1,Register,11,FALSE))))</f>
        <v/>
      </c>
      <c r="HR12" s="31" t="s">
        <v>91</v>
      </c>
      <c r="HS12" s="29"/>
      <c r="HT12" s="30" t="str">
        <f>IF(ISBLANK(HU1),"",IF(VLOOKUP(HU1,Register,11,FALSE)=0,"",(VLOOKUP(HU1,Register,11,FALSE))))</f>
        <v>4</v>
      </c>
      <c r="HU12" s="31" t="s">
        <v>91</v>
      </c>
      <c r="HV12" s="29"/>
      <c r="HW12" s="30" t="str">
        <f>IF(ISBLANK(HX1),"",IF(VLOOKUP(HX1,Register,11,FALSE)=0,"",(VLOOKUP(HX1,Register,11,FALSE))))</f>
        <v>4</v>
      </c>
      <c r="HX12" s="31" t="s">
        <v>91</v>
      </c>
      <c r="HY12" s="29"/>
      <c r="HZ12" s="30" t="str">
        <f>IF(ISBLANK(IA1),"",IF(VLOOKUP(IA1,Register,11,FALSE)=0,"",(VLOOKUP(IA1,Register,11,FALSE))))</f>
        <v/>
      </c>
      <c r="IA12" s="31" t="s">
        <v>91</v>
      </c>
      <c r="IB12" s="29"/>
      <c r="IC12" s="30" t="str">
        <f>IF(ISBLANK(ID1),"",IF(VLOOKUP(ID1,Register,11,FALSE)=0,"",(VLOOKUP(ID1,Register,11,FALSE))))</f>
        <v>4</v>
      </c>
      <c r="ID12" s="31" t="s">
        <v>91</v>
      </c>
      <c r="IE12" s="29"/>
      <c r="IF12" s="30" t="str">
        <f>IF(ISBLANK(IG1),"",IF(VLOOKUP(IG1,Register,11,FALSE)=0,"",(VLOOKUP(IG1,Register,11,FALSE))))</f>
        <v>4</v>
      </c>
      <c r="IG12" s="31" t="s">
        <v>91</v>
      </c>
      <c r="IH12" s="29"/>
      <c r="II12" s="30" t="str">
        <f>IF(ISBLANK(IJ1),"",IF(VLOOKUP(IJ1,Register,11,FALSE)=0,"",(VLOOKUP(IJ1,Register,11,FALSE))))</f>
        <v>4</v>
      </c>
      <c r="IJ12" s="31" t="s">
        <v>91</v>
      </c>
      <c r="IK12" s="29"/>
      <c r="IL12" s="30" t="str">
        <f>IF(ISBLANK(IM1),"",IF(VLOOKUP(IM1,Register,11,FALSE)=0,"",(VLOOKUP(IM1,Register,11,FALSE))))</f>
        <v>4</v>
      </c>
      <c r="IM12" s="31" t="s">
        <v>91</v>
      </c>
      <c r="IN12" s="29"/>
      <c r="IO12" s="30" t="str">
        <f>IF(ISBLANK(IP1),"",IF(VLOOKUP(IP1,Register,11,FALSE)=0,"",(VLOOKUP(IP1,Register,11,FALSE))))</f>
        <v/>
      </c>
      <c r="IP12" s="31" t="s">
        <v>91</v>
      </c>
      <c r="IQ12" s="29"/>
      <c r="IR12" s="30" t="str">
        <f>IF(ISBLANK(IS1),"",IF(VLOOKUP(IS1,Register,11,FALSE)=0,"",(VLOOKUP(IS1,Register,11,FALSE))))</f>
        <v/>
      </c>
      <c r="IS12" s="31" t="s">
        <v>91</v>
      </c>
      <c r="IT12" s="29"/>
      <c r="IU12" s="30" t="str">
        <f>IF(ISBLANK(IV1),"",IF(VLOOKUP(IV1,Register,11,FALSE)=0,"",(VLOOKUP(IV1,Register,11,FALSE))))</f>
        <v/>
      </c>
      <c r="IV12" s="31" t="s">
        <v>91</v>
      </c>
      <c r="IW12" s="29"/>
      <c r="IX12" s="30" t="str">
        <f>IF(ISBLANK(IY1),"",IF(VLOOKUP(IY1,Register,11,FALSE)=0,"",(VLOOKUP(IY1,Register,11,FALSE))))</f>
        <v>4</v>
      </c>
      <c r="IY12" s="31" t="s">
        <v>91</v>
      </c>
      <c r="IZ12" s="29"/>
      <c r="JA12" s="30" t="str">
        <f>IF(ISBLANK(JB1),"",IF(VLOOKUP(JB1,Register,11,FALSE)=0,"",(VLOOKUP(JB1,Register,11,FALSE))))</f>
        <v/>
      </c>
      <c r="JB12" s="31" t="s">
        <v>91</v>
      </c>
      <c r="JC12" s="29"/>
      <c r="JD12" s="30" t="str">
        <f>IF(ISBLANK(JE1),"",IF(VLOOKUP(JE1,Register,11,FALSE)=0,"",(VLOOKUP(JE1,Register,11,FALSE))))</f>
        <v/>
      </c>
      <c r="JE12" s="31" t="s">
        <v>91</v>
      </c>
      <c r="JF12" s="29"/>
      <c r="JG12" s="30" t="str">
        <f>IF(ISBLANK(JH1),"",IF(VLOOKUP(JH1,Register,11,FALSE)=0,"",(VLOOKUP(JH1,Register,11,FALSE))))</f>
        <v/>
      </c>
      <c r="JH12" s="31" t="s">
        <v>91</v>
      </c>
      <c r="JI12" s="29"/>
      <c r="JJ12" s="30" t="str">
        <f>IF(ISBLANK(JK1),"",IF(VLOOKUP(JK1,Register,11,FALSE)=0,"",(VLOOKUP(JK1,Register,11,FALSE))))</f>
        <v>4</v>
      </c>
      <c r="JK12" s="31" t="s">
        <v>91</v>
      </c>
      <c r="JL12" s="29"/>
      <c r="JM12" s="30" t="str">
        <f>IF(ISBLANK(JN1),"",IF(VLOOKUP(JN1,Register,11,FALSE)=0,"",(VLOOKUP(JN1,Register,11,FALSE))))</f>
        <v/>
      </c>
      <c r="JN12" s="31" t="s">
        <v>91</v>
      </c>
      <c r="JO12" s="29"/>
      <c r="JP12" s="30">
        <f>IF(ISBLANK(JQ1),"",IF(VLOOKUP(JQ1,Register,11,FALSE)=0,"",(VLOOKUP(JQ1,Register,11,FALSE))))</f>
        <v>4</v>
      </c>
      <c r="JQ12" s="31" t="s">
        <v>91</v>
      </c>
      <c r="JR12" s="29"/>
      <c r="JS12" s="30" t="str">
        <f>IF(ISBLANK(JT1),"",IF(VLOOKUP(JT1,Register,11,FALSE)=0,"",(VLOOKUP(JT1,Register,11,FALSE))))</f>
        <v/>
      </c>
      <c r="JT12" s="31" t="s">
        <v>91</v>
      </c>
      <c r="JU12" s="29"/>
      <c r="JV12" s="30" t="str">
        <f>IF(ISBLANK(JW1),"",IF(VLOOKUP(JW1,Register,11,FALSE)=0,"",(VLOOKUP(JW1,Register,11,FALSE))))</f>
        <v/>
      </c>
      <c r="JW12" s="31" t="s">
        <v>91</v>
      </c>
      <c r="JX12" s="29"/>
      <c r="JY12" s="30" t="str">
        <f>IF(ISBLANK(JZ1),"",IF(VLOOKUP(JZ1,Register,11,FALSE)=0,"",(VLOOKUP(JZ1,Register,11,FALSE))))</f>
        <v/>
      </c>
      <c r="JZ12" s="31" t="s">
        <v>91</v>
      </c>
      <c r="KA12" s="29"/>
      <c r="KB12" s="30" t="str">
        <f>IF(ISBLANK(KC1),"",IF(VLOOKUP(KC1,Register,11,FALSE)=0,"",(VLOOKUP(KC1,Register,11,FALSE))))</f>
        <v/>
      </c>
      <c r="KC12" s="31" t="s">
        <v>91</v>
      </c>
      <c r="KD12" s="29"/>
      <c r="KE12" s="30" t="str">
        <f>IF(ISBLANK(KF1),"",IF(VLOOKUP(KF1,Register,11,FALSE)=0,"",(VLOOKUP(KF1,Register,11,FALSE))))</f>
        <v/>
      </c>
      <c r="KF12" s="31" t="s">
        <v>91</v>
      </c>
      <c r="KG12" s="29"/>
      <c r="KH12" s="30" t="str">
        <f>IF(ISBLANK(KI1),"",IF(VLOOKUP(KI1,Register,11,FALSE)=0,"",(VLOOKUP(KI1,Register,11,FALSE))))</f>
        <v/>
      </c>
      <c r="KI12" s="31" t="s">
        <v>91</v>
      </c>
      <c r="KJ12" s="29"/>
      <c r="KK12" s="30" t="str">
        <f>IF(ISBLANK(KL1),"",IF(VLOOKUP(KL1,Register,11,FALSE)=0,"",(VLOOKUP(KL1,Register,11,FALSE))))</f>
        <v/>
      </c>
      <c r="KL12" s="31" t="s">
        <v>91</v>
      </c>
      <c r="KM12" s="29"/>
      <c r="KN12" s="30" t="str">
        <f>IF(ISBLANK(KO1),"",IF(VLOOKUP(KO1,Register,11,FALSE)=0,"",(VLOOKUP(KO1,Register,11,FALSE))))</f>
        <v/>
      </c>
      <c r="KO12" s="31" t="s">
        <v>91</v>
      </c>
      <c r="KP12" s="29"/>
      <c r="KQ12" s="30" t="str">
        <f>IF(ISBLANK(KR1),"",IF(VLOOKUP(KR1,Register,11,FALSE)=0,"",(VLOOKUP(KR1,Register,11,FALSE))))</f>
        <v/>
      </c>
      <c r="KR12" s="31" t="s">
        <v>91</v>
      </c>
      <c r="KS12" s="29"/>
      <c r="KT12" s="30" t="str">
        <f>IF(ISBLANK(KU1),"",IF(VLOOKUP(KU1,Register,11,FALSE)=0,"",(VLOOKUP(KU1,Register,11,FALSE))))</f>
        <v/>
      </c>
      <c r="KU12" s="31" t="s">
        <v>91</v>
      </c>
      <c r="KV12" s="29"/>
      <c r="KW12" s="30" t="str">
        <f>IF(ISBLANK(KX1),"",IF(VLOOKUP(KX1,Register,11,FALSE)=0,"",(VLOOKUP(KX1,Register,11,FALSE))))</f>
        <v/>
      </c>
      <c r="KX12" s="31" t="s">
        <v>91</v>
      </c>
      <c r="KY12" s="29"/>
      <c r="KZ12" s="30" t="str">
        <f>IF(ISBLANK(LA1),"",IF(VLOOKUP(LA1,Register,11,FALSE)=0,"",(VLOOKUP(LA1,Register,11,FALSE))))</f>
        <v/>
      </c>
      <c r="LA12" s="31" t="s">
        <v>91</v>
      </c>
      <c r="LB12" s="29"/>
      <c r="LC12" s="30" t="str">
        <f>IF(ISBLANK(LD1),"",IF(VLOOKUP(LD1,Register,11,FALSE)=0,"",(VLOOKUP(LD1,Register,11,FALSE))))</f>
        <v/>
      </c>
      <c r="LD12" s="31" t="s">
        <v>91</v>
      </c>
      <c r="LE12" s="29"/>
      <c r="LF12" s="30" t="str">
        <f>IF(ISBLANK(LG1),"",IF(VLOOKUP(LG1,Register,11,FALSE)=0,"",(VLOOKUP(LG1,Register,11,FALSE))))</f>
        <v/>
      </c>
      <c r="LG12" s="31" t="s">
        <v>91</v>
      </c>
      <c r="LH12" s="29"/>
      <c r="LI12" s="30" t="str">
        <f>IF(ISBLANK(LJ1),"",IF(VLOOKUP(LJ1,Register,11,FALSE)=0,"",(VLOOKUP(LJ1,Register,11,FALSE))))</f>
        <v/>
      </c>
      <c r="LJ12" s="31" t="s">
        <v>91</v>
      </c>
      <c r="LK12" s="29"/>
      <c r="LL12" s="30" t="str">
        <f>IF(ISBLANK(LM1),"",IF(VLOOKUP(LM1,Register,11,FALSE)=0,"",(VLOOKUP(LM1,Register,11,FALSE))))</f>
        <v/>
      </c>
      <c r="LM12" s="31" t="s">
        <v>91</v>
      </c>
      <c r="LN12" s="29"/>
      <c r="LO12" s="30" t="str">
        <f>IF(ISBLANK(LP1),"",IF(VLOOKUP(LP1,Register,11,FALSE)=0,"",(VLOOKUP(LP1,Register,11,FALSE))))</f>
        <v/>
      </c>
      <c r="LP12" s="31" t="s">
        <v>91</v>
      </c>
      <c r="LQ12" s="29"/>
      <c r="LR12" s="30" t="str">
        <f>IF(ISBLANK(LS1),"",IF(VLOOKUP(LS1,Register,11,FALSE)=0,"",(VLOOKUP(LS1,Register,11,FALSE))))</f>
        <v/>
      </c>
      <c r="LS12" s="31" t="s">
        <v>91</v>
      </c>
      <c r="LT12" s="29"/>
      <c r="LU12" s="30" t="str">
        <f>IF(ISBLANK(LV1),"",IF(VLOOKUP(LV1,Register,11,FALSE)=0,"",(VLOOKUP(LV1,Register,11,FALSE))))</f>
        <v/>
      </c>
      <c r="LV12" s="31" t="s">
        <v>91</v>
      </c>
      <c r="LW12" s="29"/>
      <c r="LX12" s="30" t="str">
        <f>IF(ISBLANK(LY1),"",IF(VLOOKUP(LY1,Register,11,FALSE)=0,"",(VLOOKUP(LY1,Register,11,FALSE))))</f>
        <v/>
      </c>
      <c r="LY12" s="31" t="s">
        <v>91</v>
      </c>
      <c r="LZ12" s="29"/>
      <c r="MA12" s="30" t="str">
        <f>IF(ISBLANK(MB1),"",IF(VLOOKUP(MB1,Register,11,FALSE)=0,"",(VLOOKUP(MB1,Register,11,FALSE))))</f>
        <v/>
      </c>
      <c r="MB12" s="31" t="s">
        <v>91</v>
      </c>
      <c r="MC12" s="29"/>
      <c r="MD12" s="30" t="str">
        <f>IF(ISBLANK(ME1),"",IF(VLOOKUP(ME1,Register,11,FALSE)=0,"",(VLOOKUP(ME1,Register,11,FALSE))))</f>
        <v/>
      </c>
      <c r="ME12" s="31" t="s">
        <v>91</v>
      </c>
      <c r="MF12" s="29"/>
      <c r="MG12" s="30" t="str">
        <f>IF(ISBLANK(MH1),"",IF(VLOOKUP(MH1,Register,11,FALSE)=0,"",(VLOOKUP(MH1,Register,11,FALSE))))</f>
        <v/>
      </c>
      <c r="MH12" s="31" t="s">
        <v>91</v>
      </c>
      <c r="MI12" s="29"/>
      <c r="MJ12" s="30" t="str">
        <f>IF(ISBLANK(MK1),"",IF(VLOOKUP(MK1,Register,11,FALSE)=0,"",(VLOOKUP(MK1,Register,11,FALSE))))</f>
        <v/>
      </c>
      <c r="MK12" s="31" t="s">
        <v>91</v>
      </c>
      <c r="ML12" s="29"/>
      <c r="MM12" s="30" t="str">
        <f>IF(ISBLANK(MN1),"",IF(VLOOKUP(MN1,Register,11,FALSE)=0,"",(VLOOKUP(MN1,Register,11,FALSE))))</f>
        <v/>
      </c>
      <c r="MN12" s="31" t="s">
        <v>91</v>
      </c>
      <c r="MO12" s="29"/>
      <c r="MP12" s="30" t="str">
        <f>IF(ISBLANK(MQ1),"",IF(VLOOKUP(MQ1,Register,11,FALSE)=0,"",(VLOOKUP(MQ1,Register,11,FALSE))))</f>
        <v/>
      </c>
      <c r="MQ12" s="31" t="s">
        <v>91</v>
      </c>
      <c r="MR12" s="29"/>
      <c r="MS12" s="30" t="str">
        <f>IF(ISBLANK(MT1),"",IF(VLOOKUP(MT1,Register,11,FALSE)=0,"",(VLOOKUP(MT1,Register,11,FALSE))))</f>
        <v/>
      </c>
      <c r="MT12" s="31" t="s">
        <v>91</v>
      </c>
      <c r="MU12" s="29"/>
      <c r="MV12" s="30" t="str">
        <f>IF(ISBLANK(MW1),"",IF(VLOOKUP(MW1,Register,11,FALSE)=0,"",(VLOOKUP(MW1,Register,11,FALSE))))</f>
        <v>4</v>
      </c>
      <c r="MW12" s="31" t="s">
        <v>91</v>
      </c>
      <c r="MX12" s="29"/>
      <c r="MY12" s="30" t="str">
        <f>IF(ISBLANK(MZ1),"",IF(VLOOKUP(MZ1,Register,11,FALSE)=0,"",(VLOOKUP(MZ1,Register,11,FALSE))))</f>
        <v/>
      </c>
      <c r="MZ12" s="31" t="s">
        <v>91</v>
      </c>
      <c r="NA12" s="29"/>
      <c r="NB12" s="30" t="str">
        <f>IF(ISBLANK(NC1),"",IF(VLOOKUP(NC1,Register,11,FALSE)=0,"",(VLOOKUP(NC1,Register,11,FALSE))))</f>
        <v/>
      </c>
      <c r="NC12" s="31" t="s">
        <v>91</v>
      </c>
      <c r="ND12" s="29"/>
      <c r="NE12" s="30" t="str">
        <f>IF(ISBLANK(NF1),"",IF(VLOOKUP(NF1,Register,11,FALSE)=0,"",(VLOOKUP(NF1,Register,11,FALSE))))</f>
        <v/>
      </c>
      <c r="NF12" s="31" t="s">
        <v>91</v>
      </c>
      <c r="NG12" s="29"/>
      <c r="NH12" s="30" t="str">
        <f>IF(ISBLANK(NI1),"",IF(VLOOKUP(NI1,Register,11,FALSE)=0,"",(VLOOKUP(NI1,Register,11,FALSE))))</f>
        <v/>
      </c>
      <c r="NI12" s="31" t="s">
        <v>91</v>
      </c>
      <c r="NJ12" s="29"/>
      <c r="NK12" s="30" t="str">
        <f>IF(ISBLANK(NL1),"",IF(VLOOKUP(NL1,Register,11,FALSE)=0,"",(VLOOKUP(NL1,Register,11,FALSE))))</f>
        <v/>
      </c>
      <c r="NL12" s="31" t="s">
        <v>91</v>
      </c>
      <c r="NM12" s="29"/>
      <c r="NN12" s="30" t="str">
        <f>IF(ISBLANK(NO1),"",IF(VLOOKUP(NO1,Register,11,FALSE)=0,"",(VLOOKUP(NO1,Register,11,FALSE))))</f>
        <v/>
      </c>
      <c r="NO12" s="31" t="s">
        <v>91</v>
      </c>
      <c r="NP12" s="29"/>
      <c r="NQ12" s="30" t="str">
        <f>IF(ISBLANK(NR1),"",IF(VLOOKUP(NR1,Register,11,FALSE)=0,"",(VLOOKUP(NR1,Register,11,FALSE))))</f>
        <v/>
      </c>
      <c r="NR12" s="31" t="s">
        <v>91</v>
      </c>
      <c r="NS12" s="29"/>
      <c r="NT12" s="30" t="str">
        <f>IF(ISBLANK(NU1),"",IF(VLOOKUP(NU1,Register,11,FALSE)=0,"",(VLOOKUP(NU1,Register,11,FALSE))))</f>
        <v/>
      </c>
      <c r="NU12" s="31" t="s">
        <v>91</v>
      </c>
      <c r="NV12" s="29"/>
      <c r="NW12" s="30" t="str">
        <f>IF(ISBLANK(NX1),"",IF(VLOOKUP(NX1,Register,11,FALSE)=0,"",(VLOOKUP(NX1,Register,11,FALSE))))</f>
        <v/>
      </c>
      <c r="NX12" s="31" t="s">
        <v>91</v>
      </c>
      <c r="NY12" s="29"/>
      <c r="NZ12" s="30" t="str">
        <f>IF(ISBLANK(OA1),"",IF(VLOOKUP(OA1,Register,11,FALSE)=0,"",(VLOOKUP(OA1,Register,11,FALSE))))</f>
        <v/>
      </c>
      <c r="OA12" s="31" t="s">
        <v>91</v>
      </c>
      <c r="OB12" s="29"/>
      <c r="OC12" s="30" t="str">
        <f>IF(ISBLANK(OD1),"",IF(VLOOKUP(OD1,Register,11,FALSE)=0,"",(VLOOKUP(OD1,Register,11,FALSE))))</f>
        <v/>
      </c>
      <c r="OD12" s="31" t="s">
        <v>91</v>
      </c>
      <c r="OE12" s="29"/>
      <c r="OF12" s="30" t="str">
        <f>IF(ISBLANK(OG1),"",IF(VLOOKUP(OG1,Register,11,FALSE)=0,"",(VLOOKUP(OG1,Register,11,FALSE))))</f>
        <v/>
      </c>
      <c r="OG12" s="31" t="s">
        <v>91</v>
      </c>
      <c r="OH12" s="29"/>
      <c r="OI12" s="30" t="str">
        <f>IF(ISBLANK(OJ1),"",IF(VLOOKUP(OJ1,Register,11,FALSE)=0,"",(VLOOKUP(OJ1,Register,11,FALSE))))</f>
        <v/>
      </c>
      <c r="OJ12" s="31" t="s">
        <v>91</v>
      </c>
      <c r="OK12" s="29"/>
      <c r="OL12" s="30" t="str">
        <f>IF(ISBLANK(OM1),"",IF(VLOOKUP(OM1,Register,11,FALSE)=0,"",(VLOOKUP(OM1,Register,11,FALSE))))</f>
        <v/>
      </c>
      <c r="OM12" s="31" t="s">
        <v>91</v>
      </c>
      <c r="ON12" s="29"/>
      <c r="OO12" s="30" t="str">
        <f>IF(ISBLANK(OP1),"",IF(VLOOKUP(OP1,Register,11,FALSE)=0,"",(VLOOKUP(OP1,Register,11,FALSE))))</f>
        <v/>
      </c>
      <c r="OP12" s="31" t="s">
        <v>91</v>
      </c>
      <c r="OQ12" s="29"/>
      <c r="OR12" s="30" t="str">
        <f>IF(ISBLANK(OS1),"",IF(VLOOKUP(OS1,Register,11,FALSE)=0,"",(VLOOKUP(OS1,Register,11,FALSE))))</f>
        <v/>
      </c>
      <c r="OS12" s="31" t="s">
        <v>91</v>
      </c>
      <c r="OT12" s="29"/>
      <c r="OU12" s="30" t="str">
        <f>IF(ISBLANK(OV1),"",IF(VLOOKUP(OV1,Register,11,FALSE)=0,"",(VLOOKUP(OV1,Register,11,FALSE))))</f>
        <v/>
      </c>
      <c r="OV12" s="31" t="s">
        <v>91</v>
      </c>
      <c r="OW12" s="29"/>
      <c r="OX12" s="30" t="str">
        <f>IF(ISBLANK(OY1),"",IF(VLOOKUP(OY1,Register,11,FALSE)=0,"",(VLOOKUP(OY1,Register,11,FALSE))))</f>
        <v/>
      </c>
      <c r="OY12" s="31" t="s">
        <v>91</v>
      </c>
      <c r="OZ12" s="29"/>
      <c r="PA12" s="30" t="str">
        <f>IF(ISBLANK(PB1),"",IF(VLOOKUP(PB1,Register,11,FALSE)=0,"",(VLOOKUP(PB1,Register,11,FALSE))))</f>
        <v/>
      </c>
      <c r="PB12" s="31" t="s">
        <v>91</v>
      </c>
      <c r="PC12" s="29"/>
      <c r="PD12" s="30" t="str">
        <f>IF(ISBLANK(PE1),"",IF(VLOOKUP(PE1,Register,11,FALSE)=0,"",(VLOOKUP(PE1,Register,11,FALSE))))</f>
        <v/>
      </c>
      <c r="PE12" s="31" t="s">
        <v>91</v>
      </c>
      <c r="PF12" s="29"/>
      <c r="PG12" s="30" t="str">
        <f>IF(ISBLANK(PH1),"",IF(VLOOKUP(PH1,Register,11,FALSE)=0,"",(VLOOKUP(PH1,Register,11,FALSE))))</f>
        <v/>
      </c>
      <c r="PH12" s="31" t="s">
        <v>91</v>
      </c>
      <c r="PI12" s="29"/>
      <c r="PJ12" s="30" t="str">
        <f>IF(ISBLANK(PK1),"",IF(VLOOKUP(PK1,Register,11,FALSE)=0,"",(VLOOKUP(PK1,Register,11,FALSE))))</f>
        <v/>
      </c>
      <c r="PK12" s="31" t="s">
        <v>91</v>
      </c>
      <c r="PL12" s="29"/>
      <c r="PM12" s="30" t="str">
        <f>IF(ISBLANK(PN1),"",IF(VLOOKUP(PN1,Register,11,FALSE)=0,"",(VLOOKUP(PN1,Register,11,FALSE))))</f>
        <v/>
      </c>
      <c r="PN12" s="31" t="s">
        <v>91</v>
      </c>
      <c r="PO12" s="29"/>
      <c r="PP12" s="30" t="str">
        <f>IF(ISBLANK(PQ1),"",IF(VLOOKUP(PQ1,Register,11,FALSE)=0,"",(VLOOKUP(PQ1,Register,11,FALSE))))</f>
        <v/>
      </c>
      <c r="PQ12" s="31" t="s">
        <v>91</v>
      </c>
      <c r="PR12" s="29"/>
      <c r="PS12" s="30" t="str">
        <f>IF(ISBLANK(PT1),"",IF(VLOOKUP(PT1,Register,11,FALSE)=0,"",(VLOOKUP(PT1,Register,11,FALSE))))</f>
        <v/>
      </c>
      <c r="PT12" s="31" t="s">
        <v>91</v>
      </c>
      <c r="PU12" s="29"/>
      <c r="PV12" s="30" t="str">
        <f>IF(ISBLANK(PW1),"",IF(VLOOKUP(PW1,Register,11,FALSE)=0,"",(VLOOKUP(PW1,Register,11,FALSE))))</f>
        <v/>
      </c>
      <c r="PW12" s="31" t="s">
        <v>91</v>
      </c>
      <c r="PX12" s="29"/>
      <c r="PY12" s="30" t="str">
        <f>IF(ISBLANK(PZ1),"",IF(VLOOKUP(PZ1,Register,11,FALSE)=0,"",(VLOOKUP(PZ1,Register,11,FALSE))))</f>
        <v/>
      </c>
      <c r="PZ12" s="31" t="s">
        <v>91</v>
      </c>
      <c r="QA12" s="29"/>
      <c r="QB12" s="30" t="str">
        <f>IF(ISBLANK(QC1),"",IF(VLOOKUP(QC1,Register,11,FALSE)=0,"",(VLOOKUP(QC1,Register,11,FALSE))))</f>
        <v/>
      </c>
      <c r="QC12" s="31" t="s">
        <v>91</v>
      </c>
      <c r="QD12" s="29"/>
      <c r="QE12" s="30" t="str">
        <f>IF(ISBLANK(QF1),"",IF(VLOOKUP(QF1,Register,11,FALSE)=0,"",(VLOOKUP(QF1,Register,11,FALSE))))</f>
        <v/>
      </c>
      <c r="QF12" s="31" t="s">
        <v>91</v>
      </c>
      <c r="QG12" s="29"/>
      <c r="QH12" s="30" t="str">
        <f>IF(ISBLANK(QI1),"",IF(VLOOKUP(QI1,Register,11,FALSE)=0,"",(VLOOKUP(QI1,Register,11,FALSE))))</f>
        <v/>
      </c>
      <c r="QI12" s="31" t="s">
        <v>91</v>
      </c>
      <c r="QJ12" s="29"/>
      <c r="QK12" s="30" t="str">
        <f>IF(ISBLANK(QL1),"",IF(VLOOKUP(QL1,Register,11,FALSE)=0,"",(VLOOKUP(QL1,Register,11,FALSE))))</f>
        <v/>
      </c>
      <c r="QL12" s="31" t="s">
        <v>91</v>
      </c>
      <c r="QM12" s="29"/>
      <c r="QN12" s="30" t="str">
        <f>IF(ISBLANK(QO1),"",IF(VLOOKUP(QO1,Register,11,FALSE)=0,"",(VLOOKUP(QO1,Register,11,FALSE))))</f>
        <v/>
      </c>
      <c r="QO12" s="31" t="s">
        <v>91</v>
      </c>
      <c r="QP12" s="29"/>
      <c r="QQ12" s="30" t="str">
        <f>IF(ISBLANK(QR1),"",IF(VLOOKUP(QR1,Register,11,FALSE)=0,"",(VLOOKUP(QR1,Register,11,FALSE))))</f>
        <v/>
      </c>
      <c r="QR12" s="31" t="s">
        <v>91</v>
      </c>
      <c r="QS12" s="29"/>
      <c r="QT12" s="30" t="str">
        <f>IF(ISBLANK(QU1),"",IF(VLOOKUP(QU1,Register,11,FALSE)=0,"",(VLOOKUP(QU1,Register,11,FALSE))))</f>
        <v/>
      </c>
      <c r="QU12" s="31" t="s">
        <v>91</v>
      </c>
      <c r="QV12" s="29"/>
      <c r="QW12" s="30" t="str">
        <f>IF(ISBLANK(QX1),"",IF(VLOOKUP(QX1,Register,11,FALSE)=0,"",(VLOOKUP(QX1,Register,11,FALSE))))</f>
        <v/>
      </c>
      <c r="QX12" s="31" t="s">
        <v>91</v>
      </c>
      <c r="QY12" s="29"/>
      <c r="QZ12" s="30" t="str">
        <f>IF(ISBLANK(RA1),"",IF(VLOOKUP(RA1,Register,11,FALSE)=0,"",(VLOOKUP(RA1,Register,11,FALSE))))</f>
        <v/>
      </c>
      <c r="RA12" s="31" t="s">
        <v>91</v>
      </c>
      <c r="RB12" s="29"/>
      <c r="RC12" s="30" t="str">
        <f>IF(ISBLANK(RD1),"",IF(VLOOKUP(RD1,Register,11,FALSE)=0,"",(VLOOKUP(RD1,Register,11,FALSE))))</f>
        <v/>
      </c>
      <c r="RD12" s="31" t="s">
        <v>91</v>
      </c>
      <c r="RE12" s="29"/>
      <c r="RF12" s="30" t="str">
        <f>IF(ISBLANK(RG1),"",IF(VLOOKUP(RG1,Register,11,FALSE)=0,"",(VLOOKUP(RG1,Register,11,FALSE))))</f>
        <v/>
      </c>
      <c r="RG12" s="31" t="s">
        <v>91</v>
      </c>
      <c r="RH12" s="29"/>
      <c r="RI12" s="30" t="str">
        <f>IF(ISBLANK(RJ1),"",IF(VLOOKUP(RJ1,Register,11,FALSE)=0,"",(VLOOKUP(RJ1,Register,11,FALSE))))</f>
        <v/>
      </c>
      <c r="RJ12" s="31" t="s">
        <v>91</v>
      </c>
      <c r="RK12" s="29"/>
      <c r="RL12" s="30" t="str">
        <f>IF(ISBLANK(RM1),"",IF(VLOOKUP(RM1,Register,11,FALSE)=0,"",(VLOOKUP(RM1,Register,11,FALSE))))</f>
        <v/>
      </c>
      <c r="RM12" s="31" t="s">
        <v>91</v>
      </c>
      <c r="RN12" s="29"/>
      <c r="RO12" s="30" t="str">
        <f>IF(ISBLANK(RP1),"",IF(VLOOKUP(RP1,Register,11,FALSE)=0,"",(VLOOKUP(RP1,Register,11,FALSE))))</f>
        <v/>
      </c>
      <c r="RP12" s="31" t="s">
        <v>91</v>
      </c>
      <c r="RQ12" s="29"/>
      <c r="RR12" s="30" t="str">
        <f>IF(ISBLANK(RS1),"",IF(VLOOKUP(RS1,Register,11,FALSE)=0,"",(VLOOKUP(RS1,Register,11,FALSE))))</f>
        <v/>
      </c>
      <c r="RS12" s="31" t="s">
        <v>91</v>
      </c>
      <c r="RT12" s="29"/>
      <c r="RU12" s="30" t="str">
        <f>IF(ISBLANK(RV1),"",IF(VLOOKUP(RV1,Register,11,FALSE)=0,"",(VLOOKUP(RV1,Register,11,FALSE))))</f>
        <v/>
      </c>
      <c r="RV12" s="31" t="s">
        <v>91</v>
      </c>
      <c r="RW12" s="29"/>
      <c r="RX12" s="30" t="str">
        <f>IF(ISBLANK(RY1),"",IF(VLOOKUP(RY1,Register,11,FALSE)=0,"",(VLOOKUP(RY1,Register,11,FALSE))))</f>
        <v/>
      </c>
      <c r="RY12" s="31" t="s">
        <v>91</v>
      </c>
      <c r="RZ12" s="29"/>
      <c r="SA12" s="30" t="str">
        <f>IF(ISBLANK(SB1),"",IF(VLOOKUP(SB1,Register,11,FALSE)=0,"",(VLOOKUP(SB1,Register,11,FALSE))))</f>
        <v/>
      </c>
      <c r="SB12" s="31" t="s">
        <v>91</v>
      </c>
      <c r="SC12" s="29"/>
      <c r="SD12" s="30" t="str">
        <f>IF(ISBLANK(SE1),"",IF(VLOOKUP(SE1,Register,11,FALSE)=0,"",(VLOOKUP(SE1,Register,11,FALSE))))</f>
        <v/>
      </c>
      <c r="SE12" s="31" t="s">
        <v>91</v>
      </c>
      <c r="SF12" s="29"/>
      <c r="SG12" s="30" t="str">
        <f>IF(ISBLANK(SH1),"",IF(VLOOKUP(SH1,Register,11,FALSE)=0,"",(VLOOKUP(SH1,Register,11,FALSE))))</f>
        <v/>
      </c>
      <c r="SH12" s="31" t="s">
        <v>91</v>
      </c>
      <c r="SI12" s="29"/>
      <c r="SJ12" s="30" t="str">
        <f>IF(ISBLANK(SK1),"",IF(VLOOKUP(SK1,Register,11,FALSE)=0,"",(VLOOKUP(SK1,Register,11,FALSE))))</f>
        <v/>
      </c>
      <c r="SK12" s="31" t="s">
        <v>91</v>
      </c>
      <c r="SL12" s="29"/>
      <c r="SM12" s="30" t="str">
        <f>IF(ISBLANK(SN1),"",IF(VLOOKUP(SN1,Register,11,FALSE)=0,"",(VLOOKUP(SN1,Register,11,FALSE))))</f>
        <v/>
      </c>
      <c r="SN12" s="31" t="s">
        <v>91</v>
      </c>
      <c r="SO12" s="29"/>
      <c r="SP12" s="30" t="str">
        <f>IF(ISBLANK(SQ1),"",IF(VLOOKUP(SQ1,Register,11,FALSE)=0,"",(VLOOKUP(SQ1,Register,11,FALSE))))</f>
        <v/>
      </c>
      <c r="SQ12" s="31" t="s">
        <v>91</v>
      </c>
      <c r="SR12" s="29"/>
      <c r="SS12" s="30" t="str">
        <f>IF(ISBLANK(ST1),"",IF(VLOOKUP(ST1,Register,11,FALSE)=0,"",(VLOOKUP(ST1,Register,11,FALSE))))</f>
        <v/>
      </c>
      <c r="ST12" s="31" t="s">
        <v>91</v>
      </c>
      <c r="SU12" s="29"/>
      <c r="SV12" s="30" t="str">
        <f>IF(ISBLANK(SW1),"",IF(VLOOKUP(SW1,Register,11,FALSE)=0,"",(VLOOKUP(SW1,Register,11,FALSE))))</f>
        <v/>
      </c>
      <c r="SW12" s="31" t="s">
        <v>91</v>
      </c>
      <c r="SX12" s="29"/>
      <c r="SY12" s="30" t="str">
        <f>IF(ISBLANK(SZ1),"",IF(VLOOKUP(SZ1,Register,11,FALSE)=0,"",(VLOOKUP(SZ1,Register,11,FALSE))))</f>
        <v/>
      </c>
      <c r="SZ12" s="31" t="s">
        <v>91</v>
      </c>
      <c r="TA12" s="29"/>
      <c r="TB12" s="30" t="str">
        <f>IF(ISBLANK(TC1),"",IF(VLOOKUP(TC1,Register,11,FALSE)=0,"",(VLOOKUP(TC1,Register,11,FALSE))))</f>
        <v/>
      </c>
      <c r="TC12" s="31" t="s">
        <v>91</v>
      </c>
      <c r="TD12" s="29"/>
      <c r="TE12" s="30" t="str">
        <f>IF(ISBLANK(TF1),"",IF(VLOOKUP(TF1,Register,11,FALSE)=0,"",(VLOOKUP(TF1,Register,11,FALSE))))</f>
        <v/>
      </c>
      <c r="TF12" s="31" t="s">
        <v>91</v>
      </c>
      <c r="TG12" s="29"/>
      <c r="TH12" s="30" t="str">
        <f>IF(ISBLANK(TI1),"",IF(VLOOKUP(TI1,Register,11,FALSE)=0,"",(VLOOKUP(TI1,Register,11,FALSE))))</f>
        <v/>
      </c>
      <c r="TI12" s="31" t="s">
        <v>91</v>
      </c>
      <c r="TJ12" s="29"/>
      <c r="TK12" s="30" t="str">
        <f>IF(ISBLANK(TL1),"",IF(VLOOKUP(TL1,Register,11,FALSE)=0,"",(VLOOKUP(TL1,Register,11,FALSE))))</f>
        <v/>
      </c>
      <c r="TL12" s="31" t="s">
        <v>91</v>
      </c>
      <c r="TM12" s="29"/>
      <c r="TN12" s="30" t="str">
        <f>IF(ISBLANK(TO1),"",IF(VLOOKUP(TO1,Register,11,FALSE)=0,"",(VLOOKUP(TO1,Register,11,FALSE))))</f>
        <v/>
      </c>
      <c r="TO12" s="31" t="s">
        <v>91</v>
      </c>
      <c r="TP12" s="29"/>
      <c r="TQ12" s="30" t="str">
        <f>IF(ISBLANK(TR1),"",IF(VLOOKUP(TR1,Register,11,FALSE)=0,"",(VLOOKUP(TR1,Register,11,FALSE))))</f>
        <v/>
      </c>
      <c r="TR12" s="31" t="s">
        <v>91</v>
      </c>
      <c r="TS12" s="29"/>
      <c r="TT12" s="30" t="str">
        <f>IF(ISBLANK(TU1),"",IF(VLOOKUP(TU1,Register,11,FALSE)=0,"",(VLOOKUP(TU1,Register,11,FALSE))))</f>
        <v/>
      </c>
      <c r="TU12" s="31" t="s">
        <v>91</v>
      </c>
      <c r="TV12" s="29"/>
      <c r="TW12" s="30" t="str">
        <f>IF(ISBLANK(TX1),"",IF(VLOOKUP(TX1,Register,11,FALSE)=0,"",(VLOOKUP(TX1,Register,11,FALSE))))</f>
        <v/>
      </c>
      <c r="TX12" s="31" t="s">
        <v>91</v>
      </c>
      <c r="TY12" s="29"/>
      <c r="TZ12" s="30" t="str">
        <f>IF(ISBLANK(UA1),"",IF(VLOOKUP(UA1,Register,11,FALSE)=0,"",(VLOOKUP(UA1,Register,11,FALSE))))</f>
        <v/>
      </c>
      <c r="UA12" s="31" t="s">
        <v>91</v>
      </c>
      <c r="UB12" s="29"/>
      <c r="UC12" s="30" t="str">
        <f>IF(ISBLANK(UD1),"",IF(VLOOKUP(UD1,Register,11,FALSE)=0,"",(VLOOKUP(UD1,Register,11,FALSE))))</f>
        <v/>
      </c>
      <c r="UD12" s="31" t="s">
        <v>91</v>
      </c>
      <c r="UE12" s="29"/>
      <c r="UF12" s="30" t="str">
        <f>IF(ISBLANK(UG1),"",IF(VLOOKUP(UG1,Register,11,FALSE)=0,"",(VLOOKUP(UG1,Register,11,FALSE))))</f>
        <v/>
      </c>
      <c r="UG12" s="31" t="s">
        <v>91</v>
      </c>
      <c r="UH12" s="29"/>
      <c r="UI12" s="30" t="str">
        <f>IF(ISBLANK(UJ1),"",IF(VLOOKUP(UJ1,Register,11,FALSE)=0,"",(VLOOKUP(UJ1,Register,11,FALSE))))</f>
        <v/>
      </c>
      <c r="UJ12" s="31" t="s">
        <v>91</v>
      </c>
      <c r="UK12" s="29"/>
      <c r="UL12" s="30" t="str">
        <f>IF(ISBLANK(UM1),"",IF(VLOOKUP(UM1,Register,11,FALSE)=0,"",(VLOOKUP(UM1,Register,11,FALSE))))</f>
        <v/>
      </c>
      <c r="UM12" s="31" t="s">
        <v>91</v>
      </c>
      <c r="UN12" s="29"/>
      <c r="UO12" s="30" t="str">
        <f>IF(ISBLANK(UP1),"",IF(VLOOKUP(UP1,Register,11,FALSE)=0,"",(VLOOKUP(UP1,Register,11,FALSE))))</f>
        <v/>
      </c>
      <c r="UP12" s="31" t="s">
        <v>91</v>
      </c>
      <c r="UQ12" s="29"/>
      <c r="UR12" s="30" t="str">
        <f>IF(ISBLANK(US1),"",IF(VLOOKUP(US1,Register,11,FALSE)=0,"",(VLOOKUP(US1,Register,11,FALSE))))</f>
        <v/>
      </c>
      <c r="US12" s="31" t="s">
        <v>91</v>
      </c>
      <c r="UT12" s="29"/>
      <c r="UU12" s="30" t="str">
        <f>IF(ISBLANK(UV1),"",IF(VLOOKUP(UV1,Register,11,FALSE)=0,"",(VLOOKUP(UV1,Register,11,FALSE))))</f>
        <v/>
      </c>
      <c r="UV12" s="31" t="s">
        <v>91</v>
      </c>
      <c r="UW12" s="29"/>
      <c r="UX12" s="30" t="str">
        <f>IF(ISBLANK(UY1),"",IF(VLOOKUP(UY1,Register,11,FALSE)=0,"",(VLOOKUP(UY1,Register,11,FALSE))))</f>
        <v/>
      </c>
      <c r="UY12" s="31" t="s">
        <v>91</v>
      </c>
      <c r="UZ12" s="29"/>
      <c r="VA12" s="30" t="str">
        <f>IF(ISBLANK(VB1),"",IF(VLOOKUP(VB1,Register,11,FALSE)=0,"",(VLOOKUP(VB1,Register,11,FALSE))))</f>
        <v/>
      </c>
      <c r="VB12" s="31" t="s">
        <v>91</v>
      </c>
      <c r="VC12" s="29"/>
      <c r="VD12" s="30" t="str">
        <f>IF(ISBLANK(VE1),"",IF(VLOOKUP(VE1,Register,11,FALSE)=0,"",(VLOOKUP(VE1,Register,11,FALSE))))</f>
        <v/>
      </c>
      <c r="VE12" s="31" t="s">
        <v>91</v>
      </c>
      <c r="VF12" s="29"/>
      <c r="VG12" s="30" t="str">
        <f>IF(ISBLANK(VH1),"",IF(VLOOKUP(VH1,Register,11,FALSE)=0,"",(VLOOKUP(VH1,Register,11,FALSE))))</f>
        <v/>
      </c>
      <c r="VH12" s="31" t="s">
        <v>91</v>
      </c>
      <c r="VI12" s="29"/>
      <c r="VJ12" s="30" t="str">
        <f>IF(ISBLANK(VK1),"",IF(VLOOKUP(VK1,Register,11,FALSE)=0,"",(VLOOKUP(VK1,Register,11,FALSE))))</f>
        <v/>
      </c>
      <c r="VK12" s="31" t="s">
        <v>91</v>
      </c>
      <c r="VL12" s="29"/>
      <c r="VM12" s="30" t="str">
        <f>IF(ISBLANK(VN1),"",IF(VLOOKUP(VN1,Register,11,FALSE)=0,"",(VLOOKUP(VN1,Register,11,FALSE))))</f>
        <v/>
      </c>
      <c r="VN12" s="31" t="s">
        <v>91</v>
      </c>
      <c r="VO12" s="29"/>
      <c r="VP12" s="30" t="str">
        <f>IF(ISBLANK(VQ1),"",IF(VLOOKUP(VQ1,Register,11,FALSE)=0,"",(VLOOKUP(VQ1,Register,11,FALSE))))</f>
        <v/>
      </c>
      <c r="VQ12" s="31" t="s">
        <v>91</v>
      </c>
      <c r="VR12" s="29"/>
      <c r="VS12" s="30" t="str">
        <f>IF(ISBLANK(VT1),"",IF(VLOOKUP(VT1,Register,11,FALSE)=0,"",(VLOOKUP(VT1,Register,11,FALSE))))</f>
        <v/>
      </c>
      <c r="VT12" s="31" t="s">
        <v>91</v>
      </c>
      <c r="VU12" s="29"/>
      <c r="VV12" s="30" t="str">
        <f>IF(ISBLANK(VW1),"",IF(VLOOKUP(VW1,Register,11,FALSE)=0,"",(VLOOKUP(VW1,Register,11,FALSE))))</f>
        <v/>
      </c>
      <c r="VW12" s="31" t="s">
        <v>91</v>
      </c>
      <c r="VX12" s="29"/>
      <c r="VY12" s="30" t="str">
        <f>IF(ISBLANK(VZ1),"",IF(VLOOKUP(VZ1,Register,11,FALSE)=0,"",(VLOOKUP(VZ1,Register,11,FALSE))))</f>
        <v/>
      </c>
      <c r="VZ12" s="31" t="s">
        <v>91</v>
      </c>
      <c r="WA12" s="29"/>
      <c r="WB12" s="30" t="str">
        <f>IF(ISBLANK(WC1),"",IF(VLOOKUP(WC1,Register,11,FALSE)=0,"",(VLOOKUP(WC1,Register,11,FALSE))))</f>
        <v/>
      </c>
      <c r="WC12" s="31" t="s">
        <v>91</v>
      </c>
      <c r="WD12" s="29"/>
      <c r="WE12" s="30" t="str">
        <f>IF(ISBLANK(WF1),"",IF(VLOOKUP(WF1,Register,11,FALSE)=0,"",(VLOOKUP(WF1,Register,11,FALSE))))</f>
        <v/>
      </c>
      <c r="WF12" s="31" t="s">
        <v>91</v>
      </c>
      <c r="WG12" s="29"/>
      <c r="WH12" s="30" t="str">
        <f>IF(ISBLANK(WI1),"",IF(VLOOKUP(WI1,Register,11,FALSE)=0,"",(VLOOKUP(WI1,Register,11,FALSE))))</f>
        <v/>
      </c>
      <c r="WI12" s="31" t="s">
        <v>91</v>
      </c>
      <c r="WJ12" s="29"/>
      <c r="WK12" s="30" t="str">
        <f>IF(ISBLANK(WL1),"",IF(VLOOKUP(WL1,Register,11,FALSE)=0,"",(VLOOKUP(WL1,Register,11,FALSE))))</f>
        <v/>
      </c>
      <c r="WL12" s="31" t="s">
        <v>91</v>
      </c>
      <c r="WM12" s="29"/>
      <c r="WN12" s="30" t="str">
        <f>IF(ISBLANK(WO1),"",IF(VLOOKUP(WO1,Register,11,FALSE)=0,"",(VLOOKUP(WO1,Register,11,FALSE))))</f>
        <v/>
      </c>
      <c r="WO12" s="31" t="s">
        <v>91</v>
      </c>
      <c r="WP12" s="29"/>
      <c r="WQ12" s="30" t="str">
        <f>IF(ISBLANK(WR1),"",IF(VLOOKUP(WR1,Register,11,FALSE)=0,"",(VLOOKUP(WR1,Register,11,FALSE))))</f>
        <v/>
      </c>
      <c r="WR12" s="31" t="s">
        <v>91</v>
      </c>
      <c r="WS12" s="29"/>
      <c r="WT12" s="30" t="str">
        <f>IF(ISBLANK(WU1),"",IF(VLOOKUP(WU1,Register,11,FALSE)=0,"",(VLOOKUP(WU1,Register,11,FALSE))))</f>
        <v/>
      </c>
      <c r="WU12" s="31" t="s">
        <v>91</v>
      </c>
      <c r="WV12" s="29"/>
      <c r="WW12" s="30" t="str">
        <f>IF(ISBLANK(WX1),"",IF(VLOOKUP(WX1,Register,11,FALSE)=0,"",(VLOOKUP(WX1,Register,11,FALSE))))</f>
        <v/>
      </c>
      <c r="WX12" s="31" t="s">
        <v>91</v>
      </c>
      <c r="WY12" s="29"/>
      <c r="WZ12" s="30" t="str">
        <f>IF(ISBLANK(XA1),"",IF(VLOOKUP(XA1,Register,11,FALSE)=0,"",(VLOOKUP(XA1,Register,11,FALSE))))</f>
        <v/>
      </c>
      <c r="XA12" s="31" t="s">
        <v>91</v>
      </c>
      <c r="XB12" s="29"/>
      <c r="XC12" s="30" t="str">
        <f>IF(ISBLANK(XD1),"",IF(VLOOKUP(XD1,Register,11,FALSE)=0,"",(VLOOKUP(XD1,Register,11,FALSE))))</f>
        <v/>
      </c>
      <c r="XD12" s="31" t="s">
        <v>91</v>
      </c>
      <c r="XE12" s="29"/>
      <c r="XF12" s="30" t="str">
        <f>IF(ISBLANK(XG1),"",IF(VLOOKUP(XG1,Register,11,FALSE)=0,"",(VLOOKUP(XG1,Register,11,FALSE))))</f>
        <v/>
      </c>
      <c r="XG12" s="31" t="s">
        <v>91</v>
      </c>
      <c r="XH12" s="29"/>
      <c r="XI12" s="30" t="str">
        <f>IF(ISBLANK(XJ1),"",IF(VLOOKUP(XJ1,Register,11,FALSE)=0,"",(VLOOKUP(XJ1,Register,11,FALSE))))</f>
        <v/>
      </c>
      <c r="XJ12" s="31" t="s">
        <v>91</v>
      </c>
      <c r="XK12" s="29"/>
      <c r="XL12" s="30" t="str">
        <f>IF(ISBLANK(XM1),"",IF(VLOOKUP(XM1,Register,11,FALSE)=0,"",(VLOOKUP(XM1,Register,11,FALSE))))</f>
        <v/>
      </c>
      <c r="XM12" s="31" t="s">
        <v>91</v>
      </c>
      <c r="XN12" s="29"/>
      <c r="XO12" s="30" t="str">
        <f>IF(ISBLANK(XP1),"",IF(VLOOKUP(XP1,Register,11,FALSE)=0,"",(VLOOKUP(XP1,Register,11,FALSE))))</f>
        <v/>
      </c>
      <c r="XP12" s="31" t="s">
        <v>91</v>
      </c>
      <c r="XQ12" s="29"/>
      <c r="XR12" s="30" t="str">
        <f>IF(ISBLANK(XS1),"",IF(VLOOKUP(XS1,Register,11,FALSE)=0,"",(VLOOKUP(XS1,Register,11,FALSE))))</f>
        <v/>
      </c>
      <c r="XS12" s="31" t="s">
        <v>91</v>
      </c>
      <c r="XT12" s="29"/>
      <c r="XU12" s="30" t="str">
        <f>IF(ISBLANK(XV1),"",IF(VLOOKUP(XV1,Register,11,FALSE)=0,"",(VLOOKUP(XV1,Register,11,FALSE))))</f>
        <v/>
      </c>
      <c r="XV12" s="31" t="s">
        <v>91</v>
      </c>
      <c r="XW12" s="29"/>
      <c r="XX12" s="30" t="str">
        <f>IF(ISBLANK(XY1),"",IF(VLOOKUP(XY1,Register,11,FALSE)=0,"",(VLOOKUP(XY1,Register,11,FALSE))))</f>
        <v/>
      </c>
      <c r="XY12" s="31" t="s">
        <v>91</v>
      </c>
      <c r="XZ12" s="29"/>
      <c r="YA12" s="30" t="str">
        <f>IF(ISBLANK(YB1),"",IF(VLOOKUP(YB1,Register,11,FALSE)=0,"",(VLOOKUP(YB1,Register,11,FALSE))))</f>
        <v/>
      </c>
      <c r="YB12" s="31" t="s">
        <v>91</v>
      </c>
      <c r="YC12" s="29"/>
      <c r="YD12" s="30" t="str">
        <f>IF(ISBLANK(YE1),"",IF(VLOOKUP(YE1,Register,11,FALSE)=0,"",(VLOOKUP(YE1,Register,11,FALSE))))</f>
        <v/>
      </c>
      <c r="YE12" s="31" t="s">
        <v>91</v>
      </c>
      <c r="YF12" s="29"/>
      <c r="YG12" s="30" t="str">
        <f>IF(ISBLANK(YH1),"",IF(VLOOKUP(YH1,Register,11,FALSE)=0,"",(VLOOKUP(YH1,Register,11,FALSE))))</f>
        <v/>
      </c>
      <c r="YH12" s="31" t="s">
        <v>91</v>
      </c>
      <c r="YI12" s="29"/>
      <c r="YJ12" s="30" t="str">
        <f>IF(ISBLANK(YK1),"",IF(VLOOKUP(YK1,Register,11,FALSE)=0,"",(VLOOKUP(YK1,Register,11,FALSE))))</f>
        <v/>
      </c>
      <c r="YK12" s="31" t="s">
        <v>91</v>
      </c>
      <c r="YL12" s="29"/>
      <c r="YM12" s="30" t="str">
        <f>IF(ISBLANK(YN1),"",IF(VLOOKUP(YN1,Register,11,FALSE)=0,"",(VLOOKUP(YN1,Register,11,FALSE))))</f>
        <v/>
      </c>
      <c r="YN12" s="31" t="s">
        <v>91</v>
      </c>
      <c r="YO12" s="29"/>
      <c r="YP12" s="30" t="str">
        <f>IF(ISBLANK(YQ1),"",IF(VLOOKUP(YQ1,Register,11,FALSE)=0,"",(VLOOKUP(YQ1,Register,11,FALSE))))</f>
        <v/>
      </c>
      <c r="YQ12" s="31" t="s">
        <v>91</v>
      </c>
      <c r="YR12" s="29"/>
      <c r="YS12" s="30" t="str">
        <f>IF(ISBLANK(YT1),"",IF(VLOOKUP(YT1,Register,11,FALSE)=0,"",(VLOOKUP(YT1,Register,11,FALSE))))</f>
        <v/>
      </c>
      <c r="YT12" s="31" t="s">
        <v>91</v>
      </c>
      <c r="YU12" s="29"/>
      <c r="YV12" s="30" t="str">
        <f>IF(ISBLANK(YW1),"",IF(VLOOKUP(YW1,Register,11,FALSE)=0,"",(VLOOKUP(YW1,Register,11,FALSE))))</f>
        <v/>
      </c>
      <c r="YW12" s="31" t="s">
        <v>91</v>
      </c>
      <c r="YX12" s="29"/>
      <c r="YY12" s="30" t="str">
        <f>IF(ISBLANK(YZ1),"",IF(VLOOKUP(YZ1,Register,11,FALSE)=0,"",(VLOOKUP(YZ1,Register,11,FALSE))))</f>
        <v/>
      </c>
      <c r="YZ12" s="31" t="s">
        <v>91</v>
      </c>
      <c r="ZA12" s="29"/>
      <c r="ZB12" s="30" t="str">
        <f>IF(ISBLANK(ZC1),"",IF(VLOOKUP(ZC1,Register,11,FALSE)=0,"",(VLOOKUP(ZC1,Register,11,FALSE))))</f>
        <v/>
      </c>
      <c r="ZC12" s="31" t="s">
        <v>91</v>
      </c>
      <c r="ZD12" s="29"/>
      <c r="ZE12" s="30" t="str">
        <f>IF(ISBLANK(ZF1),"",IF(VLOOKUP(ZF1,Register,11,FALSE)=0,"",(VLOOKUP(ZF1,Register,11,FALSE))))</f>
        <v/>
      </c>
      <c r="ZF12" s="31" t="s">
        <v>91</v>
      </c>
      <c r="ZG12" s="29"/>
      <c r="ZH12" s="30" t="str">
        <f>IF(ISBLANK(ZI1),"",IF(VLOOKUP(ZI1,Register,11,FALSE)=0,"",(VLOOKUP(ZI1,Register,11,FALSE))))</f>
        <v/>
      </c>
      <c r="ZI12" s="31" t="s">
        <v>91</v>
      </c>
      <c r="ZJ12" s="29"/>
      <c r="ZK12" s="30" t="str">
        <f>IF(ISBLANK(ZL1),"",IF(VLOOKUP(ZL1,Register,11,FALSE)=0,"",(VLOOKUP(ZL1,Register,11,FALSE))))</f>
        <v/>
      </c>
      <c r="ZL12" s="31" t="s">
        <v>91</v>
      </c>
      <c r="ZM12" s="29"/>
      <c r="ZN12" s="30" t="str">
        <f>IF(ISBLANK(ZO1),"",IF(VLOOKUP(ZO1,Register,11,FALSE)=0,"",(VLOOKUP(ZO1,Register,11,FALSE))))</f>
        <v/>
      </c>
      <c r="ZO12" s="31" t="s">
        <v>91</v>
      </c>
      <c r="ZP12" s="29"/>
      <c r="ZQ12" s="30" t="str">
        <f>IF(ISBLANK(ZR1),"",IF(VLOOKUP(ZR1,Register,11,FALSE)=0,"",(VLOOKUP(ZR1,Register,11,FALSE))))</f>
        <v/>
      </c>
      <c r="ZR12" s="31" t="s">
        <v>91</v>
      </c>
      <c r="ZS12" s="29"/>
      <c r="ZT12" s="30" t="str">
        <f>IF(ISBLANK(ZU1),"",IF(VLOOKUP(ZU1,Register,11,FALSE)=0,"",(VLOOKUP(ZU1,Register,11,FALSE))))</f>
        <v/>
      </c>
      <c r="ZU12" s="31" t="s">
        <v>91</v>
      </c>
      <c r="ZV12" s="29"/>
      <c r="ZW12" s="30" t="str">
        <f>IF(ISBLANK(ZX1),"",IF(VLOOKUP(ZX1,Register,11,FALSE)=0,"",(VLOOKUP(ZX1,Register,11,FALSE))))</f>
        <v/>
      </c>
      <c r="ZX12" s="31" t="s">
        <v>91</v>
      </c>
      <c r="ZY12" s="29"/>
      <c r="ZZ12" s="30" t="str">
        <f>IF(ISBLANK(AAA1),"",IF(VLOOKUP(AAA1,Register,11,FALSE)=0,"",(VLOOKUP(AAA1,Register,11,FALSE))))</f>
        <v/>
      </c>
      <c r="AAA12" s="31" t="s">
        <v>91</v>
      </c>
      <c r="AAB12" s="29"/>
      <c r="AAC12" s="30" t="str">
        <f>IF(ISBLANK(AAD1),"",IF(VLOOKUP(AAD1,Register,11,FALSE)=0,"",(VLOOKUP(AAD1,Register,11,FALSE))))</f>
        <v/>
      </c>
      <c r="AAD12" s="31" t="s">
        <v>91</v>
      </c>
      <c r="AAE12" s="29"/>
      <c r="AAF12" s="30" t="str">
        <f>IF(ISBLANK(AAG1),"",IF(VLOOKUP(AAG1,Register,11,FALSE)=0,"",(VLOOKUP(AAG1,Register,11,FALSE))))</f>
        <v/>
      </c>
      <c r="AAG12" s="31" t="s">
        <v>91</v>
      </c>
      <c r="AAH12" s="29"/>
      <c r="AAI12" s="30" t="str">
        <f>IF(ISBLANK(AAJ1),"",IF(VLOOKUP(AAJ1,Register,11,FALSE)=0,"",(VLOOKUP(AAJ1,Register,11,FALSE))))</f>
        <v/>
      </c>
      <c r="AAJ12" s="31" t="s">
        <v>91</v>
      </c>
      <c r="AAK12" s="29"/>
      <c r="AAL12" s="30" t="str">
        <f>IF(ISBLANK(AAM1),"",IF(VLOOKUP(AAM1,Register,11,FALSE)=0,"",(VLOOKUP(AAM1,Register,11,FALSE))))</f>
        <v/>
      </c>
      <c r="AAM12" s="31" t="s">
        <v>91</v>
      </c>
      <c r="AAN12" s="29"/>
      <c r="AAO12" s="30" t="str">
        <f>IF(ISBLANK(AAP1),"",IF(VLOOKUP(AAP1,Register,11,FALSE)=0,"",(VLOOKUP(AAP1,Register,11,FALSE))))</f>
        <v/>
      </c>
      <c r="AAP12" s="31" t="s">
        <v>91</v>
      </c>
      <c r="AAQ12" s="29"/>
      <c r="AAR12" s="30" t="str">
        <f>IF(ISBLANK(AAS1),"",IF(VLOOKUP(AAS1,Register,11,FALSE)=0,"",(VLOOKUP(AAS1,Register,11,FALSE))))</f>
        <v>4</v>
      </c>
      <c r="AAS12" s="31" t="s">
        <v>91</v>
      </c>
      <c r="AAT12" s="29"/>
      <c r="AAU12" s="30" t="str">
        <f>IF(ISBLANK(AAV1),"",IF(VLOOKUP(AAV1,Register,11,FALSE)=0,"",(VLOOKUP(AAV1,Register,11,FALSE))))</f>
        <v/>
      </c>
      <c r="AAV12" s="31" t="s">
        <v>91</v>
      </c>
      <c r="AAW12" s="29"/>
      <c r="AAX12" s="30" t="str">
        <f>IF(ISBLANK(AAY1),"",IF(VLOOKUP(AAY1,Register,11,FALSE)=0,"",(VLOOKUP(AAY1,Register,11,FALSE))))</f>
        <v/>
      </c>
      <c r="AAY12" s="31" t="s">
        <v>91</v>
      </c>
      <c r="AAZ12" s="29"/>
      <c r="ABA12" s="30" t="str">
        <f>IF(ISBLANK(ABB1),"",IF(VLOOKUP(ABB1,Register,11,FALSE)=0,"",(VLOOKUP(ABB1,Register,11,FALSE))))</f>
        <v/>
      </c>
      <c r="ABB12" s="31" t="s">
        <v>91</v>
      </c>
      <c r="ABC12" s="29"/>
      <c r="ABD12" s="30" t="str">
        <f>IF(ISBLANK(ABE1),"",IF(VLOOKUP(ABE1,Register,11,FALSE)=0,"",(VLOOKUP(ABE1,Register,11,FALSE))))</f>
        <v/>
      </c>
      <c r="ABE12" s="31" t="s">
        <v>91</v>
      </c>
      <c r="ABF12" s="29"/>
      <c r="ABG12" s="30">
        <f>IF(ISBLANK(ABH1),"",IF(VLOOKUP(ABH1,Register,11,FALSE)=0,"",(VLOOKUP(ABH1,Register,11,FALSE))))</f>
        <v>4</v>
      </c>
      <c r="ABH12" s="31" t="s">
        <v>91</v>
      </c>
      <c r="ABI12" s="29"/>
      <c r="ABJ12" s="30" t="str">
        <f>IF(ISBLANK(ABK1),"",IF(VLOOKUP(ABK1,Register,11,FALSE)=0,"",(VLOOKUP(ABK1,Register,11,FALSE))))</f>
        <v>4</v>
      </c>
      <c r="ABK12" s="31" t="s">
        <v>91</v>
      </c>
      <c r="ABL12" s="29"/>
      <c r="ABM12" s="30" t="str">
        <f>IF(ISBLANK(ABN1),"",IF(VLOOKUP(ABN1,Register,11,FALSE)=0,"",(VLOOKUP(ABN1,Register,11,FALSE))))</f>
        <v/>
      </c>
      <c r="ABN12" s="31" t="s">
        <v>91</v>
      </c>
      <c r="ABO12" s="29"/>
      <c r="ABP12" s="30" t="str">
        <f>IF(ISBLANK(ABQ1),"",IF(VLOOKUP(ABQ1,Register,11,FALSE)=0,"",(VLOOKUP(ABQ1,Register,11,FALSE))))</f>
        <v/>
      </c>
      <c r="ABQ12" s="31" t="s">
        <v>91</v>
      </c>
      <c r="ABR12" s="29"/>
      <c r="ABS12" s="30" t="str">
        <f>IF(ISBLANK(ABT1),"",IF(VLOOKUP(ABT1,Register,11,FALSE)=0,"",(VLOOKUP(ABT1,Register,11,FALSE))))</f>
        <v/>
      </c>
      <c r="ABT12" s="31" t="s">
        <v>91</v>
      </c>
      <c r="ABU12" s="29"/>
      <c r="ABV12" s="30" t="str">
        <f>IF(ISBLANK(ABW1),"",IF(VLOOKUP(ABW1,Register,11,FALSE)=0,"",(VLOOKUP(ABW1,Register,11,FALSE))))</f>
        <v/>
      </c>
      <c r="ABW12" s="31" t="s">
        <v>91</v>
      </c>
      <c r="ABX12" s="29"/>
      <c r="ABY12" s="30" t="str">
        <f>IF(ISBLANK(ABZ1),"",IF(VLOOKUP(ABZ1,Register,11,FALSE)=0,"",(VLOOKUP(ABZ1,Register,11,FALSE))))</f>
        <v/>
      </c>
      <c r="ABZ12" s="31" t="s">
        <v>91</v>
      </c>
      <c r="ACA12" s="29"/>
      <c r="ACB12" s="30" t="str">
        <f>IF(ISBLANK(ACC1),"",IF(VLOOKUP(ACC1,Register,11,FALSE)=0,"",(VLOOKUP(ACC1,Register,11,FALSE))))</f>
        <v/>
      </c>
      <c r="ACC12" s="31" t="s">
        <v>91</v>
      </c>
      <c r="ACD12" s="29"/>
      <c r="ACE12" s="30" t="str">
        <f>IF(ISBLANK(ACF1),"",IF(VLOOKUP(ACF1,Register,11,FALSE)=0,"",(VLOOKUP(ACF1,Register,11,FALSE))))</f>
        <v/>
      </c>
      <c r="ACF12" s="31" t="s">
        <v>91</v>
      </c>
      <c r="ACG12" s="29"/>
      <c r="ACH12" s="30" t="str">
        <f>IF(ISBLANK(ACI1),"",IF(VLOOKUP(ACI1,Register,11,FALSE)=0,"",(VLOOKUP(ACI1,Register,11,FALSE))))</f>
        <v>4</v>
      </c>
      <c r="ACI12" s="31" t="s">
        <v>91</v>
      </c>
      <c r="ACJ12" s="29"/>
      <c r="ACK12" s="30" t="str">
        <f>IF(ISBLANK(ACL1),"",IF(VLOOKUP(ACL1,Register,11,FALSE)=0,"",(VLOOKUP(ACL1,Register,11,FALSE))))</f>
        <v>4</v>
      </c>
      <c r="ACL12" s="31" t="s">
        <v>91</v>
      </c>
      <c r="ACM12" s="29"/>
      <c r="ACN12" s="30" t="str">
        <f>IF(ISBLANK(ACO1),"",IF(VLOOKUP(ACO1,Register,11,FALSE)=0,"",(VLOOKUP(ACO1,Register,11,FALSE))))</f>
        <v/>
      </c>
      <c r="ACO12" s="31" t="s">
        <v>91</v>
      </c>
      <c r="ACP12" s="29"/>
      <c r="ACQ12" s="30">
        <f>IF(ISBLANK(ACR1),"",IF(VLOOKUP(ACR1,Register,11,FALSE)=0,"",(VLOOKUP(ACR1,Register,11,FALSE))))</f>
        <v>4</v>
      </c>
      <c r="ACR12" s="31" t="s">
        <v>91</v>
      </c>
      <c r="ACS12" s="29"/>
      <c r="ACT12" s="30" t="str">
        <f>IF(ISBLANK(ACU1),"",IF(VLOOKUP(ACU1,Register,11,FALSE)=0,"",(VLOOKUP(ACU1,Register,11,FALSE))))</f>
        <v/>
      </c>
      <c r="ACU12" s="31" t="s">
        <v>91</v>
      </c>
      <c r="ACV12" s="29"/>
      <c r="ACW12" s="30" t="str">
        <f>IF(ISBLANK(ACX1),"",IF(VLOOKUP(ACX1,Register,11,FALSE)=0,"",(VLOOKUP(ACX1,Register,11,FALSE))))</f>
        <v/>
      </c>
      <c r="ACX12" s="31" t="s">
        <v>91</v>
      </c>
      <c r="ACY12" s="29"/>
      <c r="ACZ12" s="30" t="str">
        <f>IF(ISBLANK(ADA1),"",IF(VLOOKUP(ADA1,Register,11,FALSE)=0,"",(VLOOKUP(ADA1,Register,11,FALSE))))</f>
        <v/>
      </c>
      <c r="ADA12" s="31" t="s">
        <v>91</v>
      </c>
      <c r="ADB12" s="29"/>
      <c r="ADC12" s="30" t="str">
        <f>IF(ISBLANK(ADD1),"",IF(VLOOKUP(ADD1,Register,11,FALSE)=0,"",(VLOOKUP(ADD1,Register,11,FALSE))))</f>
        <v/>
      </c>
      <c r="ADD12" s="31" t="s">
        <v>91</v>
      </c>
      <c r="ADE12" s="29"/>
      <c r="ADF12" s="30" t="str">
        <f>IF(ISBLANK(ADG1),"",IF(VLOOKUP(ADG1,Register,11,FALSE)=0,"",(VLOOKUP(ADG1,Register,11,FALSE))))</f>
        <v/>
      </c>
      <c r="ADG12" s="31" t="s">
        <v>91</v>
      </c>
      <c r="ADH12" s="29"/>
      <c r="ADI12" s="30" t="str">
        <f>IF(ISBLANK(ADJ1),"",IF(VLOOKUP(ADJ1,Register,11,FALSE)=0,"",(VLOOKUP(ADJ1,Register,11,FALSE))))</f>
        <v/>
      </c>
      <c r="ADJ12" s="31" t="s">
        <v>91</v>
      </c>
      <c r="ADK12" s="29"/>
      <c r="ADL12" s="30" t="str">
        <f>IF(ISBLANK(ADM1),"",IF(VLOOKUP(ADM1,Register,11,FALSE)=0,"",(VLOOKUP(ADM1,Register,11,FALSE))))</f>
        <v/>
      </c>
      <c r="ADM12" s="31" t="s">
        <v>91</v>
      </c>
      <c r="ADN12" s="29"/>
      <c r="ADO12" s="30" t="str">
        <f>IF(ISBLANK(ADP1),"",IF(VLOOKUP(ADP1,Register,11,FALSE)=0,"",(VLOOKUP(ADP1,Register,11,FALSE))))</f>
        <v>4</v>
      </c>
      <c r="ADP12" s="31" t="s">
        <v>91</v>
      </c>
      <c r="ADQ12" s="29"/>
      <c r="ADR12" s="30" t="str">
        <f>IF(ISBLANK(ADS1),"",IF(VLOOKUP(ADS1,Register,11,FALSE)=0,"",(VLOOKUP(ADS1,Register,11,FALSE))))</f>
        <v/>
      </c>
      <c r="ADS12" s="31" t="s">
        <v>91</v>
      </c>
      <c r="ADT12" s="29"/>
      <c r="ADU12" s="30" t="str">
        <f>IF(ISBLANK(ADV1),"",IF(VLOOKUP(ADV1,Register,11,FALSE)=0,"",(VLOOKUP(ADV1,Register,11,FALSE))))</f>
        <v>4</v>
      </c>
      <c r="ADV12" s="31" t="s">
        <v>91</v>
      </c>
      <c r="ADW12" s="29"/>
      <c r="ADX12" s="30" t="str">
        <f>IF(ISBLANK(ADY1),"",IF(VLOOKUP(ADY1,Register,11,FALSE)=0,"",(VLOOKUP(ADY1,Register,11,FALSE))))</f>
        <v>4</v>
      </c>
      <c r="ADY12" s="31" t="s">
        <v>91</v>
      </c>
      <c r="ADZ12" s="29"/>
      <c r="AEA12" s="30">
        <f>IF(ISBLANK(AEB1),"",IF(VLOOKUP(AEB1,Register,11,FALSE)=0,"",(VLOOKUP(AEB1,Register,11,FALSE))))</f>
        <v>4</v>
      </c>
      <c r="AEB12" s="31" t="s">
        <v>91</v>
      </c>
      <c r="AEC12" s="29"/>
      <c r="AED12" s="30" t="str">
        <f>IF(ISBLANK(AEE1),"",IF(VLOOKUP(AEE1,Register,11,FALSE)=0,"",(VLOOKUP(AEE1,Register,11,FALSE))))</f>
        <v>4</v>
      </c>
      <c r="AEE12" s="31" t="s">
        <v>91</v>
      </c>
      <c r="AEF12" s="29"/>
      <c r="AEG12" s="30" t="str">
        <f>IF(ISBLANK(AEH1),"",IF(VLOOKUP(AEH1,Register,11,FALSE)=0,"",(VLOOKUP(AEH1,Register,11,FALSE))))</f>
        <v/>
      </c>
      <c r="AEH12" s="31" t="s">
        <v>91</v>
      </c>
      <c r="AEI12" s="29"/>
      <c r="AEJ12" s="30" t="str">
        <f>IF(ISBLANK(AEK1),"",IF(VLOOKUP(AEK1,Register,11,FALSE)=0,"",(VLOOKUP(AEK1,Register,11,FALSE))))</f>
        <v/>
      </c>
      <c r="AEK12" s="31" t="s">
        <v>91</v>
      </c>
      <c r="AEL12" s="29"/>
      <c r="AEM12" s="30" t="str">
        <f>IF(ISBLANK(AEN1),"",IF(VLOOKUP(AEN1,Register,11,FALSE)=0,"",(VLOOKUP(AEN1,Register,11,FALSE))))</f>
        <v/>
      </c>
      <c r="AEN12" s="31" t="s">
        <v>91</v>
      </c>
      <c r="AEO12" s="29"/>
      <c r="AEP12" s="30" t="str">
        <f>IF(ISBLANK(AEQ1),"",IF(VLOOKUP(AEQ1,Register,11,FALSE)=0,"",(VLOOKUP(AEQ1,Register,11,FALSE))))</f>
        <v/>
      </c>
      <c r="AEQ12" s="31" t="s">
        <v>91</v>
      </c>
      <c r="AER12" s="29"/>
      <c r="AES12" s="30" t="str">
        <f>IF(ISBLANK(AET1),"",IF(VLOOKUP(AET1,Register,11,FALSE)=0,"",(VLOOKUP(AET1,Register,11,FALSE))))</f>
        <v/>
      </c>
      <c r="AET12" s="31" t="s">
        <v>91</v>
      </c>
      <c r="AEU12" s="29"/>
      <c r="AEV12" s="30" t="str">
        <f>IF(ISBLANK(AEW1),"",IF(VLOOKUP(AEW1,Register,11,FALSE)=0,"",(VLOOKUP(AEW1,Register,11,FALSE))))</f>
        <v>4</v>
      </c>
      <c r="AEW12" s="31" t="s">
        <v>91</v>
      </c>
      <c r="AEX12" s="29"/>
      <c r="AEY12" s="30" t="str">
        <f>IF(ISBLANK(AEZ1),"",IF(VLOOKUP(AEZ1,Register,11,FALSE)=0,"",(VLOOKUP(AEZ1,Register,11,FALSE))))</f>
        <v>4</v>
      </c>
      <c r="AEZ12" s="31" t="s">
        <v>91</v>
      </c>
      <c r="AFA12" s="29"/>
      <c r="AFB12" s="30" t="str">
        <f>IF(ISBLANK(AFC1),"",IF(VLOOKUP(AFC1,Register,11,FALSE)=0,"",(VLOOKUP(AFC1,Register,11,FALSE))))</f>
        <v/>
      </c>
      <c r="AFC12" s="31" t="s">
        <v>91</v>
      </c>
      <c r="AFD12" s="29"/>
      <c r="AFE12" s="30" t="str">
        <f>IF(ISBLANK(AFF1),"",IF(VLOOKUP(AFF1,Register,11,FALSE)=0,"",(VLOOKUP(AFF1,Register,11,FALSE))))</f>
        <v/>
      </c>
      <c r="AFF12" s="31" t="s">
        <v>91</v>
      </c>
      <c r="AFG12" s="29"/>
      <c r="AFH12" s="30" t="str">
        <f>IF(ISBLANK(AFI1),"",IF(VLOOKUP(AFI1,Register,11,FALSE)=0,"",(VLOOKUP(AFI1,Register,11,FALSE))))</f>
        <v/>
      </c>
      <c r="AFI12" s="31" t="s">
        <v>91</v>
      </c>
      <c r="AFJ12" s="29"/>
      <c r="AFK12" s="30" t="str">
        <f>IF(ISBLANK(AFL1),"",IF(VLOOKUP(AFL1,Register,11,FALSE)=0,"",(VLOOKUP(AFL1,Register,11,FALSE))))</f>
        <v>4</v>
      </c>
      <c r="AFL12" s="31" t="s">
        <v>91</v>
      </c>
      <c r="AFM12" s="29"/>
      <c r="AFN12" s="30">
        <f>IF(ISBLANK(AFO1),"",IF(VLOOKUP(AFO1,Register,11,FALSE)=0,"",(VLOOKUP(AFO1,Register,11,FALSE))))</f>
        <v>4</v>
      </c>
      <c r="AFO12" s="31" t="s">
        <v>91</v>
      </c>
      <c r="AFP12" s="29"/>
      <c r="AFQ12" s="30" t="str">
        <f>IF(ISBLANK(AFR1),"",IF(VLOOKUP(AFR1,Register,11,FALSE)=0,"",(VLOOKUP(AFR1,Register,11,FALSE))))</f>
        <v/>
      </c>
      <c r="AFR12" s="31" t="s">
        <v>91</v>
      </c>
      <c r="AFS12" s="29"/>
      <c r="AFT12" s="30" t="str">
        <f>IF(ISBLANK(AFU1),"",IF(VLOOKUP(AFU1,Register,11,FALSE)=0,"",(VLOOKUP(AFU1,Register,11,FALSE))))</f>
        <v/>
      </c>
      <c r="AFU12" s="31" t="s">
        <v>91</v>
      </c>
      <c r="AFV12" s="29"/>
      <c r="AFW12" s="30" t="str">
        <f>IF(ISBLANK(AFX1),"",IF(VLOOKUP(AFX1,Register,11,FALSE)=0,"",(VLOOKUP(AFX1,Register,11,FALSE))))</f>
        <v/>
      </c>
      <c r="AFX12" s="31" t="s">
        <v>91</v>
      </c>
      <c r="AFY12" s="29"/>
      <c r="AFZ12" s="30" t="str">
        <f>IF(ISBLANK(AGA1),"",IF(VLOOKUP(AGA1,Register,11,FALSE)=0,"",(VLOOKUP(AGA1,Register,11,FALSE))))</f>
        <v/>
      </c>
      <c r="AGA12" s="31" t="s">
        <v>91</v>
      </c>
      <c r="AGB12" s="29"/>
      <c r="AGC12" s="30" t="str">
        <f>IF(ISBLANK(AGD1),"",IF(VLOOKUP(AGD1,Register,11,FALSE)=0,"",(VLOOKUP(AGD1,Register,11,FALSE))))</f>
        <v/>
      </c>
      <c r="AGD12" s="31" t="s">
        <v>91</v>
      </c>
      <c r="AGE12" s="29"/>
      <c r="AGF12" s="30">
        <f>IF(ISBLANK(AGG1),"",IF(VLOOKUP(AGG1,Register,11,FALSE)=0,"",(VLOOKUP(AGG1,Register,11,FALSE))))</f>
        <v>4</v>
      </c>
      <c r="AGG12" s="31" t="s">
        <v>91</v>
      </c>
      <c r="AGH12" s="29"/>
      <c r="AGI12" s="30">
        <f>IF(ISBLANK(AGJ1),"",IF(VLOOKUP(AGJ1,Register,11,FALSE)=0,"",(VLOOKUP(AGJ1,Register,11,FALSE))))</f>
        <v>4</v>
      </c>
      <c r="AGJ12" s="31" t="s">
        <v>91</v>
      </c>
      <c r="AGK12" s="29"/>
      <c r="AGL12" s="30">
        <f>IF(ISBLANK(AGM1),"",IF(VLOOKUP(AGM1,Register,11,FALSE)=0,"",(VLOOKUP(AGM1,Register,11,FALSE))))</f>
        <v>4</v>
      </c>
      <c r="AGM12" s="31" t="s">
        <v>91</v>
      </c>
      <c r="AGN12" s="29"/>
      <c r="AGO12" s="30">
        <f>IF(ISBLANK(AGP1),"",IF(VLOOKUP(AGP1,Register,11,FALSE)=0,"",(VLOOKUP(AGP1,Register,11,FALSE))))</f>
        <v>4</v>
      </c>
      <c r="AGP12" s="31" t="s">
        <v>91</v>
      </c>
      <c r="AGQ12" s="29"/>
      <c r="AGR12" s="30">
        <f>IF(ISBLANK(AGS1),"",IF(VLOOKUP(AGS1,Register,11,FALSE)=0,"",(VLOOKUP(AGS1,Register,11,FALSE))))</f>
        <v>4</v>
      </c>
      <c r="AGS12" s="31" t="s">
        <v>91</v>
      </c>
      <c r="AGT12" s="29"/>
      <c r="AGU12" s="30" t="str">
        <f>IF(ISBLANK(AGV1),"",IF(VLOOKUP(AGV1,Register,11,FALSE)=0,"",(VLOOKUP(AGV1,Register,11,FALSE))))</f>
        <v/>
      </c>
      <c r="AGV12" s="31" t="s">
        <v>91</v>
      </c>
      <c r="AGW12" s="29"/>
      <c r="AGX12" s="30" t="str">
        <f>IF(ISBLANK(AGY1),"",IF(VLOOKUP(AGY1,Register,11,FALSE)=0,"",(VLOOKUP(AGY1,Register,11,FALSE))))</f>
        <v/>
      </c>
      <c r="AGY12" s="31" t="s">
        <v>91</v>
      </c>
      <c r="AGZ12" s="29"/>
      <c r="AHA12" s="30">
        <f>IF(ISBLANK(AHB1),"",IF(VLOOKUP(AHB1,Register,11,FALSE)=0,"",(VLOOKUP(AHB1,Register,11,FALSE))))</f>
        <v>4</v>
      </c>
      <c r="AHB12" s="31" t="s">
        <v>91</v>
      </c>
      <c r="AHC12" s="29"/>
      <c r="AHD12" s="30" t="str">
        <f>IF(ISBLANK(AHE1),"",IF(VLOOKUP(AHE1,Register,11,FALSE)=0,"",(VLOOKUP(AHE1,Register,11,FALSE))))</f>
        <v/>
      </c>
      <c r="AHE12" s="31" t="s">
        <v>91</v>
      </c>
      <c r="AHF12" s="29"/>
      <c r="AHG12" s="30" t="str">
        <f>IF(ISBLANK(AHH1),"",IF(VLOOKUP(AHH1,Register,11,FALSE)=0,"",(VLOOKUP(AHH1,Register,11,FALSE))))</f>
        <v/>
      </c>
      <c r="AHH12" s="31" t="s">
        <v>91</v>
      </c>
      <c r="AHI12" s="29"/>
      <c r="AHJ12" s="30" t="str">
        <f>IF(ISBLANK(AHK1),"",IF(VLOOKUP(AHK1,Register,11,FALSE)=0,"",(VLOOKUP(AHK1,Register,11,FALSE))))</f>
        <v/>
      </c>
      <c r="AHK12" s="31" t="s">
        <v>91</v>
      </c>
      <c r="AHL12" s="29"/>
      <c r="AHM12" s="30" t="str">
        <f>IF(ISBLANK(AHN1),"",IF(VLOOKUP(AHN1,Register,11,FALSE)=0,"",(VLOOKUP(AHN1,Register,11,FALSE))))</f>
        <v/>
      </c>
      <c r="AHN12" s="31" t="s">
        <v>91</v>
      </c>
      <c r="AHO12" s="29"/>
      <c r="AHP12" s="30" t="str">
        <f>IF(ISBLANK(AHQ1),"",IF(VLOOKUP(AHQ1,Register,11,FALSE)=0,"",(VLOOKUP(AHQ1,Register,11,FALSE))))</f>
        <v/>
      </c>
      <c r="AHQ12" s="31" t="s">
        <v>91</v>
      </c>
      <c r="AHR12" s="29"/>
      <c r="AHS12" s="30" t="str">
        <f>IF(ISBLANK(AHT1),"",IF(VLOOKUP(AHT1,Register,11,FALSE)=0,"",(VLOOKUP(AHT1,Register,11,FALSE))))</f>
        <v/>
      </c>
      <c r="AHT12" s="31" t="s">
        <v>91</v>
      </c>
      <c r="AHU12" s="29"/>
      <c r="AHV12" s="30" t="str">
        <f>IF(ISBLANK(AHW1),"",IF(VLOOKUP(AHW1,Register,11,FALSE)=0,"",(VLOOKUP(AHW1,Register,11,FALSE))))</f>
        <v/>
      </c>
      <c r="AHW12" s="31" t="s">
        <v>91</v>
      </c>
      <c r="AHX12" s="29"/>
      <c r="AHY12" s="30" t="str">
        <f>IF(ISBLANK(AHZ1),"",IF(VLOOKUP(AHZ1,Register,11,FALSE)=0,"",(VLOOKUP(AHZ1,Register,11,FALSE))))</f>
        <v/>
      </c>
      <c r="AHZ12" s="31" t="s">
        <v>91</v>
      </c>
      <c r="AIA12" s="29"/>
      <c r="AIB12" s="30" t="str">
        <f>IF(ISBLANK(AIC1),"",IF(VLOOKUP(AIC1,Register,11,FALSE)=0,"",(VLOOKUP(AIC1,Register,11,FALSE))))</f>
        <v/>
      </c>
      <c r="AIC12" s="31" t="s">
        <v>91</v>
      </c>
      <c r="AID12" s="29"/>
      <c r="AIE12" s="30" t="str">
        <f>IF(ISBLANK(AIF1),"",IF(VLOOKUP(AIF1,Register,11,FALSE)=0,"",(VLOOKUP(AIF1,Register,11,FALSE))))</f>
        <v/>
      </c>
      <c r="AIF12" s="31" t="s">
        <v>91</v>
      </c>
      <c r="AIG12" s="29"/>
      <c r="AIH12" s="30" t="str">
        <f>IF(ISBLANK(AII1),"",IF(VLOOKUP(AII1,Register,11,FALSE)=0,"",(VLOOKUP(AII1,Register,11,FALSE))))</f>
        <v/>
      </c>
      <c r="AII12" s="31" t="s">
        <v>91</v>
      </c>
      <c r="AIJ12" s="29"/>
      <c r="AIK12" s="30" t="str">
        <f>IF(ISBLANK(AIL1),"",IF(VLOOKUP(AIL1,Register,11,FALSE)=0,"",(VLOOKUP(AIL1,Register,11,FALSE))))</f>
        <v/>
      </c>
      <c r="AIL12" s="31" t="s">
        <v>91</v>
      </c>
      <c r="AIM12" s="29"/>
      <c r="AIN12" s="30" t="str">
        <f>IF(ISBLANK(AIO1),"",IF(VLOOKUP(AIO1,Register,11,FALSE)=0,"",(VLOOKUP(AIO1,Register,11,FALSE))))</f>
        <v/>
      </c>
      <c r="AIO12" s="31" t="s">
        <v>91</v>
      </c>
      <c r="AIP12" s="29"/>
      <c r="AIQ12" s="30" t="str">
        <f>IF(ISBLANK(AIR1),"",IF(VLOOKUP(AIR1,Register,11,FALSE)=0,"",(VLOOKUP(AIR1,Register,11,FALSE))))</f>
        <v/>
      </c>
      <c r="AIR12" s="31" t="s">
        <v>91</v>
      </c>
      <c r="AIS12" s="29"/>
      <c r="AIT12" s="30" t="str">
        <f>IF(ISBLANK(AIU1),"",IF(VLOOKUP(AIU1,Register,11,FALSE)=0,"",(VLOOKUP(AIU1,Register,11,FALSE))))</f>
        <v/>
      </c>
      <c r="AIU12" s="31" t="s">
        <v>91</v>
      </c>
      <c r="AIV12" s="29"/>
      <c r="AIW12" s="30" t="str">
        <f>IF(ISBLANK(AIX1),"",IF(VLOOKUP(AIX1,Register,11,FALSE)=0,"",(VLOOKUP(AIX1,Register,11,FALSE))))</f>
        <v/>
      </c>
      <c r="AIX12" s="31" t="s">
        <v>91</v>
      </c>
      <c r="AIY12" s="29"/>
      <c r="AIZ12" s="30" t="e">
        <f>IF(ISBLANK(AJA1),"",IF(VLOOKUP(AJA1,Register,11,FALSE)=0,"",(VLOOKUP(AJA1,Register,11,FALSE))))</f>
        <v>#N/A</v>
      </c>
      <c r="AJA12" s="31" t="s">
        <v>91</v>
      </c>
      <c r="AJB12" s="29"/>
      <c r="AJC12" s="30" t="e">
        <f>IF(ISBLANK(AJD1),"",IF(VLOOKUP(AJD1,Register,11,FALSE)=0,"",(VLOOKUP(AJD1,Register,11,FALSE))))</f>
        <v>#N/A</v>
      </c>
      <c r="AJD12" s="31" t="s">
        <v>91</v>
      </c>
      <c r="AJE12" s="29"/>
      <c r="AJF12" s="30" t="e">
        <f>IF(ISBLANK(AJG1),"",IF(VLOOKUP(AJG1,Register,11,FALSE)=0,"",(VLOOKUP(AJG1,Register,11,FALSE))))</f>
        <v>#N/A</v>
      </c>
      <c r="AJG12" s="31" t="s">
        <v>91</v>
      </c>
      <c r="AJH12" s="29"/>
      <c r="AJI12" s="30" t="e">
        <f>IF(ISBLANK(AJJ1),"",IF(VLOOKUP(AJJ1,Register,11,FALSE)=0,"",(VLOOKUP(AJJ1,Register,11,FALSE))))</f>
        <v>#N/A</v>
      </c>
      <c r="AJJ12" s="31" t="s">
        <v>91</v>
      </c>
      <c r="AJK12" s="29"/>
      <c r="AJL12" s="30" t="e">
        <f>IF(ISBLANK(AJM1),"",IF(VLOOKUP(AJM1,Register,11,FALSE)=0,"",(VLOOKUP(AJM1,Register,11,FALSE))))</f>
        <v>#N/A</v>
      </c>
      <c r="AJM12" s="31" t="s">
        <v>91</v>
      </c>
      <c r="AJN12" s="29"/>
      <c r="AJO12" s="30" t="e">
        <f>IF(ISBLANK(AJP1),"",IF(VLOOKUP(AJP1,Register,11,FALSE)=0,"",(VLOOKUP(AJP1,Register,11,FALSE))))</f>
        <v>#N/A</v>
      </c>
      <c r="AJP12" s="31" t="s">
        <v>91</v>
      </c>
      <c r="AJQ12" s="29"/>
      <c r="AJR12" s="30" t="e">
        <f>IF(ISBLANK(AJS1),"",IF(VLOOKUP(AJS1,Register,11,FALSE)=0,"",(VLOOKUP(AJS1,Register,11,FALSE))))</f>
        <v>#N/A</v>
      </c>
      <c r="AJS12" s="31" t="s">
        <v>91</v>
      </c>
      <c r="AJT12" s="29"/>
      <c r="AJU12" s="30" t="e">
        <f>IF(ISBLANK(AJV1),"",IF(VLOOKUP(AJV1,Register,11,FALSE)=0,"",(VLOOKUP(AJV1,Register,11,FALSE))))</f>
        <v>#N/A</v>
      </c>
      <c r="AJV12" s="31" t="s">
        <v>91</v>
      </c>
      <c r="AJW12" s="29"/>
      <c r="AJX12" s="30" t="e">
        <f>IF(ISBLANK(AJY1),"",IF(VLOOKUP(AJY1,Register,11,FALSE)=0,"",(VLOOKUP(AJY1,Register,11,FALSE))))</f>
        <v>#N/A</v>
      </c>
      <c r="AJY12" s="31" t="s">
        <v>91</v>
      </c>
      <c r="AJZ12" s="29"/>
      <c r="AKA12" s="30" t="e">
        <f>IF(ISBLANK(AKB1),"",IF(VLOOKUP(AKB1,Register,11,FALSE)=0,"",(VLOOKUP(AKB1,Register,11,FALSE))))</f>
        <v>#N/A</v>
      </c>
      <c r="AKB12" s="31" t="s">
        <v>91</v>
      </c>
      <c r="AKC12" s="29"/>
      <c r="AKD12" s="30" t="e">
        <f>IF(ISBLANK(AKE1),"",IF(VLOOKUP(AKE1,Register,11,FALSE)=0,"",(VLOOKUP(AKE1,Register,11,FALSE))))</f>
        <v>#N/A</v>
      </c>
      <c r="AKE12" s="31" t="s">
        <v>91</v>
      </c>
      <c r="AKF12" s="29"/>
      <c r="AKG12" s="30" t="e">
        <f>IF(ISBLANK(AKH1),"",IF(VLOOKUP(AKH1,Register,11,FALSE)=0,"",(VLOOKUP(AKH1,Register,11,FALSE))))</f>
        <v>#N/A</v>
      </c>
      <c r="AKH12" s="31" t="s">
        <v>91</v>
      </c>
      <c r="AKI12" s="29"/>
      <c r="AKJ12" s="30" t="e">
        <f>IF(ISBLANK(AKK1),"",IF(VLOOKUP(AKK1,Register,11,FALSE)=0,"",(VLOOKUP(AKK1,Register,11,FALSE))))</f>
        <v>#N/A</v>
      </c>
      <c r="AKK12" s="31" t="s">
        <v>91</v>
      </c>
      <c r="AKL12" s="29"/>
      <c r="AKM12" s="30" t="e">
        <f>IF(ISBLANK(AKN1),"",IF(VLOOKUP(AKN1,Register,11,FALSE)=0,"",(VLOOKUP(AKN1,Register,11,FALSE))))</f>
        <v>#N/A</v>
      </c>
      <c r="AKN12" s="31" t="s">
        <v>91</v>
      </c>
      <c r="AKO12" s="29"/>
      <c r="AKP12" s="30" t="e">
        <f>IF(ISBLANK(AKQ1),"",IF(VLOOKUP(AKQ1,Register,11,FALSE)=0,"",(VLOOKUP(AKQ1,Register,11,FALSE))))</f>
        <v>#N/A</v>
      </c>
      <c r="AKQ12" s="31" t="s">
        <v>91</v>
      </c>
      <c r="AKR12" s="29"/>
      <c r="AKS12" s="30" t="e">
        <f>IF(ISBLANK(AKT1),"",IF(VLOOKUP(AKT1,Register,11,FALSE)=0,"",(VLOOKUP(AKT1,Register,11,FALSE))))</f>
        <v>#N/A</v>
      </c>
      <c r="AKT12" s="31" t="s">
        <v>91</v>
      </c>
      <c r="AKU12" s="29"/>
      <c r="AKV12" s="30" t="e">
        <f>IF(ISBLANK(AKW1),"",IF(VLOOKUP(AKW1,Register,11,FALSE)=0,"",(VLOOKUP(AKW1,Register,11,FALSE))))</f>
        <v>#N/A</v>
      </c>
      <c r="AKW12" s="31" t="s">
        <v>91</v>
      </c>
      <c r="AKX12" s="29"/>
      <c r="AKY12" s="30" t="e">
        <f>IF(ISBLANK(AKZ1),"",IF(VLOOKUP(AKZ1,Register,11,FALSE)=0,"",(VLOOKUP(AKZ1,Register,11,FALSE))))</f>
        <v>#N/A</v>
      </c>
      <c r="AKZ12" s="31" t="s">
        <v>91</v>
      </c>
      <c r="ALA12" s="46"/>
      <c r="ALB12" s="47" t="e">
        <f>IF(ISBLANK(ALC1),"",IF(VLOOKUP(ALC1,Register,11,FALSE)=0,"",(VLOOKUP(ALC1,Register,11,FALSE))))</f>
        <v>#N/A</v>
      </c>
      <c r="ALC12" s="31" t="s">
        <v>91</v>
      </c>
      <c r="ALD12" s="46"/>
      <c r="ALE12" s="47" t="e">
        <f>IF(ISBLANK(ALF1),"",IF(VLOOKUP(ALF1,Register,11,FALSE)=0,"",(VLOOKUP(ALF1,Register,11,FALSE))))</f>
        <v>#N/A</v>
      </c>
      <c r="ALF12" s="31" t="s">
        <v>91</v>
      </c>
      <c r="ALG12" s="46"/>
      <c r="ALH12" s="47" t="e">
        <f>IF(ISBLANK(ALI1),"",IF(VLOOKUP(ALI1,Register,11,FALSE)=0,"",(VLOOKUP(ALI1,Register,11,FALSE))))</f>
        <v>#N/A</v>
      </c>
      <c r="ALI12" s="31" t="s">
        <v>91</v>
      </c>
      <c r="ALJ12" s="46"/>
      <c r="ALK12" s="47" t="e">
        <f>IF(ISBLANK(ALL1),"",IF(VLOOKUP(ALL1,Register,11,FALSE)=0,"",(VLOOKUP(ALL1,Register,11,FALSE))))</f>
        <v>#N/A</v>
      </c>
      <c r="ALL12" s="31" t="s">
        <v>91</v>
      </c>
      <c r="ALM12" s="46"/>
      <c r="ALN12" s="47" t="e">
        <f>IF(ISBLANK(ALO1),"",IF(VLOOKUP(ALO1,Register,11,FALSE)=0,"",(VLOOKUP(ALO1,Register,11,FALSE))))</f>
        <v>#N/A</v>
      </c>
      <c r="ALO12" s="31" t="s">
        <v>91</v>
      </c>
      <c r="ALP12" s="46"/>
      <c r="ALQ12" s="47" t="e">
        <f>IF(ISBLANK(ALR1),"",IF(VLOOKUP(ALR1,Register,11,FALSE)=0,"",(VLOOKUP(ALR1,Register,11,FALSE))))</f>
        <v>#N/A</v>
      </c>
      <c r="ALR12" s="31" t="s">
        <v>91</v>
      </c>
      <c r="ALS12" s="46"/>
      <c r="ALT12" s="47" t="e">
        <f>IF(ISBLANK(ALU1),"",IF(VLOOKUP(ALU1,Register,11,FALSE)=0,"",(VLOOKUP(ALU1,Register,11,FALSE))))</f>
        <v>#N/A</v>
      </c>
      <c r="ALU12" s="31" t="s">
        <v>91</v>
      </c>
      <c r="ALV12" s="46"/>
      <c r="ALW12" s="47" t="e">
        <f>IF(ISBLANK(ALX1),"",IF(VLOOKUP(ALX1,Register,11,FALSE)=0,"",(VLOOKUP(ALX1,Register,11,FALSE))))</f>
        <v>#N/A</v>
      </c>
      <c r="ALX12" s="31" t="s">
        <v>91</v>
      </c>
      <c r="ALY12" s="46"/>
      <c r="ALZ12" s="47" t="e">
        <f>IF(ISBLANK(AMA1),"",IF(VLOOKUP(AMA1,Register,11,FALSE)=0,"",(VLOOKUP(AMA1,Register,11,FALSE))))</f>
        <v>#N/A</v>
      </c>
      <c r="AMA12" s="31" t="s">
        <v>91</v>
      </c>
      <c r="AMB12" s="46"/>
      <c r="AMC12" s="47" t="e">
        <f>IF(ISBLANK(AMD1),"",IF(VLOOKUP(AMD1,Register,11,FALSE)=0,"",(VLOOKUP(AMD1,Register,11,FALSE))))</f>
        <v>#N/A</v>
      </c>
      <c r="AMD12" s="31" t="s">
        <v>91</v>
      </c>
      <c r="AME12" s="46"/>
      <c r="AMF12" s="47" t="e">
        <f>IF(ISBLANK(AMG1),"",IF(VLOOKUP(AMG1,Register,11,FALSE)=0,"",(VLOOKUP(AMG1,Register,11,FALSE))))</f>
        <v>#N/A</v>
      </c>
      <c r="AMG12" s="31" t="s">
        <v>91</v>
      </c>
      <c r="AMH12" s="46"/>
      <c r="AMI12" s="47" t="e">
        <f>IF(ISBLANK(AMJ1),"",IF(VLOOKUP(AMJ1,Register,11,FALSE)=0,"",(VLOOKUP(AMJ1,Register,11,FALSE))))</f>
        <v>#N/A</v>
      </c>
      <c r="AMJ12" s="31" t="s">
        <v>91</v>
      </c>
      <c r="AMK12" s="46"/>
      <c r="AML12" s="47" t="e">
        <f>IF(ISBLANK(AMM1),"",IF(VLOOKUP(AMM1,Register,11,FALSE)=0,"",(VLOOKUP(AMM1,Register,11,FALSE))))</f>
        <v>#N/A</v>
      </c>
      <c r="AMM12" s="31" t="s">
        <v>91</v>
      </c>
      <c r="AMN12" s="46"/>
      <c r="AMO12" s="47" t="e">
        <f>IF(ISBLANK(AMP1),"",IF(VLOOKUP(AMP1,Register,11,FALSE)=0,"",(VLOOKUP(AMP1,Register,11,FALSE))))</f>
        <v>#N/A</v>
      </c>
      <c r="AMP12" s="31" t="s">
        <v>91</v>
      </c>
      <c r="AMQ12" s="46"/>
      <c r="AMR12" s="47" t="e">
        <f>IF(ISBLANK(AMS1),"",IF(VLOOKUP(AMS1,Register,11,FALSE)=0,"",(VLOOKUP(AMS1,Register,11,FALSE))))</f>
        <v>#N/A</v>
      </c>
      <c r="AMS12" s="31" t="s">
        <v>91</v>
      </c>
      <c r="AMT12" s="46"/>
      <c r="AMU12" s="47" t="e">
        <f>IF(ISBLANK(AMV1),"",IF(VLOOKUP(AMV1,Register,11,FALSE)=0,"",(VLOOKUP(AMV1,Register,11,FALSE))))</f>
        <v>#N/A</v>
      </c>
      <c r="AMV12" s="31" t="s">
        <v>91</v>
      </c>
      <c r="AMW12" s="46"/>
      <c r="AMX12" s="47" t="e">
        <f>IF(ISBLANK(AMY1),"",IF(VLOOKUP(AMY1,Register,11,FALSE)=0,"",(VLOOKUP(AMY1,Register,11,FALSE))))</f>
        <v>#N/A</v>
      </c>
      <c r="AMY12" s="31" t="s">
        <v>91</v>
      </c>
      <c r="AMZ12" s="46"/>
      <c r="ANA12" s="47" t="e">
        <f>IF(ISBLANK(ANB1),"",IF(VLOOKUP(ANB1,Register,11,FALSE)=0,"",(VLOOKUP(ANB1,Register,11,FALSE))))</f>
        <v>#N/A</v>
      </c>
      <c r="ANB12" s="31" t="s">
        <v>91</v>
      </c>
      <c r="ANC12" s="46"/>
      <c r="AND12" s="47" t="e">
        <f>IF(ISBLANK(ANE1),"",IF(VLOOKUP(ANE1,Register,11,FALSE)=0,"",(VLOOKUP(ANE1,Register,11,FALSE))))</f>
        <v>#N/A</v>
      </c>
      <c r="ANE12" s="31" t="s">
        <v>91</v>
      </c>
      <c r="ANF12" s="46"/>
      <c r="ANG12" s="47" t="e">
        <f>IF(ISBLANK(ANH1),"",IF(VLOOKUP(ANH1,Register,11,FALSE)=0,"",(VLOOKUP(ANH1,Register,11,FALSE))))</f>
        <v>#N/A</v>
      </c>
      <c r="ANH12" s="31" t="s">
        <v>91</v>
      </c>
      <c r="ANI12" s="46"/>
      <c r="ANJ12" s="47" t="e">
        <f>IF(ISBLANK(ANK1),"",IF(VLOOKUP(ANK1,Register,11,FALSE)=0,"",(VLOOKUP(ANK1,Register,11,FALSE))))</f>
        <v>#N/A</v>
      </c>
      <c r="ANK12" s="31" t="s">
        <v>91</v>
      </c>
      <c r="ANL12" s="46"/>
      <c r="ANM12" s="47" t="e">
        <f>IF(ISBLANK(ANN1),"",IF(VLOOKUP(ANN1,Register,11,FALSE)=0,"",(VLOOKUP(ANN1,Register,11,FALSE))))</f>
        <v>#N/A</v>
      </c>
      <c r="ANN12" s="31" t="s">
        <v>91</v>
      </c>
      <c r="ANO12" s="46"/>
      <c r="ANP12" s="47" t="e">
        <f>IF(ISBLANK(ANQ1),"",IF(VLOOKUP(ANQ1,Register,11,FALSE)=0,"",(VLOOKUP(ANQ1,Register,11,FALSE))))</f>
        <v>#N/A</v>
      </c>
      <c r="ANQ12" s="31" t="s">
        <v>91</v>
      </c>
      <c r="ANR12" s="46"/>
      <c r="ANS12" s="47" t="e">
        <f>IF(ISBLANK(ANT1),"",IF(VLOOKUP(ANT1,Register,11,FALSE)=0,"",(VLOOKUP(ANT1,Register,11,FALSE))))</f>
        <v>#N/A</v>
      </c>
      <c r="ANT12" s="31" t="s">
        <v>91</v>
      </c>
      <c r="ANU12" s="46"/>
      <c r="ANV12" s="47" t="e">
        <f>IF(ISBLANK(ANW1),"",IF(VLOOKUP(ANW1,Register,11,FALSE)=0,"",(VLOOKUP(ANW1,Register,11,FALSE))))</f>
        <v>#N/A</v>
      </c>
      <c r="ANW12" s="31" t="s">
        <v>91</v>
      </c>
      <c r="ANX12" s="46"/>
      <c r="ANY12" s="47" t="e">
        <f>IF(ISBLANK(ANZ1),"",IF(VLOOKUP(ANZ1,Register,11,FALSE)=0,"",(VLOOKUP(ANZ1,Register,11,FALSE))))</f>
        <v>#N/A</v>
      </c>
      <c r="ANZ12" s="31" t="s">
        <v>91</v>
      </c>
      <c r="AOA12" s="46"/>
      <c r="AOB12" s="47" t="e">
        <f>IF(ISBLANK(AOC1),"",IF(VLOOKUP(AOC1,Register,11,FALSE)=0,"",(VLOOKUP(AOC1,Register,11,FALSE))))</f>
        <v>#N/A</v>
      </c>
      <c r="AOC12" s="31" t="s">
        <v>91</v>
      </c>
      <c r="AOD12" s="46"/>
      <c r="AOE12" s="47" t="e">
        <f>IF(ISBLANK(AOF1),"",IF(VLOOKUP(AOF1,Register,11,FALSE)=0,"",(VLOOKUP(AOF1,Register,11,FALSE))))</f>
        <v>#N/A</v>
      </c>
      <c r="AOF12" s="31" t="s">
        <v>91</v>
      </c>
      <c r="AOG12" s="46"/>
      <c r="AOH12" s="47" t="e">
        <f>IF(ISBLANK(AOI1),"",IF(VLOOKUP(AOI1,Register,11,FALSE)=0,"",(VLOOKUP(AOI1,Register,11,FALSE))))</f>
        <v>#N/A</v>
      </c>
      <c r="AOI12" s="31" t="s">
        <v>91</v>
      </c>
      <c r="AOJ12" s="46"/>
      <c r="AOK12" s="47" t="e">
        <f>IF(ISBLANK(AOL1),"",IF(VLOOKUP(AOL1,Register,11,FALSE)=0,"",(VLOOKUP(AOL1,Register,11,FALSE))))</f>
        <v>#N/A</v>
      </c>
      <c r="AOL12" s="31" t="s">
        <v>91</v>
      </c>
      <c r="AOM12" s="46"/>
      <c r="AON12" s="47" t="e">
        <f>IF(ISBLANK(AOO1),"",IF(VLOOKUP(AOO1,Register,11,FALSE)=0,"",(VLOOKUP(AOO1,Register,11,FALSE))))</f>
        <v>#N/A</v>
      </c>
      <c r="AOO12" s="31" t="s">
        <v>91</v>
      </c>
      <c r="AOP12" s="46"/>
      <c r="AOQ12" s="47" t="e">
        <f>IF(ISBLANK(AOR1),"",IF(VLOOKUP(AOR1,Register,11,FALSE)=0,"",(VLOOKUP(AOR1,Register,11,FALSE))))</f>
        <v>#N/A</v>
      </c>
      <c r="AOR12" s="31" t="s">
        <v>91</v>
      </c>
      <c r="AOS12" s="46"/>
      <c r="AOT12" s="47" t="e">
        <f>IF(ISBLANK(AOU1),"",IF(VLOOKUP(AOU1,Register,11,FALSE)=0,"",(VLOOKUP(AOU1,Register,11,FALSE))))</f>
        <v>#N/A</v>
      </c>
      <c r="AOU12" s="31" t="s">
        <v>91</v>
      </c>
      <c r="AOV12" s="46"/>
      <c r="AOW12" s="47" t="e">
        <f>IF(ISBLANK(AOX1),"",IF(VLOOKUP(AOX1,Register,11,FALSE)=0,"",(VLOOKUP(AOX1,Register,11,FALSE))))</f>
        <v>#N/A</v>
      </c>
      <c r="AOX12" s="31" t="s">
        <v>91</v>
      </c>
      <c r="AOY12" s="46"/>
      <c r="AOZ12" s="47" t="e">
        <f>IF(ISBLANK(APA1),"",IF(VLOOKUP(APA1,Register,11,FALSE)=0,"",(VLOOKUP(APA1,Register,11,FALSE))))</f>
        <v>#N/A</v>
      </c>
      <c r="APA12" s="31" t="s">
        <v>91</v>
      </c>
      <c r="APB12" s="46"/>
      <c r="APC12" s="47" t="e">
        <f>IF(ISBLANK(APD1),"",IF(VLOOKUP(APD1,Register,11,FALSE)=0,"",(VLOOKUP(APD1,Register,11,FALSE))))</f>
        <v>#N/A</v>
      </c>
      <c r="APD12" s="31" t="s">
        <v>91</v>
      </c>
      <c r="APE12" s="46"/>
      <c r="APF12" s="47" t="e">
        <f>IF(ISBLANK(APG1),"",IF(VLOOKUP(APG1,Register,11,FALSE)=0,"",(VLOOKUP(APG1,Register,11,FALSE))))</f>
        <v>#N/A</v>
      </c>
      <c r="APG12" s="31" t="s">
        <v>91</v>
      </c>
      <c r="APH12" s="46"/>
      <c r="API12" s="47" t="e">
        <f>IF(ISBLANK(APJ1),"",IF(VLOOKUP(APJ1,Register,11,FALSE)=0,"",(VLOOKUP(APJ1,Register,11,FALSE))))</f>
        <v>#N/A</v>
      </c>
      <c r="APJ12" s="31" t="s">
        <v>91</v>
      </c>
      <c r="APK12" s="46"/>
      <c r="APL12" s="47" t="e">
        <f>IF(ISBLANK(APM1),"",IF(VLOOKUP(APM1,Register,11,FALSE)=0,"",(VLOOKUP(APM1,Register,11,FALSE))))</f>
        <v>#N/A</v>
      </c>
      <c r="APM12" s="31" t="s">
        <v>91</v>
      </c>
      <c r="APN12" s="46"/>
      <c r="APO12" s="47" t="e">
        <f>IF(ISBLANK(APP1),"",IF(VLOOKUP(APP1,Register,11,FALSE)=0,"",(VLOOKUP(APP1,Register,11,FALSE))))</f>
        <v>#N/A</v>
      </c>
      <c r="APP12" s="31" t="s">
        <v>91</v>
      </c>
      <c r="APQ12" s="46"/>
      <c r="APR12" s="47" t="e">
        <f>IF(ISBLANK(APS1),"",IF(VLOOKUP(APS1,Register,11,FALSE)=0,"",(VLOOKUP(APS1,Register,11,FALSE))))</f>
        <v>#N/A</v>
      </c>
      <c r="APS12" s="31" t="s">
        <v>91</v>
      </c>
    </row>
    <row r="13" spans="1:1111" ht="12" x14ac:dyDescent="0.25">
      <c r="A13" s="86"/>
      <c r="B13" s="29"/>
      <c r="C13" s="30">
        <f>IF(ISBLANK(D1),"",IF(VLOOKUP(D1,Register,12,FALSE)=0,"",(VLOOKUP(D1,Register,12,FALSE))))</f>
        <v>4</v>
      </c>
      <c r="D13" s="31" t="s">
        <v>92</v>
      </c>
      <c r="E13" s="29"/>
      <c r="F13" s="30" t="str">
        <f>IF(ISBLANK(G1),"",IF(VLOOKUP(G1,Register,12,FALSE)=0,"",(VLOOKUP(G1,Register,12,FALSE))))</f>
        <v>4</v>
      </c>
      <c r="G13" s="31" t="s">
        <v>92</v>
      </c>
      <c r="H13" s="29"/>
      <c r="I13" s="30" t="str">
        <f>IF(ISBLANK(J1),"",IF(VLOOKUP(J1,Register,12,FALSE)=0,"",(VLOOKUP(J1,Register,12,FALSE))))</f>
        <v>4</v>
      </c>
      <c r="J13" s="31" t="s">
        <v>92</v>
      </c>
      <c r="K13" s="29"/>
      <c r="L13" s="30" t="str">
        <f>IF(ISBLANK(M1),"",IF(VLOOKUP(M1,Register,12,FALSE)=0,"",(VLOOKUP(M1,Register,12,FALSE))))</f>
        <v>4</v>
      </c>
      <c r="M13" s="31" t="s">
        <v>92</v>
      </c>
      <c r="N13" s="29"/>
      <c r="O13" s="30" t="str">
        <f>IF(ISBLANK(P1),"",IF(VLOOKUP(P1,Register,12,FALSE)=0,"",(VLOOKUP(P1,Register,12,FALSE))))</f>
        <v>4</v>
      </c>
      <c r="P13" s="31" t="s">
        <v>92</v>
      </c>
      <c r="Q13" s="29"/>
      <c r="R13" s="30" t="str">
        <f>IF(ISBLANK(S1),"",IF(VLOOKUP(S1,Register,12,FALSE)=0,"",(VLOOKUP(S1,Register,12,FALSE))))</f>
        <v>4</v>
      </c>
      <c r="S13" s="31" t="s">
        <v>92</v>
      </c>
      <c r="T13" s="29"/>
      <c r="U13" s="30" t="str">
        <f>IF(ISBLANK(V1),"",IF(VLOOKUP(V1,Register,12,FALSE)=0,"",(VLOOKUP(V1,Register,12,FALSE))))</f>
        <v>4</v>
      </c>
      <c r="V13" s="31" t="s">
        <v>92</v>
      </c>
      <c r="W13" s="29"/>
      <c r="X13" s="30" t="str">
        <f>IF(ISBLANK(Y1),"",IF(VLOOKUP(Y1,Register,12,FALSE)=0,"",(VLOOKUP(Y1,Register,12,FALSE))))</f>
        <v>4</v>
      </c>
      <c r="Y13" s="31" t="s">
        <v>92</v>
      </c>
      <c r="Z13" s="29"/>
      <c r="AA13" s="30" t="str">
        <f>IF(ISBLANK(AB1),"",IF(VLOOKUP(AB1,Register,12,FALSE)=0,"",(VLOOKUP(AB1,Register,12,FALSE))))</f>
        <v>4</v>
      </c>
      <c r="AB13" s="31" t="s">
        <v>92</v>
      </c>
      <c r="AC13" s="29"/>
      <c r="AD13" s="30" t="str">
        <f>IF(ISBLANK(AE1),"",IF(VLOOKUP(AE1,Register,12,FALSE)=0,"",(VLOOKUP(AE1,Register,12,FALSE))))</f>
        <v>4</v>
      </c>
      <c r="AE13" s="31" t="s">
        <v>92</v>
      </c>
      <c r="AF13" s="29"/>
      <c r="AG13" s="30" t="str">
        <f>IF(ISBLANK(AH1),"",IF(VLOOKUP(AH1,Register,12,FALSE)=0,"",(VLOOKUP(AH1,Register,12,FALSE))))</f>
        <v>4</v>
      </c>
      <c r="AH13" s="31" t="s">
        <v>92</v>
      </c>
      <c r="AI13" s="29"/>
      <c r="AJ13" s="30" t="str">
        <f>IF(ISBLANK(AK1),"",IF(VLOOKUP(AK1,Register,12,FALSE)=0,"",(VLOOKUP(AK1,Register,12,FALSE))))</f>
        <v>4</v>
      </c>
      <c r="AK13" s="31" t="s">
        <v>92</v>
      </c>
      <c r="AL13" s="29"/>
      <c r="AM13" s="30" t="str">
        <f>IF(ISBLANK(AN1),"",IF(VLOOKUP(AN1,Register,12,FALSE)=0,"",(VLOOKUP(AN1,Register,12,FALSE))))</f>
        <v>4</v>
      </c>
      <c r="AN13" s="31" t="s">
        <v>92</v>
      </c>
      <c r="AO13" s="29"/>
      <c r="AP13" s="30" t="str">
        <f>IF(ISBLANK(AQ1),"",IF(VLOOKUP(AQ1,Register,12,FALSE)=0,"",(VLOOKUP(AQ1,Register,12,FALSE))))</f>
        <v>4</v>
      </c>
      <c r="AQ13" s="31" t="s">
        <v>92</v>
      </c>
      <c r="AR13" s="29"/>
      <c r="AS13" s="30" t="str">
        <f>IF(ISBLANK(AT1),"",IF(VLOOKUP(AT1,Register,12,FALSE)=0,"",(VLOOKUP(AT1,Register,12,FALSE))))</f>
        <v>4</v>
      </c>
      <c r="AT13" s="31" t="s">
        <v>92</v>
      </c>
      <c r="AU13" s="29"/>
      <c r="AV13" s="30" t="str">
        <f>IF(ISBLANK(AW1),"",IF(VLOOKUP(AW1,Register,12,FALSE)=0,"",(VLOOKUP(AW1,Register,12,FALSE))))</f>
        <v>4</v>
      </c>
      <c r="AW13" s="31" t="s">
        <v>92</v>
      </c>
      <c r="AX13" s="29"/>
      <c r="AY13" s="30" t="str">
        <f>IF(ISBLANK(AZ1),"",IF(VLOOKUP(AZ1,Register,12,FALSE)=0,"",(VLOOKUP(AZ1,Register,12,FALSE))))</f>
        <v>4</v>
      </c>
      <c r="AZ13" s="31" t="s">
        <v>92</v>
      </c>
      <c r="BA13" s="29"/>
      <c r="BB13" s="30" t="str">
        <f>IF(ISBLANK(BC1),"",IF(VLOOKUP(BC1,Register,12,FALSE)=0,"",(VLOOKUP(BC1,Register,12,FALSE))))</f>
        <v>4</v>
      </c>
      <c r="BC13" s="31" t="s">
        <v>92</v>
      </c>
      <c r="BD13" s="29"/>
      <c r="BE13" s="30" t="str">
        <f>IF(ISBLANK(BF1),"",IF(VLOOKUP(BF1,Register,12,FALSE)=0,"",(VLOOKUP(BF1,Register,12,FALSE))))</f>
        <v>4</v>
      </c>
      <c r="BF13" s="31" t="s">
        <v>92</v>
      </c>
      <c r="BG13" s="29"/>
      <c r="BH13" s="30">
        <f>IF(ISBLANK(BI1),"",IF(VLOOKUP(BI1,Register,12,FALSE)=0,"",(VLOOKUP(BI1,Register,12,FALSE))))</f>
        <v>4</v>
      </c>
      <c r="BI13" s="31" t="s">
        <v>92</v>
      </c>
      <c r="BJ13" s="29"/>
      <c r="BK13" s="30">
        <f>IF(ISBLANK(BL1),"",IF(VLOOKUP(BL1,Register,12,FALSE)=0,"",(VLOOKUP(BL1,Register,12,FALSE))))</f>
        <v>4</v>
      </c>
      <c r="BL13" s="31" t="s">
        <v>92</v>
      </c>
      <c r="BM13" s="29"/>
      <c r="BN13" s="30" t="str">
        <f>IF(ISBLANK(BO1),"",IF(VLOOKUP(BO1,Register,12,FALSE)=0,"",(VLOOKUP(BO1,Register,12,FALSE))))</f>
        <v>4</v>
      </c>
      <c r="BO13" s="31" t="s">
        <v>92</v>
      </c>
      <c r="BP13" s="29"/>
      <c r="BQ13" s="30" t="str">
        <f>IF(ISBLANK(BR1),"",IF(VLOOKUP(BR1,Register,12,FALSE)=0,"",(VLOOKUP(BR1,Register,12,FALSE))))</f>
        <v>4</v>
      </c>
      <c r="BR13" s="31" t="s">
        <v>92</v>
      </c>
      <c r="BS13" s="29"/>
      <c r="BT13" s="30" t="str">
        <f>IF(ISBLANK(BU1),"",IF(VLOOKUP(BU1,Register,12,FALSE)=0,"",(VLOOKUP(BU1,Register,12,FALSE))))</f>
        <v/>
      </c>
      <c r="BU13" s="31" t="s">
        <v>92</v>
      </c>
      <c r="BV13" s="29"/>
      <c r="BW13" s="30" t="str">
        <f>IF(ISBLANK(BX1),"",IF(VLOOKUP(BX1,Register,12,FALSE)=0,"",(VLOOKUP(BX1,Register,12,FALSE))))</f>
        <v/>
      </c>
      <c r="BX13" s="31" t="s">
        <v>92</v>
      </c>
      <c r="BY13" s="29"/>
      <c r="BZ13" s="30" t="str">
        <f>IF(ISBLANK(CA1),"",IF(VLOOKUP(CA1,Register,12,FALSE)=0,"",(VLOOKUP(CA1,Register,12,FALSE))))</f>
        <v/>
      </c>
      <c r="CA13" s="31" t="s">
        <v>92</v>
      </c>
      <c r="CB13" s="29"/>
      <c r="CC13" s="30" t="str">
        <f>IF(ISBLANK(CD1),"",IF(VLOOKUP(CD1,Register,12,FALSE)=0,"",(VLOOKUP(CD1,Register,12,FALSE))))</f>
        <v/>
      </c>
      <c r="CD13" s="31" t="s">
        <v>92</v>
      </c>
      <c r="CE13" s="29"/>
      <c r="CF13" s="30" t="str">
        <f>IF(ISBLANK(CG1),"",IF(VLOOKUP(CG1,Register,12,FALSE)=0,"",(VLOOKUP(CG1,Register,12,FALSE))))</f>
        <v>4</v>
      </c>
      <c r="CG13" s="31" t="s">
        <v>92</v>
      </c>
      <c r="CH13" s="29"/>
      <c r="CI13" s="30" t="str">
        <f>IF(ISBLANK(CJ1),"",IF(VLOOKUP(CJ1,Register,12,FALSE)=0,"",(VLOOKUP(CJ1,Register,12,FALSE))))</f>
        <v/>
      </c>
      <c r="CJ13" s="31" t="s">
        <v>92</v>
      </c>
      <c r="CK13" s="29"/>
      <c r="CL13" s="30" t="str">
        <f>IF(ISBLANK(CM1),"",IF(VLOOKUP(CM1,Register,12,FALSE)=0,"",(VLOOKUP(CM1,Register,12,FALSE))))</f>
        <v>4</v>
      </c>
      <c r="CM13" s="31" t="s">
        <v>92</v>
      </c>
      <c r="CN13" s="29"/>
      <c r="CO13" s="30" t="str">
        <f>IF(ISBLANK(CP1),"",IF(VLOOKUP(CP1,Register,12,FALSE)=0,"",(VLOOKUP(CP1,Register,12,FALSE))))</f>
        <v>4</v>
      </c>
      <c r="CP13" s="31" t="s">
        <v>92</v>
      </c>
      <c r="CQ13" s="29"/>
      <c r="CR13" s="30" t="str">
        <f>IF(ISBLANK(CS1),"",IF(VLOOKUP(CS1,Register,12,FALSE)=0,"",(VLOOKUP(CS1,Register,12,FALSE))))</f>
        <v/>
      </c>
      <c r="CS13" s="31" t="s">
        <v>92</v>
      </c>
      <c r="CT13" s="29"/>
      <c r="CU13" s="30" t="str">
        <f>IF(ISBLANK(CV1),"",IF(VLOOKUP(CV1,Register,12,FALSE)=0,"",(VLOOKUP(CV1,Register,12,FALSE))))</f>
        <v>4</v>
      </c>
      <c r="CV13" s="31" t="s">
        <v>92</v>
      </c>
      <c r="CW13" s="29"/>
      <c r="CX13" s="30" t="str">
        <f>IF(ISBLANK(CY1),"",IF(VLOOKUP(CY1,Register,12,FALSE)=0,"",(VLOOKUP(CY1,Register,12,FALSE))))</f>
        <v>4</v>
      </c>
      <c r="CY13" s="31" t="s">
        <v>92</v>
      </c>
      <c r="CZ13" s="29"/>
      <c r="DA13" s="30" t="str">
        <f>IF(ISBLANK(DB1),"",IF(VLOOKUP(DB1,Register,12,FALSE)=0,"",(VLOOKUP(DB1,Register,12,FALSE))))</f>
        <v>4</v>
      </c>
      <c r="DB13" s="31" t="s">
        <v>92</v>
      </c>
      <c r="DC13" s="29"/>
      <c r="DD13" s="30" t="str">
        <f>IF(ISBLANK(DE1),"",IF(VLOOKUP(DE1,Register,12,FALSE)=0,"",(VLOOKUP(DE1,Register,12,FALSE))))</f>
        <v/>
      </c>
      <c r="DE13" s="31" t="s">
        <v>92</v>
      </c>
      <c r="DF13" s="29"/>
      <c r="DG13" s="30" t="str">
        <f>IF(ISBLANK(DH1),"",IF(VLOOKUP(DH1,Register,12,FALSE)=0,"",(VLOOKUP(DH1,Register,12,FALSE))))</f>
        <v>4</v>
      </c>
      <c r="DH13" s="31" t="s">
        <v>92</v>
      </c>
      <c r="DI13" s="29"/>
      <c r="DJ13" s="30" t="str">
        <f>IF(ISBLANK(DK1),"",IF(VLOOKUP(DK1,Register,12,FALSE)=0,"",(VLOOKUP(DK1,Register,12,FALSE))))</f>
        <v>4</v>
      </c>
      <c r="DK13" s="31" t="s">
        <v>92</v>
      </c>
      <c r="DL13" s="29"/>
      <c r="DM13" s="30" t="str">
        <f>IF(ISBLANK(DN1),"",IF(VLOOKUP(DN1,Register,12,FALSE)=0,"",(VLOOKUP(DN1,Register,12,FALSE))))</f>
        <v>4</v>
      </c>
      <c r="DN13" s="31" t="s">
        <v>92</v>
      </c>
      <c r="DO13" s="29"/>
      <c r="DP13" s="30">
        <f>IF(ISBLANK(DQ1),"",IF(VLOOKUP(DQ1,Register,12,FALSE)=0,"",(VLOOKUP(DQ1,Register,12,FALSE))))</f>
        <v>4</v>
      </c>
      <c r="DQ13" s="31" t="s">
        <v>92</v>
      </c>
      <c r="DR13" s="29"/>
      <c r="DS13" s="30" t="str">
        <f>IF(ISBLANK(DT1),"",IF(VLOOKUP(DT1,Register,12,FALSE)=0,"",(VLOOKUP(DT1,Register,12,FALSE))))</f>
        <v>4</v>
      </c>
      <c r="DT13" s="31" t="s">
        <v>92</v>
      </c>
      <c r="DU13" s="29"/>
      <c r="DV13" s="30" t="str">
        <f>IF(ISBLANK(DW1),"",IF(VLOOKUP(DW1,Register,12,FALSE)=0,"",(VLOOKUP(DW1,Register,12,FALSE))))</f>
        <v>4</v>
      </c>
      <c r="DW13" s="31" t="s">
        <v>92</v>
      </c>
      <c r="DX13" s="29"/>
      <c r="DY13" s="30" t="str">
        <f>IF(ISBLANK(DZ1),"",IF(VLOOKUP(DZ1,Register,12,FALSE)=0,"",(VLOOKUP(DZ1,Register,12,FALSE))))</f>
        <v>4</v>
      </c>
      <c r="DZ13" s="31" t="s">
        <v>92</v>
      </c>
      <c r="EA13" s="29"/>
      <c r="EB13" s="30" t="str">
        <f>IF(ISBLANK(EC1),"",IF(VLOOKUP(EC1,Register,12,FALSE)=0,"",(VLOOKUP(EC1,Register,12,FALSE))))</f>
        <v>4</v>
      </c>
      <c r="EC13" s="31" t="s">
        <v>92</v>
      </c>
      <c r="ED13" s="29"/>
      <c r="EE13" s="30" t="str">
        <f>IF(ISBLANK(EF1),"",IF(VLOOKUP(EF1,Register,12,FALSE)=0,"",(VLOOKUP(EF1,Register,12,FALSE))))</f>
        <v/>
      </c>
      <c r="EF13" s="31" t="s">
        <v>92</v>
      </c>
      <c r="EG13" s="29"/>
      <c r="EH13" s="30" t="str">
        <f>IF(ISBLANK(EI1),"",IF(VLOOKUP(EI1,Register,12,FALSE)=0,"",(VLOOKUP(EI1,Register,12,FALSE))))</f>
        <v/>
      </c>
      <c r="EI13" s="31" t="s">
        <v>92</v>
      </c>
      <c r="EJ13" s="29"/>
      <c r="EK13" s="30" t="str">
        <f>IF(ISBLANK(EL1),"",IF(VLOOKUP(EL1,Register,12,FALSE)=0,"",(VLOOKUP(EL1,Register,12,FALSE))))</f>
        <v>4</v>
      </c>
      <c r="EL13" s="31" t="s">
        <v>92</v>
      </c>
      <c r="EM13" s="29"/>
      <c r="EN13" s="30" t="str">
        <f>IF(ISBLANK(EO1),"",IF(VLOOKUP(EO1,Register,12,FALSE)=0,"",(VLOOKUP(EO1,Register,12,FALSE))))</f>
        <v>4</v>
      </c>
      <c r="EO13" s="31" t="s">
        <v>92</v>
      </c>
      <c r="EP13" s="29"/>
      <c r="EQ13" s="30" t="str">
        <f>IF(ISBLANK(ER1),"",IF(VLOOKUP(ER1,Register,12,FALSE)=0,"",(VLOOKUP(ER1,Register,12,FALSE))))</f>
        <v>4</v>
      </c>
      <c r="ER13" s="31" t="s">
        <v>92</v>
      </c>
      <c r="ES13" s="29"/>
      <c r="ET13" s="30" t="str">
        <f>IF(ISBLANK(EU1),"",IF(VLOOKUP(EU1,Register,12,FALSE)=0,"",(VLOOKUP(EU1,Register,12,FALSE))))</f>
        <v/>
      </c>
      <c r="EU13" s="31" t="s">
        <v>92</v>
      </c>
      <c r="EV13" s="29"/>
      <c r="EW13" s="30" t="str">
        <f>IF(ISBLANK(EX1),"",IF(VLOOKUP(EX1,Register,12,FALSE)=0,"",(VLOOKUP(EX1,Register,12,FALSE))))</f>
        <v>4</v>
      </c>
      <c r="EX13" s="31" t="s">
        <v>92</v>
      </c>
      <c r="EY13" s="29"/>
      <c r="EZ13" s="30" t="str">
        <f>IF(ISBLANK(FA1),"",IF(VLOOKUP(FA1,Register,12,FALSE)=0,"",(VLOOKUP(FA1,Register,12,FALSE))))</f>
        <v>4</v>
      </c>
      <c r="FA13" s="31" t="s">
        <v>92</v>
      </c>
      <c r="FB13" s="29"/>
      <c r="FC13" s="30" t="str">
        <f>IF(ISBLANK(FD1),"",IF(VLOOKUP(FD1,Register,12,FALSE)=0,"",(VLOOKUP(FD1,Register,12,FALSE))))</f>
        <v/>
      </c>
      <c r="FD13" s="31" t="s">
        <v>92</v>
      </c>
      <c r="FE13" s="29"/>
      <c r="FF13" s="30">
        <f>IF(ISBLANK(FG1),"",IF(VLOOKUP(FG1,Register,12,FALSE)=0,"",(VLOOKUP(FG1,Register,12,FALSE))))</f>
        <v>4</v>
      </c>
      <c r="FG13" s="31" t="s">
        <v>92</v>
      </c>
      <c r="FH13" s="29"/>
      <c r="FI13" s="30" t="str">
        <f>IF(ISBLANK(FJ1),"",IF(VLOOKUP(FJ1,Register,12,FALSE)=0,"",(VLOOKUP(FJ1,Register,12,FALSE))))</f>
        <v/>
      </c>
      <c r="FJ13" s="31" t="s">
        <v>92</v>
      </c>
      <c r="FK13" s="29"/>
      <c r="FL13" s="30" t="str">
        <f>IF(ISBLANK(FM1),"",IF(VLOOKUP(FM1,Register,12,FALSE)=0,"",(VLOOKUP(FM1,Register,12,FALSE))))</f>
        <v/>
      </c>
      <c r="FM13" s="31" t="s">
        <v>92</v>
      </c>
      <c r="FN13" s="29"/>
      <c r="FO13" s="30" t="str">
        <f>IF(ISBLANK(FP1),"",IF(VLOOKUP(FP1,Register,12,FALSE)=0,"",(VLOOKUP(FP1,Register,12,FALSE))))</f>
        <v/>
      </c>
      <c r="FP13" s="31" t="s">
        <v>92</v>
      </c>
      <c r="FQ13" s="29"/>
      <c r="FR13" s="30">
        <f>IF(ISBLANK(FS1),"",IF(VLOOKUP(FS1,Register,12,FALSE)=0,"",(VLOOKUP(FS1,Register,12,FALSE))))</f>
        <v>4</v>
      </c>
      <c r="FS13" s="31" t="s">
        <v>92</v>
      </c>
      <c r="FT13" s="29"/>
      <c r="FU13" s="30" t="str">
        <f>IF(ISBLANK(FV1),"",IF(VLOOKUP(FV1,Register,12,FALSE)=0,"",(VLOOKUP(FV1,Register,12,FALSE))))</f>
        <v/>
      </c>
      <c r="FV13" s="31" t="s">
        <v>92</v>
      </c>
      <c r="FW13" s="29"/>
      <c r="FX13" s="30" t="str">
        <f>IF(ISBLANK(FY1),"",IF(VLOOKUP(FY1,Register,12,FALSE)=0,"",(VLOOKUP(FY1,Register,12,FALSE))))</f>
        <v/>
      </c>
      <c r="FY13" s="31" t="s">
        <v>92</v>
      </c>
      <c r="FZ13" s="29"/>
      <c r="GA13" s="30" t="str">
        <f>IF(ISBLANK(GB1),"",IF(VLOOKUP(GB1,Register,12,FALSE)=0,"",(VLOOKUP(GB1,Register,12,FALSE))))</f>
        <v>4</v>
      </c>
      <c r="GB13" s="31" t="s">
        <v>92</v>
      </c>
      <c r="GC13" s="29"/>
      <c r="GD13" s="30" t="str">
        <f>IF(ISBLANK(GE1),"",IF(VLOOKUP(GE1,Register,12,FALSE)=0,"",(VLOOKUP(GE1,Register,12,FALSE))))</f>
        <v>4</v>
      </c>
      <c r="GE13" s="31" t="s">
        <v>92</v>
      </c>
      <c r="GF13" s="29"/>
      <c r="GG13" s="30" t="str">
        <f>IF(ISBLANK(GH1),"",IF(VLOOKUP(GH1,Register,12,FALSE)=0,"",(VLOOKUP(GH1,Register,12,FALSE))))</f>
        <v/>
      </c>
      <c r="GH13" s="31" t="s">
        <v>92</v>
      </c>
      <c r="GI13" s="29"/>
      <c r="GJ13" s="30" t="str">
        <f>IF(ISBLANK(GK1),"",IF(VLOOKUP(GK1,Register,12,FALSE)=0,"",(VLOOKUP(GK1,Register,12,FALSE))))</f>
        <v/>
      </c>
      <c r="GK13" s="31" t="s">
        <v>92</v>
      </c>
      <c r="GL13" s="29"/>
      <c r="GM13" s="30" t="str">
        <f>IF(ISBLANK(GN1),"",IF(VLOOKUP(GN1,Register,12,FALSE)=0,"",(VLOOKUP(GN1,Register,12,FALSE))))</f>
        <v>4</v>
      </c>
      <c r="GN13" s="31" t="s">
        <v>92</v>
      </c>
      <c r="GO13" s="29"/>
      <c r="GP13" s="30" t="str">
        <f>IF(ISBLANK(GQ1),"",IF(VLOOKUP(GQ1,Register,12,FALSE)=0,"",(VLOOKUP(GQ1,Register,12,FALSE))))</f>
        <v/>
      </c>
      <c r="GQ13" s="31" t="s">
        <v>92</v>
      </c>
      <c r="GR13" s="29"/>
      <c r="GS13" s="30" t="str">
        <f>IF(ISBLANK(GT1),"",IF(VLOOKUP(GT1,Register,12,FALSE)=0,"",(VLOOKUP(GT1,Register,12,FALSE))))</f>
        <v>4</v>
      </c>
      <c r="GT13" s="31" t="s">
        <v>92</v>
      </c>
      <c r="GU13" s="29"/>
      <c r="GV13" s="30" t="str">
        <f>IF(ISBLANK(GW1),"",IF(VLOOKUP(GW1,Register,12,FALSE)=0,"",(VLOOKUP(GW1,Register,12,FALSE))))</f>
        <v>4</v>
      </c>
      <c r="GW13" s="31" t="s">
        <v>92</v>
      </c>
      <c r="GX13" s="29"/>
      <c r="GY13" s="30" t="str">
        <f>IF(ISBLANK(GZ1),"",IF(VLOOKUP(GZ1,Register,12,FALSE)=0,"",(VLOOKUP(GZ1,Register,12,FALSE))))</f>
        <v/>
      </c>
      <c r="GZ13" s="31" t="s">
        <v>92</v>
      </c>
      <c r="HA13" s="29"/>
      <c r="HB13" s="30">
        <f>IF(ISBLANK(HC1),"",IF(VLOOKUP(HC1,Register,12,FALSE)=0,"",(VLOOKUP(HC1,Register,12,FALSE))))</f>
        <v>4</v>
      </c>
      <c r="HC13" s="31" t="s">
        <v>92</v>
      </c>
      <c r="HD13" s="29"/>
      <c r="HE13" s="30" t="str">
        <f>IF(ISBLANK(HF1),"",IF(VLOOKUP(HF1,Register,12,FALSE)=0,"",(VLOOKUP(HF1,Register,12,FALSE))))</f>
        <v>4</v>
      </c>
      <c r="HF13" s="31" t="s">
        <v>92</v>
      </c>
      <c r="HG13" s="29"/>
      <c r="HH13" s="30" t="str">
        <f>IF(ISBLANK(HI1),"",IF(VLOOKUP(HI1,Register,12,FALSE)=0,"",(VLOOKUP(HI1,Register,12,FALSE))))</f>
        <v>4</v>
      </c>
      <c r="HI13" s="31" t="s">
        <v>92</v>
      </c>
      <c r="HJ13" s="29"/>
      <c r="HK13" s="30" t="str">
        <f>IF(ISBLANK(HL1),"",IF(VLOOKUP(HL1,Register,12,FALSE)=0,"",(VLOOKUP(HL1,Register,12,FALSE))))</f>
        <v>4</v>
      </c>
      <c r="HL13" s="31" t="s">
        <v>92</v>
      </c>
      <c r="HM13" s="29"/>
      <c r="HN13" s="30" t="str">
        <f>IF(ISBLANK(HO1),"",IF(VLOOKUP(HO1,Register,12,FALSE)=0,"",(VLOOKUP(HO1,Register,12,FALSE))))</f>
        <v>4</v>
      </c>
      <c r="HO13" s="31" t="s">
        <v>92</v>
      </c>
      <c r="HP13" s="29"/>
      <c r="HQ13" s="30">
        <f>IF(ISBLANK(HR1),"",IF(VLOOKUP(HR1,Register,12,FALSE)=0,"",(VLOOKUP(HR1,Register,12,FALSE))))</f>
        <v>4</v>
      </c>
      <c r="HR13" s="31" t="s">
        <v>92</v>
      </c>
      <c r="HS13" s="29"/>
      <c r="HT13" s="30" t="str">
        <f>IF(ISBLANK(HU1),"",IF(VLOOKUP(HU1,Register,12,FALSE)=0,"",(VLOOKUP(HU1,Register,12,FALSE))))</f>
        <v/>
      </c>
      <c r="HU13" s="31" t="s">
        <v>92</v>
      </c>
      <c r="HV13" s="29"/>
      <c r="HW13" s="30" t="str">
        <f>IF(ISBLANK(HX1),"",IF(VLOOKUP(HX1,Register,12,FALSE)=0,"",(VLOOKUP(HX1,Register,12,FALSE))))</f>
        <v/>
      </c>
      <c r="HX13" s="31" t="s">
        <v>92</v>
      </c>
      <c r="HY13" s="29"/>
      <c r="HZ13" s="30" t="str">
        <f>IF(ISBLANK(IA1),"",IF(VLOOKUP(IA1,Register,12,FALSE)=0,"",(VLOOKUP(IA1,Register,12,FALSE))))</f>
        <v>4</v>
      </c>
      <c r="IA13" s="31" t="s">
        <v>92</v>
      </c>
      <c r="IB13" s="29"/>
      <c r="IC13" s="30" t="str">
        <f>IF(ISBLANK(ID1),"",IF(VLOOKUP(ID1,Register,12,FALSE)=0,"",(VLOOKUP(ID1,Register,12,FALSE))))</f>
        <v/>
      </c>
      <c r="ID13" s="31" t="s">
        <v>92</v>
      </c>
      <c r="IE13" s="29"/>
      <c r="IF13" s="30" t="str">
        <f>IF(ISBLANK(IG1),"",IF(VLOOKUP(IG1,Register,12,FALSE)=0,"",(VLOOKUP(IG1,Register,12,FALSE))))</f>
        <v/>
      </c>
      <c r="IG13" s="31" t="s">
        <v>92</v>
      </c>
      <c r="IH13" s="29"/>
      <c r="II13" s="30" t="str">
        <f>IF(ISBLANK(IJ1),"",IF(VLOOKUP(IJ1,Register,12,FALSE)=0,"",(VLOOKUP(IJ1,Register,12,FALSE))))</f>
        <v/>
      </c>
      <c r="IJ13" s="31" t="s">
        <v>92</v>
      </c>
      <c r="IK13" s="29"/>
      <c r="IL13" s="30" t="str">
        <f>IF(ISBLANK(IM1),"",IF(VLOOKUP(IM1,Register,12,FALSE)=0,"",(VLOOKUP(IM1,Register,12,FALSE))))</f>
        <v/>
      </c>
      <c r="IM13" s="31" t="s">
        <v>92</v>
      </c>
      <c r="IN13" s="29"/>
      <c r="IO13" s="30" t="str">
        <f>IF(ISBLANK(IP1),"",IF(VLOOKUP(IP1,Register,12,FALSE)=0,"",(VLOOKUP(IP1,Register,12,FALSE))))</f>
        <v>4</v>
      </c>
      <c r="IP13" s="31" t="s">
        <v>92</v>
      </c>
      <c r="IQ13" s="29"/>
      <c r="IR13" s="30">
        <f>IF(ISBLANK(IS1),"",IF(VLOOKUP(IS1,Register,12,FALSE)=0,"",(VLOOKUP(IS1,Register,12,FALSE))))</f>
        <v>4</v>
      </c>
      <c r="IS13" s="31" t="s">
        <v>92</v>
      </c>
      <c r="IT13" s="29"/>
      <c r="IU13" s="30" t="str">
        <f>IF(ISBLANK(IV1),"",IF(VLOOKUP(IV1,Register,12,FALSE)=0,"",(VLOOKUP(IV1,Register,12,FALSE))))</f>
        <v>4</v>
      </c>
      <c r="IV13" s="31" t="s">
        <v>92</v>
      </c>
      <c r="IW13" s="29"/>
      <c r="IX13" s="30" t="str">
        <f>IF(ISBLANK(IY1),"",IF(VLOOKUP(IY1,Register,12,FALSE)=0,"",(VLOOKUP(IY1,Register,12,FALSE))))</f>
        <v/>
      </c>
      <c r="IY13" s="31" t="s">
        <v>92</v>
      </c>
      <c r="IZ13" s="29"/>
      <c r="JA13" s="30" t="str">
        <f>IF(ISBLANK(JB1),"",IF(VLOOKUP(JB1,Register,12,FALSE)=0,"",(VLOOKUP(JB1,Register,12,FALSE))))</f>
        <v>4</v>
      </c>
      <c r="JB13" s="31" t="s">
        <v>92</v>
      </c>
      <c r="JC13" s="29"/>
      <c r="JD13" s="30">
        <f>IF(ISBLANK(JE1),"",IF(VLOOKUP(JE1,Register,12,FALSE)=0,"",(VLOOKUP(JE1,Register,12,FALSE))))</f>
        <v>4</v>
      </c>
      <c r="JE13" s="31" t="s">
        <v>92</v>
      </c>
      <c r="JF13" s="29"/>
      <c r="JG13" s="30">
        <f>IF(ISBLANK(JH1),"",IF(VLOOKUP(JH1,Register,12,FALSE)=0,"",(VLOOKUP(JH1,Register,12,FALSE))))</f>
        <v>4</v>
      </c>
      <c r="JH13" s="31" t="s">
        <v>92</v>
      </c>
      <c r="JI13" s="29"/>
      <c r="JJ13" s="30" t="str">
        <f>IF(ISBLANK(JK1),"",IF(VLOOKUP(JK1,Register,12,FALSE)=0,"",(VLOOKUP(JK1,Register,12,FALSE))))</f>
        <v/>
      </c>
      <c r="JK13" s="31" t="s">
        <v>92</v>
      </c>
      <c r="JL13" s="29"/>
      <c r="JM13" s="30" t="str">
        <f>IF(ISBLANK(JN1),"",IF(VLOOKUP(JN1,Register,12,FALSE)=0,"",(VLOOKUP(JN1,Register,12,FALSE))))</f>
        <v>4</v>
      </c>
      <c r="JN13" s="31" t="s">
        <v>92</v>
      </c>
      <c r="JO13" s="29"/>
      <c r="JP13" s="30" t="str">
        <f>IF(ISBLANK(JQ1),"",IF(VLOOKUP(JQ1,Register,12,FALSE)=0,"",(VLOOKUP(JQ1,Register,12,FALSE))))</f>
        <v/>
      </c>
      <c r="JQ13" s="31" t="s">
        <v>92</v>
      </c>
      <c r="JR13" s="29"/>
      <c r="JS13" s="30">
        <f>IF(ISBLANK(JT1),"",IF(VLOOKUP(JT1,Register,12,FALSE)=0,"",(VLOOKUP(JT1,Register,12,FALSE))))</f>
        <v>4</v>
      </c>
      <c r="JT13" s="31" t="s">
        <v>92</v>
      </c>
      <c r="JU13" s="29"/>
      <c r="JV13" s="30">
        <f>IF(ISBLANK(JW1),"",IF(VLOOKUP(JW1,Register,12,FALSE)=0,"",(VLOOKUP(JW1,Register,12,FALSE))))</f>
        <v>4</v>
      </c>
      <c r="JW13" s="31" t="s">
        <v>92</v>
      </c>
      <c r="JX13" s="29"/>
      <c r="JY13" s="30" t="str">
        <f>IF(ISBLANK(JZ1),"",IF(VLOOKUP(JZ1,Register,12,FALSE)=0,"",(VLOOKUP(JZ1,Register,12,FALSE))))</f>
        <v>4</v>
      </c>
      <c r="JZ13" s="31" t="s">
        <v>92</v>
      </c>
      <c r="KA13" s="29"/>
      <c r="KB13" s="30" t="str">
        <f>IF(ISBLANK(KC1),"",IF(VLOOKUP(KC1,Register,12,FALSE)=0,"",(VLOOKUP(KC1,Register,12,FALSE))))</f>
        <v>4</v>
      </c>
      <c r="KC13" s="31" t="s">
        <v>92</v>
      </c>
      <c r="KD13" s="29"/>
      <c r="KE13" s="30" t="str">
        <f>IF(ISBLANK(KF1),"",IF(VLOOKUP(KF1,Register,12,FALSE)=0,"",(VLOOKUP(KF1,Register,12,FALSE))))</f>
        <v>4</v>
      </c>
      <c r="KF13" s="31" t="s">
        <v>92</v>
      </c>
      <c r="KG13" s="29"/>
      <c r="KH13" s="30" t="str">
        <f>IF(ISBLANK(KI1),"",IF(VLOOKUP(KI1,Register,12,FALSE)=0,"",(VLOOKUP(KI1,Register,12,FALSE))))</f>
        <v>4</v>
      </c>
      <c r="KI13" s="31" t="s">
        <v>92</v>
      </c>
      <c r="KJ13" s="29"/>
      <c r="KK13" s="30" t="str">
        <f>IF(ISBLANK(KL1),"",IF(VLOOKUP(KL1,Register,12,FALSE)=0,"",(VLOOKUP(KL1,Register,12,FALSE))))</f>
        <v>4</v>
      </c>
      <c r="KL13" s="31" t="s">
        <v>92</v>
      </c>
      <c r="KM13" s="29"/>
      <c r="KN13" s="30" t="str">
        <f>IF(ISBLANK(KO1),"",IF(VLOOKUP(KO1,Register,12,FALSE)=0,"",(VLOOKUP(KO1,Register,12,FALSE))))</f>
        <v>4</v>
      </c>
      <c r="KO13" s="31" t="s">
        <v>92</v>
      </c>
      <c r="KP13" s="29"/>
      <c r="KQ13" s="30" t="str">
        <f>IF(ISBLANK(KR1),"",IF(VLOOKUP(KR1,Register,12,FALSE)=0,"",(VLOOKUP(KR1,Register,12,FALSE))))</f>
        <v>4</v>
      </c>
      <c r="KR13" s="31" t="s">
        <v>92</v>
      </c>
      <c r="KS13" s="29"/>
      <c r="KT13" s="30" t="str">
        <f>IF(ISBLANK(KU1),"",IF(VLOOKUP(KU1,Register,12,FALSE)=0,"",(VLOOKUP(KU1,Register,12,FALSE))))</f>
        <v>4</v>
      </c>
      <c r="KU13" s="31" t="s">
        <v>92</v>
      </c>
      <c r="KV13" s="29"/>
      <c r="KW13" s="30" t="str">
        <f>IF(ISBLANK(KX1),"",IF(VLOOKUP(KX1,Register,12,FALSE)=0,"",(VLOOKUP(KX1,Register,12,FALSE))))</f>
        <v>4</v>
      </c>
      <c r="KX13" s="31" t="s">
        <v>92</v>
      </c>
      <c r="KY13" s="29"/>
      <c r="KZ13" s="30" t="str">
        <f>IF(ISBLANK(LA1),"",IF(VLOOKUP(LA1,Register,12,FALSE)=0,"",(VLOOKUP(LA1,Register,12,FALSE))))</f>
        <v>4</v>
      </c>
      <c r="LA13" s="31" t="s">
        <v>92</v>
      </c>
      <c r="LB13" s="29"/>
      <c r="LC13" s="30" t="str">
        <f>IF(ISBLANK(LD1),"",IF(VLOOKUP(LD1,Register,12,FALSE)=0,"",(VLOOKUP(LD1,Register,12,FALSE))))</f>
        <v>4</v>
      </c>
      <c r="LD13" s="31" t="s">
        <v>92</v>
      </c>
      <c r="LE13" s="29"/>
      <c r="LF13" s="30" t="str">
        <f>IF(ISBLANK(LG1),"",IF(VLOOKUP(LG1,Register,12,FALSE)=0,"",(VLOOKUP(LG1,Register,12,FALSE))))</f>
        <v>4</v>
      </c>
      <c r="LG13" s="31" t="s">
        <v>92</v>
      </c>
      <c r="LH13" s="29"/>
      <c r="LI13" s="30" t="str">
        <f>IF(ISBLANK(LJ1),"",IF(VLOOKUP(LJ1,Register,12,FALSE)=0,"",(VLOOKUP(LJ1,Register,12,FALSE))))</f>
        <v>4</v>
      </c>
      <c r="LJ13" s="31" t="s">
        <v>92</v>
      </c>
      <c r="LK13" s="29"/>
      <c r="LL13" s="30" t="str">
        <f>IF(ISBLANK(LM1),"",IF(VLOOKUP(LM1,Register,12,FALSE)=0,"",(VLOOKUP(LM1,Register,12,FALSE))))</f>
        <v>4</v>
      </c>
      <c r="LM13" s="31" t="s">
        <v>92</v>
      </c>
      <c r="LN13" s="29"/>
      <c r="LO13" s="30" t="str">
        <f>IF(ISBLANK(LP1),"",IF(VLOOKUP(LP1,Register,12,FALSE)=0,"",(VLOOKUP(LP1,Register,12,FALSE))))</f>
        <v>4</v>
      </c>
      <c r="LP13" s="31" t="s">
        <v>92</v>
      </c>
      <c r="LQ13" s="29"/>
      <c r="LR13" s="30" t="str">
        <f>IF(ISBLANK(LS1),"",IF(VLOOKUP(LS1,Register,12,FALSE)=0,"",(VLOOKUP(LS1,Register,12,FALSE))))</f>
        <v>4</v>
      </c>
      <c r="LS13" s="31" t="s">
        <v>92</v>
      </c>
      <c r="LT13" s="29"/>
      <c r="LU13" s="30" t="str">
        <f>IF(ISBLANK(LV1),"",IF(VLOOKUP(LV1,Register,12,FALSE)=0,"",(VLOOKUP(LV1,Register,12,FALSE))))</f>
        <v>4</v>
      </c>
      <c r="LV13" s="31" t="s">
        <v>92</v>
      </c>
      <c r="LW13" s="29"/>
      <c r="LX13" s="30" t="str">
        <f>IF(ISBLANK(LY1),"",IF(VLOOKUP(LY1,Register,12,FALSE)=0,"",(VLOOKUP(LY1,Register,12,FALSE))))</f>
        <v>4</v>
      </c>
      <c r="LY13" s="31" t="s">
        <v>92</v>
      </c>
      <c r="LZ13" s="29"/>
      <c r="MA13" s="30" t="str">
        <f>IF(ISBLANK(MB1),"",IF(VLOOKUP(MB1,Register,12,FALSE)=0,"",(VLOOKUP(MB1,Register,12,FALSE))))</f>
        <v>4</v>
      </c>
      <c r="MB13" s="31" t="s">
        <v>92</v>
      </c>
      <c r="MC13" s="29"/>
      <c r="MD13" s="30">
        <f>IF(ISBLANK(ME1),"",IF(VLOOKUP(ME1,Register,12,FALSE)=0,"",(VLOOKUP(ME1,Register,12,FALSE))))</f>
        <v>4</v>
      </c>
      <c r="ME13" s="31" t="s">
        <v>92</v>
      </c>
      <c r="MF13" s="29"/>
      <c r="MG13" s="30">
        <f>IF(ISBLANK(MH1),"",IF(VLOOKUP(MH1,Register,12,FALSE)=0,"",(VLOOKUP(MH1,Register,12,FALSE))))</f>
        <v>4</v>
      </c>
      <c r="MH13" s="31" t="s">
        <v>92</v>
      </c>
      <c r="MI13" s="29"/>
      <c r="MJ13" s="30">
        <f>IF(ISBLANK(MK1),"",IF(VLOOKUP(MK1,Register,12,FALSE)=0,"",(VLOOKUP(MK1,Register,12,FALSE))))</f>
        <v>4</v>
      </c>
      <c r="MK13" s="31" t="s">
        <v>92</v>
      </c>
      <c r="ML13" s="29"/>
      <c r="MM13" s="30">
        <f>IF(ISBLANK(MN1),"",IF(VLOOKUP(MN1,Register,12,FALSE)=0,"",(VLOOKUP(MN1,Register,12,FALSE))))</f>
        <v>4</v>
      </c>
      <c r="MN13" s="31" t="s">
        <v>92</v>
      </c>
      <c r="MO13" s="29"/>
      <c r="MP13" s="30">
        <f>IF(ISBLANK(MQ1),"",IF(VLOOKUP(MQ1,Register,12,FALSE)=0,"",(VLOOKUP(MQ1,Register,12,FALSE))))</f>
        <v>4</v>
      </c>
      <c r="MQ13" s="31" t="s">
        <v>92</v>
      </c>
      <c r="MR13" s="29"/>
      <c r="MS13" s="30">
        <f>IF(ISBLANK(MT1),"",IF(VLOOKUP(MT1,Register,12,FALSE)=0,"",(VLOOKUP(MT1,Register,12,FALSE))))</f>
        <v>4</v>
      </c>
      <c r="MT13" s="31" t="s">
        <v>92</v>
      </c>
      <c r="MU13" s="29"/>
      <c r="MV13" s="30" t="str">
        <f>IF(ISBLANK(MW1),"",IF(VLOOKUP(MW1,Register,12,FALSE)=0,"",(VLOOKUP(MW1,Register,12,FALSE))))</f>
        <v/>
      </c>
      <c r="MW13" s="31" t="s">
        <v>92</v>
      </c>
      <c r="MX13" s="29"/>
      <c r="MY13" s="30" t="str">
        <f>IF(ISBLANK(MZ1),"",IF(VLOOKUP(MZ1,Register,12,FALSE)=0,"",(VLOOKUP(MZ1,Register,12,FALSE))))</f>
        <v>4</v>
      </c>
      <c r="MZ13" s="31" t="s">
        <v>92</v>
      </c>
      <c r="NA13" s="29"/>
      <c r="NB13" s="30" t="str">
        <f>IF(ISBLANK(NC1),"",IF(VLOOKUP(NC1,Register,12,FALSE)=0,"",(VLOOKUP(NC1,Register,12,FALSE))))</f>
        <v>4</v>
      </c>
      <c r="NC13" s="31" t="s">
        <v>92</v>
      </c>
      <c r="ND13" s="29"/>
      <c r="NE13" s="30" t="str">
        <f>IF(ISBLANK(NF1),"",IF(VLOOKUP(NF1,Register,12,FALSE)=0,"",(VLOOKUP(NF1,Register,12,FALSE))))</f>
        <v>4</v>
      </c>
      <c r="NF13" s="31" t="s">
        <v>92</v>
      </c>
      <c r="NG13" s="29"/>
      <c r="NH13" s="30" t="str">
        <f>IF(ISBLANK(NI1),"",IF(VLOOKUP(NI1,Register,12,FALSE)=0,"",(VLOOKUP(NI1,Register,12,FALSE))))</f>
        <v>4</v>
      </c>
      <c r="NI13" s="31" t="s">
        <v>92</v>
      </c>
      <c r="NJ13" s="29"/>
      <c r="NK13" s="30" t="str">
        <f>IF(ISBLANK(NL1),"",IF(VLOOKUP(NL1,Register,12,FALSE)=0,"",(VLOOKUP(NL1,Register,12,FALSE))))</f>
        <v>4</v>
      </c>
      <c r="NL13" s="31" t="s">
        <v>92</v>
      </c>
      <c r="NM13" s="29"/>
      <c r="NN13" s="30" t="str">
        <f>IF(ISBLANK(NO1),"",IF(VLOOKUP(NO1,Register,12,FALSE)=0,"",(VLOOKUP(NO1,Register,12,FALSE))))</f>
        <v>4</v>
      </c>
      <c r="NO13" s="31" t="s">
        <v>92</v>
      </c>
      <c r="NP13" s="29"/>
      <c r="NQ13" s="30" t="str">
        <f>IF(ISBLANK(NR1),"",IF(VLOOKUP(NR1,Register,12,FALSE)=0,"",(VLOOKUP(NR1,Register,12,FALSE))))</f>
        <v>4</v>
      </c>
      <c r="NR13" s="31" t="s">
        <v>92</v>
      </c>
      <c r="NS13" s="29"/>
      <c r="NT13" s="30" t="str">
        <f>IF(ISBLANK(NU1),"",IF(VLOOKUP(NU1,Register,12,FALSE)=0,"",(VLOOKUP(NU1,Register,12,FALSE))))</f>
        <v>4</v>
      </c>
      <c r="NU13" s="31" t="s">
        <v>92</v>
      </c>
      <c r="NV13" s="29"/>
      <c r="NW13" s="30" t="str">
        <f>IF(ISBLANK(NX1),"",IF(VLOOKUP(NX1,Register,12,FALSE)=0,"",(VLOOKUP(NX1,Register,12,FALSE))))</f>
        <v>4</v>
      </c>
      <c r="NX13" s="31" t="s">
        <v>92</v>
      </c>
      <c r="NY13" s="29"/>
      <c r="NZ13" s="30" t="str">
        <f>IF(ISBLANK(OA1),"",IF(VLOOKUP(OA1,Register,12,FALSE)=0,"",(VLOOKUP(OA1,Register,12,FALSE))))</f>
        <v>4</v>
      </c>
      <c r="OA13" s="31" t="s">
        <v>92</v>
      </c>
      <c r="OB13" s="29"/>
      <c r="OC13" s="30" t="str">
        <f>IF(ISBLANK(OD1),"",IF(VLOOKUP(OD1,Register,12,FALSE)=0,"",(VLOOKUP(OD1,Register,12,FALSE))))</f>
        <v>4</v>
      </c>
      <c r="OD13" s="31" t="s">
        <v>92</v>
      </c>
      <c r="OE13" s="29"/>
      <c r="OF13" s="30" t="str">
        <f>IF(ISBLANK(OG1),"",IF(VLOOKUP(OG1,Register,12,FALSE)=0,"",(VLOOKUP(OG1,Register,12,FALSE))))</f>
        <v>4</v>
      </c>
      <c r="OG13" s="31" t="s">
        <v>92</v>
      </c>
      <c r="OH13" s="29"/>
      <c r="OI13" s="30" t="str">
        <f>IF(ISBLANK(OJ1),"",IF(VLOOKUP(OJ1,Register,12,FALSE)=0,"",(VLOOKUP(OJ1,Register,12,FALSE))))</f>
        <v>4</v>
      </c>
      <c r="OJ13" s="31" t="s">
        <v>92</v>
      </c>
      <c r="OK13" s="29"/>
      <c r="OL13" s="30" t="str">
        <f>IF(ISBLANK(OM1),"",IF(VLOOKUP(OM1,Register,12,FALSE)=0,"",(VLOOKUP(OM1,Register,12,FALSE))))</f>
        <v>4</v>
      </c>
      <c r="OM13" s="31" t="s">
        <v>92</v>
      </c>
      <c r="ON13" s="29"/>
      <c r="OO13" s="30" t="str">
        <f>IF(ISBLANK(OP1),"",IF(VLOOKUP(OP1,Register,12,FALSE)=0,"",(VLOOKUP(OP1,Register,12,FALSE))))</f>
        <v>4</v>
      </c>
      <c r="OP13" s="31" t="s">
        <v>92</v>
      </c>
      <c r="OQ13" s="29"/>
      <c r="OR13" s="30" t="str">
        <f>IF(ISBLANK(OS1),"",IF(VLOOKUP(OS1,Register,12,FALSE)=0,"",(VLOOKUP(OS1,Register,12,FALSE))))</f>
        <v>4</v>
      </c>
      <c r="OS13" s="31" t="s">
        <v>92</v>
      </c>
      <c r="OT13" s="29"/>
      <c r="OU13" s="30" t="str">
        <f>IF(ISBLANK(OV1),"",IF(VLOOKUP(OV1,Register,12,FALSE)=0,"",(VLOOKUP(OV1,Register,12,FALSE))))</f>
        <v>4</v>
      </c>
      <c r="OV13" s="31" t="s">
        <v>92</v>
      </c>
      <c r="OW13" s="29"/>
      <c r="OX13" s="30">
        <f>IF(ISBLANK(OY1),"",IF(VLOOKUP(OY1,Register,12,FALSE)=0,"",(VLOOKUP(OY1,Register,12,FALSE))))</f>
        <v>4</v>
      </c>
      <c r="OY13" s="31" t="s">
        <v>92</v>
      </c>
      <c r="OZ13" s="29"/>
      <c r="PA13" s="30">
        <f>IF(ISBLANK(PB1),"",IF(VLOOKUP(PB1,Register,12,FALSE)=0,"",(VLOOKUP(PB1,Register,12,FALSE))))</f>
        <v>4</v>
      </c>
      <c r="PB13" s="31" t="s">
        <v>92</v>
      </c>
      <c r="PC13" s="29"/>
      <c r="PD13" s="30">
        <f>IF(ISBLANK(PE1),"",IF(VLOOKUP(PE1,Register,12,FALSE)=0,"",(VLOOKUP(PE1,Register,12,FALSE))))</f>
        <v>4</v>
      </c>
      <c r="PE13" s="31" t="s">
        <v>92</v>
      </c>
      <c r="PF13" s="29"/>
      <c r="PG13" s="30" t="str">
        <f>IF(ISBLANK(PH1),"",IF(VLOOKUP(PH1,Register,12,FALSE)=0,"",(VLOOKUP(PH1,Register,12,FALSE))))</f>
        <v>4</v>
      </c>
      <c r="PH13" s="31" t="s">
        <v>92</v>
      </c>
      <c r="PI13" s="29"/>
      <c r="PJ13" s="30" t="str">
        <f>IF(ISBLANK(PK1),"",IF(VLOOKUP(PK1,Register,12,FALSE)=0,"",(VLOOKUP(PK1,Register,12,FALSE))))</f>
        <v>4</v>
      </c>
      <c r="PK13" s="31" t="s">
        <v>92</v>
      </c>
      <c r="PL13" s="29"/>
      <c r="PM13" s="30" t="str">
        <f>IF(ISBLANK(PN1),"",IF(VLOOKUP(PN1,Register,12,FALSE)=0,"",(VLOOKUP(PN1,Register,12,FALSE))))</f>
        <v>4</v>
      </c>
      <c r="PN13" s="31" t="s">
        <v>92</v>
      </c>
      <c r="PO13" s="29"/>
      <c r="PP13" s="30" t="str">
        <f>IF(ISBLANK(PQ1),"",IF(VLOOKUP(PQ1,Register,12,FALSE)=0,"",(VLOOKUP(PQ1,Register,12,FALSE))))</f>
        <v>4</v>
      </c>
      <c r="PQ13" s="31" t="s">
        <v>92</v>
      </c>
      <c r="PR13" s="29"/>
      <c r="PS13" s="30">
        <f>IF(ISBLANK(PT1),"",IF(VLOOKUP(PT1,Register,12,FALSE)=0,"",(VLOOKUP(PT1,Register,12,FALSE))))</f>
        <v>4</v>
      </c>
      <c r="PT13" s="31" t="s">
        <v>92</v>
      </c>
      <c r="PU13" s="29"/>
      <c r="PV13" s="30">
        <f>IF(ISBLANK(PW1),"",IF(VLOOKUP(PW1,Register,12,FALSE)=0,"",(VLOOKUP(PW1,Register,12,FALSE))))</f>
        <v>4</v>
      </c>
      <c r="PW13" s="31" t="s">
        <v>92</v>
      </c>
      <c r="PX13" s="29"/>
      <c r="PY13" s="30">
        <f>IF(ISBLANK(PZ1),"",IF(VLOOKUP(PZ1,Register,12,FALSE)=0,"",(VLOOKUP(PZ1,Register,12,FALSE))))</f>
        <v>4</v>
      </c>
      <c r="PZ13" s="31" t="s">
        <v>92</v>
      </c>
      <c r="QA13" s="29"/>
      <c r="QB13" s="30" t="str">
        <f>IF(ISBLANK(QC1),"",IF(VLOOKUP(QC1,Register,12,FALSE)=0,"",(VLOOKUP(QC1,Register,12,FALSE))))</f>
        <v>4</v>
      </c>
      <c r="QC13" s="31" t="s">
        <v>92</v>
      </c>
      <c r="QD13" s="29"/>
      <c r="QE13" s="30" t="str">
        <f>IF(ISBLANK(QF1),"",IF(VLOOKUP(QF1,Register,12,FALSE)=0,"",(VLOOKUP(QF1,Register,12,FALSE))))</f>
        <v>4</v>
      </c>
      <c r="QF13" s="31" t="s">
        <v>92</v>
      </c>
      <c r="QG13" s="29"/>
      <c r="QH13" s="30" t="str">
        <f>IF(ISBLANK(QI1),"",IF(VLOOKUP(QI1,Register,12,FALSE)=0,"",(VLOOKUP(QI1,Register,12,FALSE))))</f>
        <v>4</v>
      </c>
      <c r="QI13" s="31" t="s">
        <v>92</v>
      </c>
      <c r="QJ13" s="29"/>
      <c r="QK13" s="30" t="str">
        <f>IF(ISBLANK(QL1),"",IF(VLOOKUP(QL1,Register,12,FALSE)=0,"",(VLOOKUP(QL1,Register,12,FALSE))))</f>
        <v>4</v>
      </c>
      <c r="QL13" s="31" t="s">
        <v>92</v>
      </c>
      <c r="QM13" s="29"/>
      <c r="QN13" s="30" t="str">
        <f>IF(ISBLANK(QO1),"",IF(VLOOKUP(QO1,Register,12,FALSE)=0,"",(VLOOKUP(QO1,Register,12,FALSE))))</f>
        <v>4</v>
      </c>
      <c r="QO13" s="31" t="s">
        <v>92</v>
      </c>
      <c r="QP13" s="29"/>
      <c r="QQ13" s="30" t="str">
        <f>IF(ISBLANK(QR1),"",IF(VLOOKUP(QR1,Register,12,FALSE)=0,"",(VLOOKUP(QR1,Register,12,FALSE))))</f>
        <v>4</v>
      </c>
      <c r="QR13" s="31" t="s">
        <v>92</v>
      </c>
      <c r="QS13" s="29"/>
      <c r="QT13" s="30" t="str">
        <f>IF(ISBLANK(QU1),"",IF(VLOOKUP(QU1,Register,12,FALSE)=0,"",(VLOOKUP(QU1,Register,12,FALSE))))</f>
        <v>4</v>
      </c>
      <c r="QU13" s="31" t="s">
        <v>92</v>
      </c>
      <c r="QV13" s="29"/>
      <c r="QW13" s="30" t="str">
        <f>IF(ISBLANK(QX1),"",IF(VLOOKUP(QX1,Register,12,FALSE)=0,"",(VLOOKUP(QX1,Register,12,FALSE))))</f>
        <v>4</v>
      </c>
      <c r="QX13" s="31" t="s">
        <v>92</v>
      </c>
      <c r="QY13" s="29"/>
      <c r="QZ13" s="30" t="str">
        <f>IF(ISBLANK(RA1),"",IF(VLOOKUP(RA1,Register,12,FALSE)=0,"",(VLOOKUP(RA1,Register,12,FALSE))))</f>
        <v>4</v>
      </c>
      <c r="RA13" s="31" t="s">
        <v>92</v>
      </c>
      <c r="RB13" s="29"/>
      <c r="RC13" s="30" t="str">
        <f>IF(ISBLANK(RD1),"",IF(VLOOKUP(RD1,Register,12,FALSE)=0,"",(VLOOKUP(RD1,Register,12,FALSE))))</f>
        <v>4</v>
      </c>
      <c r="RD13" s="31" t="s">
        <v>92</v>
      </c>
      <c r="RE13" s="29"/>
      <c r="RF13" s="30" t="str">
        <f>IF(ISBLANK(RG1),"",IF(VLOOKUP(RG1,Register,12,FALSE)=0,"",(VLOOKUP(RG1,Register,12,FALSE))))</f>
        <v>4</v>
      </c>
      <c r="RG13" s="31" t="s">
        <v>92</v>
      </c>
      <c r="RH13" s="29"/>
      <c r="RI13" s="30">
        <f>IF(ISBLANK(RJ1),"",IF(VLOOKUP(RJ1,Register,12,FALSE)=0,"",(VLOOKUP(RJ1,Register,12,FALSE))))</f>
        <v>4</v>
      </c>
      <c r="RJ13" s="31" t="s">
        <v>92</v>
      </c>
      <c r="RK13" s="29"/>
      <c r="RL13" s="30">
        <f>IF(ISBLANK(RM1),"",IF(VLOOKUP(RM1,Register,12,FALSE)=0,"",(VLOOKUP(RM1,Register,12,FALSE))))</f>
        <v>4</v>
      </c>
      <c r="RM13" s="31" t="s">
        <v>92</v>
      </c>
      <c r="RN13" s="29"/>
      <c r="RO13" s="30" t="str">
        <f>IF(ISBLANK(RP1),"",IF(VLOOKUP(RP1,Register,12,FALSE)=0,"",(VLOOKUP(RP1,Register,12,FALSE))))</f>
        <v>4</v>
      </c>
      <c r="RP13" s="31" t="s">
        <v>92</v>
      </c>
      <c r="RQ13" s="29"/>
      <c r="RR13" s="30" t="str">
        <f>IF(ISBLANK(RS1),"",IF(VLOOKUP(RS1,Register,12,FALSE)=0,"",(VLOOKUP(RS1,Register,12,FALSE))))</f>
        <v>4</v>
      </c>
      <c r="RS13" s="31" t="s">
        <v>92</v>
      </c>
      <c r="RT13" s="29"/>
      <c r="RU13" s="30" t="str">
        <f>IF(ISBLANK(RV1),"",IF(VLOOKUP(RV1,Register,12,FALSE)=0,"",(VLOOKUP(RV1,Register,12,FALSE))))</f>
        <v>4</v>
      </c>
      <c r="RV13" s="31" t="s">
        <v>92</v>
      </c>
      <c r="RW13" s="29"/>
      <c r="RX13" s="30" t="str">
        <f>IF(ISBLANK(RY1),"",IF(VLOOKUP(RY1,Register,12,FALSE)=0,"",(VLOOKUP(RY1,Register,12,FALSE))))</f>
        <v>4</v>
      </c>
      <c r="RY13" s="31" t="s">
        <v>92</v>
      </c>
      <c r="RZ13" s="29"/>
      <c r="SA13" s="30" t="str">
        <f>IF(ISBLANK(SB1),"",IF(VLOOKUP(SB1,Register,12,FALSE)=0,"",(VLOOKUP(SB1,Register,12,FALSE))))</f>
        <v>4</v>
      </c>
      <c r="SB13" s="31" t="s">
        <v>92</v>
      </c>
      <c r="SC13" s="29"/>
      <c r="SD13" s="30" t="str">
        <f>IF(ISBLANK(SE1),"",IF(VLOOKUP(SE1,Register,12,FALSE)=0,"",(VLOOKUP(SE1,Register,12,FALSE))))</f>
        <v>4</v>
      </c>
      <c r="SE13" s="31" t="s">
        <v>92</v>
      </c>
      <c r="SF13" s="29"/>
      <c r="SG13" s="30" t="str">
        <f>IF(ISBLANK(SH1),"",IF(VLOOKUP(SH1,Register,12,FALSE)=0,"",(VLOOKUP(SH1,Register,12,FALSE))))</f>
        <v>4</v>
      </c>
      <c r="SH13" s="31" t="s">
        <v>92</v>
      </c>
      <c r="SI13" s="29"/>
      <c r="SJ13" s="30" t="str">
        <f>IF(ISBLANK(SK1),"",IF(VLOOKUP(SK1,Register,12,FALSE)=0,"",(VLOOKUP(SK1,Register,12,FALSE))))</f>
        <v>4</v>
      </c>
      <c r="SK13" s="31" t="s">
        <v>92</v>
      </c>
      <c r="SL13" s="29"/>
      <c r="SM13" s="30" t="str">
        <f>IF(ISBLANK(SN1),"",IF(VLOOKUP(SN1,Register,12,FALSE)=0,"",(VLOOKUP(SN1,Register,12,FALSE))))</f>
        <v>4</v>
      </c>
      <c r="SN13" s="31" t="s">
        <v>92</v>
      </c>
      <c r="SO13" s="29"/>
      <c r="SP13" s="30" t="str">
        <f>IF(ISBLANK(SQ1),"",IF(VLOOKUP(SQ1,Register,12,FALSE)=0,"",(VLOOKUP(SQ1,Register,12,FALSE))))</f>
        <v>4</v>
      </c>
      <c r="SQ13" s="31" t="s">
        <v>92</v>
      </c>
      <c r="SR13" s="29"/>
      <c r="SS13" s="30" t="str">
        <f>IF(ISBLANK(ST1),"",IF(VLOOKUP(ST1,Register,12,FALSE)=0,"",(VLOOKUP(ST1,Register,12,FALSE))))</f>
        <v>4</v>
      </c>
      <c r="ST13" s="31" t="s">
        <v>92</v>
      </c>
      <c r="SU13" s="29"/>
      <c r="SV13" s="30" t="str">
        <f>IF(ISBLANK(SW1),"",IF(VLOOKUP(SW1,Register,12,FALSE)=0,"",(VLOOKUP(SW1,Register,12,FALSE))))</f>
        <v>4</v>
      </c>
      <c r="SW13" s="31" t="s">
        <v>92</v>
      </c>
      <c r="SX13" s="29"/>
      <c r="SY13" s="30" t="str">
        <f>IF(ISBLANK(SZ1),"",IF(VLOOKUP(SZ1,Register,12,FALSE)=0,"",(VLOOKUP(SZ1,Register,12,FALSE))))</f>
        <v>4</v>
      </c>
      <c r="SZ13" s="31" t="s">
        <v>92</v>
      </c>
      <c r="TA13" s="29"/>
      <c r="TB13" s="30" t="str">
        <f>IF(ISBLANK(TC1),"",IF(VLOOKUP(TC1,Register,12,FALSE)=0,"",(VLOOKUP(TC1,Register,12,FALSE))))</f>
        <v>4</v>
      </c>
      <c r="TC13" s="31" t="s">
        <v>92</v>
      </c>
      <c r="TD13" s="29"/>
      <c r="TE13" s="30">
        <f>IF(ISBLANK(TF1),"",IF(VLOOKUP(TF1,Register,12,FALSE)=0,"",(VLOOKUP(TF1,Register,12,FALSE))))</f>
        <v>4</v>
      </c>
      <c r="TF13" s="31" t="s">
        <v>92</v>
      </c>
      <c r="TG13" s="29"/>
      <c r="TH13" s="30" t="str">
        <f>IF(ISBLANK(TI1),"",IF(VLOOKUP(TI1,Register,12,FALSE)=0,"",(VLOOKUP(TI1,Register,12,FALSE))))</f>
        <v>4</v>
      </c>
      <c r="TI13" s="31" t="s">
        <v>92</v>
      </c>
      <c r="TJ13" s="29"/>
      <c r="TK13" s="30" t="str">
        <f>IF(ISBLANK(TL1),"",IF(VLOOKUP(TL1,Register,12,FALSE)=0,"",(VLOOKUP(TL1,Register,12,FALSE))))</f>
        <v>4</v>
      </c>
      <c r="TL13" s="31" t="s">
        <v>92</v>
      </c>
      <c r="TM13" s="29"/>
      <c r="TN13" s="30" t="str">
        <f>IF(ISBLANK(TO1),"",IF(VLOOKUP(TO1,Register,12,FALSE)=0,"",(VLOOKUP(TO1,Register,12,FALSE))))</f>
        <v>4</v>
      </c>
      <c r="TO13" s="31" t="s">
        <v>92</v>
      </c>
      <c r="TP13" s="29"/>
      <c r="TQ13" s="30" t="str">
        <f>IF(ISBLANK(TR1),"",IF(VLOOKUP(TR1,Register,12,FALSE)=0,"",(VLOOKUP(TR1,Register,12,FALSE))))</f>
        <v>4</v>
      </c>
      <c r="TR13" s="31" t="s">
        <v>92</v>
      </c>
      <c r="TS13" s="29"/>
      <c r="TT13" s="30" t="str">
        <f>IF(ISBLANK(TU1),"",IF(VLOOKUP(TU1,Register,12,FALSE)=0,"",(VLOOKUP(TU1,Register,12,FALSE))))</f>
        <v>4</v>
      </c>
      <c r="TU13" s="31" t="s">
        <v>92</v>
      </c>
      <c r="TV13" s="29"/>
      <c r="TW13" s="30" t="str">
        <f>IF(ISBLANK(TX1),"",IF(VLOOKUP(TX1,Register,12,FALSE)=0,"",(VLOOKUP(TX1,Register,12,FALSE))))</f>
        <v>4</v>
      </c>
      <c r="TX13" s="31" t="s">
        <v>92</v>
      </c>
      <c r="TY13" s="29"/>
      <c r="TZ13" s="30" t="str">
        <f>IF(ISBLANK(UA1),"",IF(VLOOKUP(UA1,Register,12,FALSE)=0,"",(VLOOKUP(UA1,Register,12,FALSE))))</f>
        <v>4</v>
      </c>
      <c r="UA13" s="31" t="s">
        <v>92</v>
      </c>
      <c r="UB13" s="29"/>
      <c r="UC13" s="30" t="str">
        <f>IF(ISBLANK(UD1),"",IF(VLOOKUP(UD1,Register,12,FALSE)=0,"",(VLOOKUP(UD1,Register,12,FALSE))))</f>
        <v>4</v>
      </c>
      <c r="UD13" s="31" t="s">
        <v>92</v>
      </c>
      <c r="UE13" s="29"/>
      <c r="UF13" s="30" t="str">
        <f>IF(ISBLANK(UG1),"",IF(VLOOKUP(UG1,Register,12,FALSE)=0,"",(VLOOKUP(UG1,Register,12,FALSE))))</f>
        <v>4</v>
      </c>
      <c r="UG13" s="31" t="s">
        <v>92</v>
      </c>
      <c r="UH13" s="29"/>
      <c r="UI13" s="30" t="str">
        <f>IF(ISBLANK(UJ1),"",IF(VLOOKUP(UJ1,Register,12,FALSE)=0,"",(VLOOKUP(UJ1,Register,12,FALSE))))</f>
        <v>4</v>
      </c>
      <c r="UJ13" s="31" t="s">
        <v>92</v>
      </c>
      <c r="UK13" s="29"/>
      <c r="UL13" s="30" t="str">
        <f>IF(ISBLANK(UM1),"",IF(VLOOKUP(UM1,Register,12,FALSE)=0,"",(VLOOKUP(UM1,Register,12,FALSE))))</f>
        <v>4</v>
      </c>
      <c r="UM13" s="31" t="s">
        <v>92</v>
      </c>
      <c r="UN13" s="29"/>
      <c r="UO13" s="30" t="str">
        <f>IF(ISBLANK(UP1),"",IF(VLOOKUP(UP1,Register,12,FALSE)=0,"",(VLOOKUP(UP1,Register,12,FALSE))))</f>
        <v>4</v>
      </c>
      <c r="UP13" s="31" t="s">
        <v>92</v>
      </c>
      <c r="UQ13" s="29"/>
      <c r="UR13" s="30" t="str">
        <f>IF(ISBLANK(US1),"",IF(VLOOKUP(US1,Register,12,FALSE)=0,"",(VLOOKUP(US1,Register,12,FALSE))))</f>
        <v>4</v>
      </c>
      <c r="US13" s="31" t="s">
        <v>92</v>
      </c>
      <c r="UT13" s="29"/>
      <c r="UU13" s="30" t="str">
        <f>IF(ISBLANK(UV1),"",IF(VLOOKUP(UV1,Register,12,FALSE)=0,"",(VLOOKUP(UV1,Register,12,FALSE))))</f>
        <v>4</v>
      </c>
      <c r="UV13" s="31" t="s">
        <v>92</v>
      </c>
      <c r="UW13" s="29"/>
      <c r="UX13" s="30" t="str">
        <f>IF(ISBLANK(UY1),"",IF(VLOOKUP(UY1,Register,12,FALSE)=0,"",(VLOOKUP(UY1,Register,12,FALSE))))</f>
        <v>4</v>
      </c>
      <c r="UY13" s="31" t="s">
        <v>92</v>
      </c>
      <c r="UZ13" s="29"/>
      <c r="VA13" s="30" t="str">
        <f>IF(ISBLANK(VB1),"",IF(VLOOKUP(VB1,Register,12,FALSE)=0,"",(VLOOKUP(VB1,Register,12,FALSE))))</f>
        <v>4</v>
      </c>
      <c r="VB13" s="31" t="s">
        <v>92</v>
      </c>
      <c r="VC13" s="29"/>
      <c r="VD13" s="30" t="str">
        <f>IF(ISBLANK(VE1),"",IF(VLOOKUP(VE1,Register,12,FALSE)=0,"",(VLOOKUP(VE1,Register,12,FALSE))))</f>
        <v>4</v>
      </c>
      <c r="VE13" s="31" t="s">
        <v>92</v>
      </c>
      <c r="VF13" s="29"/>
      <c r="VG13" s="30" t="str">
        <f>IF(ISBLANK(VH1),"",IF(VLOOKUP(VH1,Register,12,FALSE)=0,"",(VLOOKUP(VH1,Register,12,FALSE))))</f>
        <v>4</v>
      </c>
      <c r="VH13" s="31" t="s">
        <v>92</v>
      </c>
      <c r="VI13" s="29"/>
      <c r="VJ13" s="30" t="str">
        <f>IF(ISBLANK(VK1),"",IF(VLOOKUP(VK1,Register,12,FALSE)=0,"",(VLOOKUP(VK1,Register,12,FALSE))))</f>
        <v>4</v>
      </c>
      <c r="VK13" s="31" t="s">
        <v>92</v>
      </c>
      <c r="VL13" s="29"/>
      <c r="VM13" s="30" t="str">
        <f>IF(ISBLANK(VN1),"",IF(VLOOKUP(VN1,Register,12,FALSE)=0,"",(VLOOKUP(VN1,Register,12,FALSE))))</f>
        <v>4</v>
      </c>
      <c r="VN13" s="31" t="s">
        <v>92</v>
      </c>
      <c r="VO13" s="29"/>
      <c r="VP13" s="30" t="str">
        <f>IF(ISBLANK(VQ1),"",IF(VLOOKUP(VQ1,Register,12,FALSE)=0,"",(VLOOKUP(VQ1,Register,12,FALSE))))</f>
        <v>4</v>
      </c>
      <c r="VQ13" s="31" t="s">
        <v>92</v>
      </c>
      <c r="VR13" s="29"/>
      <c r="VS13" s="30" t="str">
        <f>IF(ISBLANK(VT1),"",IF(VLOOKUP(VT1,Register,12,FALSE)=0,"",(VLOOKUP(VT1,Register,12,FALSE))))</f>
        <v>4</v>
      </c>
      <c r="VT13" s="31" t="s">
        <v>92</v>
      </c>
      <c r="VU13" s="29"/>
      <c r="VV13" s="30" t="str">
        <f>IF(ISBLANK(VW1),"",IF(VLOOKUP(VW1,Register,12,FALSE)=0,"",(VLOOKUP(VW1,Register,12,FALSE))))</f>
        <v>4</v>
      </c>
      <c r="VW13" s="31" t="s">
        <v>92</v>
      </c>
      <c r="VX13" s="29"/>
      <c r="VY13" s="30" t="str">
        <f>IF(ISBLANK(VZ1),"",IF(VLOOKUP(VZ1,Register,12,FALSE)=0,"",(VLOOKUP(VZ1,Register,12,FALSE))))</f>
        <v>4</v>
      </c>
      <c r="VZ13" s="31" t="s">
        <v>92</v>
      </c>
      <c r="WA13" s="29"/>
      <c r="WB13" s="30" t="str">
        <f>IF(ISBLANK(WC1),"",IF(VLOOKUP(WC1,Register,12,FALSE)=0,"",(VLOOKUP(WC1,Register,12,FALSE))))</f>
        <v>4</v>
      </c>
      <c r="WC13" s="31" t="s">
        <v>92</v>
      </c>
      <c r="WD13" s="29"/>
      <c r="WE13" s="30">
        <f>IF(ISBLANK(WF1),"",IF(VLOOKUP(WF1,Register,12,FALSE)=0,"",(VLOOKUP(WF1,Register,12,FALSE))))</f>
        <v>4</v>
      </c>
      <c r="WF13" s="31" t="s">
        <v>92</v>
      </c>
      <c r="WG13" s="29"/>
      <c r="WH13" s="30">
        <f>IF(ISBLANK(WI1),"",IF(VLOOKUP(WI1,Register,12,FALSE)=0,"",(VLOOKUP(WI1,Register,12,FALSE))))</f>
        <v>4</v>
      </c>
      <c r="WI13" s="31" t="s">
        <v>92</v>
      </c>
      <c r="WJ13" s="29"/>
      <c r="WK13" s="30">
        <f>IF(ISBLANK(WL1),"",IF(VLOOKUP(WL1,Register,12,FALSE)=0,"",(VLOOKUP(WL1,Register,12,FALSE))))</f>
        <v>4</v>
      </c>
      <c r="WL13" s="31" t="s">
        <v>92</v>
      </c>
      <c r="WM13" s="29"/>
      <c r="WN13" s="30">
        <f>IF(ISBLANK(WO1),"",IF(VLOOKUP(WO1,Register,12,FALSE)=0,"",(VLOOKUP(WO1,Register,12,FALSE))))</f>
        <v>4</v>
      </c>
      <c r="WO13" s="31" t="s">
        <v>92</v>
      </c>
      <c r="WP13" s="29"/>
      <c r="WQ13" s="30">
        <f>IF(ISBLANK(WR1),"",IF(VLOOKUP(WR1,Register,12,FALSE)=0,"",(VLOOKUP(WR1,Register,12,FALSE))))</f>
        <v>4</v>
      </c>
      <c r="WR13" s="31" t="s">
        <v>92</v>
      </c>
      <c r="WS13" s="29"/>
      <c r="WT13" s="30">
        <f>IF(ISBLANK(WU1),"",IF(VLOOKUP(WU1,Register,12,FALSE)=0,"",(VLOOKUP(WU1,Register,12,FALSE))))</f>
        <v>4</v>
      </c>
      <c r="WU13" s="31" t="s">
        <v>92</v>
      </c>
      <c r="WV13" s="29"/>
      <c r="WW13" s="30">
        <f>IF(ISBLANK(WX1),"",IF(VLOOKUP(WX1,Register,12,FALSE)=0,"",(VLOOKUP(WX1,Register,12,FALSE))))</f>
        <v>4</v>
      </c>
      <c r="WX13" s="31" t="s">
        <v>92</v>
      </c>
      <c r="WY13" s="29"/>
      <c r="WZ13" s="30">
        <f>IF(ISBLANK(XA1),"",IF(VLOOKUP(XA1,Register,12,FALSE)=0,"",(VLOOKUP(XA1,Register,12,FALSE))))</f>
        <v>4</v>
      </c>
      <c r="XA13" s="31" t="s">
        <v>92</v>
      </c>
      <c r="XB13" s="29"/>
      <c r="XC13" s="30">
        <f>IF(ISBLANK(XD1),"",IF(VLOOKUP(XD1,Register,12,FALSE)=0,"",(VLOOKUP(XD1,Register,12,FALSE))))</f>
        <v>4</v>
      </c>
      <c r="XD13" s="31" t="s">
        <v>92</v>
      </c>
      <c r="XE13" s="29"/>
      <c r="XF13" s="30">
        <f>IF(ISBLANK(XG1),"",IF(VLOOKUP(XG1,Register,12,FALSE)=0,"",(VLOOKUP(XG1,Register,12,FALSE))))</f>
        <v>4</v>
      </c>
      <c r="XG13" s="31" t="s">
        <v>92</v>
      </c>
      <c r="XH13" s="29"/>
      <c r="XI13" s="30">
        <f>IF(ISBLANK(XJ1),"",IF(VLOOKUP(XJ1,Register,12,FALSE)=0,"",(VLOOKUP(XJ1,Register,12,FALSE))))</f>
        <v>4</v>
      </c>
      <c r="XJ13" s="31" t="s">
        <v>92</v>
      </c>
      <c r="XK13" s="29"/>
      <c r="XL13" s="30">
        <f>IF(ISBLANK(XM1),"",IF(VLOOKUP(XM1,Register,12,FALSE)=0,"",(VLOOKUP(XM1,Register,12,FALSE))))</f>
        <v>4</v>
      </c>
      <c r="XM13" s="31" t="s">
        <v>92</v>
      </c>
      <c r="XN13" s="29"/>
      <c r="XO13" s="30">
        <f>IF(ISBLANK(XP1),"",IF(VLOOKUP(XP1,Register,12,FALSE)=0,"",(VLOOKUP(XP1,Register,12,FALSE))))</f>
        <v>4</v>
      </c>
      <c r="XP13" s="31" t="s">
        <v>92</v>
      </c>
      <c r="XQ13" s="29"/>
      <c r="XR13" s="30">
        <f>IF(ISBLANK(XS1),"",IF(VLOOKUP(XS1,Register,12,FALSE)=0,"",(VLOOKUP(XS1,Register,12,FALSE))))</f>
        <v>4</v>
      </c>
      <c r="XS13" s="31" t="s">
        <v>92</v>
      </c>
      <c r="XT13" s="29"/>
      <c r="XU13" s="30">
        <f>IF(ISBLANK(XV1),"",IF(VLOOKUP(XV1,Register,12,FALSE)=0,"",(VLOOKUP(XV1,Register,12,FALSE))))</f>
        <v>4</v>
      </c>
      <c r="XV13" s="31" t="s">
        <v>92</v>
      </c>
      <c r="XW13" s="29"/>
      <c r="XX13" s="30">
        <f>IF(ISBLANK(XY1),"",IF(VLOOKUP(XY1,Register,12,FALSE)=0,"",(VLOOKUP(XY1,Register,12,FALSE))))</f>
        <v>4</v>
      </c>
      <c r="XY13" s="31" t="s">
        <v>92</v>
      </c>
      <c r="XZ13" s="29"/>
      <c r="YA13" s="30" t="str">
        <f>IF(ISBLANK(YB1),"",IF(VLOOKUP(YB1,Register,12,FALSE)=0,"",(VLOOKUP(YB1,Register,12,FALSE))))</f>
        <v>4</v>
      </c>
      <c r="YB13" s="31" t="s">
        <v>92</v>
      </c>
      <c r="YC13" s="29"/>
      <c r="YD13" s="30" t="str">
        <f>IF(ISBLANK(YE1),"",IF(VLOOKUP(YE1,Register,12,FALSE)=0,"",(VLOOKUP(YE1,Register,12,FALSE))))</f>
        <v>4</v>
      </c>
      <c r="YE13" s="31" t="s">
        <v>92</v>
      </c>
      <c r="YF13" s="29"/>
      <c r="YG13" s="30" t="str">
        <f>IF(ISBLANK(YH1),"",IF(VLOOKUP(YH1,Register,12,FALSE)=0,"",(VLOOKUP(YH1,Register,12,FALSE))))</f>
        <v>4</v>
      </c>
      <c r="YH13" s="31" t="s">
        <v>92</v>
      </c>
      <c r="YI13" s="29"/>
      <c r="YJ13" s="30" t="str">
        <f>IF(ISBLANK(YK1),"",IF(VLOOKUP(YK1,Register,12,FALSE)=0,"",(VLOOKUP(YK1,Register,12,FALSE))))</f>
        <v>4</v>
      </c>
      <c r="YK13" s="31" t="s">
        <v>92</v>
      </c>
      <c r="YL13" s="29"/>
      <c r="YM13" s="30" t="str">
        <f>IF(ISBLANK(YN1),"",IF(VLOOKUP(YN1,Register,12,FALSE)=0,"",(VLOOKUP(YN1,Register,12,FALSE))))</f>
        <v>4</v>
      </c>
      <c r="YN13" s="31" t="s">
        <v>92</v>
      </c>
      <c r="YO13" s="29"/>
      <c r="YP13" s="30" t="str">
        <f>IF(ISBLANK(YQ1),"",IF(VLOOKUP(YQ1,Register,12,FALSE)=0,"",(VLOOKUP(YQ1,Register,12,FALSE))))</f>
        <v>4</v>
      </c>
      <c r="YQ13" s="31" t="s">
        <v>92</v>
      </c>
      <c r="YR13" s="29"/>
      <c r="YS13" s="30" t="str">
        <f>IF(ISBLANK(YT1),"",IF(VLOOKUP(YT1,Register,12,FALSE)=0,"",(VLOOKUP(YT1,Register,12,FALSE))))</f>
        <v>4</v>
      </c>
      <c r="YT13" s="31" t="s">
        <v>92</v>
      </c>
      <c r="YU13" s="29"/>
      <c r="YV13" s="30" t="str">
        <f>IF(ISBLANK(YW1),"",IF(VLOOKUP(YW1,Register,12,FALSE)=0,"",(VLOOKUP(YW1,Register,12,FALSE))))</f>
        <v>4</v>
      </c>
      <c r="YW13" s="31" t="s">
        <v>92</v>
      </c>
      <c r="YX13" s="29"/>
      <c r="YY13" s="30" t="str">
        <f>IF(ISBLANK(YZ1),"",IF(VLOOKUP(YZ1,Register,12,FALSE)=0,"",(VLOOKUP(YZ1,Register,12,FALSE))))</f>
        <v>4</v>
      </c>
      <c r="YZ13" s="31" t="s">
        <v>92</v>
      </c>
      <c r="ZA13" s="29"/>
      <c r="ZB13" s="30" t="str">
        <f>IF(ISBLANK(ZC1),"",IF(VLOOKUP(ZC1,Register,12,FALSE)=0,"",(VLOOKUP(ZC1,Register,12,FALSE))))</f>
        <v>4</v>
      </c>
      <c r="ZC13" s="31" t="s">
        <v>92</v>
      </c>
      <c r="ZD13" s="29"/>
      <c r="ZE13" s="30" t="str">
        <f>IF(ISBLANK(ZF1),"",IF(VLOOKUP(ZF1,Register,12,FALSE)=0,"",(VLOOKUP(ZF1,Register,12,FALSE))))</f>
        <v>4</v>
      </c>
      <c r="ZF13" s="31" t="s">
        <v>92</v>
      </c>
      <c r="ZG13" s="29"/>
      <c r="ZH13" s="30">
        <f>IF(ISBLANK(ZI1),"",IF(VLOOKUP(ZI1,Register,12,FALSE)=0,"",(VLOOKUP(ZI1,Register,12,FALSE))))</f>
        <v>4</v>
      </c>
      <c r="ZI13" s="31" t="s">
        <v>92</v>
      </c>
      <c r="ZJ13" s="29"/>
      <c r="ZK13" s="30">
        <f>IF(ISBLANK(ZL1),"",IF(VLOOKUP(ZL1,Register,12,FALSE)=0,"",(VLOOKUP(ZL1,Register,12,FALSE))))</f>
        <v>4</v>
      </c>
      <c r="ZL13" s="31" t="s">
        <v>92</v>
      </c>
      <c r="ZM13" s="29"/>
      <c r="ZN13" s="30" t="str">
        <f>IF(ISBLANK(ZO1),"",IF(VLOOKUP(ZO1,Register,12,FALSE)=0,"",(VLOOKUP(ZO1,Register,12,FALSE))))</f>
        <v>4</v>
      </c>
      <c r="ZO13" s="31" t="s">
        <v>92</v>
      </c>
      <c r="ZP13" s="29"/>
      <c r="ZQ13" s="30" t="str">
        <f>IF(ISBLANK(ZR1),"",IF(VLOOKUP(ZR1,Register,12,FALSE)=0,"",(VLOOKUP(ZR1,Register,12,FALSE))))</f>
        <v>4</v>
      </c>
      <c r="ZR13" s="31" t="s">
        <v>92</v>
      </c>
      <c r="ZS13" s="29"/>
      <c r="ZT13" s="30" t="str">
        <f>IF(ISBLANK(ZU1),"",IF(VLOOKUP(ZU1,Register,12,FALSE)=0,"",(VLOOKUP(ZU1,Register,12,FALSE))))</f>
        <v>4</v>
      </c>
      <c r="ZU13" s="31" t="s">
        <v>92</v>
      </c>
      <c r="ZV13" s="29"/>
      <c r="ZW13" s="30" t="str">
        <f>IF(ISBLANK(ZX1),"",IF(VLOOKUP(ZX1,Register,12,FALSE)=0,"",(VLOOKUP(ZX1,Register,12,FALSE))))</f>
        <v>4</v>
      </c>
      <c r="ZX13" s="31" t="s">
        <v>92</v>
      </c>
      <c r="ZY13" s="29"/>
      <c r="ZZ13" s="30" t="str">
        <f>IF(ISBLANK(AAA1),"",IF(VLOOKUP(AAA1,Register,12,FALSE)=0,"",(VLOOKUP(AAA1,Register,12,FALSE))))</f>
        <v>4</v>
      </c>
      <c r="AAA13" s="31" t="s">
        <v>92</v>
      </c>
      <c r="AAB13" s="29"/>
      <c r="AAC13" s="30" t="str">
        <f>IF(ISBLANK(AAD1),"",IF(VLOOKUP(AAD1,Register,12,FALSE)=0,"",(VLOOKUP(AAD1,Register,12,FALSE))))</f>
        <v>4</v>
      </c>
      <c r="AAD13" s="31" t="s">
        <v>92</v>
      </c>
      <c r="AAE13" s="29"/>
      <c r="AAF13" s="30" t="str">
        <f>IF(ISBLANK(AAG1),"",IF(VLOOKUP(AAG1,Register,12,FALSE)=0,"",(VLOOKUP(AAG1,Register,12,FALSE))))</f>
        <v>4</v>
      </c>
      <c r="AAG13" s="31" t="s">
        <v>92</v>
      </c>
      <c r="AAH13" s="29"/>
      <c r="AAI13" s="30" t="str">
        <f>IF(ISBLANK(AAJ1),"",IF(VLOOKUP(AAJ1,Register,12,FALSE)=0,"",(VLOOKUP(AAJ1,Register,12,FALSE))))</f>
        <v>4</v>
      </c>
      <c r="AAJ13" s="31" t="s">
        <v>92</v>
      </c>
      <c r="AAK13" s="29"/>
      <c r="AAL13" s="30" t="str">
        <f>IF(ISBLANK(AAM1),"",IF(VLOOKUP(AAM1,Register,12,FALSE)=0,"",(VLOOKUP(AAM1,Register,12,FALSE))))</f>
        <v>4</v>
      </c>
      <c r="AAM13" s="31" t="s">
        <v>92</v>
      </c>
      <c r="AAN13" s="29"/>
      <c r="AAO13" s="30">
        <f>IF(ISBLANK(AAP1),"",IF(VLOOKUP(AAP1,Register,12,FALSE)=0,"",(VLOOKUP(AAP1,Register,12,FALSE))))</f>
        <v>4</v>
      </c>
      <c r="AAP13" s="31" t="s">
        <v>92</v>
      </c>
      <c r="AAQ13" s="29"/>
      <c r="AAR13" s="30" t="str">
        <f>IF(ISBLANK(AAS1),"",IF(VLOOKUP(AAS1,Register,12,FALSE)=0,"",(VLOOKUP(AAS1,Register,12,FALSE))))</f>
        <v/>
      </c>
      <c r="AAS13" s="31" t="s">
        <v>92</v>
      </c>
      <c r="AAT13" s="29"/>
      <c r="AAU13" s="30" t="str">
        <f>IF(ISBLANK(AAV1),"",IF(VLOOKUP(AAV1,Register,12,FALSE)=0,"",(VLOOKUP(AAV1,Register,12,FALSE))))</f>
        <v>4</v>
      </c>
      <c r="AAV13" s="31" t="s">
        <v>92</v>
      </c>
      <c r="AAW13" s="29"/>
      <c r="AAX13" s="30" t="str">
        <f>IF(ISBLANK(AAY1),"",IF(VLOOKUP(AAY1,Register,12,FALSE)=0,"",(VLOOKUP(AAY1,Register,12,FALSE))))</f>
        <v>4</v>
      </c>
      <c r="AAY13" s="31" t="s">
        <v>92</v>
      </c>
      <c r="AAZ13" s="29"/>
      <c r="ABA13" s="30" t="str">
        <f>IF(ISBLANK(ABB1),"",IF(VLOOKUP(ABB1,Register,12,FALSE)=0,"",(VLOOKUP(ABB1,Register,12,FALSE))))</f>
        <v>4</v>
      </c>
      <c r="ABB13" s="31" t="s">
        <v>92</v>
      </c>
      <c r="ABC13" s="29"/>
      <c r="ABD13" s="30" t="str">
        <f>IF(ISBLANK(ABE1),"",IF(VLOOKUP(ABE1,Register,12,FALSE)=0,"",(VLOOKUP(ABE1,Register,12,FALSE))))</f>
        <v>4</v>
      </c>
      <c r="ABE13" s="31" t="s">
        <v>92</v>
      </c>
      <c r="ABF13" s="29"/>
      <c r="ABG13" s="30" t="str">
        <f>IF(ISBLANK(ABH1),"",IF(VLOOKUP(ABH1,Register,12,FALSE)=0,"",(VLOOKUP(ABH1,Register,12,FALSE))))</f>
        <v/>
      </c>
      <c r="ABH13" s="31" t="s">
        <v>92</v>
      </c>
      <c r="ABI13" s="29"/>
      <c r="ABJ13" s="30" t="str">
        <f>IF(ISBLANK(ABK1),"",IF(VLOOKUP(ABK1,Register,12,FALSE)=0,"",(VLOOKUP(ABK1,Register,12,FALSE))))</f>
        <v/>
      </c>
      <c r="ABK13" s="31" t="s">
        <v>92</v>
      </c>
      <c r="ABL13" s="29"/>
      <c r="ABM13" s="30" t="str">
        <f>IF(ISBLANK(ABN1),"",IF(VLOOKUP(ABN1,Register,12,FALSE)=0,"",(VLOOKUP(ABN1,Register,12,FALSE))))</f>
        <v>4</v>
      </c>
      <c r="ABN13" s="31" t="s">
        <v>92</v>
      </c>
      <c r="ABO13" s="29"/>
      <c r="ABP13" s="30" t="str">
        <f>IF(ISBLANK(ABQ1),"",IF(VLOOKUP(ABQ1,Register,12,FALSE)=0,"",(VLOOKUP(ABQ1,Register,12,FALSE))))</f>
        <v>4</v>
      </c>
      <c r="ABQ13" s="31" t="s">
        <v>92</v>
      </c>
      <c r="ABR13" s="29"/>
      <c r="ABS13" s="30" t="str">
        <f>IF(ISBLANK(ABT1),"",IF(VLOOKUP(ABT1,Register,12,FALSE)=0,"",(VLOOKUP(ABT1,Register,12,FALSE))))</f>
        <v>4</v>
      </c>
      <c r="ABT13" s="31" t="s">
        <v>92</v>
      </c>
      <c r="ABU13" s="29"/>
      <c r="ABV13" s="30" t="str">
        <f>IF(ISBLANK(ABW1),"",IF(VLOOKUP(ABW1,Register,12,FALSE)=0,"",(VLOOKUP(ABW1,Register,12,FALSE))))</f>
        <v>4</v>
      </c>
      <c r="ABW13" s="31" t="s">
        <v>92</v>
      </c>
      <c r="ABX13" s="29"/>
      <c r="ABY13" s="30" t="str">
        <f>IF(ISBLANK(ABZ1),"",IF(VLOOKUP(ABZ1,Register,12,FALSE)=0,"",(VLOOKUP(ABZ1,Register,12,FALSE))))</f>
        <v>4</v>
      </c>
      <c r="ABZ13" s="31" t="s">
        <v>92</v>
      </c>
      <c r="ACA13" s="29"/>
      <c r="ACB13" s="30" t="str">
        <f>IF(ISBLANK(ACC1),"",IF(VLOOKUP(ACC1,Register,12,FALSE)=0,"",(VLOOKUP(ACC1,Register,12,FALSE))))</f>
        <v>4</v>
      </c>
      <c r="ACC13" s="31" t="s">
        <v>92</v>
      </c>
      <c r="ACD13" s="29"/>
      <c r="ACE13" s="30" t="str">
        <f>IF(ISBLANK(ACF1),"",IF(VLOOKUP(ACF1,Register,12,FALSE)=0,"",(VLOOKUP(ACF1,Register,12,FALSE))))</f>
        <v>4</v>
      </c>
      <c r="ACF13" s="31" t="s">
        <v>92</v>
      </c>
      <c r="ACG13" s="29"/>
      <c r="ACH13" s="30" t="str">
        <f>IF(ISBLANK(ACI1),"",IF(VLOOKUP(ACI1,Register,12,FALSE)=0,"",(VLOOKUP(ACI1,Register,12,FALSE))))</f>
        <v/>
      </c>
      <c r="ACI13" s="31" t="s">
        <v>92</v>
      </c>
      <c r="ACJ13" s="29"/>
      <c r="ACK13" s="30" t="str">
        <f>IF(ISBLANK(ACL1),"",IF(VLOOKUP(ACL1,Register,12,FALSE)=0,"",(VLOOKUP(ACL1,Register,12,FALSE))))</f>
        <v/>
      </c>
      <c r="ACL13" s="31" t="s">
        <v>92</v>
      </c>
      <c r="ACM13" s="29"/>
      <c r="ACN13" s="30">
        <f>IF(ISBLANK(ACO1),"",IF(VLOOKUP(ACO1,Register,12,FALSE)=0,"",(VLOOKUP(ACO1,Register,12,FALSE))))</f>
        <v>4</v>
      </c>
      <c r="ACO13" s="31" t="s">
        <v>92</v>
      </c>
      <c r="ACP13" s="29"/>
      <c r="ACQ13" s="30" t="str">
        <f>IF(ISBLANK(ACR1),"",IF(VLOOKUP(ACR1,Register,12,FALSE)=0,"",(VLOOKUP(ACR1,Register,12,FALSE))))</f>
        <v/>
      </c>
      <c r="ACR13" s="31" t="s">
        <v>92</v>
      </c>
      <c r="ACS13" s="29"/>
      <c r="ACT13" s="30" t="str">
        <f>IF(ISBLANK(ACU1),"",IF(VLOOKUP(ACU1,Register,12,FALSE)=0,"",(VLOOKUP(ACU1,Register,12,FALSE))))</f>
        <v>4</v>
      </c>
      <c r="ACU13" s="31" t="s">
        <v>92</v>
      </c>
      <c r="ACV13" s="29"/>
      <c r="ACW13" s="30" t="str">
        <f>IF(ISBLANK(ACX1),"",IF(VLOOKUP(ACX1,Register,12,FALSE)=0,"",(VLOOKUP(ACX1,Register,12,FALSE))))</f>
        <v>4</v>
      </c>
      <c r="ACX13" s="31" t="s">
        <v>92</v>
      </c>
      <c r="ACY13" s="29"/>
      <c r="ACZ13" s="30" t="str">
        <f>IF(ISBLANK(ADA1),"",IF(VLOOKUP(ADA1,Register,12,FALSE)=0,"",(VLOOKUP(ADA1,Register,12,FALSE))))</f>
        <v>4</v>
      </c>
      <c r="ADA13" s="31" t="s">
        <v>92</v>
      </c>
      <c r="ADB13" s="29"/>
      <c r="ADC13" s="30" t="str">
        <f>IF(ISBLANK(ADD1),"",IF(VLOOKUP(ADD1,Register,12,FALSE)=0,"",(VLOOKUP(ADD1,Register,12,FALSE))))</f>
        <v>4</v>
      </c>
      <c r="ADD13" s="31" t="s">
        <v>92</v>
      </c>
      <c r="ADE13" s="29"/>
      <c r="ADF13" s="30" t="str">
        <f>IF(ISBLANK(ADG1),"",IF(VLOOKUP(ADG1,Register,12,FALSE)=0,"",(VLOOKUP(ADG1,Register,12,FALSE))))</f>
        <v>4</v>
      </c>
      <c r="ADG13" s="31" t="s">
        <v>92</v>
      </c>
      <c r="ADH13" s="29"/>
      <c r="ADI13" s="30" t="str">
        <f>IF(ISBLANK(ADJ1),"",IF(VLOOKUP(ADJ1,Register,12,FALSE)=0,"",(VLOOKUP(ADJ1,Register,12,FALSE))))</f>
        <v>4</v>
      </c>
      <c r="ADJ13" s="31" t="s">
        <v>92</v>
      </c>
      <c r="ADK13" s="29"/>
      <c r="ADL13" s="30" t="str">
        <f>IF(ISBLANK(ADM1),"",IF(VLOOKUP(ADM1,Register,12,FALSE)=0,"",(VLOOKUP(ADM1,Register,12,FALSE))))</f>
        <v>4</v>
      </c>
      <c r="ADM13" s="31" t="s">
        <v>92</v>
      </c>
      <c r="ADN13" s="29"/>
      <c r="ADO13" s="30" t="str">
        <f>IF(ISBLANK(ADP1),"",IF(VLOOKUP(ADP1,Register,12,FALSE)=0,"",(VLOOKUP(ADP1,Register,12,FALSE))))</f>
        <v/>
      </c>
      <c r="ADP13" s="31" t="s">
        <v>92</v>
      </c>
      <c r="ADQ13" s="29"/>
      <c r="ADR13" s="30" t="str">
        <f>IF(ISBLANK(ADS1),"",IF(VLOOKUP(ADS1,Register,12,FALSE)=0,"",(VLOOKUP(ADS1,Register,12,FALSE))))</f>
        <v>4</v>
      </c>
      <c r="ADS13" s="31" t="s">
        <v>92</v>
      </c>
      <c r="ADT13" s="29"/>
      <c r="ADU13" s="30" t="str">
        <f>IF(ISBLANK(ADV1),"",IF(VLOOKUP(ADV1,Register,12,FALSE)=0,"",(VLOOKUP(ADV1,Register,12,FALSE))))</f>
        <v/>
      </c>
      <c r="ADV13" s="31" t="s">
        <v>92</v>
      </c>
      <c r="ADW13" s="29"/>
      <c r="ADX13" s="30" t="str">
        <f>IF(ISBLANK(ADY1),"",IF(VLOOKUP(ADY1,Register,12,FALSE)=0,"",(VLOOKUP(ADY1,Register,12,FALSE))))</f>
        <v/>
      </c>
      <c r="ADY13" s="31" t="s">
        <v>92</v>
      </c>
      <c r="ADZ13" s="29"/>
      <c r="AEA13" s="30" t="str">
        <f>IF(ISBLANK(AEB1),"",IF(VLOOKUP(AEB1,Register,12,FALSE)=0,"",(VLOOKUP(AEB1,Register,12,FALSE))))</f>
        <v/>
      </c>
      <c r="AEB13" s="31" t="s">
        <v>92</v>
      </c>
      <c r="AEC13" s="29"/>
      <c r="AED13" s="30" t="str">
        <f>IF(ISBLANK(AEE1),"",IF(VLOOKUP(AEE1,Register,12,FALSE)=0,"",(VLOOKUP(AEE1,Register,12,FALSE))))</f>
        <v/>
      </c>
      <c r="AEE13" s="31" t="s">
        <v>92</v>
      </c>
      <c r="AEF13" s="29"/>
      <c r="AEG13" s="30" t="str">
        <f>IF(ISBLANK(AEH1),"",IF(VLOOKUP(AEH1,Register,12,FALSE)=0,"",(VLOOKUP(AEH1,Register,12,FALSE))))</f>
        <v>4</v>
      </c>
      <c r="AEH13" s="31" t="s">
        <v>92</v>
      </c>
      <c r="AEI13" s="29"/>
      <c r="AEJ13" s="30">
        <f>IF(ISBLANK(AEK1),"",IF(VLOOKUP(AEK1,Register,12,FALSE)=0,"",(VLOOKUP(AEK1,Register,12,FALSE))))</f>
        <v>4</v>
      </c>
      <c r="AEK13" s="31" t="s">
        <v>92</v>
      </c>
      <c r="AEL13" s="29"/>
      <c r="AEM13" s="30" t="str">
        <f>IF(ISBLANK(AEN1),"",IF(VLOOKUP(AEN1,Register,12,FALSE)=0,"",(VLOOKUP(AEN1,Register,12,FALSE))))</f>
        <v>4</v>
      </c>
      <c r="AEN13" s="31" t="s">
        <v>92</v>
      </c>
      <c r="AEO13" s="29"/>
      <c r="AEP13" s="30">
        <f>IF(ISBLANK(AEQ1),"",IF(VLOOKUP(AEQ1,Register,12,FALSE)=0,"",(VLOOKUP(AEQ1,Register,12,FALSE))))</f>
        <v>4</v>
      </c>
      <c r="AEQ13" s="31" t="s">
        <v>92</v>
      </c>
      <c r="AER13" s="29"/>
      <c r="AES13" s="30" t="str">
        <f>IF(ISBLANK(AET1),"",IF(VLOOKUP(AET1,Register,12,FALSE)=0,"",(VLOOKUP(AET1,Register,12,FALSE))))</f>
        <v>4</v>
      </c>
      <c r="AET13" s="31" t="s">
        <v>92</v>
      </c>
      <c r="AEU13" s="29"/>
      <c r="AEV13" s="30" t="str">
        <f>IF(ISBLANK(AEW1),"",IF(VLOOKUP(AEW1,Register,12,FALSE)=0,"",(VLOOKUP(AEW1,Register,12,FALSE))))</f>
        <v/>
      </c>
      <c r="AEW13" s="31" t="s">
        <v>92</v>
      </c>
      <c r="AEX13" s="29"/>
      <c r="AEY13" s="30" t="str">
        <f>IF(ISBLANK(AEZ1),"",IF(VLOOKUP(AEZ1,Register,12,FALSE)=0,"",(VLOOKUP(AEZ1,Register,12,FALSE))))</f>
        <v/>
      </c>
      <c r="AEZ13" s="31" t="s">
        <v>92</v>
      </c>
      <c r="AFA13" s="29"/>
      <c r="AFB13" s="30">
        <f>IF(ISBLANK(AFC1),"",IF(VLOOKUP(AFC1,Register,12,FALSE)=0,"",(VLOOKUP(AFC1,Register,12,FALSE))))</f>
        <v>4</v>
      </c>
      <c r="AFC13" s="31" t="s">
        <v>92</v>
      </c>
      <c r="AFD13" s="29"/>
      <c r="AFE13" s="30" t="str">
        <f>IF(ISBLANK(AFF1),"",IF(VLOOKUP(AFF1,Register,12,FALSE)=0,"",(VLOOKUP(AFF1,Register,12,FALSE))))</f>
        <v>4</v>
      </c>
      <c r="AFF13" s="31" t="s">
        <v>92</v>
      </c>
      <c r="AFG13" s="29"/>
      <c r="AFH13" s="30" t="str">
        <f>IF(ISBLANK(AFI1),"",IF(VLOOKUP(AFI1,Register,12,FALSE)=0,"",(VLOOKUP(AFI1,Register,12,FALSE))))</f>
        <v>4</v>
      </c>
      <c r="AFI13" s="31" t="s">
        <v>92</v>
      </c>
      <c r="AFJ13" s="29"/>
      <c r="AFK13" s="30" t="str">
        <f>IF(ISBLANK(AFL1),"",IF(VLOOKUP(AFL1,Register,12,FALSE)=0,"",(VLOOKUP(AFL1,Register,12,FALSE))))</f>
        <v/>
      </c>
      <c r="AFL13" s="31" t="s">
        <v>92</v>
      </c>
      <c r="AFM13" s="29"/>
      <c r="AFN13" s="30" t="str">
        <f>IF(ISBLANK(AFO1),"",IF(VLOOKUP(AFO1,Register,12,FALSE)=0,"",(VLOOKUP(AFO1,Register,12,FALSE))))</f>
        <v/>
      </c>
      <c r="AFO13" s="31" t="s">
        <v>92</v>
      </c>
      <c r="AFP13" s="29"/>
      <c r="AFQ13" s="30">
        <f>IF(ISBLANK(AFR1),"",IF(VLOOKUP(AFR1,Register,12,FALSE)=0,"",(VLOOKUP(AFR1,Register,12,FALSE))))</f>
        <v>4</v>
      </c>
      <c r="AFR13" s="31" t="s">
        <v>92</v>
      </c>
      <c r="AFS13" s="29"/>
      <c r="AFT13" s="30">
        <f>IF(ISBLANK(AFU1),"",IF(VLOOKUP(AFU1,Register,12,FALSE)=0,"",(VLOOKUP(AFU1,Register,12,FALSE))))</f>
        <v>4</v>
      </c>
      <c r="AFU13" s="31" t="s">
        <v>92</v>
      </c>
      <c r="AFV13" s="29"/>
      <c r="AFW13" s="30">
        <f>IF(ISBLANK(AFX1),"",IF(VLOOKUP(AFX1,Register,12,FALSE)=0,"",(VLOOKUP(AFX1,Register,12,FALSE))))</f>
        <v>4</v>
      </c>
      <c r="AFX13" s="31" t="s">
        <v>92</v>
      </c>
      <c r="AFY13" s="29"/>
      <c r="AFZ13" s="30">
        <f>IF(ISBLANK(AGA1),"",IF(VLOOKUP(AGA1,Register,12,FALSE)=0,"",(VLOOKUP(AGA1,Register,12,FALSE))))</f>
        <v>4</v>
      </c>
      <c r="AGA13" s="31" t="s">
        <v>92</v>
      </c>
      <c r="AGB13" s="29"/>
      <c r="AGC13" s="30">
        <f>IF(ISBLANK(AGD1),"",IF(VLOOKUP(AGD1,Register,12,FALSE)=0,"",(VLOOKUP(AGD1,Register,12,FALSE))))</f>
        <v>4</v>
      </c>
      <c r="AGD13" s="31" t="s">
        <v>92</v>
      </c>
      <c r="AGE13" s="29"/>
      <c r="AGF13" s="30" t="str">
        <f>IF(ISBLANK(AGG1),"",IF(VLOOKUP(AGG1,Register,12,FALSE)=0,"",(VLOOKUP(AGG1,Register,12,FALSE))))</f>
        <v/>
      </c>
      <c r="AGG13" s="31" t="s">
        <v>92</v>
      </c>
      <c r="AGH13" s="29"/>
      <c r="AGI13" s="30" t="str">
        <f>IF(ISBLANK(AGJ1),"",IF(VLOOKUP(AGJ1,Register,12,FALSE)=0,"",(VLOOKUP(AGJ1,Register,12,FALSE))))</f>
        <v/>
      </c>
      <c r="AGJ13" s="31" t="s">
        <v>92</v>
      </c>
      <c r="AGK13" s="29"/>
      <c r="AGL13" s="30" t="str">
        <f>IF(ISBLANK(AGM1),"",IF(VLOOKUP(AGM1,Register,12,FALSE)=0,"",(VLOOKUP(AGM1,Register,12,FALSE))))</f>
        <v/>
      </c>
      <c r="AGM13" s="31" t="s">
        <v>92</v>
      </c>
      <c r="AGN13" s="29"/>
      <c r="AGO13" s="30" t="str">
        <f>IF(ISBLANK(AGP1),"",IF(VLOOKUP(AGP1,Register,12,FALSE)=0,"",(VLOOKUP(AGP1,Register,12,FALSE))))</f>
        <v/>
      </c>
      <c r="AGP13" s="31" t="s">
        <v>92</v>
      </c>
      <c r="AGQ13" s="29"/>
      <c r="AGR13" s="30" t="str">
        <f>IF(ISBLANK(AGS1),"",IF(VLOOKUP(AGS1,Register,12,FALSE)=0,"",(VLOOKUP(AGS1,Register,12,FALSE))))</f>
        <v/>
      </c>
      <c r="AGS13" s="31" t="s">
        <v>92</v>
      </c>
      <c r="AGT13" s="29"/>
      <c r="AGU13" s="30">
        <f>IF(ISBLANK(AGV1),"",IF(VLOOKUP(AGV1,Register,12,FALSE)=0,"",(VLOOKUP(AGV1,Register,12,FALSE))))</f>
        <v>4</v>
      </c>
      <c r="AGV13" s="31" t="s">
        <v>92</v>
      </c>
      <c r="AGW13" s="29"/>
      <c r="AGX13" s="30">
        <f>IF(ISBLANK(AGY1),"",IF(VLOOKUP(AGY1,Register,12,FALSE)=0,"",(VLOOKUP(AGY1,Register,12,FALSE))))</f>
        <v>4</v>
      </c>
      <c r="AGY13" s="31" t="s">
        <v>92</v>
      </c>
      <c r="AGZ13" s="29"/>
      <c r="AHA13" s="30" t="str">
        <f>IF(ISBLANK(AHB1),"",IF(VLOOKUP(AHB1,Register,12,FALSE)=0,"",(VLOOKUP(AHB1,Register,12,FALSE))))</f>
        <v/>
      </c>
      <c r="AHB13" s="31" t="s">
        <v>92</v>
      </c>
      <c r="AHC13" s="29"/>
      <c r="AHD13" s="30">
        <f>IF(ISBLANK(AHE1),"",IF(VLOOKUP(AHE1,Register,12,FALSE)=0,"",(VLOOKUP(AHE1,Register,12,FALSE))))</f>
        <v>4</v>
      </c>
      <c r="AHE13" s="31" t="s">
        <v>92</v>
      </c>
      <c r="AHF13" s="29"/>
      <c r="AHG13" s="30">
        <f>IF(ISBLANK(AHH1),"",IF(VLOOKUP(AHH1,Register,12,FALSE)=0,"",(VLOOKUP(AHH1,Register,12,FALSE))))</f>
        <v>4</v>
      </c>
      <c r="AHH13" s="31" t="s">
        <v>92</v>
      </c>
      <c r="AHI13" s="29"/>
      <c r="AHJ13" s="30">
        <f>IF(ISBLANK(AHK1),"",IF(VLOOKUP(AHK1,Register,12,FALSE)=0,"",(VLOOKUP(AHK1,Register,12,FALSE))))</f>
        <v>4</v>
      </c>
      <c r="AHK13" s="31" t="s">
        <v>92</v>
      </c>
      <c r="AHL13" s="29"/>
      <c r="AHM13" s="30">
        <f>IF(ISBLANK(AHN1),"",IF(VLOOKUP(AHN1,Register,12,FALSE)=0,"",(VLOOKUP(AHN1,Register,12,FALSE))))</f>
        <v>4</v>
      </c>
      <c r="AHN13" s="31" t="s">
        <v>92</v>
      </c>
      <c r="AHO13" s="29"/>
      <c r="AHP13" s="30">
        <f>IF(ISBLANK(AHQ1),"",IF(VLOOKUP(AHQ1,Register,12,FALSE)=0,"",(VLOOKUP(AHQ1,Register,12,FALSE))))</f>
        <v>4</v>
      </c>
      <c r="AHQ13" s="31" t="s">
        <v>92</v>
      </c>
      <c r="AHR13" s="29"/>
      <c r="AHS13" s="30">
        <f>IF(ISBLANK(AHT1),"",IF(VLOOKUP(AHT1,Register,12,FALSE)=0,"",(VLOOKUP(AHT1,Register,12,FALSE))))</f>
        <v>4</v>
      </c>
      <c r="AHT13" s="31" t="s">
        <v>92</v>
      </c>
      <c r="AHU13" s="29"/>
      <c r="AHV13" s="30">
        <f>IF(ISBLANK(AHW1),"",IF(VLOOKUP(AHW1,Register,12,FALSE)=0,"",(VLOOKUP(AHW1,Register,12,FALSE))))</f>
        <v>4</v>
      </c>
      <c r="AHW13" s="31" t="s">
        <v>92</v>
      </c>
      <c r="AHX13" s="29"/>
      <c r="AHY13" s="30">
        <f>IF(ISBLANK(AHZ1),"",IF(VLOOKUP(AHZ1,Register,12,FALSE)=0,"",(VLOOKUP(AHZ1,Register,12,FALSE))))</f>
        <v>4</v>
      </c>
      <c r="AHZ13" s="31" t="s">
        <v>92</v>
      </c>
      <c r="AIA13" s="29"/>
      <c r="AIB13" s="30">
        <f>IF(ISBLANK(AIC1),"",IF(VLOOKUP(AIC1,Register,12,FALSE)=0,"",(VLOOKUP(AIC1,Register,12,FALSE))))</f>
        <v>4</v>
      </c>
      <c r="AIC13" s="31" t="s">
        <v>92</v>
      </c>
      <c r="AID13" s="29"/>
      <c r="AIE13" s="30">
        <f>IF(ISBLANK(AIF1),"",IF(VLOOKUP(AIF1,Register,12,FALSE)=0,"",(VLOOKUP(AIF1,Register,12,FALSE))))</f>
        <v>4</v>
      </c>
      <c r="AIF13" s="31" t="s">
        <v>92</v>
      </c>
      <c r="AIG13" s="29"/>
      <c r="AIH13" s="30">
        <f>IF(ISBLANK(AII1),"",IF(VLOOKUP(AII1,Register,12,FALSE)=0,"",(VLOOKUP(AII1,Register,12,FALSE))))</f>
        <v>4</v>
      </c>
      <c r="AII13" s="31" t="s">
        <v>92</v>
      </c>
      <c r="AIJ13" s="29"/>
      <c r="AIK13" s="30">
        <f>IF(ISBLANK(AIL1),"",IF(VLOOKUP(AIL1,Register,12,FALSE)=0,"",(VLOOKUP(AIL1,Register,12,FALSE))))</f>
        <v>4</v>
      </c>
      <c r="AIL13" s="31" t="s">
        <v>92</v>
      </c>
      <c r="AIM13" s="29"/>
      <c r="AIN13" s="30">
        <f>IF(ISBLANK(AIO1),"",IF(VLOOKUP(AIO1,Register,12,FALSE)=0,"",(VLOOKUP(AIO1,Register,12,FALSE))))</f>
        <v>4</v>
      </c>
      <c r="AIO13" s="31" t="s">
        <v>92</v>
      </c>
      <c r="AIP13" s="29"/>
      <c r="AIQ13" s="30">
        <f>IF(ISBLANK(AIR1),"",IF(VLOOKUP(AIR1,Register,12,FALSE)=0,"",(VLOOKUP(AIR1,Register,12,FALSE))))</f>
        <v>4</v>
      </c>
      <c r="AIR13" s="31" t="s">
        <v>92</v>
      </c>
      <c r="AIS13" s="29"/>
      <c r="AIT13" s="30">
        <f>IF(ISBLANK(AIU1),"",IF(VLOOKUP(AIU1,Register,12,FALSE)=0,"",(VLOOKUP(AIU1,Register,12,FALSE))))</f>
        <v>4</v>
      </c>
      <c r="AIU13" s="31" t="s">
        <v>92</v>
      </c>
      <c r="AIV13" s="29"/>
      <c r="AIW13" s="30">
        <f>IF(ISBLANK(AIX1),"",IF(VLOOKUP(AIX1,Register,12,FALSE)=0,"",(VLOOKUP(AIX1,Register,12,FALSE))))</f>
        <v>4</v>
      </c>
      <c r="AIX13" s="31" t="s">
        <v>92</v>
      </c>
      <c r="AIY13" s="29"/>
      <c r="AIZ13" s="30" t="e">
        <f>IF(ISBLANK(AJA1),"",IF(VLOOKUP(AJA1,Register,12,FALSE)=0,"",(VLOOKUP(AJA1,Register,12,FALSE))))</f>
        <v>#N/A</v>
      </c>
      <c r="AJA13" s="31" t="s">
        <v>92</v>
      </c>
      <c r="AJB13" s="29"/>
      <c r="AJC13" s="30" t="e">
        <f>IF(ISBLANK(AJD1),"",IF(VLOOKUP(AJD1,Register,12,FALSE)=0,"",(VLOOKUP(AJD1,Register,12,FALSE))))</f>
        <v>#N/A</v>
      </c>
      <c r="AJD13" s="31" t="s">
        <v>92</v>
      </c>
      <c r="AJE13" s="29"/>
      <c r="AJF13" s="30" t="e">
        <f>IF(ISBLANK(AJG1),"",IF(VLOOKUP(AJG1,Register,12,FALSE)=0,"",(VLOOKUP(AJG1,Register,12,FALSE))))</f>
        <v>#N/A</v>
      </c>
      <c r="AJG13" s="31" t="s">
        <v>92</v>
      </c>
      <c r="AJH13" s="29"/>
      <c r="AJI13" s="30" t="e">
        <f>IF(ISBLANK(AJJ1),"",IF(VLOOKUP(AJJ1,Register,12,FALSE)=0,"",(VLOOKUP(AJJ1,Register,12,FALSE))))</f>
        <v>#N/A</v>
      </c>
      <c r="AJJ13" s="31" t="s">
        <v>92</v>
      </c>
      <c r="AJK13" s="29"/>
      <c r="AJL13" s="30" t="e">
        <f>IF(ISBLANK(AJM1),"",IF(VLOOKUP(AJM1,Register,12,FALSE)=0,"",(VLOOKUP(AJM1,Register,12,FALSE))))</f>
        <v>#N/A</v>
      </c>
      <c r="AJM13" s="31" t="s">
        <v>92</v>
      </c>
      <c r="AJN13" s="29"/>
      <c r="AJO13" s="30" t="e">
        <f>IF(ISBLANK(AJP1),"",IF(VLOOKUP(AJP1,Register,12,FALSE)=0,"",(VLOOKUP(AJP1,Register,12,FALSE))))</f>
        <v>#N/A</v>
      </c>
      <c r="AJP13" s="31" t="s">
        <v>92</v>
      </c>
      <c r="AJQ13" s="29"/>
      <c r="AJR13" s="30" t="e">
        <f>IF(ISBLANK(AJS1),"",IF(VLOOKUP(AJS1,Register,12,FALSE)=0,"",(VLOOKUP(AJS1,Register,12,FALSE))))</f>
        <v>#N/A</v>
      </c>
      <c r="AJS13" s="31" t="s">
        <v>92</v>
      </c>
      <c r="AJT13" s="29"/>
      <c r="AJU13" s="30" t="e">
        <f>IF(ISBLANK(AJV1),"",IF(VLOOKUP(AJV1,Register,12,FALSE)=0,"",(VLOOKUP(AJV1,Register,12,FALSE))))</f>
        <v>#N/A</v>
      </c>
      <c r="AJV13" s="31" t="s">
        <v>92</v>
      </c>
      <c r="AJW13" s="29"/>
      <c r="AJX13" s="30" t="e">
        <f>IF(ISBLANK(AJY1),"",IF(VLOOKUP(AJY1,Register,12,FALSE)=0,"",(VLOOKUP(AJY1,Register,12,FALSE))))</f>
        <v>#N/A</v>
      </c>
      <c r="AJY13" s="31" t="s">
        <v>92</v>
      </c>
      <c r="AJZ13" s="29"/>
      <c r="AKA13" s="30" t="e">
        <f>IF(ISBLANK(AKB1),"",IF(VLOOKUP(AKB1,Register,12,FALSE)=0,"",(VLOOKUP(AKB1,Register,12,FALSE))))</f>
        <v>#N/A</v>
      </c>
      <c r="AKB13" s="31" t="s">
        <v>92</v>
      </c>
      <c r="AKC13" s="29"/>
      <c r="AKD13" s="30" t="e">
        <f>IF(ISBLANK(AKE1),"",IF(VLOOKUP(AKE1,Register,12,FALSE)=0,"",(VLOOKUP(AKE1,Register,12,FALSE))))</f>
        <v>#N/A</v>
      </c>
      <c r="AKE13" s="31" t="s">
        <v>92</v>
      </c>
      <c r="AKF13" s="29"/>
      <c r="AKG13" s="30" t="e">
        <f>IF(ISBLANK(AKH1),"",IF(VLOOKUP(AKH1,Register,12,FALSE)=0,"",(VLOOKUP(AKH1,Register,12,FALSE))))</f>
        <v>#N/A</v>
      </c>
      <c r="AKH13" s="31" t="s">
        <v>92</v>
      </c>
      <c r="AKI13" s="29"/>
      <c r="AKJ13" s="30" t="e">
        <f>IF(ISBLANK(AKK1),"",IF(VLOOKUP(AKK1,Register,12,FALSE)=0,"",(VLOOKUP(AKK1,Register,12,FALSE))))</f>
        <v>#N/A</v>
      </c>
      <c r="AKK13" s="31" t="s">
        <v>92</v>
      </c>
      <c r="AKL13" s="29"/>
      <c r="AKM13" s="30" t="e">
        <f>IF(ISBLANK(AKN1),"",IF(VLOOKUP(AKN1,Register,12,FALSE)=0,"",(VLOOKUP(AKN1,Register,12,FALSE))))</f>
        <v>#N/A</v>
      </c>
      <c r="AKN13" s="31" t="s">
        <v>92</v>
      </c>
      <c r="AKO13" s="29"/>
      <c r="AKP13" s="30" t="e">
        <f>IF(ISBLANK(AKQ1),"",IF(VLOOKUP(AKQ1,Register,12,FALSE)=0,"",(VLOOKUP(AKQ1,Register,12,FALSE))))</f>
        <v>#N/A</v>
      </c>
      <c r="AKQ13" s="31" t="s">
        <v>92</v>
      </c>
      <c r="AKR13" s="29"/>
      <c r="AKS13" s="30" t="e">
        <f>IF(ISBLANK(AKT1),"",IF(VLOOKUP(AKT1,Register,12,FALSE)=0,"",(VLOOKUP(AKT1,Register,12,FALSE))))</f>
        <v>#N/A</v>
      </c>
      <c r="AKT13" s="31" t="s">
        <v>92</v>
      </c>
      <c r="AKU13" s="29"/>
      <c r="AKV13" s="30" t="e">
        <f>IF(ISBLANK(AKW1),"",IF(VLOOKUP(AKW1,Register,12,FALSE)=0,"",(VLOOKUP(AKW1,Register,12,FALSE))))</f>
        <v>#N/A</v>
      </c>
      <c r="AKW13" s="31" t="s">
        <v>92</v>
      </c>
      <c r="AKX13" s="29"/>
      <c r="AKY13" s="30" t="e">
        <f>IF(ISBLANK(AKZ1),"",IF(VLOOKUP(AKZ1,Register,12,FALSE)=0,"",(VLOOKUP(AKZ1,Register,12,FALSE))))</f>
        <v>#N/A</v>
      </c>
      <c r="AKZ13" s="31" t="s">
        <v>92</v>
      </c>
      <c r="ALA13" s="46"/>
      <c r="ALB13" s="47" t="e">
        <f>IF(ISBLANK(ALC1),"",IF(VLOOKUP(ALC1,Register,12,FALSE)=0,"",(VLOOKUP(ALC1,Register,12,FALSE))))</f>
        <v>#N/A</v>
      </c>
      <c r="ALC13" s="31" t="s">
        <v>92</v>
      </c>
      <c r="ALD13" s="46"/>
      <c r="ALE13" s="47" t="e">
        <f>IF(ISBLANK(ALF1),"",IF(VLOOKUP(ALF1,Register,12,FALSE)=0,"",(VLOOKUP(ALF1,Register,12,FALSE))))</f>
        <v>#N/A</v>
      </c>
      <c r="ALF13" s="31" t="s">
        <v>92</v>
      </c>
      <c r="ALG13" s="46"/>
      <c r="ALH13" s="47" t="e">
        <f>IF(ISBLANK(ALI1),"",IF(VLOOKUP(ALI1,Register,12,FALSE)=0,"",(VLOOKUP(ALI1,Register,12,FALSE))))</f>
        <v>#N/A</v>
      </c>
      <c r="ALI13" s="31" t="s">
        <v>92</v>
      </c>
      <c r="ALJ13" s="46"/>
      <c r="ALK13" s="47" t="e">
        <f>IF(ISBLANK(ALL1),"",IF(VLOOKUP(ALL1,Register,12,FALSE)=0,"",(VLOOKUP(ALL1,Register,12,FALSE))))</f>
        <v>#N/A</v>
      </c>
      <c r="ALL13" s="31" t="s">
        <v>92</v>
      </c>
      <c r="ALM13" s="46"/>
      <c r="ALN13" s="47" t="e">
        <f>IF(ISBLANK(ALO1),"",IF(VLOOKUP(ALO1,Register,12,FALSE)=0,"",(VLOOKUP(ALO1,Register,12,FALSE))))</f>
        <v>#N/A</v>
      </c>
      <c r="ALO13" s="31" t="s">
        <v>92</v>
      </c>
      <c r="ALP13" s="46"/>
      <c r="ALQ13" s="47" t="e">
        <f>IF(ISBLANK(ALR1),"",IF(VLOOKUP(ALR1,Register,12,FALSE)=0,"",(VLOOKUP(ALR1,Register,12,FALSE))))</f>
        <v>#N/A</v>
      </c>
      <c r="ALR13" s="31" t="s">
        <v>92</v>
      </c>
      <c r="ALS13" s="46"/>
      <c r="ALT13" s="47" t="e">
        <f>IF(ISBLANK(ALU1),"",IF(VLOOKUP(ALU1,Register,12,FALSE)=0,"",(VLOOKUP(ALU1,Register,12,FALSE))))</f>
        <v>#N/A</v>
      </c>
      <c r="ALU13" s="31" t="s">
        <v>92</v>
      </c>
      <c r="ALV13" s="46"/>
      <c r="ALW13" s="47" t="e">
        <f>IF(ISBLANK(ALX1),"",IF(VLOOKUP(ALX1,Register,12,FALSE)=0,"",(VLOOKUP(ALX1,Register,12,FALSE))))</f>
        <v>#N/A</v>
      </c>
      <c r="ALX13" s="31" t="s">
        <v>92</v>
      </c>
      <c r="ALY13" s="46"/>
      <c r="ALZ13" s="47" t="e">
        <f>IF(ISBLANK(AMA1),"",IF(VLOOKUP(AMA1,Register,12,FALSE)=0,"",(VLOOKUP(AMA1,Register,12,FALSE))))</f>
        <v>#N/A</v>
      </c>
      <c r="AMA13" s="31" t="s">
        <v>92</v>
      </c>
      <c r="AMB13" s="46"/>
      <c r="AMC13" s="47" t="e">
        <f>IF(ISBLANK(AMD1),"",IF(VLOOKUP(AMD1,Register,12,FALSE)=0,"",(VLOOKUP(AMD1,Register,12,FALSE))))</f>
        <v>#N/A</v>
      </c>
      <c r="AMD13" s="31" t="s">
        <v>92</v>
      </c>
      <c r="AME13" s="46"/>
      <c r="AMF13" s="47" t="e">
        <f>IF(ISBLANK(AMG1),"",IF(VLOOKUP(AMG1,Register,12,FALSE)=0,"",(VLOOKUP(AMG1,Register,12,FALSE))))</f>
        <v>#N/A</v>
      </c>
      <c r="AMG13" s="31" t="s">
        <v>92</v>
      </c>
      <c r="AMH13" s="46"/>
      <c r="AMI13" s="47" t="e">
        <f>IF(ISBLANK(AMJ1),"",IF(VLOOKUP(AMJ1,Register,12,FALSE)=0,"",(VLOOKUP(AMJ1,Register,12,FALSE))))</f>
        <v>#N/A</v>
      </c>
      <c r="AMJ13" s="31" t="s">
        <v>92</v>
      </c>
      <c r="AMK13" s="46"/>
      <c r="AML13" s="47" t="e">
        <f>IF(ISBLANK(AMM1),"",IF(VLOOKUP(AMM1,Register,12,FALSE)=0,"",(VLOOKUP(AMM1,Register,12,FALSE))))</f>
        <v>#N/A</v>
      </c>
      <c r="AMM13" s="31" t="s">
        <v>92</v>
      </c>
      <c r="AMN13" s="46"/>
      <c r="AMO13" s="47" t="e">
        <f>IF(ISBLANK(AMP1),"",IF(VLOOKUP(AMP1,Register,12,FALSE)=0,"",(VLOOKUP(AMP1,Register,12,FALSE))))</f>
        <v>#N/A</v>
      </c>
      <c r="AMP13" s="31" t="s">
        <v>92</v>
      </c>
      <c r="AMQ13" s="46"/>
      <c r="AMR13" s="47" t="e">
        <f>IF(ISBLANK(AMS1),"",IF(VLOOKUP(AMS1,Register,12,FALSE)=0,"",(VLOOKUP(AMS1,Register,12,FALSE))))</f>
        <v>#N/A</v>
      </c>
      <c r="AMS13" s="31" t="s">
        <v>92</v>
      </c>
      <c r="AMT13" s="46"/>
      <c r="AMU13" s="47" t="e">
        <f>IF(ISBLANK(AMV1),"",IF(VLOOKUP(AMV1,Register,12,FALSE)=0,"",(VLOOKUP(AMV1,Register,12,FALSE))))</f>
        <v>#N/A</v>
      </c>
      <c r="AMV13" s="31" t="s">
        <v>92</v>
      </c>
      <c r="AMW13" s="46"/>
      <c r="AMX13" s="47" t="e">
        <f>IF(ISBLANK(AMY1),"",IF(VLOOKUP(AMY1,Register,12,FALSE)=0,"",(VLOOKUP(AMY1,Register,12,FALSE))))</f>
        <v>#N/A</v>
      </c>
      <c r="AMY13" s="31" t="s">
        <v>92</v>
      </c>
      <c r="AMZ13" s="46"/>
      <c r="ANA13" s="47" t="e">
        <f>IF(ISBLANK(ANB1),"",IF(VLOOKUP(ANB1,Register,12,FALSE)=0,"",(VLOOKUP(ANB1,Register,12,FALSE))))</f>
        <v>#N/A</v>
      </c>
      <c r="ANB13" s="31" t="s">
        <v>92</v>
      </c>
      <c r="ANC13" s="46"/>
      <c r="AND13" s="47" t="e">
        <f>IF(ISBLANK(ANE1),"",IF(VLOOKUP(ANE1,Register,12,FALSE)=0,"",(VLOOKUP(ANE1,Register,12,FALSE))))</f>
        <v>#N/A</v>
      </c>
      <c r="ANE13" s="31" t="s">
        <v>92</v>
      </c>
      <c r="ANF13" s="46"/>
      <c r="ANG13" s="47" t="e">
        <f>IF(ISBLANK(ANH1),"",IF(VLOOKUP(ANH1,Register,12,FALSE)=0,"",(VLOOKUP(ANH1,Register,12,FALSE))))</f>
        <v>#N/A</v>
      </c>
      <c r="ANH13" s="31" t="s">
        <v>92</v>
      </c>
      <c r="ANI13" s="46"/>
      <c r="ANJ13" s="47" t="e">
        <f>IF(ISBLANK(ANK1),"",IF(VLOOKUP(ANK1,Register,12,FALSE)=0,"",(VLOOKUP(ANK1,Register,12,FALSE))))</f>
        <v>#N/A</v>
      </c>
      <c r="ANK13" s="31" t="s">
        <v>92</v>
      </c>
      <c r="ANL13" s="46"/>
      <c r="ANM13" s="47" t="e">
        <f>IF(ISBLANK(ANN1),"",IF(VLOOKUP(ANN1,Register,12,FALSE)=0,"",(VLOOKUP(ANN1,Register,12,FALSE))))</f>
        <v>#N/A</v>
      </c>
      <c r="ANN13" s="31" t="s">
        <v>92</v>
      </c>
      <c r="ANO13" s="46"/>
      <c r="ANP13" s="47" t="e">
        <f>IF(ISBLANK(ANQ1),"",IF(VLOOKUP(ANQ1,Register,12,FALSE)=0,"",(VLOOKUP(ANQ1,Register,12,FALSE))))</f>
        <v>#N/A</v>
      </c>
      <c r="ANQ13" s="31" t="s">
        <v>92</v>
      </c>
      <c r="ANR13" s="46"/>
      <c r="ANS13" s="47" t="e">
        <f>IF(ISBLANK(ANT1),"",IF(VLOOKUP(ANT1,Register,12,FALSE)=0,"",(VLOOKUP(ANT1,Register,12,FALSE))))</f>
        <v>#N/A</v>
      </c>
      <c r="ANT13" s="31" t="s">
        <v>92</v>
      </c>
      <c r="ANU13" s="46"/>
      <c r="ANV13" s="47" t="e">
        <f>IF(ISBLANK(ANW1),"",IF(VLOOKUP(ANW1,Register,12,FALSE)=0,"",(VLOOKUP(ANW1,Register,12,FALSE))))</f>
        <v>#N/A</v>
      </c>
      <c r="ANW13" s="31" t="s">
        <v>92</v>
      </c>
      <c r="ANX13" s="46"/>
      <c r="ANY13" s="47" t="e">
        <f>IF(ISBLANK(ANZ1),"",IF(VLOOKUP(ANZ1,Register,12,FALSE)=0,"",(VLOOKUP(ANZ1,Register,12,FALSE))))</f>
        <v>#N/A</v>
      </c>
      <c r="ANZ13" s="31" t="s">
        <v>92</v>
      </c>
      <c r="AOA13" s="46"/>
      <c r="AOB13" s="47" t="e">
        <f>IF(ISBLANK(AOC1),"",IF(VLOOKUP(AOC1,Register,12,FALSE)=0,"",(VLOOKUP(AOC1,Register,12,FALSE))))</f>
        <v>#N/A</v>
      </c>
      <c r="AOC13" s="31" t="s">
        <v>92</v>
      </c>
      <c r="AOD13" s="46"/>
      <c r="AOE13" s="47" t="e">
        <f>IF(ISBLANK(AOF1),"",IF(VLOOKUP(AOF1,Register,12,FALSE)=0,"",(VLOOKUP(AOF1,Register,12,FALSE))))</f>
        <v>#N/A</v>
      </c>
      <c r="AOF13" s="31" t="s">
        <v>92</v>
      </c>
      <c r="AOG13" s="46"/>
      <c r="AOH13" s="47" t="e">
        <f>IF(ISBLANK(AOI1),"",IF(VLOOKUP(AOI1,Register,12,FALSE)=0,"",(VLOOKUP(AOI1,Register,12,FALSE))))</f>
        <v>#N/A</v>
      </c>
      <c r="AOI13" s="31" t="s">
        <v>92</v>
      </c>
      <c r="AOJ13" s="46"/>
      <c r="AOK13" s="47" t="e">
        <f>IF(ISBLANK(AOL1),"",IF(VLOOKUP(AOL1,Register,12,FALSE)=0,"",(VLOOKUP(AOL1,Register,12,FALSE))))</f>
        <v>#N/A</v>
      </c>
      <c r="AOL13" s="31" t="s">
        <v>92</v>
      </c>
      <c r="AOM13" s="46"/>
      <c r="AON13" s="47" t="e">
        <f>IF(ISBLANK(AOO1),"",IF(VLOOKUP(AOO1,Register,12,FALSE)=0,"",(VLOOKUP(AOO1,Register,12,FALSE))))</f>
        <v>#N/A</v>
      </c>
      <c r="AOO13" s="31" t="s">
        <v>92</v>
      </c>
      <c r="AOP13" s="46"/>
      <c r="AOQ13" s="47" t="e">
        <f>IF(ISBLANK(AOR1),"",IF(VLOOKUP(AOR1,Register,12,FALSE)=0,"",(VLOOKUP(AOR1,Register,12,FALSE))))</f>
        <v>#N/A</v>
      </c>
      <c r="AOR13" s="31" t="s">
        <v>92</v>
      </c>
      <c r="AOS13" s="46"/>
      <c r="AOT13" s="47" t="e">
        <f>IF(ISBLANK(AOU1),"",IF(VLOOKUP(AOU1,Register,12,FALSE)=0,"",(VLOOKUP(AOU1,Register,12,FALSE))))</f>
        <v>#N/A</v>
      </c>
      <c r="AOU13" s="31" t="s">
        <v>92</v>
      </c>
      <c r="AOV13" s="46"/>
      <c r="AOW13" s="47" t="e">
        <f>IF(ISBLANK(AOX1),"",IF(VLOOKUP(AOX1,Register,12,FALSE)=0,"",(VLOOKUP(AOX1,Register,12,FALSE))))</f>
        <v>#N/A</v>
      </c>
      <c r="AOX13" s="31" t="s">
        <v>92</v>
      </c>
      <c r="AOY13" s="46"/>
      <c r="AOZ13" s="47" t="e">
        <f>IF(ISBLANK(APA1),"",IF(VLOOKUP(APA1,Register,12,FALSE)=0,"",(VLOOKUP(APA1,Register,12,FALSE))))</f>
        <v>#N/A</v>
      </c>
      <c r="APA13" s="31" t="s">
        <v>92</v>
      </c>
      <c r="APB13" s="46"/>
      <c r="APC13" s="47" t="e">
        <f>IF(ISBLANK(APD1),"",IF(VLOOKUP(APD1,Register,12,FALSE)=0,"",(VLOOKUP(APD1,Register,12,FALSE))))</f>
        <v>#N/A</v>
      </c>
      <c r="APD13" s="31" t="s">
        <v>92</v>
      </c>
      <c r="APE13" s="46"/>
      <c r="APF13" s="47" t="e">
        <f>IF(ISBLANK(APG1),"",IF(VLOOKUP(APG1,Register,12,FALSE)=0,"",(VLOOKUP(APG1,Register,12,FALSE))))</f>
        <v>#N/A</v>
      </c>
      <c r="APG13" s="31" t="s">
        <v>92</v>
      </c>
      <c r="APH13" s="46"/>
      <c r="API13" s="47" t="e">
        <f>IF(ISBLANK(APJ1),"",IF(VLOOKUP(APJ1,Register,12,FALSE)=0,"",(VLOOKUP(APJ1,Register,12,FALSE))))</f>
        <v>#N/A</v>
      </c>
      <c r="APJ13" s="31" t="s">
        <v>92</v>
      </c>
      <c r="APK13" s="46"/>
      <c r="APL13" s="47" t="e">
        <f>IF(ISBLANK(APM1),"",IF(VLOOKUP(APM1,Register,12,FALSE)=0,"",(VLOOKUP(APM1,Register,12,FALSE))))</f>
        <v>#N/A</v>
      </c>
      <c r="APM13" s="31" t="s">
        <v>92</v>
      </c>
      <c r="APN13" s="46"/>
      <c r="APO13" s="47" t="e">
        <f>IF(ISBLANK(APP1),"",IF(VLOOKUP(APP1,Register,12,FALSE)=0,"",(VLOOKUP(APP1,Register,12,FALSE))))</f>
        <v>#N/A</v>
      </c>
      <c r="APP13" s="31" t="s">
        <v>92</v>
      </c>
      <c r="APQ13" s="46"/>
      <c r="APR13" s="47" t="e">
        <f>IF(ISBLANK(APS1),"",IF(VLOOKUP(APS1,Register,12,FALSE)=0,"",(VLOOKUP(APS1,Register,12,FALSE))))</f>
        <v>#N/A</v>
      </c>
      <c r="APS13" s="31" t="s">
        <v>92</v>
      </c>
    </row>
    <row r="14" spans="1:1111" ht="12" x14ac:dyDescent="0.25">
      <c r="A14" s="86"/>
      <c r="B14" s="29"/>
      <c r="C14" s="30" t="str">
        <f>IF(ISBLANK(D1),"",IF(VLOOKUP(D1,Register,13,FALSE)=0,"",(VLOOKUP(D1,Register,13,FALSE))))</f>
        <v/>
      </c>
      <c r="D14" s="31" t="s">
        <v>93</v>
      </c>
      <c r="E14" s="29"/>
      <c r="F14" s="30" t="str">
        <f>IF(ISBLANK(G1),"",IF(VLOOKUP(G1,Register,13,FALSE)=0,"",(VLOOKUP(G1,Register,13,FALSE))))</f>
        <v/>
      </c>
      <c r="G14" s="31" t="s">
        <v>93</v>
      </c>
      <c r="H14" s="29"/>
      <c r="I14" s="30" t="str">
        <f>IF(ISBLANK(J1),"",IF(VLOOKUP(J1,Register,13,FALSE)=0,"",(VLOOKUP(J1,Register,13,FALSE))))</f>
        <v/>
      </c>
      <c r="J14" s="31" t="s">
        <v>93</v>
      </c>
      <c r="K14" s="29"/>
      <c r="L14" s="30" t="str">
        <f>IF(ISBLANK(M1),"",IF(VLOOKUP(M1,Register,13,FALSE)=0,"",(VLOOKUP(M1,Register,13,FALSE))))</f>
        <v/>
      </c>
      <c r="M14" s="31" t="s">
        <v>93</v>
      </c>
      <c r="N14" s="29"/>
      <c r="O14" s="30" t="str">
        <f>IF(ISBLANK(P1),"",IF(VLOOKUP(P1,Register,13,FALSE)=0,"",(VLOOKUP(P1,Register,13,FALSE))))</f>
        <v/>
      </c>
      <c r="P14" s="31" t="s">
        <v>93</v>
      </c>
      <c r="Q14" s="29"/>
      <c r="R14" s="30" t="str">
        <f>IF(ISBLANK(S1),"",IF(VLOOKUP(S1,Register,13,FALSE)=0,"",(VLOOKUP(S1,Register,13,FALSE))))</f>
        <v/>
      </c>
      <c r="S14" s="31" t="s">
        <v>93</v>
      </c>
      <c r="T14" s="29"/>
      <c r="U14" s="30" t="str">
        <f>IF(ISBLANK(V1),"",IF(VLOOKUP(V1,Register,13,FALSE)=0,"",(VLOOKUP(V1,Register,13,FALSE))))</f>
        <v/>
      </c>
      <c r="V14" s="31" t="s">
        <v>93</v>
      </c>
      <c r="W14" s="29"/>
      <c r="X14" s="30" t="str">
        <f>IF(ISBLANK(Y1),"",IF(VLOOKUP(Y1,Register,13,FALSE)=0,"",(VLOOKUP(Y1,Register,13,FALSE))))</f>
        <v/>
      </c>
      <c r="Y14" s="31" t="s">
        <v>93</v>
      </c>
      <c r="Z14" s="29"/>
      <c r="AA14" s="30" t="str">
        <f>IF(ISBLANK(AB1),"",IF(VLOOKUP(AB1,Register,13,FALSE)=0,"",(VLOOKUP(AB1,Register,13,FALSE))))</f>
        <v/>
      </c>
      <c r="AB14" s="31" t="s">
        <v>93</v>
      </c>
      <c r="AC14" s="29"/>
      <c r="AD14" s="30" t="str">
        <f>IF(ISBLANK(AE1),"",IF(VLOOKUP(AE1,Register,13,FALSE)=0,"",(VLOOKUP(AE1,Register,13,FALSE))))</f>
        <v/>
      </c>
      <c r="AE14" s="31" t="s">
        <v>93</v>
      </c>
      <c r="AF14" s="29"/>
      <c r="AG14" s="30" t="str">
        <f>IF(ISBLANK(AH1),"",IF(VLOOKUP(AH1,Register,13,FALSE)=0,"",(VLOOKUP(AH1,Register,13,FALSE))))</f>
        <v/>
      </c>
      <c r="AH14" s="31" t="s">
        <v>93</v>
      </c>
      <c r="AI14" s="29"/>
      <c r="AJ14" s="30" t="str">
        <f>IF(ISBLANK(AK1),"",IF(VLOOKUP(AK1,Register,13,FALSE)=0,"",(VLOOKUP(AK1,Register,13,FALSE))))</f>
        <v/>
      </c>
      <c r="AK14" s="31" t="s">
        <v>93</v>
      </c>
      <c r="AL14" s="29"/>
      <c r="AM14" s="30" t="str">
        <f>IF(ISBLANK(AN1),"",IF(VLOOKUP(AN1,Register,13,FALSE)=0,"",(VLOOKUP(AN1,Register,13,FALSE))))</f>
        <v/>
      </c>
      <c r="AN14" s="31" t="s">
        <v>93</v>
      </c>
      <c r="AO14" s="29"/>
      <c r="AP14" s="30" t="str">
        <f>IF(ISBLANK(AQ1),"",IF(VLOOKUP(AQ1,Register,13,FALSE)=0,"",(VLOOKUP(AQ1,Register,13,FALSE))))</f>
        <v/>
      </c>
      <c r="AQ14" s="31" t="s">
        <v>93</v>
      </c>
      <c r="AR14" s="29"/>
      <c r="AS14" s="30" t="str">
        <f>IF(ISBLANK(AT1),"",IF(VLOOKUP(AT1,Register,13,FALSE)=0,"",(VLOOKUP(AT1,Register,13,FALSE))))</f>
        <v/>
      </c>
      <c r="AT14" s="31" t="s">
        <v>93</v>
      </c>
      <c r="AU14" s="29"/>
      <c r="AV14" s="30" t="str">
        <f>IF(ISBLANK(AW1),"",IF(VLOOKUP(AW1,Register,13,FALSE)=0,"",(VLOOKUP(AW1,Register,13,FALSE))))</f>
        <v/>
      </c>
      <c r="AW14" s="31" t="s">
        <v>93</v>
      </c>
      <c r="AX14" s="29"/>
      <c r="AY14" s="30" t="str">
        <f>IF(ISBLANK(AZ1),"",IF(VLOOKUP(AZ1,Register,13,FALSE)=0,"",(VLOOKUP(AZ1,Register,13,FALSE))))</f>
        <v/>
      </c>
      <c r="AZ14" s="31" t="s">
        <v>93</v>
      </c>
      <c r="BA14" s="29"/>
      <c r="BB14" s="30" t="str">
        <f>IF(ISBLANK(BC1),"",IF(VLOOKUP(BC1,Register,13,FALSE)=0,"",(VLOOKUP(BC1,Register,13,FALSE))))</f>
        <v/>
      </c>
      <c r="BC14" s="31" t="s">
        <v>93</v>
      </c>
      <c r="BD14" s="29"/>
      <c r="BE14" s="30" t="str">
        <f>IF(ISBLANK(BF1),"",IF(VLOOKUP(BF1,Register,13,FALSE)=0,"",(VLOOKUP(BF1,Register,13,FALSE))))</f>
        <v/>
      </c>
      <c r="BF14" s="31" t="s">
        <v>93</v>
      </c>
      <c r="BG14" s="29"/>
      <c r="BH14" s="30" t="str">
        <f>IF(ISBLANK(BI1),"",IF(VLOOKUP(BI1,Register,13,FALSE)=0,"",(VLOOKUP(BI1,Register,13,FALSE))))</f>
        <v/>
      </c>
      <c r="BI14" s="31" t="s">
        <v>93</v>
      </c>
      <c r="BJ14" s="29"/>
      <c r="BK14" s="30" t="str">
        <f>IF(ISBLANK(BL1),"",IF(VLOOKUP(BL1,Register,13,FALSE)=0,"",(VLOOKUP(BL1,Register,13,FALSE))))</f>
        <v/>
      </c>
      <c r="BL14" s="31" t="s">
        <v>93</v>
      </c>
      <c r="BM14" s="29"/>
      <c r="BN14" s="30" t="str">
        <f>IF(ISBLANK(BO1),"",IF(VLOOKUP(BO1,Register,13,FALSE)=0,"",(VLOOKUP(BO1,Register,13,FALSE))))</f>
        <v/>
      </c>
      <c r="BO14" s="31" t="s">
        <v>93</v>
      </c>
      <c r="BP14" s="29"/>
      <c r="BQ14" s="30" t="str">
        <f>IF(ISBLANK(BR1),"",IF(VLOOKUP(BR1,Register,13,FALSE)=0,"",(VLOOKUP(BR1,Register,13,FALSE))))</f>
        <v/>
      </c>
      <c r="BR14" s="31" t="s">
        <v>93</v>
      </c>
      <c r="BS14" s="29"/>
      <c r="BT14" s="30" t="str">
        <f>IF(ISBLANK(BU1),"",IF(VLOOKUP(BU1,Register,13,FALSE)=0,"",(VLOOKUP(BU1,Register,13,FALSE))))</f>
        <v/>
      </c>
      <c r="BU14" s="31" t="s">
        <v>93</v>
      </c>
      <c r="BV14" s="29"/>
      <c r="BW14" s="30" t="str">
        <f>IF(ISBLANK(BX1),"",IF(VLOOKUP(BX1,Register,13,FALSE)=0,"",(VLOOKUP(BX1,Register,13,FALSE))))</f>
        <v/>
      </c>
      <c r="BX14" s="31" t="s">
        <v>93</v>
      </c>
      <c r="BY14" s="29"/>
      <c r="BZ14" s="30" t="str">
        <f>IF(ISBLANK(CA1),"",IF(VLOOKUP(CA1,Register,13,FALSE)=0,"",(VLOOKUP(CA1,Register,13,FALSE))))</f>
        <v/>
      </c>
      <c r="CA14" s="31" t="s">
        <v>93</v>
      </c>
      <c r="CB14" s="29"/>
      <c r="CC14" s="30" t="str">
        <f>IF(ISBLANK(CD1),"",IF(VLOOKUP(CD1,Register,13,FALSE)=0,"",(VLOOKUP(CD1,Register,13,FALSE))))</f>
        <v/>
      </c>
      <c r="CD14" s="31" t="s">
        <v>93</v>
      </c>
      <c r="CE14" s="29"/>
      <c r="CF14" s="30" t="str">
        <f>IF(ISBLANK(CG1),"",IF(VLOOKUP(CG1,Register,13,FALSE)=0,"",(VLOOKUP(CG1,Register,13,FALSE))))</f>
        <v/>
      </c>
      <c r="CG14" s="31" t="s">
        <v>93</v>
      </c>
      <c r="CH14" s="29"/>
      <c r="CI14" s="30" t="str">
        <f>IF(ISBLANK(CJ1),"",IF(VLOOKUP(CJ1,Register,13,FALSE)=0,"",(VLOOKUP(CJ1,Register,13,FALSE))))</f>
        <v/>
      </c>
      <c r="CJ14" s="31" t="s">
        <v>93</v>
      </c>
      <c r="CK14" s="29"/>
      <c r="CL14" s="30" t="str">
        <f>IF(ISBLANK(CM1),"",IF(VLOOKUP(CM1,Register,13,FALSE)=0,"",(VLOOKUP(CM1,Register,13,FALSE))))</f>
        <v/>
      </c>
      <c r="CM14" s="31" t="s">
        <v>93</v>
      </c>
      <c r="CN14" s="29"/>
      <c r="CO14" s="30" t="str">
        <f>IF(ISBLANK(CP1),"",IF(VLOOKUP(CP1,Register,13,FALSE)=0,"",(VLOOKUP(CP1,Register,13,FALSE))))</f>
        <v/>
      </c>
      <c r="CP14" s="31" t="s">
        <v>93</v>
      </c>
      <c r="CQ14" s="29"/>
      <c r="CR14" s="30" t="str">
        <f>IF(ISBLANK(CS1),"",IF(VLOOKUP(CS1,Register,13,FALSE)=0,"",(VLOOKUP(CS1,Register,13,FALSE))))</f>
        <v/>
      </c>
      <c r="CS14" s="31" t="s">
        <v>93</v>
      </c>
      <c r="CT14" s="29"/>
      <c r="CU14" s="30" t="str">
        <f>IF(ISBLANK(CV1),"",IF(VLOOKUP(CV1,Register,13,FALSE)=0,"",(VLOOKUP(CV1,Register,13,FALSE))))</f>
        <v/>
      </c>
      <c r="CV14" s="31" t="s">
        <v>93</v>
      </c>
      <c r="CW14" s="29"/>
      <c r="CX14" s="30" t="str">
        <f>IF(ISBLANK(CY1),"",IF(VLOOKUP(CY1,Register,13,FALSE)=0,"",(VLOOKUP(CY1,Register,13,FALSE))))</f>
        <v/>
      </c>
      <c r="CY14" s="31" t="s">
        <v>93</v>
      </c>
      <c r="CZ14" s="29"/>
      <c r="DA14" s="30" t="str">
        <f>IF(ISBLANK(DB1),"",IF(VLOOKUP(DB1,Register,13,FALSE)=0,"",(VLOOKUP(DB1,Register,13,FALSE))))</f>
        <v/>
      </c>
      <c r="DB14" s="31" t="s">
        <v>93</v>
      </c>
      <c r="DC14" s="29"/>
      <c r="DD14" s="30" t="str">
        <f>IF(ISBLANK(DE1),"",IF(VLOOKUP(DE1,Register,13,FALSE)=0,"",(VLOOKUP(DE1,Register,13,FALSE))))</f>
        <v/>
      </c>
      <c r="DE14" s="31" t="s">
        <v>93</v>
      </c>
      <c r="DF14" s="29"/>
      <c r="DG14" s="30" t="str">
        <f>IF(ISBLANK(DH1),"",IF(VLOOKUP(DH1,Register,13,FALSE)=0,"",(VLOOKUP(DH1,Register,13,FALSE))))</f>
        <v/>
      </c>
      <c r="DH14" s="31" t="s">
        <v>93</v>
      </c>
      <c r="DI14" s="29"/>
      <c r="DJ14" s="30" t="str">
        <f>IF(ISBLANK(DK1),"",IF(VLOOKUP(DK1,Register,13,FALSE)=0,"",(VLOOKUP(DK1,Register,13,FALSE))))</f>
        <v/>
      </c>
      <c r="DK14" s="31" t="s">
        <v>93</v>
      </c>
      <c r="DL14" s="29"/>
      <c r="DM14" s="30" t="str">
        <f>IF(ISBLANK(DN1),"",IF(VLOOKUP(DN1,Register,13,FALSE)=0,"",(VLOOKUP(DN1,Register,13,FALSE))))</f>
        <v/>
      </c>
      <c r="DN14" s="31" t="s">
        <v>93</v>
      </c>
      <c r="DO14" s="29"/>
      <c r="DP14" s="30" t="str">
        <f>IF(ISBLANK(DQ1),"",IF(VLOOKUP(DQ1,Register,13,FALSE)=0,"",(VLOOKUP(DQ1,Register,13,FALSE))))</f>
        <v/>
      </c>
      <c r="DQ14" s="31" t="s">
        <v>93</v>
      </c>
      <c r="DR14" s="29"/>
      <c r="DS14" s="30" t="str">
        <f>IF(ISBLANK(DT1),"",IF(VLOOKUP(DT1,Register,13,FALSE)=0,"",(VLOOKUP(DT1,Register,13,FALSE))))</f>
        <v/>
      </c>
      <c r="DT14" s="31" t="s">
        <v>93</v>
      </c>
      <c r="DU14" s="29"/>
      <c r="DV14" s="30" t="str">
        <f>IF(ISBLANK(DW1),"",IF(VLOOKUP(DW1,Register,13,FALSE)=0,"",(VLOOKUP(DW1,Register,13,FALSE))))</f>
        <v/>
      </c>
      <c r="DW14" s="31" t="s">
        <v>93</v>
      </c>
      <c r="DX14" s="29"/>
      <c r="DY14" s="30" t="str">
        <f>IF(ISBLANK(DZ1),"",IF(VLOOKUP(DZ1,Register,13,FALSE)=0,"",(VLOOKUP(DZ1,Register,13,FALSE))))</f>
        <v/>
      </c>
      <c r="DZ14" s="31" t="s">
        <v>93</v>
      </c>
      <c r="EA14" s="29"/>
      <c r="EB14" s="30" t="str">
        <f>IF(ISBLANK(EC1),"",IF(VLOOKUP(EC1,Register,13,FALSE)=0,"",(VLOOKUP(EC1,Register,13,FALSE))))</f>
        <v/>
      </c>
      <c r="EC14" s="31" t="s">
        <v>93</v>
      </c>
      <c r="ED14" s="29"/>
      <c r="EE14" s="30" t="str">
        <f>IF(ISBLANK(EF1),"",IF(VLOOKUP(EF1,Register,13,FALSE)=0,"",(VLOOKUP(EF1,Register,13,FALSE))))</f>
        <v/>
      </c>
      <c r="EF14" s="31" t="s">
        <v>93</v>
      </c>
      <c r="EG14" s="29"/>
      <c r="EH14" s="30" t="str">
        <f>IF(ISBLANK(EI1),"",IF(VLOOKUP(EI1,Register,13,FALSE)=0,"",(VLOOKUP(EI1,Register,13,FALSE))))</f>
        <v/>
      </c>
      <c r="EI14" s="31" t="s">
        <v>93</v>
      </c>
      <c r="EJ14" s="29"/>
      <c r="EK14" s="30" t="str">
        <f>IF(ISBLANK(EL1),"",IF(VLOOKUP(EL1,Register,13,FALSE)=0,"",(VLOOKUP(EL1,Register,13,FALSE))))</f>
        <v/>
      </c>
      <c r="EL14" s="31" t="s">
        <v>93</v>
      </c>
      <c r="EM14" s="29"/>
      <c r="EN14" s="30" t="str">
        <f>IF(ISBLANK(EO1),"",IF(VLOOKUP(EO1,Register,13,FALSE)=0,"",(VLOOKUP(EO1,Register,13,FALSE))))</f>
        <v/>
      </c>
      <c r="EO14" s="31" t="s">
        <v>93</v>
      </c>
      <c r="EP14" s="29"/>
      <c r="EQ14" s="30" t="str">
        <f>IF(ISBLANK(ER1),"",IF(VLOOKUP(ER1,Register,13,FALSE)=0,"",(VLOOKUP(ER1,Register,13,FALSE))))</f>
        <v/>
      </c>
      <c r="ER14" s="31" t="s">
        <v>93</v>
      </c>
      <c r="ES14" s="29"/>
      <c r="ET14" s="30" t="str">
        <f>IF(ISBLANK(EU1),"",IF(VLOOKUP(EU1,Register,13,FALSE)=0,"",(VLOOKUP(EU1,Register,13,FALSE))))</f>
        <v/>
      </c>
      <c r="EU14" s="31" t="s">
        <v>93</v>
      </c>
      <c r="EV14" s="29"/>
      <c r="EW14" s="30" t="str">
        <f>IF(ISBLANK(EX1),"",IF(VLOOKUP(EX1,Register,13,FALSE)=0,"",(VLOOKUP(EX1,Register,13,FALSE))))</f>
        <v/>
      </c>
      <c r="EX14" s="31" t="s">
        <v>93</v>
      </c>
      <c r="EY14" s="29"/>
      <c r="EZ14" s="30" t="str">
        <f>IF(ISBLANK(FA1),"",IF(VLOOKUP(FA1,Register,13,FALSE)=0,"",(VLOOKUP(FA1,Register,13,FALSE))))</f>
        <v/>
      </c>
      <c r="FA14" s="31" t="s">
        <v>93</v>
      </c>
      <c r="FB14" s="29"/>
      <c r="FC14" s="30" t="str">
        <f>IF(ISBLANK(FD1),"",IF(VLOOKUP(FD1,Register,13,FALSE)=0,"",(VLOOKUP(FD1,Register,13,FALSE))))</f>
        <v/>
      </c>
      <c r="FD14" s="31" t="s">
        <v>93</v>
      </c>
      <c r="FE14" s="29"/>
      <c r="FF14" s="30" t="str">
        <f>IF(ISBLANK(FG1),"",IF(VLOOKUP(FG1,Register,13,FALSE)=0,"",(VLOOKUP(FG1,Register,13,FALSE))))</f>
        <v/>
      </c>
      <c r="FG14" s="31" t="s">
        <v>93</v>
      </c>
      <c r="FH14" s="29"/>
      <c r="FI14" s="30" t="str">
        <f>IF(ISBLANK(FJ1),"",IF(VLOOKUP(FJ1,Register,13,FALSE)=0,"",(VLOOKUP(FJ1,Register,13,FALSE))))</f>
        <v/>
      </c>
      <c r="FJ14" s="31" t="s">
        <v>93</v>
      </c>
      <c r="FK14" s="29"/>
      <c r="FL14" s="30" t="str">
        <f>IF(ISBLANK(FM1),"",IF(VLOOKUP(FM1,Register,13,FALSE)=0,"",(VLOOKUP(FM1,Register,13,FALSE))))</f>
        <v/>
      </c>
      <c r="FM14" s="31" t="s">
        <v>93</v>
      </c>
      <c r="FN14" s="29"/>
      <c r="FO14" s="30" t="str">
        <f>IF(ISBLANK(FP1),"",IF(VLOOKUP(FP1,Register,13,FALSE)=0,"",(VLOOKUP(FP1,Register,13,FALSE))))</f>
        <v/>
      </c>
      <c r="FP14" s="31" t="s">
        <v>93</v>
      </c>
      <c r="FQ14" s="29"/>
      <c r="FR14" s="30" t="str">
        <f>IF(ISBLANK(FS1),"",IF(VLOOKUP(FS1,Register,13,FALSE)=0,"",(VLOOKUP(FS1,Register,13,FALSE))))</f>
        <v/>
      </c>
      <c r="FS14" s="31" t="s">
        <v>93</v>
      </c>
      <c r="FT14" s="29"/>
      <c r="FU14" s="30" t="str">
        <f>IF(ISBLANK(FV1),"",IF(VLOOKUP(FV1,Register,13,FALSE)=0,"",(VLOOKUP(FV1,Register,13,FALSE))))</f>
        <v/>
      </c>
      <c r="FV14" s="31" t="s">
        <v>93</v>
      </c>
      <c r="FW14" s="29"/>
      <c r="FX14" s="30" t="str">
        <f>IF(ISBLANK(FY1),"",IF(VLOOKUP(FY1,Register,13,FALSE)=0,"",(VLOOKUP(FY1,Register,13,FALSE))))</f>
        <v/>
      </c>
      <c r="FY14" s="31" t="s">
        <v>93</v>
      </c>
      <c r="FZ14" s="29"/>
      <c r="GA14" s="30" t="str">
        <f>IF(ISBLANK(GB1),"",IF(VLOOKUP(GB1,Register,13,FALSE)=0,"",(VLOOKUP(GB1,Register,13,FALSE))))</f>
        <v/>
      </c>
      <c r="GB14" s="31" t="s">
        <v>93</v>
      </c>
      <c r="GC14" s="29"/>
      <c r="GD14" s="30" t="str">
        <f>IF(ISBLANK(GE1),"",IF(VLOOKUP(GE1,Register,13,FALSE)=0,"",(VLOOKUP(GE1,Register,13,FALSE))))</f>
        <v/>
      </c>
      <c r="GE14" s="31" t="s">
        <v>93</v>
      </c>
      <c r="GF14" s="29"/>
      <c r="GG14" s="30" t="str">
        <f>IF(ISBLANK(GH1),"",IF(VLOOKUP(GH1,Register,13,FALSE)=0,"",(VLOOKUP(GH1,Register,13,FALSE))))</f>
        <v/>
      </c>
      <c r="GH14" s="31" t="s">
        <v>93</v>
      </c>
      <c r="GI14" s="29"/>
      <c r="GJ14" s="30" t="str">
        <f>IF(ISBLANK(GK1),"",IF(VLOOKUP(GK1,Register,13,FALSE)=0,"",(VLOOKUP(GK1,Register,13,FALSE))))</f>
        <v/>
      </c>
      <c r="GK14" s="31" t="s">
        <v>93</v>
      </c>
      <c r="GL14" s="29"/>
      <c r="GM14" s="30" t="str">
        <f>IF(ISBLANK(GN1),"",IF(VLOOKUP(GN1,Register,13,FALSE)=0,"",(VLOOKUP(GN1,Register,13,FALSE))))</f>
        <v/>
      </c>
      <c r="GN14" s="31" t="s">
        <v>93</v>
      </c>
      <c r="GO14" s="29"/>
      <c r="GP14" s="30" t="str">
        <f>IF(ISBLANK(GQ1),"",IF(VLOOKUP(GQ1,Register,13,FALSE)=0,"",(VLOOKUP(GQ1,Register,13,FALSE))))</f>
        <v/>
      </c>
      <c r="GQ14" s="31" t="s">
        <v>93</v>
      </c>
      <c r="GR14" s="29"/>
      <c r="GS14" s="30" t="str">
        <f>IF(ISBLANK(GT1),"",IF(VLOOKUP(GT1,Register,13,FALSE)=0,"",(VLOOKUP(GT1,Register,13,FALSE))))</f>
        <v/>
      </c>
      <c r="GT14" s="31" t="s">
        <v>93</v>
      </c>
      <c r="GU14" s="29"/>
      <c r="GV14" s="30" t="str">
        <f>IF(ISBLANK(GW1),"",IF(VLOOKUP(GW1,Register,13,FALSE)=0,"",(VLOOKUP(GW1,Register,13,FALSE))))</f>
        <v/>
      </c>
      <c r="GW14" s="31" t="s">
        <v>93</v>
      </c>
      <c r="GX14" s="29"/>
      <c r="GY14" s="30" t="str">
        <f>IF(ISBLANK(GZ1),"",IF(VLOOKUP(GZ1,Register,13,FALSE)=0,"",(VLOOKUP(GZ1,Register,13,FALSE))))</f>
        <v/>
      </c>
      <c r="GZ14" s="31" t="s">
        <v>93</v>
      </c>
      <c r="HA14" s="29"/>
      <c r="HB14" s="30" t="str">
        <f>IF(ISBLANK(HC1),"",IF(VLOOKUP(HC1,Register,13,FALSE)=0,"",(VLOOKUP(HC1,Register,13,FALSE))))</f>
        <v/>
      </c>
      <c r="HC14" s="31" t="s">
        <v>93</v>
      </c>
      <c r="HD14" s="29"/>
      <c r="HE14" s="30" t="str">
        <f>IF(ISBLANK(HF1),"",IF(VLOOKUP(HF1,Register,13,FALSE)=0,"",(VLOOKUP(HF1,Register,13,FALSE))))</f>
        <v/>
      </c>
      <c r="HF14" s="31" t="s">
        <v>93</v>
      </c>
      <c r="HG14" s="29"/>
      <c r="HH14" s="30" t="str">
        <f>IF(ISBLANK(HI1),"",IF(VLOOKUP(HI1,Register,13,FALSE)=0,"",(VLOOKUP(HI1,Register,13,FALSE))))</f>
        <v/>
      </c>
      <c r="HI14" s="31" t="s">
        <v>93</v>
      </c>
      <c r="HJ14" s="29"/>
      <c r="HK14" s="30" t="str">
        <f>IF(ISBLANK(HL1),"",IF(VLOOKUP(HL1,Register,13,FALSE)=0,"",(VLOOKUP(HL1,Register,13,FALSE))))</f>
        <v/>
      </c>
      <c r="HL14" s="31" t="s">
        <v>93</v>
      </c>
      <c r="HM14" s="29"/>
      <c r="HN14" s="30" t="str">
        <f>IF(ISBLANK(HO1),"",IF(VLOOKUP(HO1,Register,13,FALSE)=0,"",(VLOOKUP(HO1,Register,13,FALSE))))</f>
        <v/>
      </c>
      <c r="HO14" s="31" t="s">
        <v>93</v>
      </c>
      <c r="HP14" s="29"/>
      <c r="HQ14" s="30" t="str">
        <f>IF(ISBLANK(HR1),"",IF(VLOOKUP(HR1,Register,13,FALSE)=0,"",(VLOOKUP(HR1,Register,13,FALSE))))</f>
        <v/>
      </c>
      <c r="HR14" s="31" t="s">
        <v>93</v>
      </c>
      <c r="HS14" s="29"/>
      <c r="HT14" s="30" t="str">
        <f>IF(ISBLANK(HU1),"",IF(VLOOKUP(HU1,Register,13,FALSE)=0,"",(VLOOKUP(HU1,Register,13,FALSE))))</f>
        <v/>
      </c>
      <c r="HU14" s="31" t="s">
        <v>93</v>
      </c>
      <c r="HV14" s="29"/>
      <c r="HW14" s="30" t="str">
        <f>IF(ISBLANK(HX1),"",IF(VLOOKUP(HX1,Register,13,FALSE)=0,"",(VLOOKUP(HX1,Register,13,FALSE))))</f>
        <v/>
      </c>
      <c r="HX14" s="31" t="s">
        <v>93</v>
      </c>
      <c r="HY14" s="29"/>
      <c r="HZ14" s="30" t="str">
        <f>IF(ISBLANK(IA1),"",IF(VLOOKUP(IA1,Register,13,FALSE)=0,"",(VLOOKUP(IA1,Register,13,FALSE))))</f>
        <v/>
      </c>
      <c r="IA14" s="31" t="s">
        <v>93</v>
      </c>
      <c r="IB14" s="29"/>
      <c r="IC14" s="30" t="str">
        <f>IF(ISBLANK(ID1),"",IF(VLOOKUP(ID1,Register,13,FALSE)=0,"",(VLOOKUP(ID1,Register,13,FALSE))))</f>
        <v/>
      </c>
      <c r="ID14" s="31" t="s">
        <v>93</v>
      </c>
      <c r="IE14" s="29"/>
      <c r="IF14" s="30" t="str">
        <f>IF(ISBLANK(IG1),"",IF(VLOOKUP(IG1,Register,13,FALSE)=0,"",(VLOOKUP(IG1,Register,13,FALSE))))</f>
        <v/>
      </c>
      <c r="IG14" s="31" t="s">
        <v>93</v>
      </c>
      <c r="IH14" s="29"/>
      <c r="II14" s="30" t="str">
        <f>IF(ISBLANK(IJ1),"",IF(VLOOKUP(IJ1,Register,13,FALSE)=0,"",(VLOOKUP(IJ1,Register,13,FALSE))))</f>
        <v/>
      </c>
      <c r="IJ14" s="31" t="s">
        <v>93</v>
      </c>
      <c r="IK14" s="29"/>
      <c r="IL14" s="30" t="str">
        <f>IF(ISBLANK(IM1),"",IF(VLOOKUP(IM1,Register,13,FALSE)=0,"",(VLOOKUP(IM1,Register,13,FALSE))))</f>
        <v/>
      </c>
      <c r="IM14" s="31" t="s">
        <v>93</v>
      </c>
      <c r="IN14" s="29"/>
      <c r="IO14" s="30" t="str">
        <f>IF(ISBLANK(IP1),"",IF(VLOOKUP(IP1,Register,13,FALSE)=0,"",(VLOOKUP(IP1,Register,13,FALSE))))</f>
        <v/>
      </c>
      <c r="IP14" s="31" t="s">
        <v>93</v>
      </c>
      <c r="IQ14" s="29"/>
      <c r="IR14" s="30" t="str">
        <f>IF(ISBLANK(IS1),"",IF(VLOOKUP(IS1,Register,13,FALSE)=0,"",(VLOOKUP(IS1,Register,13,FALSE))))</f>
        <v/>
      </c>
      <c r="IS14" s="31" t="s">
        <v>93</v>
      </c>
      <c r="IT14" s="29"/>
      <c r="IU14" s="30" t="str">
        <f>IF(ISBLANK(IV1),"",IF(VLOOKUP(IV1,Register,13,FALSE)=0,"",(VLOOKUP(IV1,Register,13,FALSE))))</f>
        <v/>
      </c>
      <c r="IV14" s="31" t="s">
        <v>93</v>
      </c>
      <c r="IW14" s="29"/>
      <c r="IX14" s="30" t="str">
        <f>IF(ISBLANK(IY1),"",IF(VLOOKUP(IY1,Register,13,FALSE)=0,"",(VLOOKUP(IY1,Register,13,FALSE))))</f>
        <v/>
      </c>
      <c r="IY14" s="31" t="s">
        <v>93</v>
      </c>
      <c r="IZ14" s="29"/>
      <c r="JA14" s="30" t="str">
        <f>IF(ISBLANK(JB1),"",IF(VLOOKUP(JB1,Register,13,FALSE)=0,"",(VLOOKUP(JB1,Register,13,FALSE))))</f>
        <v/>
      </c>
      <c r="JB14" s="31" t="s">
        <v>93</v>
      </c>
      <c r="JC14" s="29"/>
      <c r="JD14" s="30" t="str">
        <f>IF(ISBLANK(JE1),"",IF(VLOOKUP(JE1,Register,13,FALSE)=0,"",(VLOOKUP(JE1,Register,13,FALSE))))</f>
        <v/>
      </c>
      <c r="JE14" s="31" t="s">
        <v>93</v>
      </c>
      <c r="JF14" s="29"/>
      <c r="JG14" s="30" t="str">
        <f>IF(ISBLANK(JH1),"",IF(VLOOKUP(JH1,Register,13,FALSE)=0,"",(VLOOKUP(JH1,Register,13,FALSE))))</f>
        <v/>
      </c>
      <c r="JH14" s="31" t="s">
        <v>93</v>
      </c>
      <c r="JI14" s="29"/>
      <c r="JJ14" s="30" t="str">
        <f>IF(ISBLANK(JK1),"",IF(VLOOKUP(JK1,Register,13,FALSE)=0,"",(VLOOKUP(JK1,Register,13,FALSE))))</f>
        <v/>
      </c>
      <c r="JK14" s="31" t="s">
        <v>93</v>
      </c>
      <c r="JL14" s="29"/>
      <c r="JM14" s="30" t="str">
        <f>IF(ISBLANK(JN1),"",IF(VLOOKUP(JN1,Register,13,FALSE)=0,"",(VLOOKUP(JN1,Register,13,FALSE))))</f>
        <v/>
      </c>
      <c r="JN14" s="31" t="s">
        <v>93</v>
      </c>
      <c r="JO14" s="29"/>
      <c r="JP14" s="30" t="str">
        <f>IF(ISBLANK(JQ1),"",IF(VLOOKUP(JQ1,Register,13,FALSE)=0,"",(VLOOKUP(JQ1,Register,13,FALSE))))</f>
        <v/>
      </c>
      <c r="JQ14" s="31" t="s">
        <v>93</v>
      </c>
      <c r="JR14" s="29"/>
      <c r="JS14" s="30" t="str">
        <f>IF(ISBLANK(JT1),"",IF(VLOOKUP(JT1,Register,13,FALSE)=0,"",(VLOOKUP(JT1,Register,13,FALSE))))</f>
        <v/>
      </c>
      <c r="JT14" s="31" t="s">
        <v>93</v>
      </c>
      <c r="JU14" s="29"/>
      <c r="JV14" s="30" t="str">
        <f>IF(ISBLANK(JW1),"",IF(VLOOKUP(JW1,Register,13,FALSE)=0,"",(VLOOKUP(JW1,Register,13,FALSE))))</f>
        <v/>
      </c>
      <c r="JW14" s="31" t="s">
        <v>93</v>
      </c>
      <c r="JX14" s="29"/>
      <c r="JY14" s="30" t="str">
        <f>IF(ISBLANK(JZ1),"",IF(VLOOKUP(JZ1,Register,13,FALSE)=0,"",(VLOOKUP(JZ1,Register,13,FALSE))))</f>
        <v/>
      </c>
      <c r="JZ14" s="31" t="s">
        <v>93</v>
      </c>
      <c r="KA14" s="29"/>
      <c r="KB14" s="30" t="str">
        <f>IF(ISBLANK(KC1),"",IF(VLOOKUP(KC1,Register,13,FALSE)=0,"",(VLOOKUP(KC1,Register,13,FALSE))))</f>
        <v/>
      </c>
      <c r="KC14" s="31" t="s">
        <v>93</v>
      </c>
      <c r="KD14" s="29"/>
      <c r="KE14" s="30" t="str">
        <f>IF(ISBLANK(KF1),"",IF(VLOOKUP(KF1,Register,13,FALSE)=0,"",(VLOOKUP(KF1,Register,13,FALSE))))</f>
        <v/>
      </c>
      <c r="KF14" s="31" t="s">
        <v>93</v>
      </c>
      <c r="KG14" s="29"/>
      <c r="KH14" s="30" t="str">
        <f>IF(ISBLANK(KI1),"",IF(VLOOKUP(KI1,Register,13,FALSE)=0,"",(VLOOKUP(KI1,Register,13,FALSE))))</f>
        <v/>
      </c>
      <c r="KI14" s="31" t="s">
        <v>93</v>
      </c>
      <c r="KJ14" s="29"/>
      <c r="KK14" s="30" t="str">
        <f>IF(ISBLANK(KL1),"",IF(VLOOKUP(KL1,Register,13,FALSE)=0,"",(VLOOKUP(KL1,Register,13,FALSE))))</f>
        <v/>
      </c>
      <c r="KL14" s="31" t="s">
        <v>93</v>
      </c>
      <c r="KM14" s="29"/>
      <c r="KN14" s="30" t="str">
        <f>IF(ISBLANK(KO1),"",IF(VLOOKUP(KO1,Register,13,FALSE)=0,"",(VLOOKUP(KO1,Register,13,FALSE))))</f>
        <v/>
      </c>
      <c r="KO14" s="31" t="s">
        <v>93</v>
      </c>
      <c r="KP14" s="29"/>
      <c r="KQ14" s="30" t="str">
        <f>IF(ISBLANK(KR1),"",IF(VLOOKUP(KR1,Register,13,FALSE)=0,"",(VLOOKUP(KR1,Register,13,FALSE))))</f>
        <v/>
      </c>
      <c r="KR14" s="31" t="s">
        <v>93</v>
      </c>
      <c r="KS14" s="29"/>
      <c r="KT14" s="30" t="str">
        <f>IF(ISBLANK(KU1),"",IF(VLOOKUP(KU1,Register,13,FALSE)=0,"",(VLOOKUP(KU1,Register,13,FALSE))))</f>
        <v/>
      </c>
      <c r="KU14" s="31" t="s">
        <v>93</v>
      </c>
      <c r="KV14" s="29"/>
      <c r="KW14" s="30" t="str">
        <f>IF(ISBLANK(KX1),"",IF(VLOOKUP(KX1,Register,13,FALSE)=0,"",(VLOOKUP(KX1,Register,13,FALSE))))</f>
        <v/>
      </c>
      <c r="KX14" s="31" t="s">
        <v>93</v>
      </c>
      <c r="KY14" s="29"/>
      <c r="KZ14" s="30" t="str">
        <f>IF(ISBLANK(LA1),"",IF(VLOOKUP(LA1,Register,13,FALSE)=0,"",(VLOOKUP(LA1,Register,13,FALSE))))</f>
        <v/>
      </c>
      <c r="LA14" s="31" t="s">
        <v>93</v>
      </c>
      <c r="LB14" s="29"/>
      <c r="LC14" s="30" t="str">
        <f>IF(ISBLANK(LD1),"",IF(VLOOKUP(LD1,Register,13,FALSE)=0,"",(VLOOKUP(LD1,Register,13,FALSE))))</f>
        <v/>
      </c>
      <c r="LD14" s="31" t="s">
        <v>93</v>
      </c>
      <c r="LE14" s="29"/>
      <c r="LF14" s="30" t="str">
        <f>IF(ISBLANK(LG1),"",IF(VLOOKUP(LG1,Register,13,FALSE)=0,"",(VLOOKUP(LG1,Register,13,FALSE))))</f>
        <v/>
      </c>
      <c r="LG14" s="31" t="s">
        <v>93</v>
      </c>
      <c r="LH14" s="29"/>
      <c r="LI14" s="30" t="str">
        <f>IF(ISBLANK(LJ1),"",IF(VLOOKUP(LJ1,Register,13,FALSE)=0,"",(VLOOKUP(LJ1,Register,13,FALSE))))</f>
        <v/>
      </c>
      <c r="LJ14" s="31" t="s">
        <v>93</v>
      </c>
      <c r="LK14" s="29"/>
      <c r="LL14" s="30" t="str">
        <f>IF(ISBLANK(LM1),"",IF(VLOOKUP(LM1,Register,13,FALSE)=0,"",(VLOOKUP(LM1,Register,13,FALSE))))</f>
        <v/>
      </c>
      <c r="LM14" s="31" t="s">
        <v>93</v>
      </c>
      <c r="LN14" s="29"/>
      <c r="LO14" s="30" t="str">
        <f>IF(ISBLANK(LP1),"",IF(VLOOKUP(LP1,Register,13,FALSE)=0,"",(VLOOKUP(LP1,Register,13,FALSE))))</f>
        <v/>
      </c>
      <c r="LP14" s="31" t="s">
        <v>93</v>
      </c>
      <c r="LQ14" s="29"/>
      <c r="LR14" s="30" t="str">
        <f>IF(ISBLANK(LS1),"",IF(VLOOKUP(LS1,Register,13,FALSE)=0,"",(VLOOKUP(LS1,Register,13,FALSE))))</f>
        <v/>
      </c>
      <c r="LS14" s="31" t="s">
        <v>93</v>
      </c>
      <c r="LT14" s="29"/>
      <c r="LU14" s="30" t="str">
        <f>IF(ISBLANK(LV1),"",IF(VLOOKUP(LV1,Register,13,FALSE)=0,"",(VLOOKUP(LV1,Register,13,FALSE))))</f>
        <v/>
      </c>
      <c r="LV14" s="31" t="s">
        <v>93</v>
      </c>
      <c r="LW14" s="29"/>
      <c r="LX14" s="30" t="str">
        <f>IF(ISBLANK(LY1),"",IF(VLOOKUP(LY1,Register,13,FALSE)=0,"",(VLOOKUP(LY1,Register,13,FALSE))))</f>
        <v/>
      </c>
      <c r="LY14" s="31" t="s">
        <v>93</v>
      </c>
      <c r="LZ14" s="29"/>
      <c r="MA14" s="30" t="str">
        <f>IF(ISBLANK(MB1),"",IF(VLOOKUP(MB1,Register,13,FALSE)=0,"",(VLOOKUP(MB1,Register,13,FALSE))))</f>
        <v/>
      </c>
      <c r="MB14" s="31" t="s">
        <v>93</v>
      </c>
      <c r="MC14" s="29"/>
      <c r="MD14" s="30" t="str">
        <f>IF(ISBLANK(ME1),"",IF(VLOOKUP(ME1,Register,13,FALSE)=0,"",(VLOOKUP(ME1,Register,13,FALSE))))</f>
        <v/>
      </c>
      <c r="ME14" s="31" t="s">
        <v>93</v>
      </c>
      <c r="MF14" s="29"/>
      <c r="MG14" s="30" t="str">
        <f>IF(ISBLANK(MH1),"",IF(VLOOKUP(MH1,Register,13,FALSE)=0,"",(VLOOKUP(MH1,Register,13,FALSE))))</f>
        <v/>
      </c>
      <c r="MH14" s="31" t="s">
        <v>93</v>
      </c>
      <c r="MI14" s="29"/>
      <c r="MJ14" s="30" t="str">
        <f>IF(ISBLANK(MK1),"",IF(VLOOKUP(MK1,Register,13,FALSE)=0,"",(VLOOKUP(MK1,Register,13,FALSE))))</f>
        <v/>
      </c>
      <c r="MK14" s="31" t="s">
        <v>93</v>
      </c>
      <c r="ML14" s="29"/>
      <c r="MM14" s="30" t="str">
        <f>IF(ISBLANK(MN1),"",IF(VLOOKUP(MN1,Register,13,FALSE)=0,"",(VLOOKUP(MN1,Register,13,FALSE))))</f>
        <v/>
      </c>
      <c r="MN14" s="31" t="s">
        <v>93</v>
      </c>
      <c r="MO14" s="29"/>
      <c r="MP14" s="30" t="str">
        <f>IF(ISBLANK(MQ1),"",IF(VLOOKUP(MQ1,Register,13,FALSE)=0,"",(VLOOKUP(MQ1,Register,13,FALSE))))</f>
        <v/>
      </c>
      <c r="MQ14" s="31" t="s">
        <v>93</v>
      </c>
      <c r="MR14" s="29"/>
      <c r="MS14" s="30" t="str">
        <f>IF(ISBLANK(MT1),"",IF(VLOOKUP(MT1,Register,13,FALSE)=0,"",(VLOOKUP(MT1,Register,13,FALSE))))</f>
        <v/>
      </c>
      <c r="MT14" s="31" t="s">
        <v>93</v>
      </c>
      <c r="MU14" s="29"/>
      <c r="MV14" s="30" t="str">
        <f>IF(ISBLANK(MW1),"",IF(VLOOKUP(MW1,Register,13,FALSE)=0,"",(VLOOKUP(MW1,Register,13,FALSE))))</f>
        <v/>
      </c>
      <c r="MW14" s="31" t="s">
        <v>93</v>
      </c>
      <c r="MX14" s="29"/>
      <c r="MY14" s="30" t="str">
        <f>IF(ISBLANK(MZ1),"",IF(VLOOKUP(MZ1,Register,13,FALSE)=0,"",(VLOOKUP(MZ1,Register,13,FALSE))))</f>
        <v/>
      </c>
      <c r="MZ14" s="31" t="s">
        <v>93</v>
      </c>
      <c r="NA14" s="29"/>
      <c r="NB14" s="30" t="str">
        <f>IF(ISBLANK(NC1),"",IF(VLOOKUP(NC1,Register,13,FALSE)=0,"",(VLOOKUP(NC1,Register,13,FALSE))))</f>
        <v/>
      </c>
      <c r="NC14" s="31" t="s">
        <v>93</v>
      </c>
      <c r="ND14" s="29"/>
      <c r="NE14" s="30" t="str">
        <f>IF(ISBLANK(NF1),"",IF(VLOOKUP(NF1,Register,13,FALSE)=0,"",(VLOOKUP(NF1,Register,13,FALSE))))</f>
        <v/>
      </c>
      <c r="NF14" s="31" t="s">
        <v>93</v>
      </c>
      <c r="NG14" s="29"/>
      <c r="NH14" s="30" t="str">
        <f>IF(ISBLANK(NI1),"",IF(VLOOKUP(NI1,Register,13,FALSE)=0,"",(VLOOKUP(NI1,Register,13,FALSE))))</f>
        <v/>
      </c>
      <c r="NI14" s="31" t="s">
        <v>93</v>
      </c>
      <c r="NJ14" s="29"/>
      <c r="NK14" s="30" t="str">
        <f>IF(ISBLANK(NL1),"",IF(VLOOKUP(NL1,Register,13,FALSE)=0,"",(VLOOKUP(NL1,Register,13,FALSE))))</f>
        <v/>
      </c>
      <c r="NL14" s="31" t="s">
        <v>93</v>
      </c>
      <c r="NM14" s="29"/>
      <c r="NN14" s="30" t="str">
        <f>IF(ISBLANK(NO1),"",IF(VLOOKUP(NO1,Register,13,FALSE)=0,"",(VLOOKUP(NO1,Register,13,FALSE))))</f>
        <v/>
      </c>
      <c r="NO14" s="31" t="s">
        <v>93</v>
      </c>
      <c r="NP14" s="29"/>
      <c r="NQ14" s="30" t="str">
        <f>IF(ISBLANK(NR1),"",IF(VLOOKUP(NR1,Register,13,FALSE)=0,"",(VLOOKUP(NR1,Register,13,FALSE))))</f>
        <v/>
      </c>
      <c r="NR14" s="31" t="s">
        <v>93</v>
      </c>
      <c r="NS14" s="29"/>
      <c r="NT14" s="30" t="str">
        <f>IF(ISBLANK(NU1),"",IF(VLOOKUP(NU1,Register,13,FALSE)=0,"",(VLOOKUP(NU1,Register,13,FALSE))))</f>
        <v/>
      </c>
      <c r="NU14" s="31" t="s">
        <v>93</v>
      </c>
      <c r="NV14" s="29"/>
      <c r="NW14" s="30" t="str">
        <f>IF(ISBLANK(NX1),"",IF(VLOOKUP(NX1,Register,13,FALSE)=0,"",(VLOOKUP(NX1,Register,13,FALSE))))</f>
        <v/>
      </c>
      <c r="NX14" s="31" t="s">
        <v>93</v>
      </c>
      <c r="NY14" s="29"/>
      <c r="NZ14" s="30" t="str">
        <f>IF(ISBLANK(OA1),"",IF(VLOOKUP(OA1,Register,13,FALSE)=0,"",(VLOOKUP(OA1,Register,13,FALSE))))</f>
        <v/>
      </c>
      <c r="OA14" s="31" t="s">
        <v>93</v>
      </c>
      <c r="OB14" s="29"/>
      <c r="OC14" s="30" t="str">
        <f>IF(ISBLANK(OD1),"",IF(VLOOKUP(OD1,Register,13,FALSE)=0,"",(VLOOKUP(OD1,Register,13,FALSE))))</f>
        <v/>
      </c>
      <c r="OD14" s="31" t="s">
        <v>93</v>
      </c>
      <c r="OE14" s="29"/>
      <c r="OF14" s="30" t="str">
        <f>IF(ISBLANK(OG1),"",IF(VLOOKUP(OG1,Register,13,FALSE)=0,"",(VLOOKUP(OG1,Register,13,FALSE))))</f>
        <v/>
      </c>
      <c r="OG14" s="31" t="s">
        <v>93</v>
      </c>
      <c r="OH14" s="29"/>
      <c r="OI14" s="30" t="str">
        <f>IF(ISBLANK(OJ1),"",IF(VLOOKUP(OJ1,Register,13,FALSE)=0,"",(VLOOKUP(OJ1,Register,13,FALSE))))</f>
        <v/>
      </c>
      <c r="OJ14" s="31" t="s">
        <v>93</v>
      </c>
      <c r="OK14" s="29"/>
      <c r="OL14" s="30" t="str">
        <f>IF(ISBLANK(OM1),"",IF(VLOOKUP(OM1,Register,13,FALSE)=0,"",(VLOOKUP(OM1,Register,13,FALSE))))</f>
        <v/>
      </c>
      <c r="OM14" s="31" t="s">
        <v>93</v>
      </c>
      <c r="ON14" s="29"/>
      <c r="OO14" s="30" t="str">
        <f>IF(ISBLANK(OP1),"",IF(VLOOKUP(OP1,Register,13,FALSE)=0,"",(VLOOKUP(OP1,Register,13,FALSE))))</f>
        <v/>
      </c>
      <c r="OP14" s="31" t="s">
        <v>93</v>
      </c>
      <c r="OQ14" s="29"/>
      <c r="OR14" s="30" t="str">
        <f>IF(ISBLANK(OS1),"",IF(VLOOKUP(OS1,Register,13,FALSE)=0,"",(VLOOKUP(OS1,Register,13,FALSE))))</f>
        <v/>
      </c>
      <c r="OS14" s="31" t="s">
        <v>93</v>
      </c>
      <c r="OT14" s="29"/>
      <c r="OU14" s="30" t="str">
        <f>IF(ISBLANK(OV1),"",IF(VLOOKUP(OV1,Register,13,FALSE)=0,"",(VLOOKUP(OV1,Register,13,FALSE))))</f>
        <v/>
      </c>
      <c r="OV14" s="31" t="s">
        <v>93</v>
      </c>
      <c r="OW14" s="29"/>
      <c r="OX14" s="30" t="str">
        <f>IF(ISBLANK(OY1),"",IF(VLOOKUP(OY1,Register,13,FALSE)=0,"",(VLOOKUP(OY1,Register,13,FALSE))))</f>
        <v/>
      </c>
      <c r="OY14" s="31" t="s">
        <v>93</v>
      </c>
      <c r="OZ14" s="29"/>
      <c r="PA14" s="30" t="str">
        <f>IF(ISBLANK(PB1),"",IF(VLOOKUP(PB1,Register,13,FALSE)=0,"",(VLOOKUP(PB1,Register,13,FALSE))))</f>
        <v/>
      </c>
      <c r="PB14" s="31" t="s">
        <v>93</v>
      </c>
      <c r="PC14" s="29"/>
      <c r="PD14" s="30" t="str">
        <f>IF(ISBLANK(PE1),"",IF(VLOOKUP(PE1,Register,13,FALSE)=0,"",(VLOOKUP(PE1,Register,13,FALSE))))</f>
        <v/>
      </c>
      <c r="PE14" s="31" t="s">
        <v>93</v>
      </c>
      <c r="PF14" s="29"/>
      <c r="PG14" s="30" t="str">
        <f>IF(ISBLANK(PH1),"",IF(VLOOKUP(PH1,Register,13,FALSE)=0,"",(VLOOKUP(PH1,Register,13,FALSE))))</f>
        <v/>
      </c>
      <c r="PH14" s="31" t="s">
        <v>93</v>
      </c>
      <c r="PI14" s="29"/>
      <c r="PJ14" s="30" t="str">
        <f>IF(ISBLANK(PK1),"",IF(VLOOKUP(PK1,Register,13,FALSE)=0,"",(VLOOKUP(PK1,Register,13,FALSE))))</f>
        <v/>
      </c>
      <c r="PK14" s="31" t="s">
        <v>93</v>
      </c>
      <c r="PL14" s="29"/>
      <c r="PM14" s="30" t="str">
        <f>IF(ISBLANK(PN1),"",IF(VLOOKUP(PN1,Register,13,FALSE)=0,"",(VLOOKUP(PN1,Register,13,FALSE))))</f>
        <v/>
      </c>
      <c r="PN14" s="31" t="s">
        <v>93</v>
      </c>
      <c r="PO14" s="29"/>
      <c r="PP14" s="30" t="str">
        <f>IF(ISBLANK(PQ1),"",IF(VLOOKUP(PQ1,Register,13,FALSE)=0,"",(VLOOKUP(PQ1,Register,13,FALSE))))</f>
        <v/>
      </c>
      <c r="PQ14" s="31" t="s">
        <v>93</v>
      </c>
      <c r="PR14" s="29"/>
      <c r="PS14" s="30" t="str">
        <f>IF(ISBLANK(PT1),"",IF(VLOOKUP(PT1,Register,13,FALSE)=0,"",(VLOOKUP(PT1,Register,13,FALSE))))</f>
        <v/>
      </c>
      <c r="PT14" s="31" t="s">
        <v>93</v>
      </c>
      <c r="PU14" s="29"/>
      <c r="PV14" s="30" t="str">
        <f>IF(ISBLANK(PW1),"",IF(VLOOKUP(PW1,Register,13,FALSE)=0,"",(VLOOKUP(PW1,Register,13,FALSE))))</f>
        <v/>
      </c>
      <c r="PW14" s="31" t="s">
        <v>93</v>
      </c>
      <c r="PX14" s="29"/>
      <c r="PY14" s="30" t="str">
        <f>IF(ISBLANK(PZ1),"",IF(VLOOKUP(PZ1,Register,13,FALSE)=0,"",(VLOOKUP(PZ1,Register,13,FALSE))))</f>
        <v/>
      </c>
      <c r="PZ14" s="31" t="s">
        <v>93</v>
      </c>
      <c r="QA14" s="29"/>
      <c r="QB14" s="30" t="str">
        <f>IF(ISBLANK(QC1),"",IF(VLOOKUP(QC1,Register,13,FALSE)=0,"",(VLOOKUP(QC1,Register,13,FALSE))))</f>
        <v/>
      </c>
      <c r="QC14" s="31" t="s">
        <v>93</v>
      </c>
      <c r="QD14" s="29"/>
      <c r="QE14" s="30" t="str">
        <f>IF(ISBLANK(QF1),"",IF(VLOOKUP(QF1,Register,13,FALSE)=0,"",(VLOOKUP(QF1,Register,13,FALSE))))</f>
        <v/>
      </c>
      <c r="QF14" s="31" t="s">
        <v>93</v>
      </c>
      <c r="QG14" s="29"/>
      <c r="QH14" s="30" t="str">
        <f>IF(ISBLANK(QI1),"",IF(VLOOKUP(QI1,Register,13,FALSE)=0,"",(VLOOKUP(QI1,Register,13,FALSE))))</f>
        <v/>
      </c>
      <c r="QI14" s="31" t="s">
        <v>93</v>
      </c>
      <c r="QJ14" s="29"/>
      <c r="QK14" s="30" t="str">
        <f>IF(ISBLANK(QL1),"",IF(VLOOKUP(QL1,Register,13,FALSE)=0,"",(VLOOKUP(QL1,Register,13,FALSE))))</f>
        <v/>
      </c>
      <c r="QL14" s="31" t="s">
        <v>93</v>
      </c>
      <c r="QM14" s="29"/>
      <c r="QN14" s="30" t="str">
        <f>IF(ISBLANK(QO1),"",IF(VLOOKUP(QO1,Register,13,FALSE)=0,"",(VLOOKUP(QO1,Register,13,FALSE))))</f>
        <v/>
      </c>
      <c r="QO14" s="31" t="s">
        <v>93</v>
      </c>
      <c r="QP14" s="29"/>
      <c r="QQ14" s="30" t="str">
        <f>IF(ISBLANK(QR1),"",IF(VLOOKUP(QR1,Register,13,FALSE)=0,"",(VLOOKUP(QR1,Register,13,FALSE))))</f>
        <v/>
      </c>
      <c r="QR14" s="31" t="s">
        <v>93</v>
      </c>
      <c r="QS14" s="29"/>
      <c r="QT14" s="30" t="str">
        <f>IF(ISBLANK(QU1),"",IF(VLOOKUP(QU1,Register,13,FALSE)=0,"",(VLOOKUP(QU1,Register,13,FALSE))))</f>
        <v/>
      </c>
      <c r="QU14" s="31" t="s">
        <v>93</v>
      </c>
      <c r="QV14" s="29"/>
      <c r="QW14" s="30" t="str">
        <f>IF(ISBLANK(QX1),"",IF(VLOOKUP(QX1,Register,13,FALSE)=0,"",(VLOOKUP(QX1,Register,13,FALSE))))</f>
        <v/>
      </c>
      <c r="QX14" s="31" t="s">
        <v>93</v>
      </c>
      <c r="QY14" s="29"/>
      <c r="QZ14" s="30" t="str">
        <f>IF(ISBLANK(RA1),"",IF(VLOOKUP(RA1,Register,13,FALSE)=0,"",(VLOOKUP(RA1,Register,13,FALSE))))</f>
        <v/>
      </c>
      <c r="RA14" s="31" t="s">
        <v>93</v>
      </c>
      <c r="RB14" s="29"/>
      <c r="RC14" s="30" t="str">
        <f>IF(ISBLANK(RD1),"",IF(VLOOKUP(RD1,Register,13,FALSE)=0,"",(VLOOKUP(RD1,Register,13,FALSE))))</f>
        <v/>
      </c>
      <c r="RD14" s="31" t="s">
        <v>93</v>
      </c>
      <c r="RE14" s="29"/>
      <c r="RF14" s="30" t="str">
        <f>IF(ISBLANK(RG1),"",IF(VLOOKUP(RG1,Register,13,FALSE)=0,"",(VLOOKUP(RG1,Register,13,FALSE))))</f>
        <v/>
      </c>
      <c r="RG14" s="31" t="s">
        <v>93</v>
      </c>
      <c r="RH14" s="29"/>
      <c r="RI14" s="30" t="str">
        <f>IF(ISBLANK(RJ1),"",IF(VLOOKUP(RJ1,Register,13,FALSE)=0,"",(VLOOKUP(RJ1,Register,13,FALSE))))</f>
        <v/>
      </c>
      <c r="RJ14" s="31" t="s">
        <v>93</v>
      </c>
      <c r="RK14" s="29"/>
      <c r="RL14" s="30" t="str">
        <f>IF(ISBLANK(RM1),"",IF(VLOOKUP(RM1,Register,13,FALSE)=0,"",(VLOOKUP(RM1,Register,13,FALSE))))</f>
        <v/>
      </c>
      <c r="RM14" s="31" t="s">
        <v>93</v>
      </c>
      <c r="RN14" s="29"/>
      <c r="RO14" s="30" t="str">
        <f>IF(ISBLANK(RP1),"",IF(VLOOKUP(RP1,Register,13,FALSE)=0,"",(VLOOKUP(RP1,Register,13,FALSE))))</f>
        <v/>
      </c>
      <c r="RP14" s="31" t="s">
        <v>93</v>
      </c>
      <c r="RQ14" s="29"/>
      <c r="RR14" s="30" t="str">
        <f>IF(ISBLANK(RS1),"",IF(VLOOKUP(RS1,Register,13,FALSE)=0,"",(VLOOKUP(RS1,Register,13,FALSE))))</f>
        <v/>
      </c>
      <c r="RS14" s="31" t="s">
        <v>93</v>
      </c>
      <c r="RT14" s="29"/>
      <c r="RU14" s="30" t="str">
        <f>IF(ISBLANK(RV1),"",IF(VLOOKUP(RV1,Register,13,FALSE)=0,"",(VLOOKUP(RV1,Register,13,FALSE))))</f>
        <v/>
      </c>
      <c r="RV14" s="31" t="s">
        <v>93</v>
      </c>
      <c r="RW14" s="29"/>
      <c r="RX14" s="30" t="str">
        <f>IF(ISBLANK(RY1),"",IF(VLOOKUP(RY1,Register,13,FALSE)=0,"",(VLOOKUP(RY1,Register,13,FALSE))))</f>
        <v/>
      </c>
      <c r="RY14" s="31" t="s">
        <v>93</v>
      </c>
      <c r="RZ14" s="29"/>
      <c r="SA14" s="30" t="str">
        <f>IF(ISBLANK(SB1),"",IF(VLOOKUP(SB1,Register,13,FALSE)=0,"",(VLOOKUP(SB1,Register,13,FALSE))))</f>
        <v/>
      </c>
      <c r="SB14" s="31" t="s">
        <v>93</v>
      </c>
      <c r="SC14" s="29"/>
      <c r="SD14" s="30" t="str">
        <f>IF(ISBLANK(SE1),"",IF(VLOOKUP(SE1,Register,13,FALSE)=0,"",(VLOOKUP(SE1,Register,13,FALSE))))</f>
        <v/>
      </c>
      <c r="SE14" s="31" t="s">
        <v>93</v>
      </c>
      <c r="SF14" s="29"/>
      <c r="SG14" s="30" t="str">
        <f>IF(ISBLANK(SH1),"",IF(VLOOKUP(SH1,Register,13,FALSE)=0,"",(VLOOKUP(SH1,Register,13,FALSE))))</f>
        <v/>
      </c>
      <c r="SH14" s="31" t="s">
        <v>93</v>
      </c>
      <c r="SI14" s="29"/>
      <c r="SJ14" s="30" t="str">
        <f>IF(ISBLANK(SK1),"",IF(VLOOKUP(SK1,Register,13,FALSE)=0,"",(VLOOKUP(SK1,Register,13,FALSE))))</f>
        <v/>
      </c>
      <c r="SK14" s="31" t="s">
        <v>93</v>
      </c>
      <c r="SL14" s="29"/>
      <c r="SM14" s="30" t="str">
        <f>IF(ISBLANK(SN1),"",IF(VLOOKUP(SN1,Register,13,FALSE)=0,"",(VLOOKUP(SN1,Register,13,FALSE))))</f>
        <v/>
      </c>
      <c r="SN14" s="31" t="s">
        <v>93</v>
      </c>
      <c r="SO14" s="29"/>
      <c r="SP14" s="30" t="str">
        <f>IF(ISBLANK(SQ1),"",IF(VLOOKUP(SQ1,Register,13,FALSE)=0,"",(VLOOKUP(SQ1,Register,13,FALSE))))</f>
        <v/>
      </c>
      <c r="SQ14" s="31" t="s">
        <v>93</v>
      </c>
      <c r="SR14" s="29"/>
      <c r="SS14" s="30" t="str">
        <f>IF(ISBLANK(ST1),"",IF(VLOOKUP(ST1,Register,13,FALSE)=0,"",(VLOOKUP(ST1,Register,13,FALSE))))</f>
        <v/>
      </c>
      <c r="ST14" s="31" t="s">
        <v>93</v>
      </c>
      <c r="SU14" s="29"/>
      <c r="SV14" s="30" t="str">
        <f>IF(ISBLANK(SW1),"",IF(VLOOKUP(SW1,Register,13,FALSE)=0,"",(VLOOKUP(SW1,Register,13,FALSE))))</f>
        <v/>
      </c>
      <c r="SW14" s="31" t="s">
        <v>93</v>
      </c>
      <c r="SX14" s="29"/>
      <c r="SY14" s="30" t="str">
        <f>IF(ISBLANK(SZ1),"",IF(VLOOKUP(SZ1,Register,13,FALSE)=0,"",(VLOOKUP(SZ1,Register,13,FALSE))))</f>
        <v/>
      </c>
      <c r="SZ14" s="31" t="s">
        <v>93</v>
      </c>
      <c r="TA14" s="29"/>
      <c r="TB14" s="30" t="str">
        <f>IF(ISBLANK(TC1),"",IF(VLOOKUP(TC1,Register,13,FALSE)=0,"",(VLOOKUP(TC1,Register,13,FALSE))))</f>
        <v/>
      </c>
      <c r="TC14" s="31" t="s">
        <v>93</v>
      </c>
      <c r="TD14" s="29"/>
      <c r="TE14" s="30" t="str">
        <f>IF(ISBLANK(TF1),"",IF(VLOOKUP(TF1,Register,13,FALSE)=0,"",(VLOOKUP(TF1,Register,13,FALSE))))</f>
        <v/>
      </c>
      <c r="TF14" s="31" t="s">
        <v>93</v>
      </c>
      <c r="TG14" s="29"/>
      <c r="TH14" s="30" t="str">
        <f>IF(ISBLANK(TI1),"",IF(VLOOKUP(TI1,Register,13,FALSE)=0,"",(VLOOKUP(TI1,Register,13,FALSE))))</f>
        <v/>
      </c>
      <c r="TI14" s="31" t="s">
        <v>93</v>
      </c>
      <c r="TJ14" s="29"/>
      <c r="TK14" s="30" t="str">
        <f>IF(ISBLANK(TL1),"",IF(VLOOKUP(TL1,Register,13,FALSE)=0,"",(VLOOKUP(TL1,Register,13,FALSE))))</f>
        <v/>
      </c>
      <c r="TL14" s="31" t="s">
        <v>93</v>
      </c>
      <c r="TM14" s="29"/>
      <c r="TN14" s="30" t="str">
        <f>IF(ISBLANK(TO1),"",IF(VLOOKUP(TO1,Register,13,FALSE)=0,"",(VLOOKUP(TO1,Register,13,FALSE))))</f>
        <v/>
      </c>
      <c r="TO14" s="31" t="s">
        <v>93</v>
      </c>
      <c r="TP14" s="29"/>
      <c r="TQ14" s="30" t="str">
        <f>IF(ISBLANK(TR1),"",IF(VLOOKUP(TR1,Register,13,FALSE)=0,"",(VLOOKUP(TR1,Register,13,FALSE))))</f>
        <v/>
      </c>
      <c r="TR14" s="31" t="s">
        <v>93</v>
      </c>
      <c r="TS14" s="29"/>
      <c r="TT14" s="30" t="str">
        <f>IF(ISBLANK(TU1),"",IF(VLOOKUP(TU1,Register,13,FALSE)=0,"",(VLOOKUP(TU1,Register,13,FALSE))))</f>
        <v/>
      </c>
      <c r="TU14" s="31" t="s">
        <v>93</v>
      </c>
      <c r="TV14" s="29"/>
      <c r="TW14" s="30" t="str">
        <f>IF(ISBLANK(TX1),"",IF(VLOOKUP(TX1,Register,13,FALSE)=0,"",(VLOOKUP(TX1,Register,13,FALSE))))</f>
        <v/>
      </c>
      <c r="TX14" s="31" t="s">
        <v>93</v>
      </c>
      <c r="TY14" s="29"/>
      <c r="TZ14" s="30" t="str">
        <f>IF(ISBLANK(UA1),"",IF(VLOOKUP(UA1,Register,13,FALSE)=0,"",(VLOOKUP(UA1,Register,13,FALSE))))</f>
        <v/>
      </c>
      <c r="UA14" s="31" t="s">
        <v>93</v>
      </c>
      <c r="UB14" s="29"/>
      <c r="UC14" s="30" t="str">
        <f>IF(ISBLANK(UD1),"",IF(VLOOKUP(UD1,Register,13,FALSE)=0,"",(VLOOKUP(UD1,Register,13,FALSE))))</f>
        <v/>
      </c>
      <c r="UD14" s="31" t="s">
        <v>93</v>
      </c>
      <c r="UE14" s="29"/>
      <c r="UF14" s="30" t="str">
        <f>IF(ISBLANK(UG1),"",IF(VLOOKUP(UG1,Register,13,FALSE)=0,"",(VLOOKUP(UG1,Register,13,FALSE))))</f>
        <v/>
      </c>
      <c r="UG14" s="31" t="s">
        <v>93</v>
      </c>
      <c r="UH14" s="29"/>
      <c r="UI14" s="30" t="str">
        <f>IF(ISBLANK(UJ1),"",IF(VLOOKUP(UJ1,Register,13,FALSE)=0,"",(VLOOKUP(UJ1,Register,13,FALSE))))</f>
        <v/>
      </c>
      <c r="UJ14" s="31" t="s">
        <v>93</v>
      </c>
      <c r="UK14" s="29"/>
      <c r="UL14" s="30" t="str">
        <f>IF(ISBLANK(UM1),"",IF(VLOOKUP(UM1,Register,13,FALSE)=0,"",(VLOOKUP(UM1,Register,13,FALSE))))</f>
        <v/>
      </c>
      <c r="UM14" s="31" t="s">
        <v>93</v>
      </c>
      <c r="UN14" s="29"/>
      <c r="UO14" s="30" t="str">
        <f>IF(ISBLANK(UP1),"",IF(VLOOKUP(UP1,Register,13,FALSE)=0,"",(VLOOKUP(UP1,Register,13,FALSE))))</f>
        <v/>
      </c>
      <c r="UP14" s="31" t="s">
        <v>93</v>
      </c>
      <c r="UQ14" s="29"/>
      <c r="UR14" s="30" t="str">
        <f>IF(ISBLANK(US1),"",IF(VLOOKUP(US1,Register,13,FALSE)=0,"",(VLOOKUP(US1,Register,13,FALSE))))</f>
        <v/>
      </c>
      <c r="US14" s="31" t="s">
        <v>93</v>
      </c>
      <c r="UT14" s="29"/>
      <c r="UU14" s="30" t="str">
        <f>IF(ISBLANK(UV1),"",IF(VLOOKUP(UV1,Register,13,FALSE)=0,"",(VLOOKUP(UV1,Register,13,FALSE))))</f>
        <v/>
      </c>
      <c r="UV14" s="31" t="s">
        <v>93</v>
      </c>
      <c r="UW14" s="29"/>
      <c r="UX14" s="30" t="str">
        <f>IF(ISBLANK(UY1),"",IF(VLOOKUP(UY1,Register,13,FALSE)=0,"",(VLOOKUP(UY1,Register,13,FALSE))))</f>
        <v/>
      </c>
      <c r="UY14" s="31" t="s">
        <v>93</v>
      </c>
      <c r="UZ14" s="29"/>
      <c r="VA14" s="30" t="str">
        <f>IF(ISBLANK(VB1),"",IF(VLOOKUP(VB1,Register,13,FALSE)=0,"",(VLOOKUP(VB1,Register,13,FALSE))))</f>
        <v/>
      </c>
      <c r="VB14" s="31" t="s">
        <v>93</v>
      </c>
      <c r="VC14" s="29"/>
      <c r="VD14" s="30" t="str">
        <f>IF(ISBLANK(VE1),"",IF(VLOOKUP(VE1,Register,13,FALSE)=0,"",(VLOOKUP(VE1,Register,13,FALSE))))</f>
        <v/>
      </c>
      <c r="VE14" s="31" t="s">
        <v>93</v>
      </c>
      <c r="VF14" s="29"/>
      <c r="VG14" s="30" t="str">
        <f>IF(ISBLANK(VH1),"",IF(VLOOKUP(VH1,Register,13,FALSE)=0,"",(VLOOKUP(VH1,Register,13,FALSE))))</f>
        <v/>
      </c>
      <c r="VH14" s="31" t="s">
        <v>93</v>
      </c>
      <c r="VI14" s="29"/>
      <c r="VJ14" s="30" t="str">
        <f>IF(ISBLANK(VK1),"",IF(VLOOKUP(VK1,Register,13,FALSE)=0,"",(VLOOKUP(VK1,Register,13,FALSE))))</f>
        <v/>
      </c>
      <c r="VK14" s="31" t="s">
        <v>93</v>
      </c>
      <c r="VL14" s="29"/>
      <c r="VM14" s="30" t="str">
        <f>IF(ISBLANK(VN1),"",IF(VLOOKUP(VN1,Register,13,FALSE)=0,"",(VLOOKUP(VN1,Register,13,FALSE))))</f>
        <v/>
      </c>
      <c r="VN14" s="31" t="s">
        <v>93</v>
      </c>
      <c r="VO14" s="29"/>
      <c r="VP14" s="30" t="str">
        <f>IF(ISBLANK(VQ1),"",IF(VLOOKUP(VQ1,Register,13,FALSE)=0,"",(VLOOKUP(VQ1,Register,13,FALSE))))</f>
        <v/>
      </c>
      <c r="VQ14" s="31" t="s">
        <v>93</v>
      </c>
      <c r="VR14" s="29"/>
      <c r="VS14" s="30" t="str">
        <f>IF(ISBLANK(VT1),"",IF(VLOOKUP(VT1,Register,13,FALSE)=0,"",(VLOOKUP(VT1,Register,13,FALSE))))</f>
        <v/>
      </c>
      <c r="VT14" s="31" t="s">
        <v>93</v>
      </c>
      <c r="VU14" s="29"/>
      <c r="VV14" s="30" t="str">
        <f>IF(ISBLANK(VW1),"",IF(VLOOKUP(VW1,Register,13,FALSE)=0,"",(VLOOKUP(VW1,Register,13,FALSE))))</f>
        <v/>
      </c>
      <c r="VW14" s="31" t="s">
        <v>93</v>
      </c>
      <c r="VX14" s="29"/>
      <c r="VY14" s="30" t="str">
        <f>IF(ISBLANK(VZ1),"",IF(VLOOKUP(VZ1,Register,13,FALSE)=0,"",(VLOOKUP(VZ1,Register,13,FALSE))))</f>
        <v/>
      </c>
      <c r="VZ14" s="31" t="s">
        <v>93</v>
      </c>
      <c r="WA14" s="29"/>
      <c r="WB14" s="30" t="str">
        <f>IF(ISBLANK(WC1),"",IF(VLOOKUP(WC1,Register,13,FALSE)=0,"",(VLOOKUP(WC1,Register,13,FALSE))))</f>
        <v/>
      </c>
      <c r="WC14" s="31" t="s">
        <v>93</v>
      </c>
      <c r="WD14" s="29"/>
      <c r="WE14" s="30" t="str">
        <f>IF(ISBLANK(WF1),"",IF(VLOOKUP(WF1,Register,13,FALSE)=0,"",(VLOOKUP(WF1,Register,13,FALSE))))</f>
        <v/>
      </c>
      <c r="WF14" s="31" t="s">
        <v>93</v>
      </c>
      <c r="WG14" s="29"/>
      <c r="WH14" s="30" t="str">
        <f>IF(ISBLANK(WI1),"",IF(VLOOKUP(WI1,Register,13,FALSE)=0,"",(VLOOKUP(WI1,Register,13,FALSE))))</f>
        <v/>
      </c>
      <c r="WI14" s="31" t="s">
        <v>93</v>
      </c>
      <c r="WJ14" s="29"/>
      <c r="WK14" s="30" t="str">
        <f>IF(ISBLANK(WL1),"",IF(VLOOKUP(WL1,Register,13,FALSE)=0,"",(VLOOKUP(WL1,Register,13,FALSE))))</f>
        <v/>
      </c>
      <c r="WL14" s="31" t="s">
        <v>93</v>
      </c>
      <c r="WM14" s="29"/>
      <c r="WN14" s="30" t="str">
        <f>IF(ISBLANK(WO1),"",IF(VLOOKUP(WO1,Register,13,FALSE)=0,"",(VLOOKUP(WO1,Register,13,FALSE))))</f>
        <v/>
      </c>
      <c r="WO14" s="31" t="s">
        <v>93</v>
      </c>
      <c r="WP14" s="29"/>
      <c r="WQ14" s="30" t="str">
        <f>IF(ISBLANK(WR1),"",IF(VLOOKUP(WR1,Register,13,FALSE)=0,"",(VLOOKUP(WR1,Register,13,FALSE))))</f>
        <v/>
      </c>
      <c r="WR14" s="31" t="s">
        <v>93</v>
      </c>
      <c r="WS14" s="29"/>
      <c r="WT14" s="30" t="str">
        <f>IF(ISBLANK(WU1),"",IF(VLOOKUP(WU1,Register,13,FALSE)=0,"",(VLOOKUP(WU1,Register,13,FALSE))))</f>
        <v/>
      </c>
      <c r="WU14" s="31" t="s">
        <v>93</v>
      </c>
      <c r="WV14" s="29"/>
      <c r="WW14" s="30" t="str">
        <f>IF(ISBLANK(WX1),"",IF(VLOOKUP(WX1,Register,13,FALSE)=0,"",(VLOOKUP(WX1,Register,13,FALSE))))</f>
        <v/>
      </c>
      <c r="WX14" s="31" t="s">
        <v>93</v>
      </c>
      <c r="WY14" s="29"/>
      <c r="WZ14" s="30" t="str">
        <f>IF(ISBLANK(XA1),"",IF(VLOOKUP(XA1,Register,13,FALSE)=0,"",(VLOOKUP(XA1,Register,13,FALSE))))</f>
        <v/>
      </c>
      <c r="XA14" s="31" t="s">
        <v>93</v>
      </c>
      <c r="XB14" s="29"/>
      <c r="XC14" s="30" t="str">
        <f>IF(ISBLANK(XD1),"",IF(VLOOKUP(XD1,Register,13,FALSE)=0,"",(VLOOKUP(XD1,Register,13,FALSE))))</f>
        <v/>
      </c>
      <c r="XD14" s="31" t="s">
        <v>93</v>
      </c>
      <c r="XE14" s="29"/>
      <c r="XF14" s="30" t="str">
        <f>IF(ISBLANK(XG1),"",IF(VLOOKUP(XG1,Register,13,FALSE)=0,"",(VLOOKUP(XG1,Register,13,FALSE))))</f>
        <v/>
      </c>
      <c r="XG14" s="31" t="s">
        <v>93</v>
      </c>
      <c r="XH14" s="29"/>
      <c r="XI14" s="30" t="str">
        <f>IF(ISBLANK(XJ1),"",IF(VLOOKUP(XJ1,Register,13,FALSE)=0,"",(VLOOKUP(XJ1,Register,13,FALSE))))</f>
        <v/>
      </c>
      <c r="XJ14" s="31" t="s">
        <v>93</v>
      </c>
      <c r="XK14" s="29"/>
      <c r="XL14" s="30" t="str">
        <f>IF(ISBLANK(XM1),"",IF(VLOOKUP(XM1,Register,13,FALSE)=0,"",(VLOOKUP(XM1,Register,13,FALSE))))</f>
        <v/>
      </c>
      <c r="XM14" s="31" t="s">
        <v>93</v>
      </c>
      <c r="XN14" s="29"/>
      <c r="XO14" s="30" t="str">
        <f>IF(ISBLANK(XP1),"",IF(VLOOKUP(XP1,Register,13,FALSE)=0,"",(VLOOKUP(XP1,Register,13,FALSE))))</f>
        <v/>
      </c>
      <c r="XP14" s="31" t="s">
        <v>93</v>
      </c>
      <c r="XQ14" s="29"/>
      <c r="XR14" s="30" t="str">
        <f>IF(ISBLANK(XS1),"",IF(VLOOKUP(XS1,Register,13,FALSE)=0,"",(VLOOKUP(XS1,Register,13,FALSE))))</f>
        <v/>
      </c>
      <c r="XS14" s="31" t="s">
        <v>93</v>
      </c>
      <c r="XT14" s="29"/>
      <c r="XU14" s="30" t="str">
        <f>IF(ISBLANK(XV1),"",IF(VLOOKUP(XV1,Register,13,FALSE)=0,"",(VLOOKUP(XV1,Register,13,FALSE))))</f>
        <v/>
      </c>
      <c r="XV14" s="31" t="s">
        <v>93</v>
      </c>
      <c r="XW14" s="29"/>
      <c r="XX14" s="30" t="str">
        <f>IF(ISBLANK(XY1),"",IF(VLOOKUP(XY1,Register,13,FALSE)=0,"",(VLOOKUP(XY1,Register,13,FALSE))))</f>
        <v/>
      </c>
      <c r="XY14" s="31" t="s">
        <v>93</v>
      </c>
      <c r="XZ14" s="29"/>
      <c r="YA14" s="30" t="str">
        <f>IF(ISBLANK(YB1),"",IF(VLOOKUP(YB1,Register,13,FALSE)=0,"",(VLOOKUP(YB1,Register,13,FALSE))))</f>
        <v/>
      </c>
      <c r="YB14" s="31" t="s">
        <v>93</v>
      </c>
      <c r="YC14" s="29"/>
      <c r="YD14" s="30" t="str">
        <f>IF(ISBLANK(YE1),"",IF(VLOOKUP(YE1,Register,13,FALSE)=0,"",(VLOOKUP(YE1,Register,13,FALSE))))</f>
        <v/>
      </c>
      <c r="YE14" s="31" t="s">
        <v>93</v>
      </c>
      <c r="YF14" s="29"/>
      <c r="YG14" s="30" t="str">
        <f>IF(ISBLANK(YH1),"",IF(VLOOKUP(YH1,Register,13,FALSE)=0,"",(VLOOKUP(YH1,Register,13,FALSE))))</f>
        <v/>
      </c>
      <c r="YH14" s="31" t="s">
        <v>93</v>
      </c>
      <c r="YI14" s="29"/>
      <c r="YJ14" s="30" t="str">
        <f>IF(ISBLANK(YK1),"",IF(VLOOKUP(YK1,Register,13,FALSE)=0,"",(VLOOKUP(YK1,Register,13,FALSE))))</f>
        <v/>
      </c>
      <c r="YK14" s="31" t="s">
        <v>93</v>
      </c>
      <c r="YL14" s="29"/>
      <c r="YM14" s="30" t="str">
        <f>IF(ISBLANK(YN1),"",IF(VLOOKUP(YN1,Register,13,FALSE)=0,"",(VLOOKUP(YN1,Register,13,FALSE))))</f>
        <v/>
      </c>
      <c r="YN14" s="31" t="s">
        <v>93</v>
      </c>
      <c r="YO14" s="29"/>
      <c r="YP14" s="30" t="str">
        <f>IF(ISBLANK(YQ1),"",IF(VLOOKUP(YQ1,Register,13,FALSE)=0,"",(VLOOKUP(YQ1,Register,13,FALSE))))</f>
        <v/>
      </c>
      <c r="YQ14" s="31" t="s">
        <v>93</v>
      </c>
      <c r="YR14" s="29"/>
      <c r="YS14" s="30" t="str">
        <f>IF(ISBLANK(YT1),"",IF(VLOOKUP(YT1,Register,13,FALSE)=0,"",(VLOOKUP(YT1,Register,13,FALSE))))</f>
        <v/>
      </c>
      <c r="YT14" s="31" t="s">
        <v>93</v>
      </c>
      <c r="YU14" s="29"/>
      <c r="YV14" s="30" t="str">
        <f>IF(ISBLANK(YW1),"",IF(VLOOKUP(YW1,Register,13,FALSE)=0,"",(VLOOKUP(YW1,Register,13,FALSE))))</f>
        <v/>
      </c>
      <c r="YW14" s="31" t="s">
        <v>93</v>
      </c>
      <c r="YX14" s="29"/>
      <c r="YY14" s="30" t="str">
        <f>IF(ISBLANK(YZ1),"",IF(VLOOKUP(YZ1,Register,13,FALSE)=0,"",(VLOOKUP(YZ1,Register,13,FALSE))))</f>
        <v/>
      </c>
      <c r="YZ14" s="31" t="s">
        <v>93</v>
      </c>
      <c r="ZA14" s="29"/>
      <c r="ZB14" s="30" t="str">
        <f>IF(ISBLANK(ZC1),"",IF(VLOOKUP(ZC1,Register,13,FALSE)=0,"",(VLOOKUP(ZC1,Register,13,FALSE))))</f>
        <v/>
      </c>
      <c r="ZC14" s="31" t="s">
        <v>93</v>
      </c>
      <c r="ZD14" s="29"/>
      <c r="ZE14" s="30" t="str">
        <f>IF(ISBLANK(ZF1),"",IF(VLOOKUP(ZF1,Register,13,FALSE)=0,"",(VLOOKUP(ZF1,Register,13,FALSE))))</f>
        <v/>
      </c>
      <c r="ZF14" s="31" t="s">
        <v>93</v>
      </c>
      <c r="ZG14" s="29"/>
      <c r="ZH14" s="30" t="str">
        <f>IF(ISBLANK(ZI1),"",IF(VLOOKUP(ZI1,Register,13,FALSE)=0,"",(VLOOKUP(ZI1,Register,13,FALSE))))</f>
        <v/>
      </c>
      <c r="ZI14" s="31" t="s">
        <v>93</v>
      </c>
      <c r="ZJ14" s="29"/>
      <c r="ZK14" s="30" t="str">
        <f>IF(ISBLANK(ZL1),"",IF(VLOOKUP(ZL1,Register,13,FALSE)=0,"",(VLOOKUP(ZL1,Register,13,FALSE))))</f>
        <v/>
      </c>
      <c r="ZL14" s="31" t="s">
        <v>93</v>
      </c>
      <c r="ZM14" s="29"/>
      <c r="ZN14" s="30" t="str">
        <f>IF(ISBLANK(ZO1),"",IF(VLOOKUP(ZO1,Register,13,FALSE)=0,"",(VLOOKUP(ZO1,Register,13,FALSE))))</f>
        <v/>
      </c>
      <c r="ZO14" s="31" t="s">
        <v>93</v>
      </c>
      <c r="ZP14" s="29"/>
      <c r="ZQ14" s="30" t="str">
        <f>IF(ISBLANK(ZR1),"",IF(VLOOKUP(ZR1,Register,13,FALSE)=0,"",(VLOOKUP(ZR1,Register,13,FALSE))))</f>
        <v/>
      </c>
      <c r="ZR14" s="31" t="s">
        <v>93</v>
      </c>
      <c r="ZS14" s="29"/>
      <c r="ZT14" s="30" t="str">
        <f>IF(ISBLANK(ZU1),"",IF(VLOOKUP(ZU1,Register,13,FALSE)=0,"",(VLOOKUP(ZU1,Register,13,FALSE))))</f>
        <v/>
      </c>
      <c r="ZU14" s="31" t="s">
        <v>93</v>
      </c>
      <c r="ZV14" s="29"/>
      <c r="ZW14" s="30" t="str">
        <f>IF(ISBLANK(ZX1),"",IF(VLOOKUP(ZX1,Register,13,FALSE)=0,"",(VLOOKUP(ZX1,Register,13,FALSE))))</f>
        <v/>
      </c>
      <c r="ZX14" s="31" t="s">
        <v>93</v>
      </c>
      <c r="ZY14" s="29"/>
      <c r="ZZ14" s="30" t="str">
        <f>IF(ISBLANK(AAA1),"",IF(VLOOKUP(AAA1,Register,13,FALSE)=0,"",(VLOOKUP(AAA1,Register,13,FALSE))))</f>
        <v/>
      </c>
      <c r="AAA14" s="31" t="s">
        <v>93</v>
      </c>
      <c r="AAB14" s="29"/>
      <c r="AAC14" s="30" t="str">
        <f>IF(ISBLANK(AAD1),"",IF(VLOOKUP(AAD1,Register,13,FALSE)=0,"",(VLOOKUP(AAD1,Register,13,FALSE))))</f>
        <v/>
      </c>
      <c r="AAD14" s="31" t="s">
        <v>93</v>
      </c>
      <c r="AAE14" s="29"/>
      <c r="AAF14" s="30" t="str">
        <f>IF(ISBLANK(AAG1),"",IF(VLOOKUP(AAG1,Register,13,FALSE)=0,"",(VLOOKUP(AAG1,Register,13,FALSE))))</f>
        <v/>
      </c>
      <c r="AAG14" s="31" t="s">
        <v>93</v>
      </c>
      <c r="AAH14" s="29"/>
      <c r="AAI14" s="30" t="str">
        <f>IF(ISBLANK(AAJ1),"",IF(VLOOKUP(AAJ1,Register,13,FALSE)=0,"",(VLOOKUP(AAJ1,Register,13,FALSE))))</f>
        <v/>
      </c>
      <c r="AAJ14" s="31" t="s">
        <v>93</v>
      </c>
      <c r="AAK14" s="29"/>
      <c r="AAL14" s="30" t="str">
        <f>IF(ISBLANK(AAM1),"",IF(VLOOKUP(AAM1,Register,13,FALSE)=0,"",(VLOOKUP(AAM1,Register,13,FALSE))))</f>
        <v/>
      </c>
      <c r="AAM14" s="31" t="s">
        <v>93</v>
      </c>
      <c r="AAN14" s="29"/>
      <c r="AAO14" s="30" t="str">
        <f>IF(ISBLANK(AAP1),"",IF(VLOOKUP(AAP1,Register,13,FALSE)=0,"",(VLOOKUP(AAP1,Register,13,FALSE))))</f>
        <v/>
      </c>
      <c r="AAP14" s="31" t="s">
        <v>93</v>
      </c>
      <c r="AAQ14" s="29"/>
      <c r="AAR14" s="30" t="str">
        <f>IF(ISBLANK(AAS1),"",IF(VLOOKUP(AAS1,Register,13,FALSE)=0,"",(VLOOKUP(AAS1,Register,13,FALSE))))</f>
        <v/>
      </c>
      <c r="AAS14" s="31" t="s">
        <v>93</v>
      </c>
      <c r="AAT14" s="29"/>
      <c r="AAU14" s="30" t="str">
        <f>IF(ISBLANK(AAV1),"",IF(VLOOKUP(AAV1,Register,13,FALSE)=0,"",(VLOOKUP(AAV1,Register,13,FALSE))))</f>
        <v/>
      </c>
      <c r="AAV14" s="31" t="s">
        <v>93</v>
      </c>
      <c r="AAW14" s="29"/>
      <c r="AAX14" s="30" t="str">
        <f>IF(ISBLANK(AAY1),"",IF(VLOOKUP(AAY1,Register,13,FALSE)=0,"",(VLOOKUP(AAY1,Register,13,FALSE))))</f>
        <v/>
      </c>
      <c r="AAY14" s="31" t="s">
        <v>93</v>
      </c>
      <c r="AAZ14" s="29"/>
      <c r="ABA14" s="30" t="str">
        <f>IF(ISBLANK(ABB1),"",IF(VLOOKUP(ABB1,Register,13,FALSE)=0,"",(VLOOKUP(ABB1,Register,13,FALSE))))</f>
        <v/>
      </c>
      <c r="ABB14" s="31" t="s">
        <v>93</v>
      </c>
      <c r="ABC14" s="29"/>
      <c r="ABD14" s="30" t="str">
        <f>IF(ISBLANK(ABE1),"",IF(VLOOKUP(ABE1,Register,13,FALSE)=0,"",(VLOOKUP(ABE1,Register,13,FALSE))))</f>
        <v/>
      </c>
      <c r="ABE14" s="31" t="s">
        <v>93</v>
      </c>
      <c r="ABF14" s="29"/>
      <c r="ABG14" s="30" t="str">
        <f>IF(ISBLANK(ABH1),"",IF(VLOOKUP(ABH1,Register,13,FALSE)=0,"",(VLOOKUP(ABH1,Register,13,FALSE))))</f>
        <v/>
      </c>
      <c r="ABH14" s="31" t="s">
        <v>93</v>
      </c>
      <c r="ABI14" s="29"/>
      <c r="ABJ14" s="30" t="str">
        <f>IF(ISBLANK(ABK1),"",IF(VLOOKUP(ABK1,Register,13,FALSE)=0,"",(VLOOKUP(ABK1,Register,13,FALSE))))</f>
        <v/>
      </c>
      <c r="ABK14" s="31" t="s">
        <v>93</v>
      </c>
      <c r="ABL14" s="29"/>
      <c r="ABM14" s="30" t="str">
        <f>IF(ISBLANK(ABN1),"",IF(VLOOKUP(ABN1,Register,13,FALSE)=0,"",(VLOOKUP(ABN1,Register,13,FALSE))))</f>
        <v/>
      </c>
      <c r="ABN14" s="31" t="s">
        <v>93</v>
      </c>
      <c r="ABO14" s="29"/>
      <c r="ABP14" s="30" t="str">
        <f>IF(ISBLANK(ABQ1),"",IF(VLOOKUP(ABQ1,Register,13,FALSE)=0,"",(VLOOKUP(ABQ1,Register,13,FALSE))))</f>
        <v/>
      </c>
      <c r="ABQ14" s="31" t="s">
        <v>93</v>
      </c>
      <c r="ABR14" s="29"/>
      <c r="ABS14" s="30" t="str">
        <f>IF(ISBLANK(ABT1),"",IF(VLOOKUP(ABT1,Register,13,FALSE)=0,"",(VLOOKUP(ABT1,Register,13,FALSE))))</f>
        <v/>
      </c>
      <c r="ABT14" s="31" t="s">
        <v>93</v>
      </c>
      <c r="ABU14" s="29"/>
      <c r="ABV14" s="30" t="str">
        <f>IF(ISBLANK(ABW1),"",IF(VLOOKUP(ABW1,Register,13,FALSE)=0,"",(VLOOKUP(ABW1,Register,13,FALSE))))</f>
        <v/>
      </c>
      <c r="ABW14" s="31" t="s">
        <v>93</v>
      </c>
      <c r="ABX14" s="29"/>
      <c r="ABY14" s="30" t="str">
        <f>IF(ISBLANK(ABZ1),"",IF(VLOOKUP(ABZ1,Register,13,FALSE)=0,"",(VLOOKUP(ABZ1,Register,13,FALSE))))</f>
        <v/>
      </c>
      <c r="ABZ14" s="31" t="s">
        <v>93</v>
      </c>
      <c r="ACA14" s="29"/>
      <c r="ACB14" s="30" t="str">
        <f>IF(ISBLANK(ACC1),"",IF(VLOOKUP(ACC1,Register,13,FALSE)=0,"",(VLOOKUP(ACC1,Register,13,FALSE))))</f>
        <v/>
      </c>
      <c r="ACC14" s="31" t="s">
        <v>93</v>
      </c>
      <c r="ACD14" s="29"/>
      <c r="ACE14" s="30" t="str">
        <f>IF(ISBLANK(ACF1),"",IF(VLOOKUP(ACF1,Register,13,FALSE)=0,"",(VLOOKUP(ACF1,Register,13,FALSE))))</f>
        <v/>
      </c>
      <c r="ACF14" s="31" t="s">
        <v>93</v>
      </c>
      <c r="ACG14" s="29"/>
      <c r="ACH14" s="30" t="str">
        <f>IF(ISBLANK(ACI1),"",IF(VLOOKUP(ACI1,Register,13,FALSE)=0,"",(VLOOKUP(ACI1,Register,13,FALSE))))</f>
        <v/>
      </c>
      <c r="ACI14" s="31" t="s">
        <v>93</v>
      </c>
      <c r="ACJ14" s="29"/>
      <c r="ACK14" s="30" t="str">
        <f>IF(ISBLANK(ACL1),"",IF(VLOOKUP(ACL1,Register,13,FALSE)=0,"",(VLOOKUP(ACL1,Register,13,FALSE))))</f>
        <v/>
      </c>
      <c r="ACL14" s="31" t="s">
        <v>93</v>
      </c>
      <c r="ACM14" s="29"/>
      <c r="ACN14" s="30" t="str">
        <f>IF(ISBLANK(ACO1),"",IF(VLOOKUP(ACO1,Register,13,FALSE)=0,"",(VLOOKUP(ACO1,Register,13,FALSE))))</f>
        <v/>
      </c>
      <c r="ACO14" s="31" t="s">
        <v>93</v>
      </c>
      <c r="ACP14" s="29"/>
      <c r="ACQ14" s="30" t="str">
        <f>IF(ISBLANK(ACR1),"",IF(VLOOKUP(ACR1,Register,13,FALSE)=0,"",(VLOOKUP(ACR1,Register,13,FALSE))))</f>
        <v/>
      </c>
      <c r="ACR14" s="31" t="s">
        <v>93</v>
      </c>
      <c r="ACS14" s="29"/>
      <c r="ACT14" s="30" t="str">
        <f>IF(ISBLANK(ACU1),"",IF(VLOOKUP(ACU1,Register,13,FALSE)=0,"",(VLOOKUP(ACU1,Register,13,FALSE))))</f>
        <v/>
      </c>
      <c r="ACU14" s="31" t="s">
        <v>93</v>
      </c>
      <c r="ACV14" s="29"/>
      <c r="ACW14" s="30" t="str">
        <f>IF(ISBLANK(ACX1),"",IF(VLOOKUP(ACX1,Register,13,FALSE)=0,"",(VLOOKUP(ACX1,Register,13,FALSE))))</f>
        <v/>
      </c>
      <c r="ACX14" s="31" t="s">
        <v>93</v>
      </c>
      <c r="ACY14" s="29"/>
      <c r="ACZ14" s="30" t="str">
        <f>IF(ISBLANK(ADA1),"",IF(VLOOKUP(ADA1,Register,13,FALSE)=0,"",(VLOOKUP(ADA1,Register,13,FALSE))))</f>
        <v/>
      </c>
      <c r="ADA14" s="31" t="s">
        <v>93</v>
      </c>
      <c r="ADB14" s="29"/>
      <c r="ADC14" s="30" t="str">
        <f>IF(ISBLANK(ADD1),"",IF(VLOOKUP(ADD1,Register,13,FALSE)=0,"",(VLOOKUP(ADD1,Register,13,FALSE))))</f>
        <v/>
      </c>
      <c r="ADD14" s="31" t="s">
        <v>93</v>
      </c>
      <c r="ADE14" s="29"/>
      <c r="ADF14" s="30" t="str">
        <f>IF(ISBLANK(ADG1),"",IF(VLOOKUP(ADG1,Register,13,FALSE)=0,"",(VLOOKUP(ADG1,Register,13,FALSE))))</f>
        <v/>
      </c>
      <c r="ADG14" s="31" t="s">
        <v>93</v>
      </c>
      <c r="ADH14" s="29"/>
      <c r="ADI14" s="30" t="str">
        <f>IF(ISBLANK(ADJ1),"",IF(VLOOKUP(ADJ1,Register,13,FALSE)=0,"",(VLOOKUP(ADJ1,Register,13,FALSE))))</f>
        <v/>
      </c>
      <c r="ADJ14" s="31" t="s">
        <v>93</v>
      </c>
      <c r="ADK14" s="29"/>
      <c r="ADL14" s="30" t="str">
        <f>IF(ISBLANK(ADM1),"",IF(VLOOKUP(ADM1,Register,13,FALSE)=0,"",(VLOOKUP(ADM1,Register,13,FALSE))))</f>
        <v/>
      </c>
      <c r="ADM14" s="31" t="s">
        <v>93</v>
      </c>
      <c r="ADN14" s="29"/>
      <c r="ADO14" s="30" t="str">
        <f>IF(ISBLANK(ADP1),"",IF(VLOOKUP(ADP1,Register,13,FALSE)=0,"",(VLOOKUP(ADP1,Register,13,FALSE))))</f>
        <v/>
      </c>
      <c r="ADP14" s="31" t="s">
        <v>93</v>
      </c>
      <c r="ADQ14" s="29"/>
      <c r="ADR14" s="30" t="str">
        <f>IF(ISBLANK(ADS1),"",IF(VLOOKUP(ADS1,Register,13,FALSE)=0,"",(VLOOKUP(ADS1,Register,13,FALSE))))</f>
        <v/>
      </c>
      <c r="ADS14" s="31" t="s">
        <v>93</v>
      </c>
      <c r="ADT14" s="29"/>
      <c r="ADU14" s="30" t="str">
        <f>IF(ISBLANK(ADV1),"",IF(VLOOKUP(ADV1,Register,13,FALSE)=0,"",(VLOOKUP(ADV1,Register,13,FALSE))))</f>
        <v/>
      </c>
      <c r="ADV14" s="31" t="s">
        <v>93</v>
      </c>
      <c r="ADW14" s="29"/>
      <c r="ADX14" s="30" t="str">
        <f>IF(ISBLANK(ADY1),"",IF(VLOOKUP(ADY1,Register,13,FALSE)=0,"",(VLOOKUP(ADY1,Register,13,FALSE))))</f>
        <v/>
      </c>
      <c r="ADY14" s="31" t="s">
        <v>93</v>
      </c>
      <c r="ADZ14" s="29"/>
      <c r="AEA14" s="30" t="str">
        <f>IF(ISBLANK(AEB1),"",IF(VLOOKUP(AEB1,Register,13,FALSE)=0,"",(VLOOKUP(AEB1,Register,13,FALSE))))</f>
        <v/>
      </c>
      <c r="AEB14" s="31" t="s">
        <v>93</v>
      </c>
      <c r="AEC14" s="29"/>
      <c r="AED14" s="30" t="str">
        <f>IF(ISBLANK(AEE1),"",IF(VLOOKUP(AEE1,Register,13,FALSE)=0,"",(VLOOKUP(AEE1,Register,13,FALSE))))</f>
        <v/>
      </c>
      <c r="AEE14" s="31" t="s">
        <v>93</v>
      </c>
      <c r="AEF14" s="29"/>
      <c r="AEG14" s="30" t="str">
        <f>IF(ISBLANK(AEH1),"",IF(VLOOKUP(AEH1,Register,13,FALSE)=0,"",(VLOOKUP(AEH1,Register,13,FALSE))))</f>
        <v/>
      </c>
      <c r="AEH14" s="31" t="s">
        <v>93</v>
      </c>
      <c r="AEI14" s="29"/>
      <c r="AEJ14" s="30" t="str">
        <f>IF(ISBLANK(AEK1),"",IF(VLOOKUP(AEK1,Register,13,FALSE)=0,"",(VLOOKUP(AEK1,Register,13,FALSE))))</f>
        <v/>
      </c>
      <c r="AEK14" s="31" t="s">
        <v>93</v>
      </c>
      <c r="AEL14" s="29"/>
      <c r="AEM14" s="30" t="str">
        <f>IF(ISBLANK(AEN1),"",IF(VLOOKUP(AEN1,Register,13,FALSE)=0,"",(VLOOKUP(AEN1,Register,13,FALSE))))</f>
        <v/>
      </c>
      <c r="AEN14" s="31" t="s">
        <v>93</v>
      </c>
      <c r="AEO14" s="29"/>
      <c r="AEP14" s="30" t="str">
        <f>IF(ISBLANK(AEQ1),"",IF(VLOOKUP(AEQ1,Register,13,FALSE)=0,"",(VLOOKUP(AEQ1,Register,13,FALSE))))</f>
        <v/>
      </c>
      <c r="AEQ14" s="31" t="s">
        <v>93</v>
      </c>
      <c r="AER14" s="29"/>
      <c r="AES14" s="30" t="str">
        <f>IF(ISBLANK(AET1),"",IF(VLOOKUP(AET1,Register,13,FALSE)=0,"",(VLOOKUP(AET1,Register,13,FALSE))))</f>
        <v/>
      </c>
      <c r="AET14" s="31" t="s">
        <v>93</v>
      </c>
      <c r="AEU14" s="29"/>
      <c r="AEV14" s="30" t="str">
        <f>IF(ISBLANK(AEW1),"",IF(VLOOKUP(AEW1,Register,13,FALSE)=0,"",(VLOOKUP(AEW1,Register,13,FALSE))))</f>
        <v/>
      </c>
      <c r="AEW14" s="31" t="s">
        <v>93</v>
      </c>
      <c r="AEX14" s="29"/>
      <c r="AEY14" s="30" t="str">
        <f>IF(ISBLANK(AEZ1),"",IF(VLOOKUP(AEZ1,Register,13,FALSE)=0,"",(VLOOKUP(AEZ1,Register,13,FALSE))))</f>
        <v/>
      </c>
      <c r="AEZ14" s="31" t="s">
        <v>93</v>
      </c>
      <c r="AFA14" s="29"/>
      <c r="AFB14" s="30" t="str">
        <f>IF(ISBLANK(AFC1),"",IF(VLOOKUP(AFC1,Register,13,FALSE)=0,"",(VLOOKUP(AFC1,Register,13,FALSE))))</f>
        <v/>
      </c>
      <c r="AFC14" s="31" t="s">
        <v>93</v>
      </c>
      <c r="AFD14" s="29"/>
      <c r="AFE14" s="30" t="str">
        <f>IF(ISBLANK(AFF1),"",IF(VLOOKUP(AFF1,Register,13,FALSE)=0,"",(VLOOKUP(AFF1,Register,13,FALSE))))</f>
        <v/>
      </c>
      <c r="AFF14" s="31" t="s">
        <v>93</v>
      </c>
      <c r="AFG14" s="29"/>
      <c r="AFH14" s="30" t="str">
        <f>IF(ISBLANK(AFI1),"",IF(VLOOKUP(AFI1,Register,13,FALSE)=0,"",(VLOOKUP(AFI1,Register,13,FALSE))))</f>
        <v/>
      </c>
      <c r="AFI14" s="31" t="s">
        <v>93</v>
      </c>
      <c r="AFJ14" s="29"/>
      <c r="AFK14" s="30" t="str">
        <f>IF(ISBLANK(AFL1),"",IF(VLOOKUP(AFL1,Register,13,FALSE)=0,"",(VLOOKUP(AFL1,Register,13,FALSE))))</f>
        <v/>
      </c>
      <c r="AFL14" s="31" t="s">
        <v>93</v>
      </c>
      <c r="AFM14" s="29"/>
      <c r="AFN14" s="30" t="str">
        <f>IF(ISBLANK(AFO1),"",IF(VLOOKUP(AFO1,Register,13,FALSE)=0,"",(VLOOKUP(AFO1,Register,13,FALSE))))</f>
        <v/>
      </c>
      <c r="AFO14" s="31" t="s">
        <v>93</v>
      </c>
      <c r="AFP14" s="29"/>
      <c r="AFQ14" s="30" t="str">
        <f>IF(ISBLANK(AFR1),"",IF(VLOOKUP(AFR1,Register,13,FALSE)=0,"",(VLOOKUP(AFR1,Register,13,FALSE))))</f>
        <v/>
      </c>
      <c r="AFR14" s="31" t="s">
        <v>93</v>
      </c>
      <c r="AFS14" s="29"/>
      <c r="AFT14" s="30" t="str">
        <f>IF(ISBLANK(AFU1),"",IF(VLOOKUP(AFU1,Register,13,FALSE)=0,"",(VLOOKUP(AFU1,Register,13,FALSE))))</f>
        <v/>
      </c>
      <c r="AFU14" s="31" t="s">
        <v>93</v>
      </c>
      <c r="AFV14" s="29"/>
      <c r="AFW14" s="30" t="str">
        <f>IF(ISBLANK(AFX1),"",IF(VLOOKUP(AFX1,Register,13,FALSE)=0,"",(VLOOKUP(AFX1,Register,13,FALSE))))</f>
        <v/>
      </c>
      <c r="AFX14" s="31" t="s">
        <v>93</v>
      </c>
      <c r="AFY14" s="29"/>
      <c r="AFZ14" s="30" t="str">
        <f>IF(ISBLANK(AGA1),"",IF(VLOOKUP(AGA1,Register,13,FALSE)=0,"",(VLOOKUP(AGA1,Register,13,FALSE))))</f>
        <v/>
      </c>
      <c r="AGA14" s="31" t="s">
        <v>93</v>
      </c>
      <c r="AGB14" s="29"/>
      <c r="AGC14" s="30" t="str">
        <f>IF(ISBLANK(AGD1),"",IF(VLOOKUP(AGD1,Register,13,FALSE)=0,"",(VLOOKUP(AGD1,Register,13,FALSE))))</f>
        <v/>
      </c>
      <c r="AGD14" s="31" t="s">
        <v>93</v>
      </c>
      <c r="AGE14" s="29"/>
      <c r="AGF14" s="30" t="str">
        <f>IF(ISBLANK(AGG1),"",IF(VLOOKUP(AGG1,Register,13,FALSE)=0,"",(VLOOKUP(AGG1,Register,13,FALSE))))</f>
        <v/>
      </c>
      <c r="AGG14" s="31" t="s">
        <v>93</v>
      </c>
      <c r="AGH14" s="29"/>
      <c r="AGI14" s="30" t="str">
        <f>IF(ISBLANK(AGJ1),"",IF(VLOOKUP(AGJ1,Register,13,FALSE)=0,"",(VLOOKUP(AGJ1,Register,13,FALSE))))</f>
        <v/>
      </c>
      <c r="AGJ14" s="31" t="s">
        <v>93</v>
      </c>
      <c r="AGK14" s="29"/>
      <c r="AGL14" s="30" t="str">
        <f>IF(ISBLANK(AGM1),"",IF(VLOOKUP(AGM1,Register,13,FALSE)=0,"",(VLOOKUP(AGM1,Register,13,FALSE))))</f>
        <v/>
      </c>
      <c r="AGM14" s="31" t="s">
        <v>93</v>
      </c>
      <c r="AGN14" s="29"/>
      <c r="AGO14" s="30" t="str">
        <f>IF(ISBLANK(AGP1),"",IF(VLOOKUP(AGP1,Register,13,FALSE)=0,"",(VLOOKUP(AGP1,Register,13,FALSE))))</f>
        <v/>
      </c>
      <c r="AGP14" s="31" t="s">
        <v>93</v>
      </c>
      <c r="AGQ14" s="29"/>
      <c r="AGR14" s="30" t="str">
        <f>IF(ISBLANK(AGS1),"",IF(VLOOKUP(AGS1,Register,13,FALSE)=0,"",(VLOOKUP(AGS1,Register,13,FALSE))))</f>
        <v/>
      </c>
      <c r="AGS14" s="31" t="s">
        <v>93</v>
      </c>
      <c r="AGT14" s="29"/>
      <c r="AGU14" s="30" t="str">
        <f>IF(ISBLANK(AGV1),"",IF(VLOOKUP(AGV1,Register,13,FALSE)=0,"",(VLOOKUP(AGV1,Register,13,FALSE))))</f>
        <v/>
      </c>
      <c r="AGV14" s="31" t="s">
        <v>93</v>
      </c>
      <c r="AGW14" s="29"/>
      <c r="AGX14" s="30" t="str">
        <f>IF(ISBLANK(AGY1),"",IF(VLOOKUP(AGY1,Register,13,FALSE)=0,"",(VLOOKUP(AGY1,Register,13,FALSE))))</f>
        <v/>
      </c>
      <c r="AGY14" s="31" t="s">
        <v>93</v>
      </c>
      <c r="AGZ14" s="29"/>
      <c r="AHA14" s="30" t="str">
        <f>IF(ISBLANK(AHB1),"",IF(VLOOKUP(AHB1,Register,13,FALSE)=0,"",(VLOOKUP(AHB1,Register,13,FALSE))))</f>
        <v/>
      </c>
      <c r="AHB14" s="31" t="s">
        <v>93</v>
      </c>
      <c r="AHC14" s="29"/>
      <c r="AHD14" s="30" t="str">
        <f>IF(ISBLANK(AHE1),"",IF(VLOOKUP(AHE1,Register,13,FALSE)=0,"",(VLOOKUP(AHE1,Register,13,FALSE))))</f>
        <v/>
      </c>
      <c r="AHE14" s="31" t="s">
        <v>93</v>
      </c>
      <c r="AHF14" s="29"/>
      <c r="AHG14" s="30" t="str">
        <f>IF(ISBLANK(AHH1),"",IF(VLOOKUP(AHH1,Register,13,FALSE)=0,"",(VLOOKUP(AHH1,Register,13,FALSE))))</f>
        <v/>
      </c>
      <c r="AHH14" s="31" t="s">
        <v>93</v>
      </c>
      <c r="AHI14" s="29"/>
      <c r="AHJ14" s="30" t="str">
        <f>IF(ISBLANK(AHK1),"",IF(VLOOKUP(AHK1,Register,13,FALSE)=0,"",(VLOOKUP(AHK1,Register,13,FALSE))))</f>
        <v/>
      </c>
      <c r="AHK14" s="31" t="s">
        <v>93</v>
      </c>
      <c r="AHL14" s="29"/>
      <c r="AHM14" s="30" t="str">
        <f>IF(ISBLANK(AHN1),"",IF(VLOOKUP(AHN1,Register,13,FALSE)=0,"",(VLOOKUP(AHN1,Register,13,FALSE))))</f>
        <v/>
      </c>
      <c r="AHN14" s="31" t="s">
        <v>93</v>
      </c>
      <c r="AHO14" s="29"/>
      <c r="AHP14" s="30" t="str">
        <f>IF(ISBLANK(AHQ1),"",IF(VLOOKUP(AHQ1,Register,13,FALSE)=0,"",(VLOOKUP(AHQ1,Register,13,FALSE))))</f>
        <v/>
      </c>
      <c r="AHQ14" s="31" t="s">
        <v>93</v>
      </c>
      <c r="AHR14" s="29"/>
      <c r="AHS14" s="30" t="str">
        <f>IF(ISBLANK(AHT1),"",IF(VLOOKUP(AHT1,Register,13,FALSE)=0,"",(VLOOKUP(AHT1,Register,13,FALSE))))</f>
        <v/>
      </c>
      <c r="AHT14" s="31" t="s">
        <v>93</v>
      </c>
      <c r="AHU14" s="29"/>
      <c r="AHV14" s="30" t="str">
        <f>IF(ISBLANK(AHW1),"",IF(VLOOKUP(AHW1,Register,13,FALSE)=0,"",(VLOOKUP(AHW1,Register,13,FALSE))))</f>
        <v/>
      </c>
      <c r="AHW14" s="31" t="s">
        <v>93</v>
      </c>
      <c r="AHX14" s="29"/>
      <c r="AHY14" s="30" t="str">
        <f>IF(ISBLANK(AHZ1),"",IF(VLOOKUP(AHZ1,Register,13,FALSE)=0,"",(VLOOKUP(AHZ1,Register,13,FALSE))))</f>
        <v/>
      </c>
      <c r="AHZ14" s="31" t="s">
        <v>93</v>
      </c>
      <c r="AIA14" s="29"/>
      <c r="AIB14" s="30" t="str">
        <f>IF(ISBLANK(AIC1),"",IF(VLOOKUP(AIC1,Register,13,FALSE)=0,"",(VLOOKUP(AIC1,Register,13,FALSE))))</f>
        <v/>
      </c>
      <c r="AIC14" s="31" t="s">
        <v>93</v>
      </c>
      <c r="AID14" s="29"/>
      <c r="AIE14" s="30" t="str">
        <f>IF(ISBLANK(AIF1),"",IF(VLOOKUP(AIF1,Register,13,FALSE)=0,"",(VLOOKUP(AIF1,Register,13,FALSE))))</f>
        <v/>
      </c>
      <c r="AIF14" s="31" t="s">
        <v>93</v>
      </c>
      <c r="AIG14" s="29"/>
      <c r="AIH14" s="30" t="str">
        <f>IF(ISBLANK(AII1),"",IF(VLOOKUP(AII1,Register,13,FALSE)=0,"",(VLOOKUP(AII1,Register,13,FALSE))))</f>
        <v/>
      </c>
      <c r="AII14" s="31" t="s">
        <v>93</v>
      </c>
      <c r="AIJ14" s="29"/>
      <c r="AIK14" s="30" t="str">
        <f>IF(ISBLANK(AIL1),"",IF(VLOOKUP(AIL1,Register,13,FALSE)=0,"",(VLOOKUP(AIL1,Register,13,FALSE))))</f>
        <v/>
      </c>
      <c r="AIL14" s="31" t="s">
        <v>93</v>
      </c>
      <c r="AIM14" s="29"/>
      <c r="AIN14" s="30" t="str">
        <f>IF(ISBLANK(AIO1),"",IF(VLOOKUP(AIO1,Register,13,FALSE)=0,"",(VLOOKUP(AIO1,Register,13,FALSE))))</f>
        <v/>
      </c>
      <c r="AIO14" s="31" t="s">
        <v>93</v>
      </c>
      <c r="AIP14" s="29"/>
      <c r="AIQ14" s="30" t="str">
        <f>IF(ISBLANK(AIR1),"",IF(VLOOKUP(AIR1,Register,13,FALSE)=0,"",(VLOOKUP(AIR1,Register,13,FALSE))))</f>
        <v/>
      </c>
      <c r="AIR14" s="31" t="s">
        <v>93</v>
      </c>
      <c r="AIS14" s="29"/>
      <c r="AIT14" s="30" t="str">
        <f>IF(ISBLANK(AIU1),"",IF(VLOOKUP(AIU1,Register,13,FALSE)=0,"",(VLOOKUP(AIU1,Register,13,FALSE))))</f>
        <v/>
      </c>
      <c r="AIU14" s="31" t="s">
        <v>93</v>
      </c>
      <c r="AIV14" s="29"/>
      <c r="AIW14" s="30" t="str">
        <f>IF(ISBLANK(AIX1),"",IF(VLOOKUP(AIX1,Register,13,FALSE)=0,"",(VLOOKUP(AIX1,Register,13,FALSE))))</f>
        <v/>
      </c>
      <c r="AIX14" s="31" t="s">
        <v>93</v>
      </c>
      <c r="AIY14" s="29"/>
      <c r="AIZ14" s="30" t="e">
        <f>IF(ISBLANK(AJA1),"",IF(VLOOKUP(AJA1,Register,13,FALSE)=0,"",(VLOOKUP(AJA1,Register,13,FALSE))))</f>
        <v>#N/A</v>
      </c>
      <c r="AJA14" s="31" t="s">
        <v>93</v>
      </c>
      <c r="AJB14" s="29"/>
      <c r="AJC14" s="30" t="e">
        <f>IF(ISBLANK(AJD1),"",IF(VLOOKUP(AJD1,Register,13,FALSE)=0,"",(VLOOKUP(AJD1,Register,13,FALSE))))</f>
        <v>#N/A</v>
      </c>
      <c r="AJD14" s="31" t="s">
        <v>93</v>
      </c>
      <c r="AJE14" s="29"/>
      <c r="AJF14" s="30" t="e">
        <f>IF(ISBLANK(AJG1),"",IF(VLOOKUP(AJG1,Register,13,FALSE)=0,"",(VLOOKUP(AJG1,Register,13,FALSE))))</f>
        <v>#N/A</v>
      </c>
      <c r="AJG14" s="31" t="s">
        <v>93</v>
      </c>
      <c r="AJH14" s="29"/>
      <c r="AJI14" s="30" t="e">
        <f>IF(ISBLANK(AJJ1),"",IF(VLOOKUP(AJJ1,Register,13,FALSE)=0,"",(VLOOKUP(AJJ1,Register,13,FALSE))))</f>
        <v>#N/A</v>
      </c>
      <c r="AJJ14" s="31" t="s">
        <v>93</v>
      </c>
      <c r="AJK14" s="29"/>
      <c r="AJL14" s="30" t="e">
        <f>IF(ISBLANK(AJM1),"",IF(VLOOKUP(AJM1,Register,13,FALSE)=0,"",(VLOOKUP(AJM1,Register,13,FALSE))))</f>
        <v>#N/A</v>
      </c>
      <c r="AJM14" s="31" t="s">
        <v>93</v>
      </c>
      <c r="AJN14" s="29"/>
      <c r="AJO14" s="30" t="e">
        <f>IF(ISBLANK(AJP1),"",IF(VLOOKUP(AJP1,Register,13,FALSE)=0,"",(VLOOKUP(AJP1,Register,13,FALSE))))</f>
        <v>#N/A</v>
      </c>
      <c r="AJP14" s="31" t="s">
        <v>93</v>
      </c>
      <c r="AJQ14" s="29"/>
      <c r="AJR14" s="30" t="e">
        <f>IF(ISBLANK(AJS1),"",IF(VLOOKUP(AJS1,Register,13,FALSE)=0,"",(VLOOKUP(AJS1,Register,13,FALSE))))</f>
        <v>#N/A</v>
      </c>
      <c r="AJS14" s="31" t="s">
        <v>93</v>
      </c>
      <c r="AJT14" s="29"/>
      <c r="AJU14" s="30" t="e">
        <f>IF(ISBLANK(AJV1),"",IF(VLOOKUP(AJV1,Register,13,FALSE)=0,"",(VLOOKUP(AJV1,Register,13,FALSE))))</f>
        <v>#N/A</v>
      </c>
      <c r="AJV14" s="31" t="s">
        <v>93</v>
      </c>
      <c r="AJW14" s="29"/>
      <c r="AJX14" s="30" t="e">
        <f>IF(ISBLANK(AJY1),"",IF(VLOOKUP(AJY1,Register,13,FALSE)=0,"",(VLOOKUP(AJY1,Register,13,FALSE))))</f>
        <v>#N/A</v>
      </c>
      <c r="AJY14" s="31" t="s">
        <v>93</v>
      </c>
      <c r="AJZ14" s="29"/>
      <c r="AKA14" s="30" t="e">
        <f>IF(ISBLANK(AKB1),"",IF(VLOOKUP(AKB1,Register,13,FALSE)=0,"",(VLOOKUP(AKB1,Register,13,FALSE))))</f>
        <v>#N/A</v>
      </c>
      <c r="AKB14" s="31" t="s">
        <v>93</v>
      </c>
      <c r="AKC14" s="29"/>
      <c r="AKD14" s="30" t="e">
        <f>IF(ISBLANK(AKE1),"",IF(VLOOKUP(AKE1,Register,13,FALSE)=0,"",(VLOOKUP(AKE1,Register,13,FALSE))))</f>
        <v>#N/A</v>
      </c>
      <c r="AKE14" s="31" t="s">
        <v>93</v>
      </c>
      <c r="AKF14" s="29"/>
      <c r="AKG14" s="30" t="e">
        <f>IF(ISBLANK(AKH1),"",IF(VLOOKUP(AKH1,Register,13,FALSE)=0,"",(VLOOKUP(AKH1,Register,13,FALSE))))</f>
        <v>#N/A</v>
      </c>
      <c r="AKH14" s="31" t="s">
        <v>93</v>
      </c>
      <c r="AKI14" s="29"/>
      <c r="AKJ14" s="30" t="e">
        <f>IF(ISBLANK(AKK1),"",IF(VLOOKUP(AKK1,Register,13,FALSE)=0,"",(VLOOKUP(AKK1,Register,13,FALSE))))</f>
        <v>#N/A</v>
      </c>
      <c r="AKK14" s="31" t="s">
        <v>93</v>
      </c>
      <c r="AKL14" s="29"/>
      <c r="AKM14" s="30" t="e">
        <f>IF(ISBLANK(AKN1),"",IF(VLOOKUP(AKN1,Register,13,FALSE)=0,"",(VLOOKUP(AKN1,Register,13,FALSE))))</f>
        <v>#N/A</v>
      </c>
      <c r="AKN14" s="31" t="s">
        <v>93</v>
      </c>
      <c r="AKO14" s="29"/>
      <c r="AKP14" s="30" t="e">
        <f>IF(ISBLANK(AKQ1),"",IF(VLOOKUP(AKQ1,Register,13,FALSE)=0,"",(VLOOKUP(AKQ1,Register,13,FALSE))))</f>
        <v>#N/A</v>
      </c>
      <c r="AKQ14" s="31" t="s">
        <v>93</v>
      </c>
      <c r="AKR14" s="29"/>
      <c r="AKS14" s="30" t="e">
        <f>IF(ISBLANK(AKT1),"",IF(VLOOKUP(AKT1,Register,13,FALSE)=0,"",(VLOOKUP(AKT1,Register,13,FALSE))))</f>
        <v>#N/A</v>
      </c>
      <c r="AKT14" s="31" t="s">
        <v>93</v>
      </c>
      <c r="AKU14" s="29"/>
      <c r="AKV14" s="30" t="e">
        <f>IF(ISBLANK(AKW1),"",IF(VLOOKUP(AKW1,Register,13,FALSE)=0,"",(VLOOKUP(AKW1,Register,13,FALSE))))</f>
        <v>#N/A</v>
      </c>
      <c r="AKW14" s="31" t="s">
        <v>93</v>
      </c>
      <c r="AKX14" s="29"/>
      <c r="AKY14" s="30" t="e">
        <f>IF(ISBLANK(AKZ1),"",IF(VLOOKUP(AKZ1,Register,13,FALSE)=0,"",(VLOOKUP(AKZ1,Register,13,FALSE))))</f>
        <v>#N/A</v>
      </c>
      <c r="AKZ14" s="31" t="s">
        <v>93</v>
      </c>
      <c r="ALA14" s="46"/>
      <c r="ALB14" s="47" t="e">
        <f>IF(ISBLANK(ALC1),"",IF(VLOOKUP(ALC1,Register,13,FALSE)=0,"",(VLOOKUP(ALC1,Register,13,FALSE))))</f>
        <v>#N/A</v>
      </c>
      <c r="ALC14" s="31" t="s">
        <v>93</v>
      </c>
      <c r="ALD14" s="46"/>
      <c r="ALE14" s="47" t="e">
        <f>IF(ISBLANK(ALF1),"",IF(VLOOKUP(ALF1,Register,13,FALSE)=0,"",(VLOOKUP(ALF1,Register,13,FALSE))))</f>
        <v>#N/A</v>
      </c>
      <c r="ALF14" s="31" t="s">
        <v>93</v>
      </c>
      <c r="ALG14" s="46"/>
      <c r="ALH14" s="47" t="e">
        <f>IF(ISBLANK(ALI1),"",IF(VLOOKUP(ALI1,Register,13,FALSE)=0,"",(VLOOKUP(ALI1,Register,13,FALSE))))</f>
        <v>#N/A</v>
      </c>
      <c r="ALI14" s="31" t="s">
        <v>93</v>
      </c>
      <c r="ALJ14" s="46"/>
      <c r="ALK14" s="47" t="e">
        <f>IF(ISBLANK(ALL1),"",IF(VLOOKUP(ALL1,Register,13,FALSE)=0,"",(VLOOKUP(ALL1,Register,13,FALSE))))</f>
        <v>#N/A</v>
      </c>
      <c r="ALL14" s="31" t="s">
        <v>93</v>
      </c>
      <c r="ALM14" s="46"/>
      <c r="ALN14" s="47" t="e">
        <f>IF(ISBLANK(ALO1),"",IF(VLOOKUP(ALO1,Register,13,FALSE)=0,"",(VLOOKUP(ALO1,Register,13,FALSE))))</f>
        <v>#N/A</v>
      </c>
      <c r="ALO14" s="31" t="s">
        <v>93</v>
      </c>
      <c r="ALP14" s="46"/>
      <c r="ALQ14" s="47" t="e">
        <f>IF(ISBLANK(ALR1),"",IF(VLOOKUP(ALR1,Register,13,FALSE)=0,"",(VLOOKUP(ALR1,Register,13,FALSE))))</f>
        <v>#N/A</v>
      </c>
      <c r="ALR14" s="31" t="s">
        <v>93</v>
      </c>
      <c r="ALS14" s="46"/>
      <c r="ALT14" s="47" t="e">
        <f>IF(ISBLANK(ALU1),"",IF(VLOOKUP(ALU1,Register,13,FALSE)=0,"",(VLOOKUP(ALU1,Register,13,FALSE))))</f>
        <v>#N/A</v>
      </c>
      <c r="ALU14" s="31" t="s">
        <v>93</v>
      </c>
      <c r="ALV14" s="46"/>
      <c r="ALW14" s="47" t="e">
        <f>IF(ISBLANK(ALX1),"",IF(VLOOKUP(ALX1,Register,13,FALSE)=0,"",(VLOOKUP(ALX1,Register,13,FALSE))))</f>
        <v>#N/A</v>
      </c>
      <c r="ALX14" s="31" t="s">
        <v>93</v>
      </c>
      <c r="ALY14" s="46"/>
      <c r="ALZ14" s="47" t="e">
        <f>IF(ISBLANK(AMA1),"",IF(VLOOKUP(AMA1,Register,13,FALSE)=0,"",(VLOOKUP(AMA1,Register,13,FALSE))))</f>
        <v>#N/A</v>
      </c>
      <c r="AMA14" s="31" t="s">
        <v>93</v>
      </c>
      <c r="AMB14" s="46"/>
      <c r="AMC14" s="47" t="e">
        <f>IF(ISBLANK(AMD1),"",IF(VLOOKUP(AMD1,Register,13,FALSE)=0,"",(VLOOKUP(AMD1,Register,13,FALSE))))</f>
        <v>#N/A</v>
      </c>
      <c r="AMD14" s="31" t="s">
        <v>93</v>
      </c>
      <c r="AME14" s="46"/>
      <c r="AMF14" s="47" t="e">
        <f>IF(ISBLANK(AMG1),"",IF(VLOOKUP(AMG1,Register,13,FALSE)=0,"",(VLOOKUP(AMG1,Register,13,FALSE))))</f>
        <v>#N/A</v>
      </c>
      <c r="AMG14" s="31" t="s">
        <v>93</v>
      </c>
      <c r="AMH14" s="46"/>
      <c r="AMI14" s="47" t="e">
        <f>IF(ISBLANK(AMJ1),"",IF(VLOOKUP(AMJ1,Register,13,FALSE)=0,"",(VLOOKUP(AMJ1,Register,13,FALSE))))</f>
        <v>#N/A</v>
      </c>
      <c r="AMJ14" s="31" t="s">
        <v>93</v>
      </c>
      <c r="AMK14" s="46"/>
      <c r="AML14" s="47" t="e">
        <f>IF(ISBLANK(AMM1),"",IF(VLOOKUP(AMM1,Register,13,FALSE)=0,"",(VLOOKUP(AMM1,Register,13,FALSE))))</f>
        <v>#N/A</v>
      </c>
      <c r="AMM14" s="31" t="s">
        <v>93</v>
      </c>
      <c r="AMN14" s="46"/>
      <c r="AMO14" s="47" t="e">
        <f>IF(ISBLANK(AMP1),"",IF(VLOOKUP(AMP1,Register,13,FALSE)=0,"",(VLOOKUP(AMP1,Register,13,FALSE))))</f>
        <v>#N/A</v>
      </c>
      <c r="AMP14" s="31" t="s">
        <v>93</v>
      </c>
      <c r="AMQ14" s="46"/>
      <c r="AMR14" s="47" t="e">
        <f>IF(ISBLANK(AMS1),"",IF(VLOOKUP(AMS1,Register,13,FALSE)=0,"",(VLOOKUP(AMS1,Register,13,FALSE))))</f>
        <v>#N/A</v>
      </c>
      <c r="AMS14" s="31" t="s">
        <v>93</v>
      </c>
      <c r="AMT14" s="46"/>
      <c r="AMU14" s="47" t="e">
        <f>IF(ISBLANK(AMV1),"",IF(VLOOKUP(AMV1,Register,13,FALSE)=0,"",(VLOOKUP(AMV1,Register,13,FALSE))))</f>
        <v>#N/A</v>
      </c>
      <c r="AMV14" s="31" t="s">
        <v>93</v>
      </c>
      <c r="AMW14" s="46"/>
      <c r="AMX14" s="47" t="e">
        <f>IF(ISBLANK(AMY1),"",IF(VLOOKUP(AMY1,Register,13,FALSE)=0,"",(VLOOKUP(AMY1,Register,13,FALSE))))</f>
        <v>#N/A</v>
      </c>
      <c r="AMY14" s="31" t="s">
        <v>93</v>
      </c>
      <c r="AMZ14" s="46"/>
      <c r="ANA14" s="47" t="e">
        <f>IF(ISBLANK(ANB1),"",IF(VLOOKUP(ANB1,Register,13,FALSE)=0,"",(VLOOKUP(ANB1,Register,13,FALSE))))</f>
        <v>#N/A</v>
      </c>
      <c r="ANB14" s="31" t="s">
        <v>93</v>
      </c>
      <c r="ANC14" s="46"/>
      <c r="AND14" s="47" t="e">
        <f>IF(ISBLANK(ANE1),"",IF(VLOOKUP(ANE1,Register,13,FALSE)=0,"",(VLOOKUP(ANE1,Register,13,FALSE))))</f>
        <v>#N/A</v>
      </c>
      <c r="ANE14" s="31" t="s">
        <v>93</v>
      </c>
      <c r="ANF14" s="46"/>
      <c r="ANG14" s="47" t="e">
        <f>IF(ISBLANK(ANH1),"",IF(VLOOKUP(ANH1,Register,13,FALSE)=0,"",(VLOOKUP(ANH1,Register,13,FALSE))))</f>
        <v>#N/A</v>
      </c>
      <c r="ANH14" s="31" t="s">
        <v>93</v>
      </c>
      <c r="ANI14" s="46"/>
      <c r="ANJ14" s="47" t="e">
        <f>IF(ISBLANK(ANK1),"",IF(VLOOKUP(ANK1,Register,13,FALSE)=0,"",(VLOOKUP(ANK1,Register,13,FALSE))))</f>
        <v>#N/A</v>
      </c>
      <c r="ANK14" s="31" t="s">
        <v>93</v>
      </c>
      <c r="ANL14" s="46"/>
      <c r="ANM14" s="47" t="e">
        <f>IF(ISBLANK(ANN1),"",IF(VLOOKUP(ANN1,Register,13,FALSE)=0,"",(VLOOKUP(ANN1,Register,13,FALSE))))</f>
        <v>#N/A</v>
      </c>
      <c r="ANN14" s="31" t="s">
        <v>93</v>
      </c>
      <c r="ANO14" s="46"/>
      <c r="ANP14" s="47" t="e">
        <f>IF(ISBLANK(ANQ1),"",IF(VLOOKUP(ANQ1,Register,13,FALSE)=0,"",(VLOOKUP(ANQ1,Register,13,FALSE))))</f>
        <v>#N/A</v>
      </c>
      <c r="ANQ14" s="31" t="s">
        <v>93</v>
      </c>
      <c r="ANR14" s="46"/>
      <c r="ANS14" s="47" t="e">
        <f>IF(ISBLANK(ANT1),"",IF(VLOOKUP(ANT1,Register,13,FALSE)=0,"",(VLOOKUP(ANT1,Register,13,FALSE))))</f>
        <v>#N/A</v>
      </c>
      <c r="ANT14" s="31" t="s">
        <v>93</v>
      </c>
      <c r="ANU14" s="46"/>
      <c r="ANV14" s="47" t="e">
        <f>IF(ISBLANK(ANW1),"",IF(VLOOKUP(ANW1,Register,13,FALSE)=0,"",(VLOOKUP(ANW1,Register,13,FALSE))))</f>
        <v>#N/A</v>
      </c>
      <c r="ANW14" s="31" t="s">
        <v>93</v>
      </c>
      <c r="ANX14" s="46"/>
      <c r="ANY14" s="47" t="e">
        <f>IF(ISBLANK(ANZ1),"",IF(VLOOKUP(ANZ1,Register,13,FALSE)=0,"",(VLOOKUP(ANZ1,Register,13,FALSE))))</f>
        <v>#N/A</v>
      </c>
      <c r="ANZ14" s="31" t="s">
        <v>93</v>
      </c>
      <c r="AOA14" s="46"/>
      <c r="AOB14" s="47" t="e">
        <f>IF(ISBLANK(AOC1),"",IF(VLOOKUP(AOC1,Register,13,FALSE)=0,"",(VLOOKUP(AOC1,Register,13,FALSE))))</f>
        <v>#N/A</v>
      </c>
      <c r="AOC14" s="31" t="s">
        <v>93</v>
      </c>
      <c r="AOD14" s="46"/>
      <c r="AOE14" s="47" t="e">
        <f>IF(ISBLANK(AOF1),"",IF(VLOOKUP(AOF1,Register,13,FALSE)=0,"",(VLOOKUP(AOF1,Register,13,FALSE))))</f>
        <v>#N/A</v>
      </c>
      <c r="AOF14" s="31" t="s">
        <v>93</v>
      </c>
      <c r="AOG14" s="46"/>
      <c r="AOH14" s="47" t="e">
        <f>IF(ISBLANK(AOI1),"",IF(VLOOKUP(AOI1,Register,13,FALSE)=0,"",(VLOOKUP(AOI1,Register,13,FALSE))))</f>
        <v>#N/A</v>
      </c>
      <c r="AOI14" s="31" t="s">
        <v>93</v>
      </c>
      <c r="AOJ14" s="46"/>
      <c r="AOK14" s="47" t="e">
        <f>IF(ISBLANK(AOL1),"",IF(VLOOKUP(AOL1,Register,13,FALSE)=0,"",(VLOOKUP(AOL1,Register,13,FALSE))))</f>
        <v>#N/A</v>
      </c>
      <c r="AOL14" s="31" t="s">
        <v>93</v>
      </c>
      <c r="AOM14" s="46"/>
      <c r="AON14" s="47" t="e">
        <f>IF(ISBLANK(AOO1),"",IF(VLOOKUP(AOO1,Register,13,FALSE)=0,"",(VLOOKUP(AOO1,Register,13,FALSE))))</f>
        <v>#N/A</v>
      </c>
      <c r="AOO14" s="31" t="s">
        <v>93</v>
      </c>
      <c r="AOP14" s="46"/>
      <c r="AOQ14" s="47" t="e">
        <f>IF(ISBLANK(AOR1),"",IF(VLOOKUP(AOR1,Register,13,FALSE)=0,"",(VLOOKUP(AOR1,Register,13,FALSE))))</f>
        <v>#N/A</v>
      </c>
      <c r="AOR14" s="31" t="s">
        <v>93</v>
      </c>
      <c r="AOS14" s="46"/>
      <c r="AOT14" s="47" t="e">
        <f>IF(ISBLANK(AOU1),"",IF(VLOOKUP(AOU1,Register,13,FALSE)=0,"",(VLOOKUP(AOU1,Register,13,FALSE))))</f>
        <v>#N/A</v>
      </c>
      <c r="AOU14" s="31" t="s">
        <v>93</v>
      </c>
      <c r="AOV14" s="46"/>
      <c r="AOW14" s="47" t="e">
        <f>IF(ISBLANK(AOX1),"",IF(VLOOKUP(AOX1,Register,13,FALSE)=0,"",(VLOOKUP(AOX1,Register,13,FALSE))))</f>
        <v>#N/A</v>
      </c>
      <c r="AOX14" s="31" t="s">
        <v>93</v>
      </c>
      <c r="AOY14" s="46"/>
      <c r="AOZ14" s="47" t="e">
        <f>IF(ISBLANK(APA1),"",IF(VLOOKUP(APA1,Register,13,FALSE)=0,"",(VLOOKUP(APA1,Register,13,FALSE))))</f>
        <v>#N/A</v>
      </c>
      <c r="APA14" s="31" t="s">
        <v>93</v>
      </c>
      <c r="APB14" s="46"/>
      <c r="APC14" s="47" t="e">
        <f>IF(ISBLANK(APD1),"",IF(VLOOKUP(APD1,Register,13,FALSE)=0,"",(VLOOKUP(APD1,Register,13,FALSE))))</f>
        <v>#N/A</v>
      </c>
      <c r="APD14" s="31" t="s">
        <v>93</v>
      </c>
      <c r="APE14" s="46"/>
      <c r="APF14" s="47" t="e">
        <f>IF(ISBLANK(APG1),"",IF(VLOOKUP(APG1,Register,13,FALSE)=0,"",(VLOOKUP(APG1,Register,13,FALSE))))</f>
        <v>#N/A</v>
      </c>
      <c r="APG14" s="31" t="s">
        <v>93</v>
      </c>
      <c r="APH14" s="46"/>
      <c r="API14" s="47" t="e">
        <f>IF(ISBLANK(APJ1),"",IF(VLOOKUP(APJ1,Register,13,FALSE)=0,"",(VLOOKUP(APJ1,Register,13,FALSE))))</f>
        <v>#N/A</v>
      </c>
      <c r="APJ14" s="31" t="s">
        <v>93</v>
      </c>
      <c r="APK14" s="46"/>
      <c r="APL14" s="47" t="e">
        <f>IF(ISBLANK(APM1),"",IF(VLOOKUP(APM1,Register,13,FALSE)=0,"",(VLOOKUP(APM1,Register,13,FALSE))))</f>
        <v>#N/A</v>
      </c>
      <c r="APM14" s="31" t="s">
        <v>93</v>
      </c>
      <c r="APN14" s="46"/>
      <c r="APO14" s="47" t="e">
        <f>IF(ISBLANK(APP1),"",IF(VLOOKUP(APP1,Register,13,FALSE)=0,"",(VLOOKUP(APP1,Register,13,FALSE))))</f>
        <v>#N/A</v>
      </c>
      <c r="APP14" s="31" t="s">
        <v>93</v>
      </c>
      <c r="APQ14" s="46"/>
      <c r="APR14" s="47" t="e">
        <f>IF(ISBLANK(APS1),"",IF(VLOOKUP(APS1,Register,13,FALSE)=0,"",(VLOOKUP(APS1,Register,13,FALSE))))</f>
        <v>#N/A</v>
      </c>
      <c r="APS14" s="31" t="s">
        <v>93</v>
      </c>
    </row>
    <row r="15" spans="1:1111" x14ac:dyDescent="0.25">
      <c r="A15" s="86"/>
      <c r="B15" s="29"/>
      <c r="C15" s="32"/>
      <c r="D15" s="31"/>
      <c r="E15" s="29"/>
      <c r="F15" s="32"/>
      <c r="G15" s="31"/>
      <c r="H15" s="29"/>
      <c r="I15" s="32"/>
      <c r="J15" s="31"/>
      <c r="K15" s="29"/>
      <c r="L15" s="32"/>
      <c r="M15" s="31"/>
      <c r="N15" s="29"/>
      <c r="O15" s="32"/>
      <c r="P15" s="31"/>
      <c r="Q15" s="29"/>
      <c r="R15" s="32"/>
      <c r="S15" s="31"/>
      <c r="T15" s="29"/>
      <c r="U15" s="32"/>
      <c r="V15" s="31"/>
      <c r="W15" s="29"/>
      <c r="X15" s="32"/>
      <c r="Y15" s="31"/>
      <c r="Z15" s="29"/>
      <c r="AA15" s="32"/>
      <c r="AB15" s="31"/>
      <c r="AC15" s="29"/>
      <c r="AD15" s="32"/>
      <c r="AE15" s="31"/>
      <c r="AF15" s="29"/>
      <c r="AG15" s="32"/>
      <c r="AH15" s="31"/>
      <c r="AI15" s="29"/>
      <c r="AJ15" s="32"/>
      <c r="AK15" s="31"/>
      <c r="AL15" s="29"/>
      <c r="AM15" s="32"/>
      <c r="AN15" s="31"/>
      <c r="AO15" s="29"/>
      <c r="AP15" s="32"/>
      <c r="AQ15" s="31"/>
      <c r="AR15" s="29"/>
      <c r="AS15" s="32"/>
      <c r="AT15" s="31"/>
      <c r="AU15" s="29"/>
      <c r="AV15" s="32"/>
      <c r="AW15" s="31"/>
      <c r="AX15" s="29"/>
      <c r="AY15" s="32"/>
      <c r="AZ15" s="31"/>
      <c r="BA15" s="29"/>
      <c r="BB15" s="32"/>
      <c r="BC15" s="31"/>
      <c r="BD15" s="29"/>
      <c r="BE15" s="32"/>
      <c r="BF15" s="31"/>
      <c r="BG15" s="29"/>
      <c r="BH15" s="32"/>
      <c r="BI15" s="31"/>
      <c r="BJ15" s="29"/>
      <c r="BK15" s="32"/>
      <c r="BL15" s="31"/>
      <c r="BM15" s="29"/>
      <c r="BN15" s="32"/>
      <c r="BO15" s="31"/>
      <c r="BP15" s="29"/>
      <c r="BQ15" s="32"/>
      <c r="BR15" s="31"/>
      <c r="BS15" s="29"/>
      <c r="BT15" s="32"/>
      <c r="BU15" s="31"/>
      <c r="BV15" s="29"/>
      <c r="BW15" s="32"/>
      <c r="BX15" s="31"/>
      <c r="BY15" s="29"/>
      <c r="BZ15" s="32"/>
      <c r="CA15" s="31"/>
      <c r="CB15" s="29"/>
      <c r="CC15" s="32"/>
      <c r="CD15" s="31"/>
      <c r="CE15" s="29"/>
      <c r="CF15" s="32"/>
      <c r="CG15" s="31"/>
      <c r="CH15" s="29"/>
      <c r="CI15" s="32"/>
      <c r="CJ15" s="31"/>
      <c r="CK15" s="29"/>
      <c r="CL15" s="32"/>
      <c r="CM15" s="31"/>
      <c r="CN15" s="29"/>
      <c r="CO15" s="32"/>
      <c r="CP15" s="31"/>
      <c r="CQ15" s="29"/>
      <c r="CR15" s="32"/>
      <c r="CS15" s="31"/>
      <c r="CT15" s="29"/>
      <c r="CU15" s="32"/>
      <c r="CV15" s="31"/>
      <c r="CW15" s="29"/>
      <c r="CX15" s="32"/>
      <c r="CY15" s="31"/>
      <c r="CZ15" s="29"/>
      <c r="DA15" s="32"/>
      <c r="DB15" s="31"/>
      <c r="DC15" s="29"/>
      <c r="DD15" s="32"/>
      <c r="DE15" s="31"/>
      <c r="DF15" s="29"/>
      <c r="DG15" s="32"/>
      <c r="DH15" s="31"/>
      <c r="DI15" s="29"/>
      <c r="DJ15" s="32"/>
      <c r="DK15" s="31"/>
      <c r="DL15" s="29"/>
      <c r="DM15" s="32"/>
      <c r="DN15" s="31"/>
      <c r="DO15" s="29"/>
      <c r="DP15" s="32"/>
      <c r="DQ15" s="31"/>
      <c r="DR15" s="29"/>
      <c r="DS15" s="32"/>
      <c r="DT15" s="31"/>
      <c r="DU15" s="29"/>
      <c r="DV15" s="32"/>
      <c r="DW15" s="31"/>
      <c r="DX15" s="29"/>
      <c r="DY15" s="32"/>
      <c r="DZ15" s="31"/>
      <c r="EA15" s="29"/>
      <c r="EB15" s="32"/>
      <c r="EC15" s="31"/>
      <c r="ED15" s="29"/>
      <c r="EE15" s="32"/>
      <c r="EF15" s="31"/>
      <c r="EG15" s="29"/>
      <c r="EH15" s="32"/>
      <c r="EI15" s="31"/>
      <c r="EJ15" s="29"/>
      <c r="EK15" s="32"/>
      <c r="EL15" s="31"/>
      <c r="EM15" s="29"/>
      <c r="EN15" s="32"/>
      <c r="EO15" s="31"/>
      <c r="EP15" s="29"/>
      <c r="EQ15" s="32"/>
      <c r="ER15" s="31"/>
      <c r="ES15" s="29"/>
      <c r="ET15" s="32"/>
      <c r="EU15" s="31"/>
      <c r="EV15" s="29"/>
      <c r="EW15" s="32"/>
      <c r="EX15" s="31"/>
      <c r="EY15" s="29"/>
      <c r="EZ15" s="32"/>
      <c r="FA15" s="31"/>
      <c r="FB15" s="29"/>
      <c r="FC15" s="32"/>
      <c r="FD15" s="31"/>
      <c r="FE15" s="29"/>
      <c r="FF15" s="32"/>
      <c r="FG15" s="31"/>
      <c r="FH15" s="29"/>
      <c r="FI15" s="32"/>
      <c r="FJ15" s="31"/>
      <c r="FK15" s="29"/>
      <c r="FL15" s="32"/>
      <c r="FM15" s="31"/>
      <c r="FN15" s="29"/>
      <c r="FO15" s="32"/>
      <c r="FP15" s="31"/>
      <c r="FQ15" s="29"/>
      <c r="FR15" s="32"/>
      <c r="FS15" s="31"/>
      <c r="FT15" s="29"/>
      <c r="FU15" s="32"/>
      <c r="FV15" s="31"/>
      <c r="FW15" s="29"/>
      <c r="FX15" s="32"/>
      <c r="FY15" s="31"/>
      <c r="FZ15" s="29"/>
      <c r="GA15" s="32"/>
      <c r="GB15" s="31"/>
      <c r="GC15" s="29"/>
      <c r="GD15" s="32"/>
      <c r="GE15" s="31"/>
      <c r="GF15" s="29"/>
      <c r="GG15" s="32"/>
      <c r="GH15" s="31"/>
      <c r="GI15" s="29"/>
      <c r="GJ15" s="32"/>
      <c r="GK15" s="31"/>
      <c r="GL15" s="29"/>
      <c r="GM15" s="32"/>
      <c r="GN15" s="31"/>
      <c r="GO15" s="29"/>
      <c r="GP15" s="32"/>
      <c r="GQ15" s="31"/>
      <c r="GR15" s="29"/>
      <c r="GS15" s="32"/>
      <c r="GT15" s="31"/>
      <c r="GU15" s="29"/>
      <c r="GV15" s="32"/>
      <c r="GW15" s="31"/>
      <c r="GX15" s="29"/>
      <c r="GY15" s="32"/>
      <c r="GZ15" s="31"/>
      <c r="HA15" s="29"/>
      <c r="HB15" s="32"/>
      <c r="HC15" s="31"/>
      <c r="HD15" s="29"/>
      <c r="HE15" s="32"/>
      <c r="HF15" s="31"/>
      <c r="HG15" s="29"/>
      <c r="HH15" s="32"/>
      <c r="HI15" s="31"/>
      <c r="HJ15" s="29"/>
      <c r="HK15" s="32"/>
      <c r="HL15" s="31"/>
      <c r="HM15" s="29"/>
      <c r="HN15" s="32"/>
      <c r="HO15" s="31"/>
      <c r="HP15" s="29"/>
      <c r="HQ15" s="32"/>
      <c r="HR15" s="31"/>
      <c r="HS15" s="29"/>
      <c r="HT15" s="32"/>
      <c r="HU15" s="31"/>
      <c r="HV15" s="29"/>
      <c r="HW15" s="32"/>
      <c r="HX15" s="31"/>
      <c r="HY15" s="29"/>
      <c r="HZ15" s="32"/>
      <c r="IA15" s="31"/>
      <c r="IB15" s="29"/>
      <c r="IC15" s="32"/>
      <c r="ID15" s="31"/>
      <c r="IE15" s="29"/>
      <c r="IF15" s="32"/>
      <c r="IG15" s="31"/>
      <c r="IH15" s="29"/>
      <c r="II15" s="32"/>
      <c r="IJ15" s="31"/>
      <c r="IK15" s="29"/>
      <c r="IL15" s="32"/>
      <c r="IM15" s="31"/>
      <c r="IN15" s="29"/>
      <c r="IO15" s="32"/>
      <c r="IP15" s="31"/>
      <c r="IQ15" s="29"/>
      <c r="IR15" s="32"/>
      <c r="IS15" s="31"/>
      <c r="IT15" s="29"/>
      <c r="IU15" s="32"/>
      <c r="IV15" s="31"/>
      <c r="IW15" s="29"/>
      <c r="IX15" s="32"/>
      <c r="IY15" s="31"/>
      <c r="IZ15" s="29"/>
      <c r="JA15" s="32"/>
      <c r="JB15" s="31"/>
      <c r="JC15" s="29"/>
      <c r="JD15" s="32"/>
      <c r="JE15" s="31"/>
      <c r="JF15" s="29"/>
      <c r="JG15" s="32"/>
      <c r="JH15" s="31"/>
      <c r="JI15" s="29"/>
      <c r="JJ15" s="32"/>
      <c r="JK15" s="31"/>
      <c r="JL15" s="29"/>
      <c r="JM15" s="32"/>
      <c r="JN15" s="31"/>
      <c r="JO15" s="29"/>
      <c r="JP15" s="32"/>
      <c r="JQ15" s="31"/>
      <c r="JR15" s="29"/>
      <c r="JS15" s="32"/>
      <c r="JT15" s="31"/>
      <c r="JU15" s="29"/>
      <c r="JV15" s="32"/>
      <c r="JW15" s="31"/>
      <c r="JX15" s="29"/>
      <c r="JY15" s="32"/>
      <c r="JZ15" s="31"/>
      <c r="KA15" s="29"/>
      <c r="KB15" s="32"/>
      <c r="KC15" s="31"/>
      <c r="KD15" s="29"/>
      <c r="KE15" s="32"/>
      <c r="KF15" s="31"/>
      <c r="KG15" s="29"/>
      <c r="KH15" s="32"/>
      <c r="KI15" s="31"/>
      <c r="KJ15" s="29"/>
      <c r="KK15" s="32"/>
      <c r="KL15" s="31"/>
      <c r="KM15" s="29"/>
      <c r="KN15" s="32"/>
      <c r="KO15" s="31"/>
      <c r="KP15" s="29"/>
      <c r="KQ15" s="32"/>
      <c r="KR15" s="31"/>
      <c r="KS15" s="29"/>
      <c r="KT15" s="32"/>
      <c r="KU15" s="31"/>
      <c r="KV15" s="29"/>
      <c r="KW15" s="32"/>
      <c r="KX15" s="31"/>
      <c r="KY15" s="29"/>
      <c r="KZ15" s="32"/>
      <c r="LA15" s="31"/>
      <c r="LB15" s="29"/>
      <c r="LC15" s="32"/>
      <c r="LD15" s="31"/>
      <c r="LE15" s="29"/>
      <c r="LF15" s="32"/>
      <c r="LG15" s="31"/>
      <c r="LH15" s="29"/>
      <c r="LI15" s="32"/>
      <c r="LJ15" s="31"/>
      <c r="LK15" s="29"/>
      <c r="LL15" s="32"/>
      <c r="LM15" s="31"/>
      <c r="LN15" s="29"/>
      <c r="LO15" s="32"/>
      <c r="LP15" s="31"/>
      <c r="LQ15" s="29"/>
      <c r="LR15" s="32"/>
      <c r="LS15" s="31"/>
      <c r="LT15" s="29"/>
      <c r="LU15" s="32"/>
      <c r="LV15" s="31"/>
      <c r="LW15" s="29"/>
      <c r="LX15" s="32"/>
      <c r="LY15" s="31"/>
      <c r="LZ15" s="29"/>
      <c r="MA15" s="32"/>
      <c r="MB15" s="31"/>
      <c r="MC15" s="29"/>
      <c r="MD15" s="32"/>
      <c r="ME15" s="31"/>
      <c r="MF15" s="29"/>
      <c r="MG15" s="32"/>
      <c r="MH15" s="31"/>
      <c r="MI15" s="29"/>
      <c r="MJ15" s="32"/>
      <c r="MK15" s="31"/>
      <c r="ML15" s="29"/>
      <c r="MM15" s="32"/>
      <c r="MN15" s="31"/>
      <c r="MO15" s="29"/>
      <c r="MP15" s="32"/>
      <c r="MQ15" s="31"/>
      <c r="MR15" s="29"/>
      <c r="MS15" s="32"/>
      <c r="MT15" s="31"/>
      <c r="MU15" s="29"/>
      <c r="MV15" s="32"/>
      <c r="MW15" s="31"/>
      <c r="MX15" s="29"/>
      <c r="MY15" s="32"/>
      <c r="MZ15" s="31"/>
      <c r="NA15" s="29"/>
      <c r="NB15" s="32"/>
      <c r="NC15" s="31"/>
      <c r="ND15" s="29"/>
      <c r="NE15" s="32"/>
      <c r="NF15" s="31"/>
      <c r="NG15" s="29"/>
      <c r="NH15" s="32"/>
      <c r="NI15" s="31"/>
      <c r="NJ15" s="29"/>
      <c r="NK15" s="32"/>
      <c r="NL15" s="31"/>
      <c r="NM15" s="29"/>
      <c r="NN15" s="32"/>
      <c r="NO15" s="31"/>
      <c r="NP15" s="29"/>
      <c r="NQ15" s="32"/>
      <c r="NR15" s="31"/>
      <c r="NS15" s="29"/>
      <c r="NT15" s="32"/>
      <c r="NU15" s="31"/>
      <c r="NV15" s="29"/>
      <c r="NW15" s="32"/>
      <c r="NX15" s="31"/>
      <c r="NY15" s="29"/>
      <c r="NZ15" s="32"/>
      <c r="OA15" s="31"/>
      <c r="OB15" s="29"/>
      <c r="OC15" s="32"/>
      <c r="OD15" s="31"/>
      <c r="OE15" s="29"/>
      <c r="OF15" s="32"/>
      <c r="OG15" s="31"/>
      <c r="OH15" s="29"/>
      <c r="OI15" s="32"/>
      <c r="OJ15" s="31"/>
      <c r="OK15" s="29"/>
      <c r="OL15" s="32"/>
      <c r="OM15" s="31"/>
      <c r="ON15" s="29"/>
      <c r="OO15" s="32"/>
      <c r="OP15" s="31"/>
      <c r="OQ15" s="29"/>
      <c r="OR15" s="32"/>
      <c r="OS15" s="31"/>
      <c r="OT15" s="29"/>
      <c r="OU15" s="32"/>
      <c r="OV15" s="31"/>
      <c r="OW15" s="29"/>
      <c r="OX15" s="32"/>
      <c r="OY15" s="31"/>
      <c r="OZ15" s="29"/>
      <c r="PA15" s="32"/>
      <c r="PB15" s="31"/>
      <c r="PC15" s="29"/>
      <c r="PD15" s="32"/>
      <c r="PE15" s="31"/>
      <c r="PF15" s="29"/>
      <c r="PG15" s="32"/>
      <c r="PH15" s="31"/>
      <c r="PI15" s="29"/>
      <c r="PJ15" s="32"/>
      <c r="PK15" s="31"/>
      <c r="PL15" s="29"/>
      <c r="PM15" s="32"/>
      <c r="PN15" s="31"/>
      <c r="PO15" s="29"/>
      <c r="PP15" s="32"/>
      <c r="PQ15" s="31"/>
      <c r="PR15" s="29"/>
      <c r="PS15" s="32"/>
      <c r="PT15" s="31"/>
      <c r="PU15" s="29"/>
      <c r="PV15" s="32"/>
      <c r="PW15" s="31"/>
      <c r="PX15" s="29"/>
      <c r="PY15" s="32"/>
      <c r="PZ15" s="31"/>
      <c r="QA15" s="29"/>
      <c r="QB15" s="32"/>
      <c r="QC15" s="31"/>
      <c r="QD15" s="29"/>
      <c r="QE15" s="32"/>
      <c r="QF15" s="31"/>
      <c r="QG15" s="29"/>
      <c r="QH15" s="32"/>
      <c r="QI15" s="31"/>
      <c r="QJ15" s="29"/>
      <c r="QK15" s="32"/>
      <c r="QL15" s="31"/>
      <c r="QM15" s="29"/>
      <c r="QN15" s="32"/>
      <c r="QO15" s="31"/>
      <c r="QP15" s="29"/>
      <c r="QQ15" s="32"/>
      <c r="QR15" s="31"/>
      <c r="QS15" s="29"/>
      <c r="QT15" s="32"/>
      <c r="QU15" s="31"/>
      <c r="QV15" s="29"/>
      <c r="QW15" s="32"/>
      <c r="QX15" s="31"/>
      <c r="QY15" s="29"/>
      <c r="QZ15" s="32"/>
      <c r="RA15" s="31"/>
      <c r="RB15" s="29"/>
      <c r="RC15" s="32"/>
      <c r="RD15" s="31"/>
      <c r="RE15" s="29"/>
      <c r="RF15" s="32"/>
      <c r="RG15" s="31"/>
      <c r="RH15" s="29"/>
      <c r="RI15" s="32"/>
      <c r="RJ15" s="31"/>
      <c r="RK15" s="29"/>
      <c r="RL15" s="32"/>
      <c r="RM15" s="31"/>
      <c r="RN15" s="29"/>
      <c r="RO15" s="32"/>
      <c r="RP15" s="31"/>
      <c r="RQ15" s="29"/>
      <c r="RR15" s="32"/>
      <c r="RS15" s="31"/>
      <c r="RT15" s="29"/>
      <c r="RU15" s="32"/>
      <c r="RV15" s="31"/>
      <c r="RW15" s="29"/>
      <c r="RX15" s="32"/>
      <c r="RY15" s="31"/>
      <c r="RZ15" s="29"/>
      <c r="SA15" s="32"/>
      <c r="SB15" s="31"/>
      <c r="SC15" s="29"/>
      <c r="SD15" s="32"/>
      <c r="SE15" s="31"/>
      <c r="SF15" s="29"/>
      <c r="SG15" s="32"/>
      <c r="SH15" s="31"/>
      <c r="SI15" s="29"/>
      <c r="SJ15" s="32"/>
      <c r="SK15" s="31"/>
      <c r="SL15" s="29"/>
      <c r="SM15" s="32"/>
      <c r="SN15" s="31"/>
      <c r="SO15" s="29"/>
      <c r="SP15" s="32"/>
      <c r="SQ15" s="31"/>
      <c r="SR15" s="29"/>
      <c r="SS15" s="32"/>
      <c r="ST15" s="31"/>
      <c r="SU15" s="29"/>
      <c r="SV15" s="32"/>
      <c r="SW15" s="31"/>
      <c r="SX15" s="29"/>
      <c r="SY15" s="32"/>
      <c r="SZ15" s="31"/>
      <c r="TA15" s="29"/>
      <c r="TB15" s="32"/>
      <c r="TC15" s="31"/>
      <c r="TD15" s="29"/>
      <c r="TE15" s="32"/>
      <c r="TF15" s="31"/>
      <c r="TG15" s="29"/>
      <c r="TH15" s="32"/>
      <c r="TI15" s="31"/>
      <c r="TJ15" s="29"/>
      <c r="TK15" s="32"/>
      <c r="TL15" s="31"/>
      <c r="TM15" s="29"/>
      <c r="TN15" s="32"/>
      <c r="TO15" s="31"/>
      <c r="TP15" s="29"/>
      <c r="TQ15" s="32"/>
      <c r="TR15" s="31"/>
      <c r="TS15" s="29"/>
      <c r="TT15" s="32"/>
      <c r="TU15" s="31"/>
      <c r="TV15" s="29"/>
      <c r="TW15" s="32"/>
      <c r="TX15" s="31"/>
      <c r="TY15" s="29"/>
      <c r="TZ15" s="32"/>
      <c r="UA15" s="31"/>
      <c r="UB15" s="29"/>
      <c r="UC15" s="32"/>
      <c r="UD15" s="31"/>
      <c r="UE15" s="29"/>
      <c r="UF15" s="32"/>
      <c r="UG15" s="31"/>
      <c r="UH15" s="29"/>
      <c r="UI15" s="32"/>
      <c r="UJ15" s="31"/>
      <c r="UK15" s="29"/>
      <c r="UL15" s="32"/>
      <c r="UM15" s="31"/>
      <c r="UN15" s="29"/>
      <c r="UO15" s="32"/>
      <c r="UP15" s="31"/>
      <c r="UQ15" s="29"/>
      <c r="UR15" s="32"/>
      <c r="US15" s="31"/>
      <c r="UT15" s="29"/>
      <c r="UU15" s="32"/>
      <c r="UV15" s="31"/>
      <c r="UW15" s="29"/>
      <c r="UX15" s="32"/>
      <c r="UY15" s="31"/>
      <c r="UZ15" s="29"/>
      <c r="VA15" s="32"/>
      <c r="VB15" s="31"/>
      <c r="VC15" s="29"/>
      <c r="VD15" s="32"/>
      <c r="VE15" s="31"/>
      <c r="VF15" s="29"/>
      <c r="VG15" s="32"/>
      <c r="VH15" s="31"/>
      <c r="VI15" s="29"/>
      <c r="VJ15" s="32"/>
      <c r="VK15" s="31"/>
      <c r="VL15" s="29"/>
      <c r="VM15" s="32"/>
      <c r="VN15" s="31"/>
      <c r="VO15" s="29"/>
      <c r="VP15" s="32"/>
      <c r="VQ15" s="31"/>
      <c r="VR15" s="29"/>
      <c r="VS15" s="32"/>
      <c r="VT15" s="31"/>
      <c r="VU15" s="29"/>
      <c r="VV15" s="32"/>
      <c r="VW15" s="31"/>
      <c r="VX15" s="29"/>
      <c r="VY15" s="32"/>
      <c r="VZ15" s="31"/>
      <c r="WA15" s="29"/>
      <c r="WB15" s="32"/>
      <c r="WC15" s="31"/>
      <c r="WD15" s="29"/>
      <c r="WE15" s="32"/>
      <c r="WF15" s="31"/>
      <c r="WG15" s="29"/>
      <c r="WH15" s="32"/>
      <c r="WI15" s="31"/>
      <c r="WJ15" s="29"/>
      <c r="WK15" s="32"/>
      <c r="WL15" s="31"/>
      <c r="WM15" s="29"/>
      <c r="WN15" s="32"/>
      <c r="WO15" s="31"/>
      <c r="WP15" s="29"/>
      <c r="WQ15" s="32"/>
      <c r="WR15" s="31"/>
      <c r="WS15" s="29"/>
      <c r="WT15" s="32"/>
      <c r="WU15" s="31"/>
      <c r="WV15" s="29"/>
      <c r="WW15" s="32"/>
      <c r="WX15" s="31"/>
      <c r="WY15" s="29"/>
      <c r="WZ15" s="32"/>
      <c r="XA15" s="31"/>
      <c r="XB15" s="29"/>
      <c r="XC15" s="32"/>
      <c r="XD15" s="31"/>
      <c r="XE15" s="29"/>
      <c r="XF15" s="32"/>
      <c r="XG15" s="31"/>
      <c r="XH15" s="29"/>
      <c r="XI15" s="32"/>
      <c r="XJ15" s="31"/>
      <c r="XK15" s="29"/>
      <c r="XL15" s="32"/>
      <c r="XM15" s="31"/>
      <c r="XN15" s="29"/>
      <c r="XO15" s="32"/>
      <c r="XP15" s="31"/>
      <c r="XQ15" s="29"/>
      <c r="XR15" s="32"/>
      <c r="XS15" s="31"/>
      <c r="XT15" s="29"/>
      <c r="XU15" s="32"/>
      <c r="XV15" s="31"/>
      <c r="XW15" s="29"/>
      <c r="XX15" s="32"/>
      <c r="XY15" s="31"/>
      <c r="XZ15" s="29"/>
      <c r="YA15" s="32"/>
      <c r="YB15" s="31"/>
      <c r="YC15" s="29"/>
      <c r="YD15" s="32"/>
      <c r="YE15" s="31"/>
      <c r="YF15" s="29"/>
      <c r="YG15" s="32"/>
      <c r="YH15" s="31"/>
      <c r="YI15" s="29"/>
      <c r="YJ15" s="32"/>
      <c r="YK15" s="31"/>
      <c r="YL15" s="29"/>
      <c r="YM15" s="32"/>
      <c r="YN15" s="31"/>
      <c r="YO15" s="29"/>
      <c r="YP15" s="32"/>
      <c r="YQ15" s="31"/>
      <c r="YR15" s="29"/>
      <c r="YS15" s="32"/>
      <c r="YT15" s="31"/>
      <c r="YU15" s="29"/>
      <c r="YV15" s="32"/>
      <c r="YW15" s="31"/>
      <c r="YX15" s="29"/>
      <c r="YY15" s="32"/>
      <c r="YZ15" s="31"/>
      <c r="ZA15" s="29"/>
      <c r="ZB15" s="32"/>
      <c r="ZC15" s="31"/>
      <c r="ZD15" s="29"/>
      <c r="ZE15" s="32"/>
      <c r="ZF15" s="31"/>
      <c r="ZG15" s="29"/>
      <c r="ZH15" s="32"/>
      <c r="ZI15" s="31"/>
      <c r="ZJ15" s="29"/>
      <c r="ZK15" s="32"/>
      <c r="ZL15" s="31"/>
      <c r="ZM15" s="29"/>
      <c r="ZN15" s="32"/>
      <c r="ZO15" s="31"/>
      <c r="ZP15" s="29"/>
      <c r="ZQ15" s="32"/>
      <c r="ZR15" s="31"/>
      <c r="ZS15" s="29"/>
      <c r="ZT15" s="32"/>
      <c r="ZU15" s="31"/>
      <c r="ZV15" s="29"/>
      <c r="ZW15" s="32"/>
      <c r="ZX15" s="31"/>
      <c r="ZY15" s="29"/>
      <c r="ZZ15" s="32"/>
      <c r="AAA15" s="31"/>
      <c r="AAB15" s="29"/>
      <c r="AAC15" s="32"/>
      <c r="AAD15" s="31"/>
      <c r="AAE15" s="29"/>
      <c r="AAF15" s="32"/>
      <c r="AAG15" s="31"/>
      <c r="AAH15" s="29"/>
      <c r="AAI15" s="32"/>
      <c r="AAJ15" s="31"/>
      <c r="AAK15" s="29"/>
      <c r="AAL15" s="32"/>
      <c r="AAM15" s="31"/>
      <c r="AAN15" s="29"/>
      <c r="AAO15" s="32"/>
      <c r="AAP15" s="31"/>
      <c r="AAQ15" s="29"/>
      <c r="AAR15" s="32"/>
      <c r="AAS15" s="31"/>
      <c r="AAT15" s="29"/>
      <c r="AAU15" s="32"/>
      <c r="AAV15" s="31"/>
      <c r="AAW15" s="29"/>
      <c r="AAX15" s="32"/>
      <c r="AAY15" s="31"/>
      <c r="AAZ15" s="29"/>
      <c r="ABA15" s="32"/>
      <c r="ABB15" s="31"/>
      <c r="ABC15" s="29"/>
      <c r="ABD15" s="32"/>
      <c r="ABE15" s="31"/>
      <c r="ABF15" s="29"/>
      <c r="ABG15" s="32"/>
      <c r="ABH15" s="31"/>
      <c r="ABI15" s="29"/>
      <c r="ABJ15" s="32"/>
      <c r="ABK15" s="31"/>
      <c r="ABL15" s="29"/>
      <c r="ABM15" s="32"/>
      <c r="ABN15" s="31"/>
      <c r="ABO15" s="29"/>
      <c r="ABP15" s="32"/>
      <c r="ABQ15" s="31"/>
      <c r="ABR15" s="29"/>
      <c r="ABS15" s="32"/>
      <c r="ABT15" s="31"/>
      <c r="ABU15" s="29"/>
      <c r="ABV15" s="32"/>
      <c r="ABW15" s="31"/>
      <c r="ABX15" s="29"/>
      <c r="ABY15" s="32"/>
      <c r="ABZ15" s="31"/>
      <c r="ACA15" s="29"/>
      <c r="ACB15" s="32"/>
      <c r="ACC15" s="31"/>
      <c r="ACD15" s="29"/>
      <c r="ACE15" s="32"/>
      <c r="ACF15" s="31"/>
      <c r="ACG15" s="29"/>
      <c r="ACH15" s="32"/>
      <c r="ACI15" s="31"/>
      <c r="ACJ15" s="29"/>
      <c r="ACK15" s="32"/>
      <c r="ACL15" s="31"/>
      <c r="ACM15" s="29"/>
      <c r="ACN15" s="32"/>
      <c r="ACO15" s="31"/>
      <c r="ACP15" s="29"/>
      <c r="ACQ15" s="32"/>
      <c r="ACR15" s="31"/>
      <c r="ACS15" s="29"/>
      <c r="ACT15" s="32"/>
      <c r="ACU15" s="31"/>
      <c r="ACV15" s="29"/>
      <c r="ACW15" s="32"/>
      <c r="ACX15" s="31"/>
      <c r="ACY15" s="29"/>
      <c r="ACZ15" s="32"/>
      <c r="ADA15" s="31"/>
      <c r="ADB15" s="29"/>
      <c r="ADC15" s="32"/>
      <c r="ADD15" s="31"/>
      <c r="ADE15" s="29"/>
      <c r="ADF15" s="32"/>
      <c r="ADG15" s="31"/>
      <c r="ADH15" s="29"/>
      <c r="ADI15" s="32"/>
      <c r="ADJ15" s="31"/>
      <c r="ADK15" s="29"/>
      <c r="ADL15" s="32"/>
      <c r="ADM15" s="31"/>
      <c r="ADN15" s="29"/>
      <c r="ADO15" s="32"/>
      <c r="ADP15" s="31"/>
      <c r="ADQ15" s="29"/>
      <c r="ADR15" s="32"/>
      <c r="ADS15" s="31"/>
      <c r="ADT15" s="29"/>
      <c r="ADU15" s="32"/>
      <c r="ADV15" s="31"/>
      <c r="ADW15" s="29"/>
      <c r="ADX15" s="32"/>
      <c r="ADY15" s="31"/>
      <c r="ADZ15" s="29"/>
      <c r="AEA15" s="32"/>
      <c r="AEB15" s="31"/>
      <c r="AEC15" s="29"/>
      <c r="AED15" s="32"/>
      <c r="AEE15" s="31"/>
      <c r="AEF15" s="29"/>
      <c r="AEG15" s="32"/>
      <c r="AEH15" s="31"/>
      <c r="AEI15" s="29"/>
      <c r="AEJ15" s="32"/>
      <c r="AEK15" s="31"/>
      <c r="AEL15" s="29"/>
      <c r="AEM15" s="32"/>
      <c r="AEN15" s="31"/>
      <c r="AEO15" s="29"/>
      <c r="AEP15" s="32"/>
      <c r="AEQ15" s="31"/>
      <c r="AER15" s="29"/>
      <c r="AES15" s="32"/>
      <c r="AET15" s="31"/>
      <c r="AEU15" s="29"/>
      <c r="AEV15" s="32"/>
      <c r="AEW15" s="31"/>
      <c r="AEX15" s="29"/>
      <c r="AEY15" s="32"/>
      <c r="AEZ15" s="31"/>
      <c r="AFA15" s="29"/>
      <c r="AFB15" s="32"/>
      <c r="AFC15" s="31"/>
      <c r="AFD15" s="29"/>
      <c r="AFE15" s="32"/>
      <c r="AFF15" s="31"/>
      <c r="AFG15" s="29"/>
      <c r="AFH15" s="32"/>
      <c r="AFI15" s="31"/>
      <c r="AFJ15" s="29"/>
      <c r="AFK15" s="32"/>
      <c r="AFL15" s="31"/>
      <c r="AFM15" s="29"/>
      <c r="AFN15" s="32"/>
      <c r="AFO15" s="31"/>
      <c r="AFP15" s="29"/>
      <c r="AFQ15" s="32"/>
      <c r="AFR15" s="31"/>
      <c r="AFS15" s="29"/>
      <c r="AFT15" s="32"/>
      <c r="AFU15" s="31"/>
      <c r="AFV15" s="29"/>
      <c r="AFW15" s="32"/>
      <c r="AFX15" s="31"/>
      <c r="AFY15" s="29"/>
      <c r="AFZ15" s="32"/>
      <c r="AGA15" s="31"/>
      <c r="AGB15" s="29"/>
      <c r="AGC15" s="32"/>
      <c r="AGD15" s="31"/>
      <c r="AGE15" s="29"/>
      <c r="AGF15" s="32"/>
      <c r="AGG15" s="31"/>
      <c r="AGH15" s="29"/>
      <c r="AGI15" s="32"/>
      <c r="AGJ15" s="31"/>
      <c r="AGK15" s="29"/>
      <c r="AGL15" s="32"/>
      <c r="AGM15" s="31"/>
      <c r="AGN15" s="29"/>
      <c r="AGO15" s="32"/>
      <c r="AGP15" s="31"/>
      <c r="AGQ15" s="29"/>
      <c r="AGR15" s="32"/>
      <c r="AGS15" s="31"/>
      <c r="AGT15" s="29"/>
      <c r="AGU15" s="32"/>
      <c r="AGV15" s="31"/>
      <c r="AGW15" s="29"/>
      <c r="AGX15" s="32"/>
      <c r="AGY15" s="31"/>
      <c r="AGZ15" s="29"/>
      <c r="AHA15" s="32"/>
      <c r="AHB15" s="31"/>
      <c r="AHC15" s="29"/>
      <c r="AHD15" s="32"/>
      <c r="AHE15" s="31"/>
      <c r="AHF15" s="29"/>
      <c r="AHG15" s="32"/>
      <c r="AHH15" s="31"/>
      <c r="AHI15" s="29"/>
      <c r="AHJ15" s="32"/>
      <c r="AHK15" s="31"/>
      <c r="AHL15" s="29"/>
      <c r="AHM15" s="32"/>
      <c r="AHN15" s="31"/>
      <c r="AHO15" s="29"/>
      <c r="AHP15" s="32"/>
      <c r="AHQ15" s="31"/>
      <c r="AHR15" s="29"/>
      <c r="AHS15" s="32"/>
      <c r="AHT15" s="31"/>
      <c r="AHU15" s="29"/>
      <c r="AHV15" s="32"/>
      <c r="AHW15" s="31"/>
      <c r="AHX15" s="29"/>
      <c r="AHY15" s="32"/>
      <c r="AHZ15" s="31"/>
      <c r="AIA15" s="29"/>
      <c r="AIB15" s="32"/>
      <c r="AIC15" s="31"/>
      <c r="AID15" s="29"/>
      <c r="AIE15" s="32"/>
      <c r="AIF15" s="31"/>
      <c r="AIG15" s="29"/>
      <c r="AIH15" s="32"/>
      <c r="AII15" s="31"/>
      <c r="AIJ15" s="29"/>
      <c r="AIK15" s="32"/>
      <c r="AIL15" s="31"/>
      <c r="AIM15" s="29"/>
      <c r="AIN15" s="32"/>
      <c r="AIO15" s="31"/>
      <c r="AIP15" s="29"/>
      <c r="AIQ15" s="32"/>
      <c r="AIR15" s="31"/>
      <c r="AIS15" s="29"/>
      <c r="AIT15" s="32"/>
      <c r="AIU15" s="31"/>
      <c r="AIV15" s="29"/>
      <c r="AIW15" s="32"/>
      <c r="AIX15" s="31"/>
      <c r="AIY15" s="29"/>
      <c r="AIZ15" s="32"/>
      <c r="AJA15" s="31"/>
      <c r="AJB15" s="29"/>
      <c r="AJC15" s="32"/>
      <c r="AJD15" s="31"/>
      <c r="AJE15" s="29"/>
      <c r="AJF15" s="32"/>
      <c r="AJG15" s="31"/>
      <c r="AJH15" s="29"/>
      <c r="AJI15" s="32"/>
      <c r="AJJ15" s="31"/>
      <c r="AJK15" s="29"/>
      <c r="AJL15" s="32"/>
      <c r="AJM15" s="31"/>
      <c r="AJN15" s="29"/>
      <c r="AJO15" s="32"/>
      <c r="AJP15" s="31"/>
      <c r="AJQ15" s="29"/>
      <c r="AJR15" s="32"/>
      <c r="AJS15" s="31"/>
      <c r="AJT15" s="29"/>
      <c r="AJU15" s="32"/>
      <c r="AJV15" s="31"/>
      <c r="AJW15" s="29"/>
      <c r="AJX15" s="32"/>
      <c r="AJY15" s="31"/>
      <c r="AJZ15" s="29"/>
      <c r="AKA15" s="32"/>
      <c r="AKB15" s="31"/>
      <c r="AKC15" s="29"/>
      <c r="AKD15" s="32"/>
      <c r="AKE15" s="31"/>
      <c r="AKF15" s="29"/>
      <c r="AKG15" s="32"/>
      <c r="AKH15" s="31"/>
      <c r="AKI15" s="29"/>
      <c r="AKJ15" s="32"/>
      <c r="AKK15" s="31"/>
      <c r="AKL15" s="29"/>
      <c r="AKM15" s="32"/>
      <c r="AKN15" s="31"/>
      <c r="AKO15" s="29"/>
      <c r="AKP15" s="32"/>
      <c r="AKQ15" s="31"/>
      <c r="AKR15" s="29"/>
      <c r="AKS15" s="32"/>
      <c r="AKT15" s="31"/>
      <c r="AKU15" s="29"/>
      <c r="AKV15" s="32"/>
      <c r="AKW15" s="31"/>
      <c r="AKX15" s="29"/>
      <c r="AKY15" s="32"/>
      <c r="AKZ15" s="31"/>
      <c r="ALA15" s="46"/>
      <c r="ALB15" s="33"/>
      <c r="ALC15" s="31"/>
      <c r="ALD15" s="46"/>
      <c r="ALE15" s="33"/>
      <c r="ALF15" s="31"/>
      <c r="ALG15" s="46"/>
      <c r="ALH15" s="33"/>
      <c r="ALI15" s="31"/>
      <c r="ALJ15" s="46"/>
      <c r="ALK15" s="33"/>
      <c r="ALL15" s="31"/>
      <c r="ALM15" s="46"/>
      <c r="ALN15" s="33"/>
      <c r="ALO15" s="31"/>
      <c r="ALP15" s="46"/>
      <c r="ALQ15" s="33"/>
      <c r="ALR15" s="31"/>
      <c r="ALS15" s="46"/>
      <c r="ALT15" s="33"/>
      <c r="ALU15" s="31"/>
      <c r="ALV15" s="46"/>
      <c r="ALW15" s="33"/>
      <c r="ALX15" s="31"/>
      <c r="ALY15" s="46"/>
      <c r="ALZ15" s="33"/>
      <c r="AMA15" s="31"/>
      <c r="AMB15" s="46"/>
      <c r="AMC15" s="33"/>
      <c r="AMD15" s="31"/>
      <c r="AME15" s="46"/>
      <c r="AMF15" s="33"/>
      <c r="AMG15" s="31"/>
      <c r="AMH15" s="46"/>
      <c r="AMI15" s="33"/>
      <c r="AMJ15" s="31"/>
      <c r="AMK15" s="46"/>
      <c r="AML15" s="33"/>
      <c r="AMM15" s="31"/>
      <c r="AMN15" s="46"/>
      <c r="AMO15" s="33"/>
      <c r="AMP15" s="31"/>
      <c r="AMQ15" s="46"/>
      <c r="AMR15" s="33"/>
      <c r="AMS15" s="31"/>
      <c r="AMT15" s="46"/>
      <c r="AMU15" s="33"/>
      <c r="AMV15" s="31"/>
      <c r="AMW15" s="46"/>
      <c r="AMX15" s="33"/>
      <c r="AMY15" s="31"/>
      <c r="AMZ15" s="46"/>
      <c r="ANA15" s="33"/>
      <c r="ANB15" s="31"/>
      <c r="ANC15" s="46"/>
      <c r="AND15" s="33"/>
      <c r="ANE15" s="31"/>
      <c r="ANF15" s="46"/>
      <c r="ANG15" s="33"/>
      <c r="ANH15" s="31"/>
      <c r="ANI15" s="46"/>
      <c r="ANJ15" s="33"/>
      <c r="ANK15" s="31"/>
      <c r="ANL15" s="46"/>
      <c r="ANM15" s="33"/>
      <c r="ANN15" s="31"/>
      <c r="ANO15" s="46"/>
      <c r="ANP15" s="33"/>
      <c r="ANQ15" s="31"/>
      <c r="ANR15" s="46"/>
      <c r="ANS15" s="33"/>
      <c r="ANT15" s="31"/>
      <c r="ANU15" s="46"/>
      <c r="ANV15" s="33"/>
      <c r="ANW15" s="31"/>
      <c r="ANX15" s="46"/>
      <c r="ANY15" s="33"/>
      <c r="ANZ15" s="31"/>
      <c r="AOA15" s="46"/>
      <c r="AOB15" s="33"/>
      <c r="AOC15" s="31"/>
      <c r="AOD15" s="46"/>
      <c r="AOE15" s="33"/>
      <c r="AOF15" s="31"/>
      <c r="AOG15" s="46"/>
      <c r="AOH15" s="33"/>
      <c r="AOI15" s="31"/>
      <c r="AOJ15" s="46"/>
      <c r="AOK15" s="33"/>
      <c r="AOL15" s="31"/>
      <c r="AOM15" s="46"/>
      <c r="AON15" s="33"/>
      <c r="AOO15" s="31"/>
      <c r="AOP15" s="46"/>
      <c r="AOQ15" s="33"/>
      <c r="AOR15" s="31"/>
      <c r="AOS15" s="46"/>
      <c r="AOT15" s="33"/>
      <c r="AOU15" s="31"/>
      <c r="AOV15" s="46"/>
      <c r="AOW15" s="33"/>
      <c r="AOX15" s="31"/>
      <c r="AOY15" s="46"/>
      <c r="AOZ15" s="33"/>
      <c r="APA15" s="31"/>
      <c r="APB15" s="46"/>
      <c r="APC15" s="33"/>
      <c r="APD15" s="31"/>
      <c r="APE15" s="46"/>
      <c r="APF15" s="33"/>
      <c r="APG15" s="31"/>
      <c r="APH15" s="46"/>
      <c r="API15" s="33"/>
      <c r="APJ15" s="31"/>
      <c r="APK15" s="46"/>
      <c r="APL15" s="33"/>
      <c r="APM15" s="31"/>
      <c r="APN15" s="46"/>
      <c r="APO15" s="33"/>
      <c r="APP15" s="31"/>
      <c r="APQ15" s="46"/>
      <c r="APR15" s="33"/>
      <c r="APS15" s="31"/>
    </row>
    <row r="16" spans="1:1111" ht="12" x14ac:dyDescent="0.3">
      <c r="A16" s="86"/>
      <c r="B16" s="22" t="str">
        <f>"4." &amp; D$1&amp; ".2."</f>
        <v>4.1.2.</v>
      </c>
      <c r="C16" s="75" t="s">
        <v>941</v>
      </c>
      <c r="D16" s="76"/>
      <c r="E16" s="22" t="str">
        <f>"4." &amp; G$1&amp; ".2."</f>
        <v>4.2.2.</v>
      </c>
      <c r="F16" s="75" t="s">
        <v>941</v>
      </c>
      <c r="G16" s="76"/>
      <c r="H16" s="22" t="str">
        <f>"4." &amp; J$1&amp; ".2."</f>
        <v>4.3.2.</v>
      </c>
      <c r="I16" s="75" t="s">
        <v>941</v>
      </c>
      <c r="J16" s="76"/>
      <c r="K16" s="22" t="str">
        <f>"4." &amp; M$1&amp; ".2."</f>
        <v>4.4.2.</v>
      </c>
      <c r="L16" s="75" t="s">
        <v>941</v>
      </c>
      <c r="M16" s="76"/>
      <c r="N16" s="22" t="str">
        <f>"4." &amp; P$1&amp; ".2."</f>
        <v>4.5.2.</v>
      </c>
      <c r="O16" s="75" t="s">
        <v>941</v>
      </c>
      <c r="P16" s="76"/>
      <c r="Q16" s="22" t="str">
        <f>"4." &amp; S$1&amp; ".2."</f>
        <v>4.6.2.</v>
      </c>
      <c r="R16" s="75" t="s">
        <v>941</v>
      </c>
      <c r="S16" s="76"/>
      <c r="T16" s="22" t="str">
        <f>"4." &amp; V$1&amp; ".2."</f>
        <v>4.7.2.</v>
      </c>
      <c r="U16" s="75" t="s">
        <v>941</v>
      </c>
      <c r="V16" s="76"/>
      <c r="W16" s="22" t="str">
        <f>"4." &amp; Y$1&amp; ".2."</f>
        <v>4.8.2.</v>
      </c>
      <c r="X16" s="75" t="s">
        <v>941</v>
      </c>
      <c r="Y16" s="76"/>
      <c r="Z16" s="22" t="str">
        <f>"4." &amp; AB$1&amp; ".2."</f>
        <v>4.9.2.</v>
      </c>
      <c r="AA16" s="75" t="s">
        <v>941</v>
      </c>
      <c r="AB16" s="76"/>
      <c r="AC16" s="22" t="str">
        <f>"4." &amp; AE$1&amp; ".2."</f>
        <v>4.10.2.</v>
      </c>
      <c r="AD16" s="75" t="s">
        <v>941</v>
      </c>
      <c r="AE16" s="76"/>
      <c r="AF16" s="22" t="str">
        <f>"4." &amp; AH$1&amp; ".2."</f>
        <v>4.11.2.</v>
      </c>
      <c r="AG16" s="75" t="s">
        <v>941</v>
      </c>
      <c r="AH16" s="76"/>
      <c r="AI16" s="22" t="str">
        <f>"4." &amp; AK$1&amp; ".2."</f>
        <v>4.12.2.</v>
      </c>
      <c r="AJ16" s="75" t="s">
        <v>941</v>
      </c>
      <c r="AK16" s="76"/>
      <c r="AL16" s="22" t="str">
        <f>"4." &amp; AN$1&amp; ".2."</f>
        <v>4.13.2.</v>
      </c>
      <c r="AM16" s="75" t="s">
        <v>941</v>
      </c>
      <c r="AN16" s="76"/>
      <c r="AO16" s="22" t="str">
        <f>"4." &amp; AQ$1&amp; ".2."</f>
        <v>4.14.2.</v>
      </c>
      <c r="AP16" s="75" t="s">
        <v>941</v>
      </c>
      <c r="AQ16" s="76"/>
      <c r="AR16" s="22" t="str">
        <f>"4." &amp; AT$1&amp; ".2."</f>
        <v>4.15.2.</v>
      </c>
      <c r="AS16" s="75" t="s">
        <v>941</v>
      </c>
      <c r="AT16" s="76"/>
      <c r="AU16" s="22" t="str">
        <f>"4." &amp; AW$1&amp; ".2."</f>
        <v>4.16.2.</v>
      </c>
      <c r="AV16" s="75" t="s">
        <v>941</v>
      </c>
      <c r="AW16" s="76"/>
      <c r="AX16" s="22" t="str">
        <f>"4." &amp; AZ$1&amp; ".2."</f>
        <v>4.17.2.</v>
      </c>
      <c r="AY16" s="75" t="s">
        <v>941</v>
      </c>
      <c r="AZ16" s="76"/>
      <c r="BA16" s="22" t="str">
        <f>"4." &amp; BC$1&amp; ".2."</f>
        <v>4.18.2.</v>
      </c>
      <c r="BB16" s="75" t="s">
        <v>941</v>
      </c>
      <c r="BC16" s="76"/>
      <c r="BD16" s="22" t="str">
        <f>"4." &amp; BF$1&amp; ".2."</f>
        <v>4.19.2.</v>
      </c>
      <c r="BE16" s="75" t="s">
        <v>941</v>
      </c>
      <c r="BF16" s="76"/>
      <c r="BG16" s="22" t="str">
        <f>"4." &amp; BI$1&amp; ".2."</f>
        <v>4.20.2.</v>
      </c>
      <c r="BH16" s="75" t="s">
        <v>941</v>
      </c>
      <c r="BI16" s="76"/>
      <c r="BJ16" s="22" t="str">
        <f>"4." &amp; BL$1&amp; ".2."</f>
        <v>4.21.2.</v>
      </c>
      <c r="BK16" s="75" t="s">
        <v>941</v>
      </c>
      <c r="BL16" s="76"/>
      <c r="BM16" s="22" t="str">
        <f>"4." &amp; BO$1&amp; ".2."</f>
        <v>4.22.2.</v>
      </c>
      <c r="BN16" s="75" t="s">
        <v>941</v>
      </c>
      <c r="BO16" s="76"/>
      <c r="BP16" s="22" t="str">
        <f>"4." &amp; BR$1&amp; ".2."</f>
        <v>4.23.2.</v>
      </c>
      <c r="BQ16" s="75" t="s">
        <v>941</v>
      </c>
      <c r="BR16" s="76"/>
      <c r="BS16" s="22" t="str">
        <f>"4." &amp; BU$1&amp; ".2."</f>
        <v>4.24.2.</v>
      </c>
      <c r="BT16" s="75" t="s">
        <v>941</v>
      </c>
      <c r="BU16" s="76"/>
      <c r="BV16" s="22" t="str">
        <f>"4." &amp; BX$1&amp; ".2."</f>
        <v>4.25.2.</v>
      </c>
      <c r="BW16" s="75" t="s">
        <v>941</v>
      </c>
      <c r="BX16" s="76"/>
      <c r="BY16" s="22" t="str">
        <f>"4." &amp; CA$1&amp; ".2."</f>
        <v>4.26.2.</v>
      </c>
      <c r="BZ16" s="75" t="s">
        <v>941</v>
      </c>
      <c r="CA16" s="76"/>
      <c r="CB16" s="22" t="str">
        <f>"4." &amp; CD$1&amp; ".2."</f>
        <v>4.27.2.</v>
      </c>
      <c r="CC16" s="75" t="s">
        <v>941</v>
      </c>
      <c r="CD16" s="76"/>
      <c r="CE16" s="22" t="str">
        <f>"4." &amp; CG$1&amp; ".2."</f>
        <v>4.28.2.</v>
      </c>
      <c r="CF16" s="75" t="s">
        <v>941</v>
      </c>
      <c r="CG16" s="76"/>
      <c r="CH16" s="22" t="str">
        <f>"4." &amp; CJ$1&amp; ".2."</f>
        <v>4.29.2.</v>
      </c>
      <c r="CI16" s="75" t="s">
        <v>941</v>
      </c>
      <c r="CJ16" s="76"/>
      <c r="CK16" s="22" t="str">
        <f>"4." &amp; CM$1&amp; ".2."</f>
        <v>4.30.2.</v>
      </c>
      <c r="CL16" s="75" t="s">
        <v>941</v>
      </c>
      <c r="CM16" s="76"/>
      <c r="CN16" s="22" t="str">
        <f>"4." &amp; CP$1&amp; ".2."</f>
        <v>4.31.2.</v>
      </c>
      <c r="CO16" s="75" t="s">
        <v>941</v>
      </c>
      <c r="CP16" s="76"/>
      <c r="CQ16" s="22" t="str">
        <f>"4." &amp; CS$1&amp; ".2."</f>
        <v>4.32.2.</v>
      </c>
      <c r="CR16" s="75" t="s">
        <v>941</v>
      </c>
      <c r="CS16" s="76"/>
      <c r="CT16" s="22" t="str">
        <f>"4." &amp; CV$1&amp; ".2."</f>
        <v>4.33.2.</v>
      </c>
      <c r="CU16" s="75" t="s">
        <v>941</v>
      </c>
      <c r="CV16" s="76"/>
      <c r="CW16" s="22" t="str">
        <f>"4." &amp; CY$1&amp; ".2."</f>
        <v>4.34.2.</v>
      </c>
      <c r="CX16" s="75" t="s">
        <v>941</v>
      </c>
      <c r="CY16" s="76"/>
      <c r="CZ16" s="22" t="str">
        <f>"4." &amp; DB$1&amp; ".2."</f>
        <v>4.35.2.</v>
      </c>
      <c r="DA16" s="75" t="s">
        <v>941</v>
      </c>
      <c r="DB16" s="76"/>
      <c r="DC16" s="22" t="str">
        <f>"4." &amp; DE$1&amp; ".2."</f>
        <v>4.36.2.</v>
      </c>
      <c r="DD16" s="75" t="s">
        <v>941</v>
      </c>
      <c r="DE16" s="76"/>
      <c r="DF16" s="22" t="str">
        <f>"4." &amp; DH$1&amp; ".2."</f>
        <v>4.37.2.</v>
      </c>
      <c r="DG16" s="75" t="s">
        <v>941</v>
      </c>
      <c r="DH16" s="76"/>
      <c r="DI16" s="22" t="str">
        <f>"4." &amp; DK$1&amp; ".2."</f>
        <v>4.38.2.</v>
      </c>
      <c r="DJ16" s="75" t="s">
        <v>941</v>
      </c>
      <c r="DK16" s="76"/>
      <c r="DL16" s="22" t="str">
        <f>"4." &amp; DN$1&amp; ".2."</f>
        <v>4.39.2.</v>
      </c>
      <c r="DM16" s="75" t="s">
        <v>941</v>
      </c>
      <c r="DN16" s="76"/>
      <c r="DO16" s="22" t="str">
        <f>"4." &amp; DQ$1&amp; ".2."</f>
        <v>4.40.2.</v>
      </c>
      <c r="DP16" s="75" t="s">
        <v>941</v>
      </c>
      <c r="DQ16" s="76"/>
      <c r="DR16" s="22" t="str">
        <f>"4." &amp; DT$1&amp; ".2."</f>
        <v>4.41.2.</v>
      </c>
      <c r="DS16" s="75" t="s">
        <v>941</v>
      </c>
      <c r="DT16" s="76"/>
      <c r="DU16" s="22" t="str">
        <f>"4." &amp; DW$1&amp; ".2."</f>
        <v>4.42.2.</v>
      </c>
      <c r="DV16" s="75" t="s">
        <v>941</v>
      </c>
      <c r="DW16" s="76"/>
      <c r="DX16" s="22" t="str">
        <f>"4." &amp; DZ$1&amp; ".2."</f>
        <v>4.43.2.</v>
      </c>
      <c r="DY16" s="75" t="s">
        <v>941</v>
      </c>
      <c r="DZ16" s="76"/>
      <c r="EA16" s="22" t="str">
        <f>"4." &amp; EC$1&amp; ".2."</f>
        <v>4.44.2.</v>
      </c>
      <c r="EB16" s="75" t="s">
        <v>941</v>
      </c>
      <c r="EC16" s="76"/>
      <c r="ED16" s="22" t="str">
        <f>"4." &amp; EF$1&amp; ".2."</f>
        <v>4.45.2.</v>
      </c>
      <c r="EE16" s="75" t="s">
        <v>941</v>
      </c>
      <c r="EF16" s="76"/>
      <c r="EG16" s="22" t="str">
        <f>"4." &amp; EI$1&amp; ".2."</f>
        <v>4.46.2.</v>
      </c>
      <c r="EH16" s="75" t="s">
        <v>941</v>
      </c>
      <c r="EI16" s="76"/>
      <c r="EJ16" s="22" t="str">
        <f>"4." &amp; EL$1&amp; ".2."</f>
        <v>4.47.2.</v>
      </c>
      <c r="EK16" s="75" t="s">
        <v>941</v>
      </c>
      <c r="EL16" s="76"/>
      <c r="EM16" s="22" t="str">
        <f>"4." &amp; EO$1&amp; ".2."</f>
        <v>4.48.2.</v>
      </c>
      <c r="EN16" s="75" t="s">
        <v>941</v>
      </c>
      <c r="EO16" s="76"/>
      <c r="EP16" s="22" t="str">
        <f>"4." &amp; ER$1&amp; ".2."</f>
        <v>4.49.2.</v>
      </c>
      <c r="EQ16" s="75" t="s">
        <v>941</v>
      </c>
      <c r="ER16" s="76"/>
      <c r="ES16" s="22" t="str">
        <f>"4." &amp; EU$1&amp; ".2."</f>
        <v>4.50.2.</v>
      </c>
      <c r="ET16" s="75" t="s">
        <v>941</v>
      </c>
      <c r="EU16" s="76"/>
      <c r="EV16" s="22" t="str">
        <f>"4." &amp; EX$1&amp; ".2."</f>
        <v>4.51.2.</v>
      </c>
      <c r="EW16" s="75" t="s">
        <v>941</v>
      </c>
      <c r="EX16" s="76"/>
      <c r="EY16" s="22" t="str">
        <f>"4." &amp; FA$1&amp; ".2."</f>
        <v>4.52.2.</v>
      </c>
      <c r="EZ16" s="75" t="s">
        <v>941</v>
      </c>
      <c r="FA16" s="76"/>
      <c r="FB16" s="22" t="str">
        <f>"4." &amp; FD$1&amp; ".2."</f>
        <v>4.53.2.</v>
      </c>
      <c r="FC16" s="75" t="s">
        <v>941</v>
      </c>
      <c r="FD16" s="76"/>
      <c r="FE16" s="22" t="str">
        <f>"4." &amp; FG$1&amp; ".2."</f>
        <v>4.54.2.</v>
      </c>
      <c r="FF16" s="75" t="s">
        <v>941</v>
      </c>
      <c r="FG16" s="76"/>
      <c r="FH16" s="22" t="str">
        <f>"4." &amp; FJ$1&amp; ".2."</f>
        <v>4.55.2.</v>
      </c>
      <c r="FI16" s="75" t="s">
        <v>941</v>
      </c>
      <c r="FJ16" s="76"/>
      <c r="FK16" s="22" t="str">
        <f>"4." &amp; FM$1&amp; ".2."</f>
        <v>4.56.2.</v>
      </c>
      <c r="FL16" s="75" t="s">
        <v>941</v>
      </c>
      <c r="FM16" s="76"/>
      <c r="FN16" s="22" t="str">
        <f>"4." &amp; FP$1&amp; ".2."</f>
        <v>4.57.2.</v>
      </c>
      <c r="FO16" s="75" t="s">
        <v>941</v>
      </c>
      <c r="FP16" s="76"/>
      <c r="FQ16" s="22" t="str">
        <f>"4." &amp; FS$1&amp; ".2."</f>
        <v>4.58.2.</v>
      </c>
      <c r="FR16" s="75" t="s">
        <v>941</v>
      </c>
      <c r="FS16" s="76"/>
      <c r="FT16" s="22" t="str">
        <f>"4." &amp; FV$1&amp; ".2."</f>
        <v>4.59.2.</v>
      </c>
      <c r="FU16" s="75" t="s">
        <v>941</v>
      </c>
      <c r="FV16" s="76"/>
      <c r="FW16" s="22" t="str">
        <f>"4." &amp; FY$1&amp; ".2."</f>
        <v>4.60.2.</v>
      </c>
      <c r="FX16" s="75" t="s">
        <v>941</v>
      </c>
      <c r="FY16" s="76"/>
      <c r="FZ16" s="22" t="str">
        <f>"4." &amp; GB$1&amp; ".2."</f>
        <v>4.61.2.</v>
      </c>
      <c r="GA16" s="75" t="s">
        <v>941</v>
      </c>
      <c r="GB16" s="76"/>
      <c r="GC16" s="22" t="str">
        <f>"4." &amp; GE$1&amp; ".2."</f>
        <v>4.62.2.</v>
      </c>
      <c r="GD16" s="75" t="s">
        <v>941</v>
      </c>
      <c r="GE16" s="76"/>
      <c r="GF16" s="22" t="str">
        <f>"4." &amp; GH$1&amp; ".2."</f>
        <v>4.63.2.</v>
      </c>
      <c r="GG16" s="75" t="s">
        <v>941</v>
      </c>
      <c r="GH16" s="76"/>
      <c r="GI16" s="22" t="str">
        <f>"4." &amp; GK$1&amp; ".2."</f>
        <v>4.64.2.</v>
      </c>
      <c r="GJ16" s="75" t="s">
        <v>941</v>
      </c>
      <c r="GK16" s="76"/>
      <c r="GL16" s="22" t="str">
        <f>"4." &amp; GN$1&amp; ".2."</f>
        <v>4.65.2.</v>
      </c>
      <c r="GM16" s="75" t="s">
        <v>941</v>
      </c>
      <c r="GN16" s="76"/>
      <c r="GO16" s="22" t="str">
        <f>"4." &amp; GQ$1&amp; ".2."</f>
        <v>4.66.2.</v>
      </c>
      <c r="GP16" s="75" t="s">
        <v>941</v>
      </c>
      <c r="GQ16" s="76"/>
      <c r="GR16" s="22" t="str">
        <f>"4." &amp; GT$1&amp; ".2."</f>
        <v>4.67.2.</v>
      </c>
      <c r="GS16" s="75" t="s">
        <v>941</v>
      </c>
      <c r="GT16" s="76"/>
      <c r="GU16" s="22" t="str">
        <f>"4." &amp; GW$1&amp; ".2."</f>
        <v>4.68.2.</v>
      </c>
      <c r="GV16" s="75" t="s">
        <v>941</v>
      </c>
      <c r="GW16" s="76"/>
      <c r="GX16" s="22" t="str">
        <f>"4." &amp; GZ$1&amp; ".2."</f>
        <v>4.69.2.</v>
      </c>
      <c r="GY16" s="75" t="s">
        <v>941</v>
      </c>
      <c r="GZ16" s="76"/>
      <c r="HA16" s="22" t="str">
        <f>"4." &amp; HC$1&amp; ".2."</f>
        <v>4.70.2.</v>
      </c>
      <c r="HB16" s="75" t="s">
        <v>941</v>
      </c>
      <c r="HC16" s="76"/>
      <c r="HD16" s="22" t="str">
        <f>"4." &amp; HF$1&amp; ".2."</f>
        <v>4.71.2.</v>
      </c>
      <c r="HE16" s="75" t="s">
        <v>941</v>
      </c>
      <c r="HF16" s="76"/>
      <c r="HG16" s="22" t="str">
        <f>"4." &amp; HI$1&amp; ".2."</f>
        <v>4.72.2.</v>
      </c>
      <c r="HH16" s="75" t="s">
        <v>941</v>
      </c>
      <c r="HI16" s="76"/>
      <c r="HJ16" s="22" t="str">
        <f>"4." &amp; HL$1&amp; ".2."</f>
        <v>4.73.2.</v>
      </c>
      <c r="HK16" s="75" t="s">
        <v>941</v>
      </c>
      <c r="HL16" s="76"/>
      <c r="HM16" s="22" t="str">
        <f>"4." &amp; HO$1&amp; ".2."</f>
        <v>4.74.2.</v>
      </c>
      <c r="HN16" s="75" t="s">
        <v>941</v>
      </c>
      <c r="HO16" s="76"/>
      <c r="HP16" s="22" t="str">
        <f>"4." &amp; HR$1&amp; ".2."</f>
        <v>4.75.2.</v>
      </c>
      <c r="HQ16" s="75" t="s">
        <v>941</v>
      </c>
      <c r="HR16" s="76"/>
      <c r="HS16" s="22" t="str">
        <f>"4." &amp; HU$1&amp; ".2."</f>
        <v>4.76.2.</v>
      </c>
      <c r="HT16" s="75" t="s">
        <v>941</v>
      </c>
      <c r="HU16" s="76"/>
      <c r="HV16" s="22" t="str">
        <f>"4." &amp; HX$1&amp; ".2."</f>
        <v>4.77.2.</v>
      </c>
      <c r="HW16" s="75" t="s">
        <v>941</v>
      </c>
      <c r="HX16" s="76"/>
      <c r="HY16" s="22" t="str">
        <f>"4." &amp; IA$1&amp; ".2."</f>
        <v>4.78.2.</v>
      </c>
      <c r="HZ16" s="75" t="s">
        <v>941</v>
      </c>
      <c r="IA16" s="76"/>
      <c r="IB16" s="22" t="str">
        <f>"4." &amp; ID$1&amp; ".2."</f>
        <v>4.79.2.</v>
      </c>
      <c r="IC16" s="75" t="s">
        <v>941</v>
      </c>
      <c r="ID16" s="76"/>
      <c r="IE16" s="22" t="str">
        <f>"4." &amp; IG$1&amp; ".2."</f>
        <v>4.80.2.</v>
      </c>
      <c r="IF16" s="75" t="s">
        <v>941</v>
      </c>
      <c r="IG16" s="76"/>
      <c r="IH16" s="22" t="str">
        <f>"4." &amp; IJ$1&amp; ".2."</f>
        <v>4.81.2.</v>
      </c>
      <c r="II16" s="75" t="s">
        <v>941</v>
      </c>
      <c r="IJ16" s="76"/>
      <c r="IK16" s="22" t="str">
        <f>"4." &amp; IM$1&amp; ".2."</f>
        <v>4.82.2.</v>
      </c>
      <c r="IL16" s="75" t="s">
        <v>941</v>
      </c>
      <c r="IM16" s="76"/>
      <c r="IN16" s="22" t="str">
        <f>"4." &amp; IP$1&amp; ".2."</f>
        <v>4.83.2.</v>
      </c>
      <c r="IO16" s="75" t="s">
        <v>941</v>
      </c>
      <c r="IP16" s="76"/>
      <c r="IQ16" s="22" t="str">
        <f>"4." &amp; IS$1&amp; ".2."</f>
        <v>4.84.2.</v>
      </c>
      <c r="IR16" s="75" t="s">
        <v>941</v>
      </c>
      <c r="IS16" s="76"/>
      <c r="IT16" s="22" t="str">
        <f>"4." &amp; IV$1&amp; ".2."</f>
        <v>4.85.2.</v>
      </c>
      <c r="IU16" s="75" t="s">
        <v>941</v>
      </c>
      <c r="IV16" s="76"/>
      <c r="IW16" s="22" t="str">
        <f>"4." &amp; IY$1&amp; ".2."</f>
        <v>4.86.2.</v>
      </c>
      <c r="IX16" s="75" t="s">
        <v>941</v>
      </c>
      <c r="IY16" s="76"/>
      <c r="IZ16" s="22" t="str">
        <f>"4." &amp; JB$1&amp; ".2."</f>
        <v>4.87.2.</v>
      </c>
      <c r="JA16" s="75" t="s">
        <v>941</v>
      </c>
      <c r="JB16" s="76"/>
      <c r="JC16" s="22" t="str">
        <f>"4." &amp; JE$1&amp; ".2."</f>
        <v>4.88.2.</v>
      </c>
      <c r="JD16" s="75" t="s">
        <v>941</v>
      </c>
      <c r="JE16" s="76"/>
      <c r="JF16" s="22" t="str">
        <f>"4." &amp; JH$1&amp; ".2."</f>
        <v>4.89.2.</v>
      </c>
      <c r="JG16" s="75" t="s">
        <v>941</v>
      </c>
      <c r="JH16" s="76"/>
      <c r="JI16" s="22" t="str">
        <f>"4." &amp; JK$1&amp; ".2."</f>
        <v>4.90.2.</v>
      </c>
      <c r="JJ16" s="75" t="s">
        <v>941</v>
      </c>
      <c r="JK16" s="76"/>
      <c r="JL16" s="22" t="str">
        <f>"4." &amp; JN$1&amp; ".2."</f>
        <v>4.91.2.</v>
      </c>
      <c r="JM16" s="75" t="s">
        <v>941</v>
      </c>
      <c r="JN16" s="76"/>
      <c r="JO16" s="22" t="str">
        <f>"4." &amp; JQ$1&amp; ".2."</f>
        <v>4.92.2.</v>
      </c>
      <c r="JP16" s="75" t="s">
        <v>941</v>
      </c>
      <c r="JQ16" s="76"/>
      <c r="JR16" s="22" t="str">
        <f>"4." &amp; JT$1&amp; ".2."</f>
        <v>4.93.2.</v>
      </c>
      <c r="JS16" s="75" t="s">
        <v>941</v>
      </c>
      <c r="JT16" s="76"/>
      <c r="JU16" s="22" t="str">
        <f>"4." &amp; JW$1&amp; ".2."</f>
        <v>4.94.2.</v>
      </c>
      <c r="JV16" s="75" t="s">
        <v>941</v>
      </c>
      <c r="JW16" s="76"/>
      <c r="JX16" s="22" t="str">
        <f>"4." &amp; JZ$1&amp; ".2."</f>
        <v>4.95.2.</v>
      </c>
      <c r="JY16" s="75" t="s">
        <v>941</v>
      </c>
      <c r="JZ16" s="76"/>
      <c r="KA16" s="22" t="str">
        <f>"4." &amp; KC$1&amp; ".2."</f>
        <v>4.96.2.</v>
      </c>
      <c r="KB16" s="75" t="s">
        <v>941</v>
      </c>
      <c r="KC16" s="76"/>
      <c r="KD16" s="22" t="str">
        <f>"4." &amp; KF$1&amp; ".2."</f>
        <v>4.97.2.</v>
      </c>
      <c r="KE16" s="75" t="s">
        <v>941</v>
      </c>
      <c r="KF16" s="76"/>
      <c r="KG16" s="22" t="str">
        <f>"4." &amp; KI$1&amp; ".2."</f>
        <v>4.98.2.</v>
      </c>
      <c r="KH16" s="75" t="s">
        <v>941</v>
      </c>
      <c r="KI16" s="76"/>
      <c r="KJ16" s="22" t="str">
        <f>"4." &amp; KL$1&amp; ".2."</f>
        <v>4.99.2.</v>
      </c>
      <c r="KK16" s="75" t="s">
        <v>941</v>
      </c>
      <c r="KL16" s="76"/>
      <c r="KM16" s="22" t="str">
        <f>"4." &amp; KO$1&amp; ".2."</f>
        <v>4.100.2.</v>
      </c>
      <c r="KN16" s="75" t="s">
        <v>941</v>
      </c>
      <c r="KO16" s="76"/>
      <c r="KP16" s="22" t="str">
        <f>"4." &amp; KR$1&amp; ".2."</f>
        <v>4.101.2.</v>
      </c>
      <c r="KQ16" s="75" t="s">
        <v>941</v>
      </c>
      <c r="KR16" s="76"/>
      <c r="KS16" s="22" t="str">
        <f>"4." &amp; KU$1&amp; ".2."</f>
        <v>4.102.2.</v>
      </c>
      <c r="KT16" s="75" t="s">
        <v>941</v>
      </c>
      <c r="KU16" s="76"/>
      <c r="KV16" s="22" t="str">
        <f>"4." &amp; KX$1&amp; ".2."</f>
        <v>4.103.2.</v>
      </c>
      <c r="KW16" s="75" t="s">
        <v>941</v>
      </c>
      <c r="KX16" s="76"/>
      <c r="KY16" s="22" t="str">
        <f>"4." &amp; LA$1&amp; ".2."</f>
        <v>4.104.2.</v>
      </c>
      <c r="KZ16" s="75" t="s">
        <v>941</v>
      </c>
      <c r="LA16" s="76"/>
      <c r="LB16" s="22" t="str">
        <f>"4." &amp; LD$1&amp; ".2."</f>
        <v>4.105.2.</v>
      </c>
      <c r="LC16" s="75" t="s">
        <v>941</v>
      </c>
      <c r="LD16" s="76"/>
      <c r="LE16" s="22" t="str">
        <f>"4." &amp; LG$1&amp; ".2."</f>
        <v>4.106.2.</v>
      </c>
      <c r="LF16" s="75" t="s">
        <v>941</v>
      </c>
      <c r="LG16" s="76"/>
      <c r="LH16" s="22" t="str">
        <f>"4." &amp; LJ$1&amp; ".2."</f>
        <v>4.107.2.</v>
      </c>
      <c r="LI16" s="75" t="s">
        <v>941</v>
      </c>
      <c r="LJ16" s="76"/>
      <c r="LK16" s="22" t="str">
        <f>"4." &amp; LM$1&amp; ".2."</f>
        <v>4.108.2.</v>
      </c>
      <c r="LL16" s="75" t="s">
        <v>941</v>
      </c>
      <c r="LM16" s="76"/>
      <c r="LN16" s="22" t="str">
        <f>"4." &amp; LP$1&amp; ".2."</f>
        <v>4.109.2.</v>
      </c>
      <c r="LO16" s="75" t="s">
        <v>941</v>
      </c>
      <c r="LP16" s="76"/>
      <c r="LQ16" s="22" t="str">
        <f>"4." &amp; LS$1&amp; ".2."</f>
        <v>4.110.2.</v>
      </c>
      <c r="LR16" s="75" t="s">
        <v>941</v>
      </c>
      <c r="LS16" s="76"/>
      <c r="LT16" s="22" t="str">
        <f>"4." &amp; LV$1&amp; ".2."</f>
        <v>4.111.2.</v>
      </c>
      <c r="LU16" s="75" t="s">
        <v>941</v>
      </c>
      <c r="LV16" s="76"/>
      <c r="LW16" s="22" t="str">
        <f>"4." &amp; LY$1&amp; ".2."</f>
        <v>4.112.2.</v>
      </c>
      <c r="LX16" s="75" t="s">
        <v>941</v>
      </c>
      <c r="LY16" s="76"/>
      <c r="LZ16" s="22" t="str">
        <f>"4." &amp; MB$1&amp; ".2."</f>
        <v>4.113.2.</v>
      </c>
      <c r="MA16" s="75" t="s">
        <v>941</v>
      </c>
      <c r="MB16" s="76"/>
      <c r="MC16" s="22" t="str">
        <f>"4." &amp; ME$1&amp; ".2."</f>
        <v>4.114.2.</v>
      </c>
      <c r="MD16" s="75" t="s">
        <v>941</v>
      </c>
      <c r="ME16" s="76"/>
      <c r="MF16" s="22" t="str">
        <f>"4." &amp; MH$1&amp; ".2."</f>
        <v>4.115.2.</v>
      </c>
      <c r="MG16" s="75" t="s">
        <v>941</v>
      </c>
      <c r="MH16" s="76"/>
      <c r="MI16" s="22" t="str">
        <f>"4." &amp; MK$1&amp; ".2."</f>
        <v>4.116.2.</v>
      </c>
      <c r="MJ16" s="75" t="s">
        <v>941</v>
      </c>
      <c r="MK16" s="76"/>
      <c r="ML16" s="22" t="str">
        <f>"4." &amp; MN$1&amp; ".2."</f>
        <v>4.117.2.</v>
      </c>
      <c r="MM16" s="75" t="s">
        <v>941</v>
      </c>
      <c r="MN16" s="76"/>
      <c r="MO16" s="22" t="str">
        <f>"4." &amp; MQ$1&amp; ".2."</f>
        <v>4.118.2.</v>
      </c>
      <c r="MP16" s="75" t="s">
        <v>941</v>
      </c>
      <c r="MQ16" s="76"/>
      <c r="MR16" s="22" t="str">
        <f>"4." &amp; MT$1&amp; ".2."</f>
        <v>4.119.2.</v>
      </c>
      <c r="MS16" s="75" t="s">
        <v>941</v>
      </c>
      <c r="MT16" s="76"/>
      <c r="MU16" s="22" t="str">
        <f>"4." &amp; MW$1&amp; ".2."</f>
        <v>4.120.2.</v>
      </c>
      <c r="MV16" s="75" t="s">
        <v>941</v>
      </c>
      <c r="MW16" s="76"/>
      <c r="MX16" s="22" t="str">
        <f>"4." &amp; MZ$1&amp; ".2."</f>
        <v>4.121.2.</v>
      </c>
      <c r="MY16" s="75" t="s">
        <v>941</v>
      </c>
      <c r="MZ16" s="76"/>
      <c r="NA16" s="22" t="str">
        <f>"4." &amp; NC$1&amp; ".2."</f>
        <v>4.122.2.</v>
      </c>
      <c r="NB16" s="75" t="s">
        <v>941</v>
      </c>
      <c r="NC16" s="76"/>
      <c r="ND16" s="22" t="str">
        <f>"4." &amp; NF$1&amp; ".2."</f>
        <v>4.123.2.</v>
      </c>
      <c r="NE16" s="75" t="s">
        <v>941</v>
      </c>
      <c r="NF16" s="76"/>
      <c r="NG16" s="22" t="str">
        <f>"4." &amp; NI$1&amp; ".2."</f>
        <v>4.124.2.</v>
      </c>
      <c r="NH16" s="75" t="s">
        <v>941</v>
      </c>
      <c r="NI16" s="76"/>
      <c r="NJ16" s="22" t="str">
        <f>"4." &amp; NL$1&amp; ".2."</f>
        <v>4.125.2.</v>
      </c>
      <c r="NK16" s="75" t="s">
        <v>941</v>
      </c>
      <c r="NL16" s="76"/>
      <c r="NM16" s="22" t="str">
        <f>"4." &amp; NO$1&amp; ".2."</f>
        <v>4.126.2.</v>
      </c>
      <c r="NN16" s="75" t="s">
        <v>941</v>
      </c>
      <c r="NO16" s="76"/>
      <c r="NP16" s="22" t="str">
        <f>"4." &amp; NR$1&amp; ".2."</f>
        <v>4.127.2.</v>
      </c>
      <c r="NQ16" s="75" t="s">
        <v>941</v>
      </c>
      <c r="NR16" s="76"/>
      <c r="NS16" s="22" t="str">
        <f>"4." &amp; NU$1&amp; ".2."</f>
        <v>4.128.2.</v>
      </c>
      <c r="NT16" s="75" t="s">
        <v>941</v>
      </c>
      <c r="NU16" s="76"/>
      <c r="NV16" s="22" t="str">
        <f>"4." &amp; NX$1&amp; ".2."</f>
        <v>4.129.2.</v>
      </c>
      <c r="NW16" s="75" t="s">
        <v>941</v>
      </c>
      <c r="NX16" s="76"/>
      <c r="NY16" s="22" t="str">
        <f>"4." &amp; OA$1&amp; ".2."</f>
        <v>4.130.2.</v>
      </c>
      <c r="NZ16" s="75" t="s">
        <v>941</v>
      </c>
      <c r="OA16" s="76"/>
      <c r="OB16" s="22" t="str">
        <f>"4." &amp; OD$1&amp; ".2."</f>
        <v>4.131.2.</v>
      </c>
      <c r="OC16" s="75" t="s">
        <v>941</v>
      </c>
      <c r="OD16" s="76"/>
      <c r="OE16" s="22" t="str">
        <f>"4." &amp; OG$1&amp; ".2."</f>
        <v>4.132.2.</v>
      </c>
      <c r="OF16" s="75" t="s">
        <v>941</v>
      </c>
      <c r="OG16" s="76"/>
      <c r="OH16" s="22" t="str">
        <f>"4." &amp; OJ$1&amp; ".2."</f>
        <v>4.133.2.</v>
      </c>
      <c r="OI16" s="75" t="s">
        <v>941</v>
      </c>
      <c r="OJ16" s="76"/>
      <c r="OK16" s="22" t="str">
        <f>"4." &amp; OM$1&amp; ".2."</f>
        <v>4.134.2.</v>
      </c>
      <c r="OL16" s="75" t="s">
        <v>941</v>
      </c>
      <c r="OM16" s="76"/>
      <c r="ON16" s="22" t="str">
        <f>"4." &amp; OP$1&amp; ".2."</f>
        <v>4.135.2.</v>
      </c>
      <c r="OO16" s="75" t="s">
        <v>941</v>
      </c>
      <c r="OP16" s="76"/>
      <c r="OQ16" s="22" t="str">
        <f>"4." &amp; OS$1&amp; ".2."</f>
        <v>4.136.2.</v>
      </c>
      <c r="OR16" s="75" t="s">
        <v>941</v>
      </c>
      <c r="OS16" s="76"/>
      <c r="OT16" s="22" t="str">
        <f>"4." &amp; OV$1&amp; ".2."</f>
        <v>4.137.2.</v>
      </c>
      <c r="OU16" s="75" t="s">
        <v>941</v>
      </c>
      <c r="OV16" s="76"/>
      <c r="OW16" s="22" t="str">
        <f>"4." &amp; OY$1&amp; ".2."</f>
        <v>4.138.2.</v>
      </c>
      <c r="OX16" s="75" t="s">
        <v>941</v>
      </c>
      <c r="OY16" s="76"/>
      <c r="OZ16" s="22" t="str">
        <f>"4." &amp; PB$1&amp; ".2."</f>
        <v>4.139.2.</v>
      </c>
      <c r="PA16" s="75" t="s">
        <v>941</v>
      </c>
      <c r="PB16" s="76"/>
      <c r="PC16" s="22" t="str">
        <f>"4." &amp; PE$1&amp; ".2."</f>
        <v>4.140.2.</v>
      </c>
      <c r="PD16" s="75" t="s">
        <v>941</v>
      </c>
      <c r="PE16" s="76"/>
      <c r="PF16" s="22" t="str">
        <f>"4." &amp; PH$1&amp; ".2."</f>
        <v>4.141.2.</v>
      </c>
      <c r="PG16" s="75" t="s">
        <v>941</v>
      </c>
      <c r="PH16" s="76"/>
      <c r="PI16" s="22" t="str">
        <f>"4." &amp; PK$1&amp; ".2."</f>
        <v>4.142.2.</v>
      </c>
      <c r="PJ16" s="75" t="s">
        <v>941</v>
      </c>
      <c r="PK16" s="76"/>
      <c r="PL16" s="22" t="str">
        <f>"4." &amp; PN$1&amp; ".2."</f>
        <v>4.143.2.</v>
      </c>
      <c r="PM16" s="75" t="s">
        <v>941</v>
      </c>
      <c r="PN16" s="76"/>
      <c r="PO16" s="22" t="str">
        <f>"4." &amp; PQ$1&amp; ".2."</f>
        <v>4.144.2.</v>
      </c>
      <c r="PP16" s="75" t="s">
        <v>941</v>
      </c>
      <c r="PQ16" s="76"/>
      <c r="PR16" s="22" t="str">
        <f>"4." &amp; PT$1&amp; ".2."</f>
        <v>4.145.2.</v>
      </c>
      <c r="PS16" s="75" t="s">
        <v>941</v>
      </c>
      <c r="PT16" s="76"/>
      <c r="PU16" s="22" t="str">
        <f>"4." &amp; PW$1&amp; ".2."</f>
        <v>4.146.2.</v>
      </c>
      <c r="PV16" s="75" t="s">
        <v>941</v>
      </c>
      <c r="PW16" s="76"/>
      <c r="PX16" s="22" t="str">
        <f>"4." &amp; PZ$1&amp; ".2."</f>
        <v>4.147.2.</v>
      </c>
      <c r="PY16" s="75" t="s">
        <v>941</v>
      </c>
      <c r="PZ16" s="76"/>
      <c r="QA16" s="22" t="str">
        <f>"4." &amp; QC$1&amp; ".2."</f>
        <v>4.148.2.</v>
      </c>
      <c r="QB16" s="75" t="s">
        <v>941</v>
      </c>
      <c r="QC16" s="76"/>
      <c r="QD16" s="22" t="str">
        <f>"4." &amp; QF$1&amp; ".2."</f>
        <v>4.149.2.</v>
      </c>
      <c r="QE16" s="75" t="s">
        <v>941</v>
      </c>
      <c r="QF16" s="76"/>
      <c r="QG16" s="22" t="str">
        <f>"4." &amp; QI$1&amp; ".2."</f>
        <v>4.150.2.</v>
      </c>
      <c r="QH16" s="75" t="s">
        <v>941</v>
      </c>
      <c r="QI16" s="76"/>
      <c r="QJ16" s="22" t="str">
        <f>"4." &amp; QL$1&amp; ".2."</f>
        <v>4.151.2.</v>
      </c>
      <c r="QK16" s="75" t="s">
        <v>941</v>
      </c>
      <c r="QL16" s="76"/>
      <c r="QM16" s="22" t="str">
        <f>"4." &amp; QO$1&amp; ".2."</f>
        <v>4.152.2.</v>
      </c>
      <c r="QN16" s="75" t="s">
        <v>941</v>
      </c>
      <c r="QO16" s="76"/>
      <c r="QP16" s="22" t="str">
        <f>"4." &amp; QR$1&amp; ".2."</f>
        <v>4.153.2.</v>
      </c>
      <c r="QQ16" s="75" t="s">
        <v>941</v>
      </c>
      <c r="QR16" s="76"/>
      <c r="QS16" s="22" t="str">
        <f>"4." &amp; QU$1&amp; ".2."</f>
        <v>4.154.2.</v>
      </c>
      <c r="QT16" s="75" t="s">
        <v>941</v>
      </c>
      <c r="QU16" s="76"/>
      <c r="QV16" s="22" t="str">
        <f>"4." &amp; QX$1&amp; ".2."</f>
        <v>4.155.2.</v>
      </c>
      <c r="QW16" s="75" t="s">
        <v>941</v>
      </c>
      <c r="QX16" s="76"/>
      <c r="QY16" s="22" t="str">
        <f>"4." &amp; RA$1&amp; ".2."</f>
        <v>4.156.2.</v>
      </c>
      <c r="QZ16" s="75" t="s">
        <v>941</v>
      </c>
      <c r="RA16" s="76"/>
      <c r="RB16" s="22" t="str">
        <f>"4." &amp; RD$1&amp; ".2."</f>
        <v>4.157.2.</v>
      </c>
      <c r="RC16" s="75" t="s">
        <v>941</v>
      </c>
      <c r="RD16" s="76"/>
      <c r="RE16" s="22" t="str">
        <f>"4." &amp; RG$1&amp; ".2."</f>
        <v>4.158.2.</v>
      </c>
      <c r="RF16" s="75" t="s">
        <v>941</v>
      </c>
      <c r="RG16" s="76"/>
      <c r="RH16" s="22" t="str">
        <f>"4." &amp; RJ$1&amp; ".2."</f>
        <v>4.159.2.</v>
      </c>
      <c r="RI16" s="75" t="s">
        <v>941</v>
      </c>
      <c r="RJ16" s="76"/>
      <c r="RK16" s="22" t="str">
        <f>"4." &amp; RM$1&amp; ".2."</f>
        <v>4.160.2.</v>
      </c>
      <c r="RL16" s="75" t="s">
        <v>941</v>
      </c>
      <c r="RM16" s="76"/>
      <c r="RN16" s="22" t="str">
        <f>"4." &amp; RP$1&amp; ".2."</f>
        <v>4.161.2.</v>
      </c>
      <c r="RO16" s="75" t="s">
        <v>941</v>
      </c>
      <c r="RP16" s="76"/>
      <c r="RQ16" s="22" t="str">
        <f>"4." &amp; RS$1&amp; ".2."</f>
        <v>4.162.2.</v>
      </c>
      <c r="RR16" s="75" t="s">
        <v>941</v>
      </c>
      <c r="RS16" s="76"/>
      <c r="RT16" s="22" t="str">
        <f>"4." &amp; RV$1&amp; ".2."</f>
        <v>4.163.2.</v>
      </c>
      <c r="RU16" s="75" t="s">
        <v>941</v>
      </c>
      <c r="RV16" s="76"/>
      <c r="RW16" s="22" t="str">
        <f>"4." &amp; RY$1&amp; ".2."</f>
        <v>4.164.2.</v>
      </c>
      <c r="RX16" s="75" t="s">
        <v>941</v>
      </c>
      <c r="RY16" s="76"/>
      <c r="RZ16" s="22" t="str">
        <f>"4." &amp; SB$1&amp; ".2."</f>
        <v>4.165.2.</v>
      </c>
      <c r="SA16" s="75" t="s">
        <v>941</v>
      </c>
      <c r="SB16" s="76"/>
      <c r="SC16" s="22" t="str">
        <f>"4." &amp; SE$1&amp; ".2."</f>
        <v>4.166.2.</v>
      </c>
      <c r="SD16" s="75" t="s">
        <v>941</v>
      </c>
      <c r="SE16" s="76"/>
      <c r="SF16" s="22" t="str">
        <f>"4." &amp; SH$1&amp; ".2."</f>
        <v>4.167.2.</v>
      </c>
      <c r="SG16" s="75" t="s">
        <v>941</v>
      </c>
      <c r="SH16" s="76"/>
      <c r="SI16" s="22" t="str">
        <f>"4." &amp; SK$1&amp; ".2."</f>
        <v>4.168.2.</v>
      </c>
      <c r="SJ16" s="75" t="s">
        <v>941</v>
      </c>
      <c r="SK16" s="76"/>
      <c r="SL16" s="22" t="str">
        <f>"4." &amp; SN$1&amp; ".2."</f>
        <v>4.169.2.</v>
      </c>
      <c r="SM16" s="75" t="s">
        <v>941</v>
      </c>
      <c r="SN16" s="76"/>
      <c r="SO16" s="22" t="str">
        <f>"4." &amp; SQ$1&amp; ".2."</f>
        <v>4.170.2.</v>
      </c>
      <c r="SP16" s="75" t="s">
        <v>941</v>
      </c>
      <c r="SQ16" s="76"/>
      <c r="SR16" s="22" t="str">
        <f>"4." &amp; ST$1&amp; ".2."</f>
        <v>4.171.2.</v>
      </c>
      <c r="SS16" s="75" t="s">
        <v>941</v>
      </c>
      <c r="ST16" s="76"/>
      <c r="SU16" s="22" t="str">
        <f>"4." &amp; SW$1&amp; ".2."</f>
        <v>4.172.2.</v>
      </c>
      <c r="SV16" s="75" t="s">
        <v>941</v>
      </c>
      <c r="SW16" s="76"/>
      <c r="SX16" s="22" t="str">
        <f>"4." &amp; SZ$1&amp; ".2."</f>
        <v>4.173.2.</v>
      </c>
      <c r="SY16" s="75" t="s">
        <v>941</v>
      </c>
      <c r="SZ16" s="76"/>
      <c r="TA16" s="22" t="str">
        <f>"4." &amp; TC$1&amp; ".2."</f>
        <v>4.174.2.</v>
      </c>
      <c r="TB16" s="75" t="s">
        <v>941</v>
      </c>
      <c r="TC16" s="76"/>
      <c r="TD16" s="22" t="str">
        <f>"4." &amp; TF$1&amp; ".2."</f>
        <v>4.175.2.</v>
      </c>
      <c r="TE16" s="75" t="s">
        <v>941</v>
      </c>
      <c r="TF16" s="76"/>
      <c r="TG16" s="22" t="str">
        <f>"4." &amp; TI$1&amp; ".2."</f>
        <v>4.176.2.</v>
      </c>
      <c r="TH16" s="75" t="s">
        <v>941</v>
      </c>
      <c r="TI16" s="76"/>
      <c r="TJ16" s="22" t="str">
        <f>"4." &amp; TL$1&amp; ".2."</f>
        <v>4.177.2.</v>
      </c>
      <c r="TK16" s="75" t="s">
        <v>941</v>
      </c>
      <c r="TL16" s="76"/>
      <c r="TM16" s="22" t="str">
        <f>"4." &amp; TO$1&amp; ".2."</f>
        <v>4.178.2.</v>
      </c>
      <c r="TN16" s="75" t="s">
        <v>941</v>
      </c>
      <c r="TO16" s="76"/>
      <c r="TP16" s="22" t="str">
        <f>"4." &amp; TR$1&amp; ".2."</f>
        <v>4.179.2.</v>
      </c>
      <c r="TQ16" s="75" t="s">
        <v>941</v>
      </c>
      <c r="TR16" s="76"/>
      <c r="TS16" s="22" t="str">
        <f>"4." &amp; TU$1&amp; ".2."</f>
        <v>4.180.2.</v>
      </c>
      <c r="TT16" s="75" t="s">
        <v>941</v>
      </c>
      <c r="TU16" s="76"/>
      <c r="TV16" s="22" t="str">
        <f>"4." &amp; TX$1&amp; ".2."</f>
        <v>4.181.2.</v>
      </c>
      <c r="TW16" s="75" t="s">
        <v>941</v>
      </c>
      <c r="TX16" s="76"/>
      <c r="TY16" s="22" t="str">
        <f>"4." &amp; UA$1&amp; ".2."</f>
        <v>4.182.2.</v>
      </c>
      <c r="TZ16" s="75" t="s">
        <v>941</v>
      </c>
      <c r="UA16" s="76"/>
      <c r="UB16" s="22" t="str">
        <f>"4." &amp; UD$1&amp; ".2."</f>
        <v>4.183.2.</v>
      </c>
      <c r="UC16" s="75" t="s">
        <v>941</v>
      </c>
      <c r="UD16" s="76"/>
      <c r="UE16" s="22" t="str">
        <f>"4." &amp; UG$1&amp; ".2."</f>
        <v>4.184.2.</v>
      </c>
      <c r="UF16" s="75" t="s">
        <v>941</v>
      </c>
      <c r="UG16" s="76"/>
      <c r="UH16" s="22" t="str">
        <f>"4." &amp; UJ$1&amp; ".2."</f>
        <v>4.185.2.</v>
      </c>
      <c r="UI16" s="75" t="s">
        <v>941</v>
      </c>
      <c r="UJ16" s="76"/>
      <c r="UK16" s="22" t="str">
        <f>"4." &amp; UM$1&amp; ".2."</f>
        <v>4.186.2.</v>
      </c>
      <c r="UL16" s="75" t="s">
        <v>941</v>
      </c>
      <c r="UM16" s="76"/>
      <c r="UN16" s="22" t="str">
        <f>"4." &amp; UP$1&amp; ".2."</f>
        <v>4.187.2.</v>
      </c>
      <c r="UO16" s="75" t="s">
        <v>941</v>
      </c>
      <c r="UP16" s="76"/>
      <c r="UQ16" s="22" t="str">
        <f>"4." &amp; US$1&amp; ".2."</f>
        <v>4.188.2.</v>
      </c>
      <c r="UR16" s="75" t="s">
        <v>941</v>
      </c>
      <c r="US16" s="76"/>
      <c r="UT16" s="22" t="str">
        <f>"4." &amp; UV$1&amp; ".2."</f>
        <v>4.189.2.</v>
      </c>
      <c r="UU16" s="75" t="s">
        <v>941</v>
      </c>
      <c r="UV16" s="76"/>
      <c r="UW16" s="22" t="str">
        <f>"4." &amp; UY$1&amp; ".2."</f>
        <v>4.190.2.</v>
      </c>
      <c r="UX16" s="75" t="s">
        <v>941</v>
      </c>
      <c r="UY16" s="76"/>
      <c r="UZ16" s="22" t="str">
        <f>"4." &amp; VB$1&amp; ".2."</f>
        <v>4.191.2.</v>
      </c>
      <c r="VA16" s="75" t="s">
        <v>941</v>
      </c>
      <c r="VB16" s="76"/>
      <c r="VC16" s="22" t="str">
        <f>"4." &amp; VE$1&amp; ".2."</f>
        <v>4.192.2.</v>
      </c>
      <c r="VD16" s="75" t="s">
        <v>941</v>
      </c>
      <c r="VE16" s="76"/>
      <c r="VF16" s="22" t="str">
        <f>"4." &amp; VH$1&amp; ".2."</f>
        <v>4.193.2.</v>
      </c>
      <c r="VG16" s="75" t="s">
        <v>941</v>
      </c>
      <c r="VH16" s="76"/>
      <c r="VI16" s="22" t="str">
        <f>"4." &amp; VK$1&amp; ".2."</f>
        <v>4.194.2.</v>
      </c>
      <c r="VJ16" s="75" t="s">
        <v>941</v>
      </c>
      <c r="VK16" s="76"/>
      <c r="VL16" s="22" t="str">
        <f>"4." &amp; VN$1&amp; ".2."</f>
        <v>4.195.2.</v>
      </c>
      <c r="VM16" s="75" t="s">
        <v>941</v>
      </c>
      <c r="VN16" s="76"/>
      <c r="VO16" s="22" t="str">
        <f>"4." &amp; VQ$1&amp; ".2."</f>
        <v>4.196.2.</v>
      </c>
      <c r="VP16" s="75" t="s">
        <v>941</v>
      </c>
      <c r="VQ16" s="76"/>
      <c r="VR16" s="22" t="str">
        <f>"4." &amp; VT$1&amp; ".2."</f>
        <v>4.197.2.</v>
      </c>
      <c r="VS16" s="75" t="s">
        <v>941</v>
      </c>
      <c r="VT16" s="76"/>
      <c r="VU16" s="22" t="str">
        <f>"4." &amp; VW$1&amp; ".2."</f>
        <v>4.198.2.</v>
      </c>
      <c r="VV16" s="75" t="s">
        <v>941</v>
      </c>
      <c r="VW16" s="76"/>
      <c r="VX16" s="22" t="str">
        <f>"4." &amp; VZ$1&amp; ".2."</f>
        <v>4.199.2.</v>
      </c>
      <c r="VY16" s="75" t="s">
        <v>941</v>
      </c>
      <c r="VZ16" s="76"/>
      <c r="WA16" s="22" t="str">
        <f>"4." &amp; WC$1&amp; ".2."</f>
        <v>4.200.2.</v>
      </c>
      <c r="WB16" s="75" t="s">
        <v>941</v>
      </c>
      <c r="WC16" s="76"/>
      <c r="WD16" s="22" t="str">
        <f>"4." &amp; WF$1&amp; ".2."</f>
        <v>4.201.2.</v>
      </c>
      <c r="WE16" s="75" t="s">
        <v>941</v>
      </c>
      <c r="WF16" s="76"/>
      <c r="WG16" s="22" t="str">
        <f>"4." &amp; WI$1&amp; ".2."</f>
        <v>4.202.2.</v>
      </c>
      <c r="WH16" s="75" t="s">
        <v>941</v>
      </c>
      <c r="WI16" s="76"/>
      <c r="WJ16" s="22" t="str">
        <f>"4." &amp; WL$1&amp; ".2."</f>
        <v>4.203.2.</v>
      </c>
      <c r="WK16" s="75" t="s">
        <v>941</v>
      </c>
      <c r="WL16" s="76"/>
      <c r="WM16" s="22" t="str">
        <f>"4." &amp; WO$1&amp; ".2."</f>
        <v>4.204.2.</v>
      </c>
      <c r="WN16" s="75" t="s">
        <v>941</v>
      </c>
      <c r="WO16" s="76"/>
      <c r="WP16" s="22" t="str">
        <f>"4." &amp; WR$1&amp; ".2."</f>
        <v>4.205.2.</v>
      </c>
      <c r="WQ16" s="75" t="s">
        <v>941</v>
      </c>
      <c r="WR16" s="76"/>
      <c r="WS16" s="22" t="str">
        <f>"4." &amp; WU$1&amp; ".2."</f>
        <v>4.206.2.</v>
      </c>
      <c r="WT16" s="75" t="s">
        <v>941</v>
      </c>
      <c r="WU16" s="76"/>
      <c r="WV16" s="22" t="str">
        <f>"4." &amp; WX$1&amp; ".2."</f>
        <v>4.207.2.</v>
      </c>
      <c r="WW16" s="75" t="s">
        <v>941</v>
      </c>
      <c r="WX16" s="76"/>
      <c r="WY16" s="22" t="str">
        <f>"4." &amp; XA$1&amp; ".2."</f>
        <v>4.208.2.</v>
      </c>
      <c r="WZ16" s="75" t="s">
        <v>941</v>
      </c>
      <c r="XA16" s="76"/>
      <c r="XB16" s="22" t="str">
        <f>"4." &amp; XD$1&amp; ".2."</f>
        <v>4.209.2.</v>
      </c>
      <c r="XC16" s="75" t="s">
        <v>941</v>
      </c>
      <c r="XD16" s="76"/>
      <c r="XE16" s="22" t="str">
        <f>"4." &amp; XG$1&amp; ".2."</f>
        <v>4.210.2.</v>
      </c>
      <c r="XF16" s="75" t="s">
        <v>941</v>
      </c>
      <c r="XG16" s="76"/>
      <c r="XH16" s="22" t="str">
        <f>"4." &amp; XJ$1&amp; ".2."</f>
        <v>4.211.2.</v>
      </c>
      <c r="XI16" s="75" t="s">
        <v>941</v>
      </c>
      <c r="XJ16" s="76"/>
      <c r="XK16" s="22" t="str">
        <f>"4." &amp; XM$1&amp; ".2."</f>
        <v>4.212.2.</v>
      </c>
      <c r="XL16" s="75" t="s">
        <v>941</v>
      </c>
      <c r="XM16" s="76"/>
      <c r="XN16" s="22" t="str">
        <f>"4." &amp; XP$1&amp; ".2."</f>
        <v>4.213.2.</v>
      </c>
      <c r="XO16" s="75" t="s">
        <v>941</v>
      </c>
      <c r="XP16" s="76"/>
      <c r="XQ16" s="22" t="str">
        <f>"4." &amp; XS$1&amp; ".2."</f>
        <v>4.214.2.</v>
      </c>
      <c r="XR16" s="75" t="s">
        <v>941</v>
      </c>
      <c r="XS16" s="76"/>
      <c r="XT16" s="22" t="str">
        <f>"4." &amp; XV$1&amp; ".2."</f>
        <v>4.215.2.</v>
      </c>
      <c r="XU16" s="75" t="s">
        <v>941</v>
      </c>
      <c r="XV16" s="76"/>
      <c r="XW16" s="22" t="str">
        <f>"4." &amp; XY$1&amp; ".2."</f>
        <v>4.216.2.</v>
      </c>
      <c r="XX16" s="75" t="s">
        <v>941</v>
      </c>
      <c r="XY16" s="76"/>
      <c r="XZ16" s="22" t="str">
        <f>"4." &amp; YB$1&amp; ".2."</f>
        <v>4.217.2.</v>
      </c>
      <c r="YA16" s="75" t="s">
        <v>941</v>
      </c>
      <c r="YB16" s="76"/>
      <c r="YC16" s="22" t="str">
        <f>"4." &amp; YE$1&amp; ".2."</f>
        <v>4.218.2.</v>
      </c>
      <c r="YD16" s="75" t="s">
        <v>941</v>
      </c>
      <c r="YE16" s="76"/>
      <c r="YF16" s="22" t="str">
        <f>"4." &amp; YH$1&amp; ".2."</f>
        <v>4.219.2.</v>
      </c>
      <c r="YG16" s="75" t="s">
        <v>941</v>
      </c>
      <c r="YH16" s="76"/>
      <c r="YI16" s="22" t="str">
        <f>"4." &amp; YK$1&amp; ".2."</f>
        <v>4.220.2.</v>
      </c>
      <c r="YJ16" s="75" t="s">
        <v>941</v>
      </c>
      <c r="YK16" s="76"/>
      <c r="YL16" s="22" t="str">
        <f>"4." &amp; YN$1&amp; ".2."</f>
        <v>4.221.2.</v>
      </c>
      <c r="YM16" s="75" t="s">
        <v>941</v>
      </c>
      <c r="YN16" s="76"/>
      <c r="YO16" s="22" t="str">
        <f>"4." &amp; YQ$1&amp; ".2."</f>
        <v>4.222.2.</v>
      </c>
      <c r="YP16" s="75" t="s">
        <v>941</v>
      </c>
      <c r="YQ16" s="76"/>
      <c r="YR16" s="22" t="str">
        <f>"4." &amp; YT$1&amp; ".2."</f>
        <v>4.223.2.</v>
      </c>
      <c r="YS16" s="75" t="s">
        <v>941</v>
      </c>
      <c r="YT16" s="76"/>
      <c r="YU16" s="22" t="str">
        <f>"4." &amp; YW$1&amp; ".2."</f>
        <v>4.224.2.</v>
      </c>
      <c r="YV16" s="75" t="s">
        <v>941</v>
      </c>
      <c r="YW16" s="76"/>
      <c r="YX16" s="22" t="str">
        <f>"4." &amp; YZ$1&amp; ".2."</f>
        <v>4.225.2.</v>
      </c>
      <c r="YY16" s="75" t="s">
        <v>941</v>
      </c>
      <c r="YZ16" s="76"/>
      <c r="ZA16" s="22" t="str">
        <f>"4." &amp; ZC$1&amp; ".2."</f>
        <v>4.226.2.</v>
      </c>
      <c r="ZB16" s="75" t="s">
        <v>941</v>
      </c>
      <c r="ZC16" s="76"/>
      <c r="ZD16" s="22" t="str">
        <f>"4." &amp; ZF$1&amp; ".2."</f>
        <v>4.227.2.</v>
      </c>
      <c r="ZE16" s="75" t="s">
        <v>941</v>
      </c>
      <c r="ZF16" s="76"/>
      <c r="ZG16" s="22" t="str">
        <f>"4." &amp; ZI$1&amp; ".2."</f>
        <v>4.228.2.</v>
      </c>
      <c r="ZH16" s="75" t="s">
        <v>941</v>
      </c>
      <c r="ZI16" s="76"/>
      <c r="ZJ16" s="22" t="str">
        <f>"4." &amp; ZL$1&amp; ".2."</f>
        <v>4.229.2.</v>
      </c>
      <c r="ZK16" s="75" t="s">
        <v>941</v>
      </c>
      <c r="ZL16" s="76"/>
      <c r="ZM16" s="22" t="str">
        <f>"4." &amp; ZO$1&amp; ".2."</f>
        <v>4.230.2.</v>
      </c>
      <c r="ZN16" s="75" t="s">
        <v>941</v>
      </c>
      <c r="ZO16" s="76"/>
      <c r="ZP16" s="22" t="str">
        <f>"4." &amp; ZR$1&amp; ".2."</f>
        <v>4.231.2.</v>
      </c>
      <c r="ZQ16" s="75" t="s">
        <v>941</v>
      </c>
      <c r="ZR16" s="76"/>
      <c r="ZS16" s="22" t="str">
        <f>"4." &amp; ZU$1&amp; ".2."</f>
        <v>4.232.2.</v>
      </c>
      <c r="ZT16" s="75" t="s">
        <v>941</v>
      </c>
      <c r="ZU16" s="76"/>
      <c r="ZV16" s="22" t="str">
        <f>"4." &amp; ZX$1&amp; ".2."</f>
        <v>4.233.2.</v>
      </c>
      <c r="ZW16" s="75" t="s">
        <v>941</v>
      </c>
      <c r="ZX16" s="76"/>
      <c r="ZY16" s="22" t="str">
        <f>"4." &amp; AAA$1&amp; ".2."</f>
        <v>4.234.2.</v>
      </c>
      <c r="ZZ16" s="75" t="s">
        <v>941</v>
      </c>
      <c r="AAA16" s="76"/>
      <c r="AAB16" s="22" t="str">
        <f>"4." &amp; AAD$1&amp; ".2."</f>
        <v>4.235.2.</v>
      </c>
      <c r="AAC16" s="75" t="s">
        <v>941</v>
      </c>
      <c r="AAD16" s="76"/>
      <c r="AAE16" s="22" t="str">
        <f>"4." &amp; AAG$1&amp; ".2."</f>
        <v>4.236.2.</v>
      </c>
      <c r="AAF16" s="75" t="s">
        <v>941</v>
      </c>
      <c r="AAG16" s="76"/>
      <c r="AAH16" s="22" t="str">
        <f>"4." &amp; AAJ$1&amp; ".2."</f>
        <v>4.237.2.</v>
      </c>
      <c r="AAI16" s="75" t="s">
        <v>941</v>
      </c>
      <c r="AAJ16" s="76"/>
      <c r="AAK16" s="22" t="str">
        <f>"4." &amp; AAM$1&amp; ".2."</f>
        <v>4.238.2.</v>
      </c>
      <c r="AAL16" s="75" t="s">
        <v>941</v>
      </c>
      <c r="AAM16" s="76"/>
      <c r="AAN16" s="22" t="str">
        <f>"4." &amp; AAP$1&amp; ".2."</f>
        <v>4.239.2.</v>
      </c>
      <c r="AAO16" s="75" t="s">
        <v>941</v>
      </c>
      <c r="AAP16" s="76"/>
      <c r="AAQ16" s="22" t="str">
        <f>"4." &amp; AAS$1&amp; ".2."</f>
        <v>4.240.2.</v>
      </c>
      <c r="AAR16" s="75" t="s">
        <v>941</v>
      </c>
      <c r="AAS16" s="76"/>
      <c r="AAT16" s="22" t="str">
        <f>"4." &amp; AAV$1&amp; ".2."</f>
        <v>4.241.2.</v>
      </c>
      <c r="AAU16" s="75" t="s">
        <v>941</v>
      </c>
      <c r="AAV16" s="76"/>
      <c r="AAW16" s="22" t="str">
        <f>"4." &amp; AAY$1&amp; ".2."</f>
        <v>4.242.2.</v>
      </c>
      <c r="AAX16" s="75" t="s">
        <v>941</v>
      </c>
      <c r="AAY16" s="76"/>
      <c r="AAZ16" s="22" t="str">
        <f>"4." &amp; ABB$1&amp; ".2."</f>
        <v>4.243.2.</v>
      </c>
      <c r="ABA16" s="75" t="s">
        <v>941</v>
      </c>
      <c r="ABB16" s="76"/>
      <c r="ABC16" s="22" t="str">
        <f>"4." &amp; ABE$1&amp; ".2."</f>
        <v>4.244.2.</v>
      </c>
      <c r="ABD16" s="75" t="s">
        <v>941</v>
      </c>
      <c r="ABE16" s="76"/>
      <c r="ABF16" s="22" t="str">
        <f>"4." &amp; ABH$1&amp; ".2."</f>
        <v>4.245.2.</v>
      </c>
      <c r="ABG16" s="75" t="s">
        <v>941</v>
      </c>
      <c r="ABH16" s="76"/>
      <c r="ABI16" s="22" t="str">
        <f>"4." &amp; ABK$1&amp; ".2."</f>
        <v>4.246.2.</v>
      </c>
      <c r="ABJ16" s="75" t="s">
        <v>941</v>
      </c>
      <c r="ABK16" s="76"/>
      <c r="ABL16" s="22" t="str">
        <f>"4." &amp; ABN$1&amp; ".2."</f>
        <v>4.247.2.</v>
      </c>
      <c r="ABM16" s="75" t="s">
        <v>941</v>
      </c>
      <c r="ABN16" s="76"/>
      <c r="ABO16" s="22" t="str">
        <f>"4." &amp; ABQ$1&amp; ".2."</f>
        <v>4.248.2.</v>
      </c>
      <c r="ABP16" s="75" t="s">
        <v>941</v>
      </c>
      <c r="ABQ16" s="76"/>
      <c r="ABR16" s="22" t="str">
        <f>"4." &amp; ABT$1&amp; ".2."</f>
        <v>4.249.2.</v>
      </c>
      <c r="ABS16" s="75" t="s">
        <v>941</v>
      </c>
      <c r="ABT16" s="76"/>
      <c r="ABU16" s="22" t="str">
        <f>"4." &amp; ABW$1&amp; ".2."</f>
        <v>4.250.2.</v>
      </c>
      <c r="ABV16" s="75" t="s">
        <v>941</v>
      </c>
      <c r="ABW16" s="76"/>
      <c r="ABX16" s="22" t="str">
        <f>"4." &amp; ABZ$1&amp; ".2."</f>
        <v>4.251.2.</v>
      </c>
      <c r="ABY16" s="75" t="s">
        <v>941</v>
      </c>
      <c r="ABZ16" s="76"/>
      <c r="ACA16" s="22" t="str">
        <f>"4." &amp; ACC$1&amp; ".2."</f>
        <v>4.252.2.</v>
      </c>
      <c r="ACB16" s="75" t="s">
        <v>941</v>
      </c>
      <c r="ACC16" s="76"/>
      <c r="ACD16" s="22" t="str">
        <f>"4." &amp; ACF$1&amp; ".2."</f>
        <v>4.253.2.</v>
      </c>
      <c r="ACE16" s="75" t="s">
        <v>941</v>
      </c>
      <c r="ACF16" s="76"/>
      <c r="ACG16" s="22" t="str">
        <f>"4." &amp; ACI$1&amp; ".2."</f>
        <v>4.254.2.</v>
      </c>
      <c r="ACH16" s="75" t="s">
        <v>941</v>
      </c>
      <c r="ACI16" s="76"/>
      <c r="ACJ16" s="22" t="str">
        <f>"4." &amp; ACL$1&amp; ".2."</f>
        <v>4.255.2.</v>
      </c>
      <c r="ACK16" s="75" t="s">
        <v>941</v>
      </c>
      <c r="ACL16" s="76"/>
      <c r="ACM16" s="22" t="str">
        <f>"4." &amp; ACO$1&amp; ".2."</f>
        <v>4.256.2.</v>
      </c>
      <c r="ACN16" s="75" t="s">
        <v>941</v>
      </c>
      <c r="ACO16" s="76"/>
      <c r="ACP16" s="22" t="str">
        <f>"4." &amp; ACR$1&amp; ".2."</f>
        <v>4.257.2.</v>
      </c>
      <c r="ACQ16" s="75" t="s">
        <v>941</v>
      </c>
      <c r="ACR16" s="76"/>
      <c r="ACS16" s="22" t="str">
        <f>"4." &amp; ACU$1&amp; ".2."</f>
        <v>4.258.2.</v>
      </c>
      <c r="ACT16" s="75" t="s">
        <v>941</v>
      </c>
      <c r="ACU16" s="76"/>
      <c r="ACV16" s="22" t="str">
        <f>"4." &amp; ACX$1&amp; ".2."</f>
        <v>4.259.2.</v>
      </c>
      <c r="ACW16" s="75" t="s">
        <v>941</v>
      </c>
      <c r="ACX16" s="76"/>
      <c r="ACY16" s="22" t="str">
        <f>"4." &amp; ADA$1&amp; ".2."</f>
        <v>4.260.2.</v>
      </c>
      <c r="ACZ16" s="75" t="s">
        <v>941</v>
      </c>
      <c r="ADA16" s="76"/>
      <c r="ADB16" s="22" t="str">
        <f>"4." &amp; ADD$1&amp; ".2."</f>
        <v>4.261.2.</v>
      </c>
      <c r="ADC16" s="75" t="s">
        <v>941</v>
      </c>
      <c r="ADD16" s="76"/>
      <c r="ADE16" s="22" t="str">
        <f>"4." &amp; ADG$1&amp; ".2."</f>
        <v>4.262.2.</v>
      </c>
      <c r="ADF16" s="75" t="s">
        <v>941</v>
      </c>
      <c r="ADG16" s="76"/>
      <c r="ADH16" s="22" t="str">
        <f>"4." &amp; ADJ$1&amp; ".2."</f>
        <v>4.263.2.</v>
      </c>
      <c r="ADI16" s="75" t="s">
        <v>941</v>
      </c>
      <c r="ADJ16" s="76"/>
      <c r="ADK16" s="22" t="str">
        <f>"4." &amp; ADM$1&amp; ".2."</f>
        <v>4.264.2.</v>
      </c>
      <c r="ADL16" s="75" t="s">
        <v>941</v>
      </c>
      <c r="ADM16" s="76"/>
      <c r="ADN16" s="22" t="str">
        <f>"4." &amp; ADP$1&amp; ".2."</f>
        <v>4.265.2.</v>
      </c>
      <c r="ADO16" s="75" t="s">
        <v>941</v>
      </c>
      <c r="ADP16" s="76"/>
      <c r="ADQ16" s="22" t="str">
        <f>"4." &amp; ADS$1&amp; ".2."</f>
        <v>4.266.2.</v>
      </c>
      <c r="ADR16" s="75" t="s">
        <v>941</v>
      </c>
      <c r="ADS16" s="76"/>
      <c r="ADT16" s="22" t="str">
        <f>"4." &amp; ADV$1&amp; ".2."</f>
        <v>4.267.2.</v>
      </c>
      <c r="ADU16" s="75" t="s">
        <v>941</v>
      </c>
      <c r="ADV16" s="76"/>
      <c r="ADW16" s="22" t="str">
        <f>"4." &amp; ADY$1&amp; ".2."</f>
        <v>4.268.2.</v>
      </c>
      <c r="ADX16" s="75" t="s">
        <v>941</v>
      </c>
      <c r="ADY16" s="76"/>
      <c r="ADZ16" s="22" t="str">
        <f>"4." &amp; AEB$1&amp; ".2."</f>
        <v>4.269.2.</v>
      </c>
      <c r="AEA16" s="75" t="s">
        <v>941</v>
      </c>
      <c r="AEB16" s="76"/>
      <c r="AEC16" s="22" t="str">
        <f>"4." &amp; AEE$1&amp; ".2."</f>
        <v>4.270.2.</v>
      </c>
      <c r="AED16" s="75" t="s">
        <v>941</v>
      </c>
      <c r="AEE16" s="76"/>
      <c r="AEF16" s="22" t="str">
        <f>"4." &amp; AEH$1&amp; ".2."</f>
        <v>4.271.2.</v>
      </c>
      <c r="AEG16" s="75" t="s">
        <v>941</v>
      </c>
      <c r="AEH16" s="76"/>
      <c r="AEI16" s="22" t="str">
        <f>"4." &amp; AEK$1&amp; ".2."</f>
        <v>4.272.2.</v>
      </c>
      <c r="AEJ16" s="75" t="s">
        <v>941</v>
      </c>
      <c r="AEK16" s="76"/>
      <c r="AEL16" s="22" t="str">
        <f>"4." &amp; AEN$1&amp; ".2."</f>
        <v>4.273.2.</v>
      </c>
      <c r="AEM16" s="75" t="s">
        <v>941</v>
      </c>
      <c r="AEN16" s="76"/>
      <c r="AEO16" s="22" t="str">
        <f>"4." &amp; AEQ$1&amp; ".2."</f>
        <v>4.274.2.</v>
      </c>
      <c r="AEP16" s="75" t="s">
        <v>941</v>
      </c>
      <c r="AEQ16" s="76"/>
      <c r="AER16" s="22" t="str">
        <f>"4." &amp; AET$1&amp; ".2."</f>
        <v>4.275.2.</v>
      </c>
      <c r="AES16" s="75" t="s">
        <v>941</v>
      </c>
      <c r="AET16" s="76"/>
      <c r="AEU16" s="22" t="str">
        <f>"4." &amp; AEW$1&amp; ".2."</f>
        <v>4.276.2.</v>
      </c>
      <c r="AEV16" s="75" t="s">
        <v>941</v>
      </c>
      <c r="AEW16" s="76"/>
      <c r="AEX16" s="22" t="str">
        <f>"4." &amp; AEZ$1&amp; ".2."</f>
        <v>4.277.2.</v>
      </c>
      <c r="AEY16" s="75" t="s">
        <v>941</v>
      </c>
      <c r="AEZ16" s="76"/>
      <c r="AFA16" s="22" t="str">
        <f>"4." &amp; AFC$1&amp; ".2."</f>
        <v>4.278.2.</v>
      </c>
      <c r="AFB16" s="75" t="s">
        <v>941</v>
      </c>
      <c r="AFC16" s="76"/>
      <c r="AFD16" s="22" t="str">
        <f>"4." &amp; AFF$1&amp; ".2."</f>
        <v>4.279.2.</v>
      </c>
      <c r="AFE16" s="75" t="s">
        <v>941</v>
      </c>
      <c r="AFF16" s="76"/>
      <c r="AFG16" s="22" t="str">
        <f>"4." &amp; AFI$1&amp; ".2."</f>
        <v>4.280.2.</v>
      </c>
      <c r="AFH16" s="75" t="s">
        <v>941</v>
      </c>
      <c r="AFI16" s="76"/>
      <c r="AFJ16" s="22" t="str">
        <f>"4." &amp; AFL$1&amp; ".2."</f>
        <v>4.281.2.</v>
      </c>
      <c r="AFK16" s="75" t="s">
        <v>941</v>
      </c>
      <c r="AFL16" s="76"/>
      <c r="AFM16" s="22" t="str">
        <f>"4." &amp; AFO$1&amp; ".2."</f>
        <v>4.282.2.</v>
      </c>
      <c r="AFN16" s="75" t="s">
        <v>941</v>
      </c>
      <c r="AFO16" s="76"/>
      <c r="AFP16" s="22" t="str">
        <f>"4." &amp; AFR$1&amp; ".2."</f>
        <v>4.283.2.</v>
      </c>
      <c r="AFQ16" s="75" t="s">
        <v>941</v>
      </c>
      <c r="AFR16" s="76"/>
      <c r="AFS16" s="22" t="str">
        <f>"4." &amp; AFU$1&amp; ".2."</f>
        <v>4.284.2.</v>
      </c>
      <c r="AFT16" s="75" t="s">
        <v>941</v>
      </c>
      <c r="AFU16" s="76"/>
      <c r="AFV16" s="22" t="str">
        <f>"4." &amp; AFX$1&amp; ".2."</f>
        <v>4.285.2.</v>
      </c>
      <c r="AFW16" s="75" t="s">
        <v>941</v>
      </c>
      <c r="AFX16" s="76"/>
      <c r="AFY16" s="22" t="str">
        <f>"4." &amp; AGA$1&amp; ".2."</f>
        <v>4.286.2.</v>
      </c>
      <c r="AFZ16" s="75" t="s">
        <v>941</v>
      </c>
      <c r="AGA16" s="76"/>
      <c r="AGB16" s="22" t="str">
        <f>"4." &amp; AGD$1&amp; ".2."</f>
        <v>4.287.2.</v>
      </c>
      <c r="AGC16" s="75" t="s">
        <v>941</v>
      </c>
      <c r="AGD16" s="76"/>
      <c r="AGE16" s="22" t="str">
        <f>"4." &amp; AGG$1&amp; ".2."</f>
        <v>4.288.2.</v>
      </c>
      <c r="AGF16" s="75" t="s">
        <v>941</v>
      </c>
      <c r="AGG16" s="76"/>
      <c r="AGH16" s="22" t="str">
        <f>"4." &amp; AGJ$1&amp; ".2."</f>
        <v>4.289.2.</v>
      </c>
      <c r="AGI16" s="75" t="s">
        <v>941</v>
      </c>
      <c r="AGJ16" s="76"/>
      <c r="AGK16" s="22" t="str">
        <f>"4." &amp; AGM$1&amp; ".2."</f>
        <v>4.290.2.</v>
      </c>
      <c r="AGL16" s="75" t="s">
        <v>941</v>
      </c>
      <c r="AGM16" s="76"/>
      <c r="AGN16" s="22" t="str">
        <f>"4." &amp; AGP$1&amp; ".2."</f>
        <v>4.291.2.</v>
      </c>
      <c r="AGO16" s="75" t="s">
        <v>941</v>
      </c>
      <c r="AGP16" s="76"/>
      <c r="AGQ16" s="22" t="str">
        <f>"4." &amp; AGS$1&amp; ".2."</f>
        <v>4.292.2.</v>
      </c>
      <c r="AGR16" s="75" t="s">
        <v>941</v>
      </c>
      <c r="AGS16" s="76"/>
      <c r="AGT16" s="22" t="str">
        <f>"4." &amp; AGV$1&amp; ".2."</f>
        <v>4.293.2.</v>
      </c>
      <c r="AGU16" s="75" t="s">
        <v>941</v>
      </c>
      <c r="AGV16" s="76"/>
      <c r="AGW16" s="22" t="str">
        <f>"4." &amp; AGY$1&amp; ".2."</f>
        <v>4.294.2.</v>
      </c>
      <c r="AGX16" s="75" t="s">
        <v>941</v>
      </c>
      <c r="AGY16" s="76"/>
      <c r="AGZ16" s="22" t="str">
        <f>"4." &amp; AHB$1&amp; ".2."</f>
        <v>4.295.2.</v>
      </c>
      <c r="AHA16" s="75" t="s">
        <v>941</v>
      </c>
      <c r="AHB16" s="76"/>
      <c r="AHC16" s="22" t="str">
        <f>"4." &amp; AHE$1&amp; ".2."</f>
        <v>4.296.2.</v>
      </c>
      <c r="AHD16" s="75" t="s">
        <v>941</v>
      </c>
      <c r="AHE16" s="76"/>
      <c r="AHF16" s="22" t="str">
        <f>"4." &amp; AHH$1&amp; ".2."</f>
        <v>4.297.2.</v>
      </c>
      <c r="AHG16" s="75" t="s">
        <v>941</v>
      </c>
      <c r="AHH16" s="76"/>
      <c r="AHI16" s="22" t="str">
        <f>"4." &amp; AHK$1&amp; ".2."</f>
        <v>4.298.2.</v>
      </c>
      <c r="AHJ16" s="75" t="s">
        <v>941</v>
      </c>
      <c r="AHK16" s="76"/>
      <c r="AHL16" s="22" t="str">
        <f>"4." &amp; AHN$1&amp; ".2."</f>
        <v>4.299.2.</v>
      </c>
      <c r="AHM16" s="75" t="s">
        <v>941</v>
      </c>
      <c r="AHN16" s="76"/>
      <c r="AHO16" s="22" t="str">
        <f>"4." &amp; AHQ$1&amp; ".2."</f>
        <v>4.300.2.</v>
      </c>
      <c r="AHP16" s="75" t="s">
        <v>941</v>
      </c>
      <c r="AHQ16" s="76"/>
      <c r="AHR16" s="22" t="str">
        <f>"4." &amp; AHT$1&amp; ".2."</f>
        <v>4.301.2.</v>
      </c>
      <c r="AHS16" s="75" t="s">
        <v>941</v>
      </c>
      <c r="AHT16" s="76"/>
      <c r="AHU16" s="22" t="str">
        <f>"4." &amp; AHW$1&amp; ".2."</f>
        <v>4.302.2.</v>
      </c>
      <c r="AHV16" s="75" t="s">
        <v>941</v>
      </c>
      <c r="AHW16" s="76"/>
      <c r="AHX16" s="22" t="str">
        <f>"4." &amp; AHZ$1&amp; ".2."</f>
        <v>4.303.2.</v>
      </c>
      <c r="AHY16" s="75" t="s">
        <v>941</v>
      </c>
      <c r="AHZ16" s="76"/>
      <c r="AIA16" s="22" t="str">
        <f>"4." &amp; AIC$1&amp; ".2."</f>
        <v>4.304.2.</v>
      </c>
      <c r="AIB16" s="75" t="s">
        <v>941</v>
      </c>
      <c r="AIC16" s="76"/>
      <c r="AID16" s="22" t="str">
        <f>"4." &amp; AIF$1&amp; ".2."</f>
        <v>4.305.2.</v>
      </c>
      <c r="AIE16" s="75" t="s">
        <v>941</v>
      </c>
      <c r="AIF16" s="76"/>
      <c r="AIG16" s="22" t="str">
        <f>"4." &amp; AII$1&amp; ".2."</f>
        <v>4.306.2.</v>
      </c>
      <c r="AIH16" s="75" t="s">
        <v>941</v>
      </c>
      <c r="AII16" s="76"/>
      <c r="AIJ16" s="22" t="str">
        <f>"4." &amp; AIL$1&amp; ".2."</f>
        <v>4.307.2.</v>
      </c>
      <c r="AIK16" s="75" t="s">
        <v>941</v>
      </c>
      <c r="AIL16" s="76"/>
      <c r="AIM16" s="22" t="str">
        <f>"4." &amp; AIO$1&amp; ".2."</f>
        <v>4.308.2.</v>
      </c>
      <c r="AIN16" s="75" t="s">
        <v>941</v>
      </c>
      <c r="AIO16" s="76"/>
      <c r="AIP16" s="22" t="str">
        <f>"4." &amp; AIR$1&amp; ".2."</f>
        <v>4.309.2.</v>
      </c>
      <c r="AIQ16" s="75" t="s">
        <v>941</v>
      </c>
      <c r="AIR16" s="76"/>
      <c r="AIS16" s="22" t="str">
        <f>"4." &amp; AIU$1&amp; ".2."</f>
        <v>4.310.2.</v>
      </c>
      <c r="AIT16" s="75" t="s">
        <v>941</v>
      </c>
      <c r="AIU16" s="76"/>
      <c r="AIV16" s="22" t="str">
        <f>"4." &amp; AIX$1&amp; ".2."</f>
        <v>4.311.2.</v>
      </c>
      <c r="AIW16" s="75" t="s">
        <v>941</v>
      </c>
      <c r="AIX16" s="76"/>
      <c r="AIY16" s="22" t="str">
        <f>"4." &amp; AJA$1&amp; ".2."</f>
        <v>4.312.2.</v>
      </c>
      <c r="AIZ16" s="75" t="s">
        <v>941</v>
      </c>
      <c r="AJA16" s="76"/>
      <c r="AJB16" s="22" t="str">
        <f>"4." &amp; AJD$1&amp; ".2."</f>
        <v>4.313.2.</v>
      </c>
      <c r="AJC16" s="75" t="s">
        <v>941</v>
      </c>
      <c r="AJD16" s="76"/>
      <c r="AJE16" s="22" t="str">
        <f>"4." &amp; AJG$1&amp; ".2."</f>
        <v>4.314.2.</v>
      </c>
      <c r="AJF16" s="75" t="s">
        <v>941</v>
      </c>
      <c r="AJG16" s="76"/>
      <c r="AJH16" s="22" t="str">
        <f>"4." &amp; AJJ$1&amp; ".2."</f>
        <v>4.315.2.</v>
      </c>
      <c r="AJI16" s="75" t="s">
        <v>941</v>
      </c>
      <c r="AJJ16" s="76"/>
      <c r="AJK16" s="22" t="str">
        <f>"4." &amp; AJM$1&amp; ".2."</f>
        <v>4.316.2.</v>
      </c>
      <c r="AJL16" s="75" t="s">
        <v>941</v>
      </c>
      <c r="AJM16" s="76"/>
      <c r="AJN16" s="22" t="str">
        <f>"4." &amp; AJP$1&amp; ".2."</f>
        <v>4.317.2.</v>
      </c>
      <c r="AJO16" s="75" t="s">
        <v>941</v>
      </c>
      <c r="AJP16" s="76"/>
      <c r="AJQ16" s="22" t="str">
        <f>"4." &amp; AJS$1&amp; ".2."</f>
        <v>4.318.2.</v>
      </c>
      <c r="AJR16" s="75" t="s">
        <v>941</v>
      </c>
      <c r="AJS16" s="76"/>
      <c r="AJT16" s="22" t="str">
        <f>"4." &amp; AJV$1&amp; ".2."</f>
        <v>4.319.2.</v>
      </c>
      <c r="AJU16" s="75" t="s">
        <v>941</v>
      </c>
      <c r="AJV16" s="76"/>
      <c r="AJW16" s="22" t="str">
        <f>"4." &amp; AJY$1&amp; ".2."</f>
        <v>4.320.2.</v>
      </c>
      <c r="AJX16" s="75" t="s">
        <v>941</v>
      </c>
      <c r="AJY16" s="76"/>
      <c r="AJZ16" s="22" t="str">
        <f>"4." &amp; AKB$1&amp; ".2."</f>
        <v>4.321.2.</v>
      </c>
      <c r="AKA16" s="75" t="s">
        <v>941</v>
      </c>
      <c r="AKB16" s="76"/>
      <c r="AKC16" s="22" t="str">
        <f>"4." &amp; AKE$1&amp; ".2."</f>
        <v>4.322.2.</v>
      </c>
      <c r="AKD16" s="75" t="s">
        <v>941</v>
      </c>
      <c r="AKE16" s="76"/>
      <c r="AKF16" s="22" t="str">
        <f>"4." &amp; AKH$1&amp; ".2."</f>
        <v>4.323.2.</v>
      </c>
      <c r="AKG16" s="75" t="s">
        <v>941</v>
      </c>
      <c r="AKH16" s="76"/>
      <c r="AKI16" s="22" t="str">
        <f>"4." &amp; AKK$1&amp; ".2."</f>
        <v>4.324.2.</v>
      </c>
      <c r="AKJ16" s="75" t="s">
        <v>941</v>
      </c>
      <c r="AKK16" s="76"/>
      <c r="AKL16" s="22" t="str">
        <f>"4." &amp; AKN$1&amp; ".2."</f>
        <v>4.325.2.</v>
      </c>
      <c r="AKM16" s="75" t="s">
        <v>941</v>
      </c>
      <c r="AKN16" s="76"/>
      <c r="AKO16" s="22" t="str">
        <f>"4." &amp; AKQ$1&amp; ".2."</f>
        <v>4.326.2.</v>
      </c>
      <c r="AKP16" s="75" t="s">
        <v>941</v>
      </c>
      <c r="AKQ16" s="76"/>
      <c r="AKR16" s="22" t="str">
        <f>"4." &amp; AKT$1&amp; ".2."</f>
        <v>4.327.2.</v>
      </c>
      <c r="AKS16" s="75" t="s">
        <v>941</v>
      </c>
      <c r="AKT16" s="76"/>
      <c r="AKU16" s="22" t="str">
        <f>"4." &amp; AKW$1&amp; ".2."</f>
        <v>4.328.2.</v>
      </c>
      <c r="AKV16" s="75" t="s">
        <v>941</v>
      </c>
      <c r="AKW16" s="76"/>
      <c r="AKX16" s="22" t="str">
        <f>"4." &amp; AKZ$1&amp; ".2."</f>
        <v>4.329.2.</v>
      </c>
      <c r="AKY16" s="75" t="s">
        <v>941</v>
      </c>
      <c r="AKZ16" s="76"/>
      <c r="ALA16" s="22" t="str">
        <f>"4." &amp; ALC$1&amp; ".2."</f>
        <v>4.330.2.</v>
      </c>
      <c r="ALB16" s="62" t="s">
        <v>941</v>
      </c>
      <c r="ALC16" s="63"/>
      <c r="ALD16" s="22" t="str">
        <f>"4." &amp; ALF$1&amp; ".2."</f>
        <v>4.331.2.</v>
      </c>
      <c r="ALE16" s="62" t="s">
        <v>941</v>
      </c>
      <c r="ALF16" s="63"/>
      <c r="ALG16" s="22" t="str">
        <f>"4." &amp; ALI$1&amp; ".2."</f>
        <v>4.332.2.</v>
      </c>
      <c r="ALH16" s="62" t="s">
        <v>941</v>
      </c>
      <c r="ALI16" s="63"/>
      <c r="ALJ16" s="22" t="str">
        <f>"4." &amp; ALL$1&amp; ".2."</f>
        <v>4.333.2.</v>
      </c>
      <c r="ALK16" s="62" t="s">
        <v>941</v>
      </c>
      <c r="ALL16" s="63"/>
      <c r="ALM16" s="22" t="str">
        <f>"4." &amp; ALO$1&amp; ".2."</f>
        <v>4.334.2.</v>
      </c>
      <c r="ALN16" s="62" t="s">
        <v>941</v>
      </c>
      <c r="ALO16" s="63"/>
      <c r="ALP16" s="22" t="str">
        <f>"4." &amp; ALR$1&amp; ".2."</f>
        <v>4.335.2.</v>
      </c>
      <c r="ALQ16" s="62" t="s">
        <v>941</v>
      </c>
      <c r="ALR16" s="63"/>
      <c r="ALS16" s="22" t="str">
        <f>"4." &amp; ALU$1&amp; ".2."</f>
        <v>4.336.2.</v>
      </c>
      <c r="ALT16" s="62" t="s">
        <v>941</v>
      </c>
      <c r="ALU16" s="63"/>
      <c r="ALV16" s="22" t="str">
        <f>"4." &amp; ALX$1&amp; ".2."</f>
        <v>4.337.2.</v>
      </c>
      <c r="ALW16" s="62" t="s">
        <v>941</v>
      </c>
      <c r="ALX16" s="63"/>
      <c r="ALY16" s="22" t="str">
        <f>"4." &amp; AMA$1&amp; ".2."</f>
        <v>4.338.2.</v>
      </c>
      <c r="ALZ16" s="62" t="s">
        <v>941</v>
      </c>
      <c r="AMA16" s="63"/>
      <c r="AMB16" s="22" t="str">
        <f>"4." &amp; AMD$1&amp; ".2."</f>
        <v>4.339.2.</v>
      </c>
      <c r="AMC16" s="62" t="s">
        <v>941</v>
      </c>
      <c r="AMD16" s="63"/>
      <c r="AME16" s="22" t="str">
        <f>"4." &amp; AMG$1&amp; ".2."</f>
        <v>4.340.2.</v>
      </c>
      <c r="AMF16" s="62" t="s">
        <v>941</v>
      </c>
      <c r="AMG16" s="63"/>
      <c r="AMH16" s="22" t="str">
        <f>"4." &amp; AMJ$1&amp; ".2."</f>
        <v>4.341.2.</v>
      </c>
      <c r="AMI16" s="62" t="s">
        <v>941</v>
      </c>
      <c r="AMJ16" s="63"/>
      <c r="AMK16" s="22" t="str">
        <f>"4." &amp; AMM$1&amp; ".2."</f>
        <v>4.342.2.</v>
      </c>
      <c r="AML16" s="62" t="s">
        <v>941</v>
      </c>
      <c r="AMM16" s="63"/>
      <c r="AMN16" s="22" t="str">
        <f>"4." &amp; AMP$1&amp; ".2."</f>
        <v>4.343.2.</v>
      </c>
      <c r="AMO16" s="62" t="s">
        <v>941</v>
      </c>
      <c r="AMP16" s="63"/>
      <c r="AMQ16" s="22" t="str">
        <f>"4." &amp; AMS$1&amp; ".2."</f>
        <v>4.344.2.</v>
      </c>
      <c r="AMR16" s="62" t="s">
        <v>941</v>
      </c>
      <c r="AMS16" s="63"/>
      <c r="AMT16" s="22" t="str">
        <f>"4." &amp; AMV$1&amp; ".2."</f>
        <v>4.345.2.</v>
      </c>
      <c r="AMU16" s="62" t="s">
        <v>941</v>
      </c>
      <c r="AMV16" s="63"/>
      <c r="AMW16" s="22" t="str">
        <f>"4." &amp; AMY$1&amp; ".2."</f>
        <v>4.346.2.</v>
      </c>
      <c r="AMX16" s="62" t="s">
        <v>941</v>
      </c>
      <c r="AMY16" s="63"/>
      <c r="AMZ16" s="22" t="str">
        <f>"4." &amp; ANB$1&amp; ".2."</f>
        <v>4.347.2.</v>
      </c>
      <c r="ANA16" s="62" t="s">
        <v>941</v>
      </c>
      <c r="ANB16" s="63"/>
      <c r="ANC16" s="22" t="str">
        <f>"4." &amp; ANE$1&amp; ".2."</f>
        <v>4.348.2.</v>
      </c>
      <c r="AND16" s="62" t="s">
        <v>941</v>
      </c>
      <c r="ANE16" s="63"/>
      <c r="ANF16" s="22" t="str">
        <f>"4." &amp; ANH$1&amp; ".2."</f>
        <v>4.349.2.</v>
      </c>
      <c r="ANG16" s="62" t="s">
        <v>941</v>
      </c>
      <c r="ANH16" s="63"/>
      <c r="ANI16" s="22" t="str">
        <f>"4." &amp; ANK$1&amp; ".2."</f>
        <v>4.350.2.</v>
      </c>
      <c r="ANJ16" s="62" t="s">
        <v>941</v>
      </c>
      <c r="ANK16" s="63"/>
      <c r="ANL16" s="22" t="str">
        <f>"4." &amp; ANN$1&amp; ".2."</f>
        <v>4.351.2.</v>
      </c>
      <c r="ANM16" s="62" t="s">
        <v>941</v>
      </c>
      <c r="ANN16" s="63"/>
      <c r="ANO16" s="22" t="str">
        <f>"4." &amp; ANQ$1&amp; ".2."</f>
        <v>4.352.2.</v>
      </c>
      <c r="ANP16" s="62" t="s">
        <v>941</v>
      </c>
      <c r="ANQ16" s="63"/>
      <c r="ANR16" s="22" t="str">
        <f>"4." &amp; ANT$1&amp; ".2."</f>
        <v>4.353.2.</v>
      </c>
      <c r="ANS16" s="62" t="s">
        <v>941</v>
      </c>
      <c r="ANT16" s="63"/>
      <c r="ANU16" s="22" t="str">
        <f>"4." &amp; ANW$1&amp; ".2."</f>
        <v>4.354.2.</v>
      </c>
      <c r="ANV16" s="62" t="s">
        <v>941</v>
      </c>
      <c r="ANW16" s="63"/>
      <c r="ANX16" s="22" t="str">
        <f>"4." &amp; ANZ$1&amp; ".2."</f>
        <v>4.355.2.</v>
      </c>
      <c r="ANY16" s="62" t="s">
        <v>941</v>
      </c>
      <c r="ANZ16" s="63"/>
      <c r="AOA16" s="22" t="str">
        <f>"4." &amp; AOC$1&amp; ".2."</f>
        <v>4.356.2.</v>
      </c>
      <c r="AOB16" s="62" t="s">
        <v>941</v>
      </c>
      <c r="AOC16" s="63"/>
      <c r="AOD16" s="22" t="str">
        <f>"4." &amp; AOF$1&amp; ".2."</f>
        <v>4.357.2.</v>
      </c>
      <c r="AOE16" s="62" t="s">
        <v>941</v>
      </c>
      <c r="AOF16" s="63"/>
      <c r="AOG16" s="22" t="str">
        <f>"4." &amp; AOI$1&amp; ".2."</f>
        <v>4.358.2.</v>
      </c>
      <c r="AOH16" s="62" t="s">
        <v>941</v>
      </c>
      <c r="AOI16" s="63"/>
      <c r="AOJ16" s="22" t="str">
        <f>"4." &amp; AOL$1&amp; ".2."</f>
        <v>4.359.2.</v>
      </c>
      <c r="AOK16" s="62" t="s">
        <v>941</v>
      </c>
      <c r="AOL16" s="63"/>
      <c r="AOM16" s="22" t="str">
        <f>"4." &amp; AOO$1&amp; ".2."</f>
        <v>4.360.2.</v>
      </c>
      <c r="AON16" s="62" t="s">
        <v>941</v>
      </c>
      <c r="AOO16" s="63"/>
      <c r="AOP16" s="22" t="str">
        <f>"4." &amp; AOR$1&amp; ".2."</f>
        <v>4.361.2.</v>
      </c>
      <c r="AOQ16" s="62" t="s">
        <v>941</v>
      </c>
      <c r="AOR16" s="63"/>
      <c r="AOS16" s="22" t="str">
        <f>"4." &amp; AOU$1&amp; ".2."</f>
        <v>4.362.2.</v>
      </c>
      <c r="AOT16" s="62" t="s">
        <v>941</v>
      </c>
      <c r="AOU16" s="63"/>
      <c r="AOV16" s="22" t="str">
        <f>"4." &amp; AOX$1&amp; ".2."</f>
        <v>4.363.2.</v>
      </c>
      <c r="AOW16" s="62" t="s">
        <v>941</v>
      </c>
      <c r="AOX16" s="63"/>
      <c r="AOY16" s="22" t="str">
        <f>"4." &amp; APA$1&amp; ".2."</f>
        <v>4.364.2.</v>
      </c>
      <c r="AOZ16" s="62" t="s">
        <v>941</v>
      </c>
      <c r="APA16" s="63"/>
      <c r="APB16" s="22" t="str">
        <f>"4." &amp; APD$1&amp; ".2."</f>
        <v>4.365.2.</v>
      </c>
      <c r="APC16" s="62" t="s">
        <v>941</v>
      </c>
      <c r="APD16" s="63"/>
      <c r="APE16" s="22" t="str">
        <f>"4." &amp; APG$1&amp; ".2."</f>
        <v>4.366.2.</v>
      </c>
      <c r="APF16" s="62" t="s">
        <v>941</v>
      </c>
      <c r="APG16" s="63"/>
      <c r="APH16" s="22" t="str">
        <f>"4." &amp; APJ$1&amp; ".2."</f>
        <v>4.367.2.</v>
      </c>
      <c r="API16" s="62" t="s">
        <v>941</v>
      </c>
      <c r="APJ16" s="63"/>
      <c r="APK16" s="22" t="str">
        <f>"4." &amp; APM$1&amp; ".2."</f>
        <v>4.368.2.</v>
      </c>
      <c r="APL16" s="62" t="s">
        <v>941</v>
      </c>
      <c r="APM16" s="63"/>
      <c r="APN16" s="22" t="str">
        <f>"4." &amp; APP$1&amp; ".2."</f>
        <v>4.369.2.</v>
      </c>
      <c r="APO16" s="62" t="s">
        <v>941</v>
      </c>
      <c r="APP16" s="63"/>
      <c r="APQ16" s="22" t="str">
        <f>"4." &amp; APS$1&amp; ".2."</f>
        <v>4.370.2.</v>
      </c>
      <c r="APR16" s="62" t="s">
        <v>941</v>
      </c>
      <c r="APS16" s="63"/>
    </row>
    <row r="17" spans="1:1111" ht="12" x14ac:dyDescent="0.25">
      <c r="A17" s="86"/>
      <c r="B17" s="29"/>
      <c r="C17" s="30" t="str">
        <f>IF(ISBLANK(D1),"",IF(VLOOKUP(D1,Register,14,FALSE)=0,"",(VLOOKUP(D1,Register,14,FALSE))))</f>
        <v/>
      </c>
      <c r="D17" s="31" t="s">
        <v>91</v>
      </c>
      <c r="E17" s="29"/>
      <c r="F17" s="30" t="str">
        <f>IF(ISBLANK(G1),"",IF(VLOOKUP(G1,Register,14,FALSE)=0,"",(VLOOKUP(G1,Register,14,FALSE))))</f>
        <v>4</v>
      </c>
      <c r="G17" s="31" t="s">
        <v>91</v>
      </c>
      <c r="H17" s="29"/>
      <c r="I17" s="30" t="str">
        <f>IF(ISBLANK(J1),"",IF(VLOOKUP(J1,Register,14,FALSE)=0,"",(VLOOKUP(J1,Register,14,FALSE))))</f>
        <v>4</v>
      </c>
      <c r="J17" s="31" t="s">
        <v>91</v>
      </c>
      <c r="K17" s="29"/>
      <c r="L17" s="30" t="str">
        <f>IF(ISBLANK(M1),"",IF(VLOOKUP(M1,Register,14,FALSE)=0,"",(VLOOKUP(M1,Register,14,FALSE))))</f>
        <v>4</v>
      </c>
      <c r="M17" s="31" t="s">
        <v>91</v>
      </c>
      <c r="N17" s="29"/>
      <c r="O17" s="30" t="str">
        <f>IF(ISBLANK(P1),"",IF(VLOOKUP(P1,Register,14,FALSE)=0,"",(VLOOKUP(P1,Register,14,FALSE))))</f>
        <v>4</v>
      </c>
      <c r="P17" s="31" t="s">
        <v>91</v>
      </c>
      <c r="Q17" s="29"/>
      <c r="R17" s="30" t="str">
        <f>IF(ISBLANK(S1),"",IF(VLOOKUP(S1,Register,14,FALSE)=0,"",(VLOOKUP(S1,Register,14,FALSE))))</f>
        <v>4</v>
      </c>
      <c r="S17" s="31" t="s">
        <v>91</v>
      </c>
      <c r="T17" s="29"/>
      <c r="U17" s="30" t="str">
        <f>IF(ISBLANK(V1),"",IF(VLOOKUP(V1,Register,14,FALSE)=0,"",(VLOOKUP(V1,Register,14,FALSE))))</f>
        <v>4</v>
      </c>
      <c r="V17" s="31" t="s">
        <v>91</v>
      </c>
      <c r="W17" s="29"/>
      <c r="X17" s="30" t="str">
        <f>IF(ISBLANK(Y1),"",IF(VLOOKUP(Y1,Register,14,FALSE)=0,"",(VLOOKUP(Y1,Register,14,FALSE))))</f>
        <v>4</v>
      </c>
      <c r="Y17" s="31" t="s">
        <v>91</v>
      </c>
      <c r="Z17" s="29"/>
      <c r="AA17" s="30" t="str">
        <f>IF(ISBLANK(AB1),"",IF(VLOOKUP(AB1,Register,14,FALSE)=0,"",(VLOOKUP(AB1,Register,14,FALSE))))</f>
        <v>4</v>
      </c>
      <c r="AB17" s="31" t="s">
        <v>91</v>
      </c>
      <c r="AC17" s="29"/>
      <c r="AD17" s="30" t="str">
        <f>IF(ISBLANK(AE1),"",IF(VLOOKUP(AE1,Register,14,FALSE)=0,"",(VLOOKUP(AE1,Register,14,FALSE))))</f>
        <v>4</v>
      </c>
      <c r="AE17" s="31" t="s">
        <v>91</v>
      </c>
      <c r="AF17" s="29"/>
      <c r="AG17" s="30" t="str">
        <f>IF(ISBLANK(AH1),"",IF(VLOOKUP(AH1,Register,14,FALSE)=0,"",(VLOOKUP(AH1,Register,14,FALSE))))</f>
        <v>4</v>
      </c>
      <c r="AH17" s="31" t="s">
        <v>91</v>
      </c>
      <c r="AI17" s="29"/>
      <c r="AJ17" s="30" t="str">
        <f>IF(ISBLANK(AK1),"",IF(VLOOKUP(AK1,Register,14,FALSE)=0,"",(VLOOKUP(AK1,Register,14,FALSE))))</f>
        <v>4</v>
      </c>
      <c r="AK17" s="31" t="s">
        <v>91</v>
      </c>
      <c r="AL17" s="29"/>
      <c r="AM17" s="30" t="str">
        <f>IF(ISBLANK(AN1),"",IF(VLOOKUP(AN1,Register,14,FALSE)=0,"",(VLOOKUP(AN1,Register,14,FALSE))))</f>
        <v>4</v>
      </c>
      <c r="AN17" s="31" t="s">
        <v>91</v>
      </c>
      <c r="AO17" s="29"/>
      <c r="AP17" s="30" t="str">
        <f>IF(ISBLANK(AQ1),"",IF(VLOOKUP(AQ1,Register,14,FALSE)=0,"",(VLOOKUP(AQ1,Register,14,FALSE))))</f>
        <v>4</v>
      </c>
      <c r="AQ17" s="31" t="s">
        <v>91</v>
      </c>
      <c r="AR17" s="29"/>
      <c r="AS17" s="30" t="str">
        <f>IF(ISBLANK(AT1),"",IF(VLOOKUP(AT1,Register,14,FALSE)=0,"",(VLOOKUP(AT1,Register,14,FALSE))))</f>
        <v>4</v>
      </c>
      <c r="AT17" s="31" t="s">
        <v>91</v>
      </c>
      <c r="AU17" s="29"/>
      <c r="AV17" s="30" t="str">
        <f>IF(ISBLANK(AW1),"",IF(VLOOKUP(AW1,Register,14,FALSE)=0,"",(VLOOKUP(AW1,Register,14,FALSE))))</f>
        <v>4</v>
      </c>
      <c r="AW17" s="31" t="s">
        <v>91</v>
      </c>
      <c r="AX17" s="29"/>
      <c r="AY17" s="30" t="str">
        <f>IF(ISBLANK(AZ1),"",IF(VLOOKUP(AZ1,Register,14,FALSE)=0,"",(VLOOKUP(AZ1,Register,14,FALSE))))</f>
        <v>4</v>
      </c>
      <c r="AZ17" s="31" t="s">
        <v>91</v>
      </c>
      <c r="BA17" s="29"/>
      <c r="BB17" s="30" t="str">
        <f>IF(ISBLANK(BC1),"",IF(VLOOKUP(BC1,Register,14,FALSE)=0,"",(VLOOKUP(BC1,Register,14,FALSE))))</f>
        <v>4</v>
      </c>
      <c r="BC17" s="31" t="s">
        <v>91</v>
      </c>
      <c r="BD17" s="29"/>
      <c r="BE17" s="30" t="str">
        <f>IF(ISBLANK(BF1),"",IF(VLOOKUP(BF1,Register,14,FALSE)=0,"",(VLOOKUP(BF1,Register,14,FALSE))))</f>
        <v/>
      </c>
      <c r="BF17" s="31" t="s">
        <v>91</v>
      </c>
      <c r="BG17" s="29"/>
      <c r="BH17" s="30" t="str">
        <f>IF(ISBLANK(BI1),"",IF(VLOOKUP(BI1,Register,14,FALSE)=0,"",(VLOOKUP(BI1,Register,14,FALSE))))</f>
        <v/>
      </c>
      <c r="BI17" s="31" t="s">
        <v>91</v>
      </c>
      <c r="BJ17" s="29"/>
      <c r="BK17" s="30" t="str">
        <f>IF(ISBLANK(BL1),"",IF(VLOOKUP(BL1,Register,14,FALSE)=0,"",(VLOOKUP(BL1,Register,14,FALSE))))</f>
        <v/>
      </c>
      <c r="BL17" s="31" t="s">
        <v>91</v>
      </c>
      <c r="BM17" s="29"/>
      <c r="BN17" s="30" t="str">
        <f>IF(ISBLANK(BO1),"",IF(VLOOKUP(BO1,Register,14,FALSE)=0,"",(VLOOKUP(BO1,Register,14,FALSE))))</f>
        <v>4</v>
      </c>
      <c r="BO17" s="31" t="s">
        <v>91</v>
      </c>
      <c r="BP17" s="29"/>
      <c r="BQ17" s="30" t="str">
        <f>IF(ISBLANK(BR1),"",IF(VLOOKUP(BR1,Register,14,FALSE)=0,"",(VLOOKUP(BR1,Register,14,FALSE))))</f>
        <v>4</v>
      </c>
      <c r="BR17" s="31" t="s">
        <v>91</v>
      </c>
      <c r="BS17" s="29"/>
      <c r="BT17" s="30" t="str">
        <f>IF(ISBLANK(BU1),"",IF(VLOOKUP(BU1,Register,14,FALSE)=0,"",(VLOOKUP(BU1,Register,14,FALSE))))</f>
        <v>4</v>
      </c>
      <c r="BU17" s="31" t="s">
        <v>91</v>
      </c>
      <c r="BV17" s="29"/>
      <c r="BW17" s="30" t="str">
        <f>IF(ISBLANK(BX1),"",IF(VLOOKUP(BX1,Register,14,FALSE)=0,"",(VLOOKUP(BX1,Register,14,FALSE))))</f>
        <v>4</v>
      </c>
      <c r="BX17" s="31" t="s">
        <v>91</v>
      </c>
      <c r="BY17" s="29"/>
      <c r="BZ17" s="30" t="str">
        <f>IF(ISBLANK(CA1),"",IF(VLOOKUP(CA1,Register,14,FALSE)=0,"",(VLOOKUP(CA1,Register,14,FALSE))))</f>
        <v>4</v>
      </c>
      <c r="CA17" s="31" t="s">
        <v>91</v>
      </c>
      <c r="CB17" s="29"/>
      <c r="CC17" s="30" t="str">
        <f>IF(ISBLANK(CD1),"",IF(VLOOKUP(CD1,Register,14,FALSE)=0,"",(VLOOKUP(CD1,Register,14,FALSE))))</f>
        <v>4</v>
      </c>
      <c r="CD17" s="31" t="s">
        <v>91</v>
      </c>
      <c r="CE17" s="29"/>
      <c r="CF17" s="30" t="str">
        <f>IF(ISBLANK(CG1),"",IF(VLOOKUP(CG1,Register,14,FALSE)=0,"",(VLOOKUP(CG1,Register,14,FALSE))))</f>
        <v/>
      </c>
      <c r="CG17" s="31" t="s">
        <v>91</v>
      </c>
      <c r="CH17" s="29"/>
      <c r="CI17" s="30" t="str">
        <f>IF(ISBLANK(CJ1),"",IF(VLOOKUP(CJ1,Register,14,FALSE)=0,"",(VLOOKUP(CJ1,Register,14,FALSE))))</f>
        <v>4</v>
      </c>
      <c r="CJ17" s="31" t="s">
        <v>91</v>
      </c>
      <c r="CK17" s="29"/>
      <c r="CL17" s="30">
        <f>IF(ISBLANK(CM1),"",IF(VLOOKUP(CM1,Register,14,FALSE)=0,"",(VLOOKUP(CM1,Register,14,FALSE))))</f>
        <v>4</v>
      </c>
      <c r="CM17" s="31" t="s">
        <v>91</v>
      </c>
      <c r="CN17" s="29"/>
      <c r="CO17" s="30" t="str">
        <f>IF(ISBLANK(CP1),"",IF(VLOOKUP(CP1,Register,14,FALSE)=0,"",(VLOOKUP(CP1,Register,14,FALSE))))</f>
        <v>4</v>
      </c>
      <c r="CP17" s="31" t="s">
        <v>91</v>
      </c>
      <c r="CQ17" s="29"/>
      <c r="CR17" s="30">
        <f>IF(ISBLANK(CS1),"",IF(VLOOKUP(CS1,Register,14,FALSE)=0,"",(VLOOKUP(CS1,Register,14,FALSE))))</f>
        <v>4</v>
      </c>
      <c r="CS17" s="31" t="s">
        <v>91</v>
      </c>
      <c r="CT17" s="29"/>
      <c r="CU17" s="30">
        <f>IF(ISBLANK(CV1),"",IF(VLOOKUP(CV1,Register,14,FALSE)=0,"",(VLOOKUP(CV1,Register,14,FALSE))))</f>
        <v>4</v>
      </c>
      <c r="CV17" s="31" t="s">
        <v>91</v>
      </c>
      <c r="CW17" s="29"/>
      <c r="CX17" s="30">
        <f>IF(ISBLANK(CY1),"",IF(VLOOKUP(CY1,Register,14,FALSE)=0,"",(VLOOKUP(CY1,Register,14,FALSE))))</f>
        <v>4</v>
      </c>
      <c r="CY17" s="31" t="s">
        <v>91</v>
      </c>
      <c r="CZ17" s="29"/>
      <c r="DA17" s="30">
        <f>IF(ISBLANK(DB1),"",IF(VLOOKUP(DB1,Register,14,FALSE)=0,"",(VLOOKUP(DB1,Register,14,FALSE))))</f>
        <v>4</v>
      </c>
      <c r="DB17" s="31" t="s">
        <v>91</v>
      </c>
      <c r="DC17" s="29"/>
      <c r="DD17" s="30">
        <f>IF(ISBLANK(DE1),"",IF(VLOOKUP(DE1,Register,14,FALSE)=0,"",(VLOOKUP(DE1,Register,14,FALSE))))</f>
        <v>4</v>
      </c>
      <c r="DE17" s="31" t="s">
        <v>91</v>
      </c>
      <c r="DF17" s="29"/>
      <c r="DG17" s="30" t="str">
        <f>IF(ISBLANK(DH1),"",IF(VLOOKUP(DH1,Register,14,FALSE)=0,"",(VLOOKUP(DH1,Register,14,FALSE))))</f>
        <v/>
      </c>
      <c r="DH17" s="31" t="s">
        <v>91</v>
      </c>
      <c r="DI17" s="29"/>
      <c r="DJ17" s="30">
        <f>IF(ISBLANK(DK1),"",IF(VLOOKUP(DK1,Register,14,FALSE)=0,"",(VLOOKUP(DK1,Register,14,FALSE))))</f>
        <v>4</v>
      </c>
      <c r="DK17" s="31" t="s">
        <v>91</v>
      </c>
      <c r="DL17" s="29"/>
      <c r="DM17" s="30" t="str">
        <f>IF(ISBLANK(DN1),"",IF(VLOOKUP(DN1,Register,14,FALSE)=0,"",(VLOOKUP(DN1,Register,14,FALSE))))</f>
        <v>4</v>
      </c>
      <c r="DN17" s="31" t="s">
        <v>91</v>
      </c>
      <c r="DO17" s="29"/>
      <c r="DP17" s="30">
        <f>IF(ISBLANK(DQ1),"",IF(VLOOKUP(DQ1,Register,14,FALSE)=0,"",(VLOOKUP(DQ1,Register,14,FALSE))))</f>
        <v>4</v>
      </c>
      <c r="DQ17" s="31" t="s">
        <v>91</v>
      </c>
      <c r="DR17" s="29"/>
      <c r="DS17" s="30">
        <f>IF(ISBLANK(DT1),"",IF(VLOOKUP(DT1,Register,14,FALSE)=0,"",(VLOOKUP(DT1,Register,14,FALSE))))</f>
        <v>4</v>
      </c>
      <c r="DT17" s="31" t="s">
        <v>91</v>
      </c>
      <c r="DU17" s="29"/>
      <c r="DV17" s="30">
        <f>IF(ISBLANK(DW1),"",IF(VLOOKUP(DW1,Register,14,FALSE)=0,"",(VLOOKUP(DW1,Register,14,FALSE))))</f>
        <v>4</v>
      </c>
      <c r="DW17" s="31" t="s">
        <v>91</v>
      </c>
      <c r="DX17" s="29"/>
      <c r="DY17" s="30">
        <f>IF(ISBLANK(DZ1),"",IF(VLOOKUP(DZ1,Register,14,FALSE)=0,"",(VLOOKUP(DZ1,Register,14,FALSE))))</f>
        <v>4</v>
      </c>
      <c r="DZ17" s="31" t="s">
        <v>91</v>
      </c>
      <c r="EA17" s="29"/>
      <c r="EB17" s="30">
        <f>IF(ISBLANK(EC1),"",IF(VLOOKUP(EC1,Register,14,FALSE)=0,"",(VLOOKUP(EC1,Register,14,FALSE))))</f>
        <v>4</v>
      </c>
      <c r="EC17" s="31" t="s">
        <v>91</v>
      </c>
      <c r="ED17" s="29"/>
      <c r="EE17" s="30" t="str">
        <f>IF(ISBLANK(EF1),"",IF(VLOOKUP(EF1,Register,14,FALSE)=0,"",(VLOOKUP(EF1,Register,14,FALSE))))</f>
        <v>4</v>
      </c>
      <c r="EF17" s="31" t="s">
        <v>91</v>
      </c>
      <c r="EG17" s="29"/>
      <c r="EH17" s="30">
        <f>IF(ISBLANK(EI1),"",IF(VLOOKUP(EI1,Register,14,FALSE)=0,"",(VLOOKUP(EI1,Register,14,FALSE))))</f>
        <v>4</v>
      </c>
      <c r="EI17" s="31" t="s">
        <v>91</v>
      </c>
      <c r="EJ17" s="29"/>
      <c r="EK17" s="30" t="str">
        <f>IF(ISBLANK(EL1),"",IF(VLOOKUP(EL1,Register,14,FALSE)=0,"",(VLOOKUP(EL1,Register,14,FALSE))))</f>
        <v/>
      </c>
      <c r="EL17" s="31" t="s">
        <v>91</v>
      </c>
      <c r="EM17" s="29"/>
      <c r="EN17" s="30">
        <f>IF(ISBLANK(EO1),"",IF(VLOOKUP(EO1,Register,14,FALSE)=0,"",(VLOOKUP(EO1,Register,14,FALSE))))</f>
        <v>4</v>
      </c>
      <c r="EO17" s="31" t="s">
        <v>91</v>
      </c>
      <c r="EP17" s="29"/>
      <c r="EQ17" s="30">
        <f>IF(ISBLANK(ER1),"",IF(VLOOKUP(ER1,Register,14,FALSE)=0,"",(VLOOKUP(ER1,Register,14,FALSE))))</f>
        <v>4</v>
      </c>
      <c r="ER17" s="31" t="s">
        <v>91</v>
      </c>
      <c r="ES17" s="29"/>
      <c r="ET17" s="30">
        <f>IF(ISBLANK(EU1),"",IF(VLOOKUP(EU1,Register,14,FALSE)=0,"",(VLOOKUP(EU1,Register,14,FALSE))))</f>
        <v>4</v>
      </c>
      <c r="EU17" s="31" t="s">
        <v>91</v>
      </c>
      <c r="EV17" s="29"/>
      <c r="EW17" s="30">
        <f>IF(ISBLANK(EX1),"",IF(VLOOKUP(EX1,Register,14,FALSE)=0,"",(VLOOKUP(EX1,Register,14,FALSE))))</f>
        <v>4</v>
      </c>
      <c r="EX17" s="31" t="s">
        <v>91</v>
      </c>
      <c r="EY17" s="29"/>
      <c r="EZ17" s="30">
        <f>IF(ISBLANK(FA1),"",IF(VLOOKUP(FA1,Register,14,FALSE)=0,"",(VLOOKUP(FA1,Register,14,FALSE))))</f>
        <v>4</v>
      </c>
      <c r="FA17" s="31" t="s">
        <v>91</v>
      </c>
      <c r="FB17" s="29"/>
      <c r="FC17" s="30">
        <f>IF(ISBLANK(FD1),"",IF(VLOOKUP(FD1,Register,14,FALSE)=0,"",(VLOOKUP(FD1,Register,14,FALSE))))</f>
        <v>4</v>
      </c>
      <c r="FD17" s="31" t="s">
        <v>91</v>
      </c>
      <c r="FE17" s="29"/>
      <c r="FF17" s="30" t="str">
        <f>IF(ISBLANK(FG1),"",IF(VLOOKUP(FG1,Register,14,FALSE)=0,"",(VLOOKUP(FG1,Register,14,FALSE))))</f>
        <v/>
      </c>
      <c r="FG17" s="31" t="s">
        <v>91</v>
      </c>
      <c r="FH17" s="29"/>
      <c r="FI17" s="30" t="str">
        <f>IF(ISBLANK(FJ1),"",IF(VLOOKUP(FJ1,Register,14,FALSE)=0,"",(VLOOKUP(FJ1,Register,14,FALSE))))</f>
        <v>4</v>
      </c>
      <c r="FJ17" s="31" t="s">
        <v>91</v>
      </c>
      <c r="FK17" s="29"/>
      <c r="FL17" s="30">
        <f>IF(ISBLANK(FM1),"",IF(VLOOKUP(FM1,Register,14,FALSE)=0,"",(VLOOKUP(FM1,Register,14,FALSE))))</f>
        <v>4</v>
      </c>
      <c r="FM17" s="31" t="s">
        <v>91</v>
      </c>
      <c r="FN17" s="29"/>
      <c r="FO17" s="30">
        <f>IF(ISBLANK(FP1),"",IF(VLOOKUP(FP1,Register,14,FALSE)=0,"",(VLOOKUP(FP1,Register,14,FALSE))))</f>
        <v>4</v>
      </c>
      <c r="FP17" s="31" t="s">
        <v>91</v>
      </c>
      <c r="FQ17" s="29"/>
      <c r="FR17" s="30" t="str">
        <f>IF(ISBLANK(FS1),"",IF(VLOOKUP(FS1,Register,14,FALSE)=0,"",(VLOOKUP(FS1,Register,14,FALSE))))</f>
        <v/>
      </c>
      <c r="FS17" s="31" t="s">
        <v>91</v>
      </c>
      <c r="FT17" s="29"/>
      <c r="FU17" s="30">
        <f>IF(ISBLANK(FV1),"",IF(VLOOKUP(FV1,Register,14,FALSE)=0,"",(VLOOKUP(FV1,Register,14,FALSE))))</f>
        <v>4</v>
      </c>
      <c r="FV17" s="31" t="s">
        <v>91</v>
      </c>
      <c r="FW17" s="29"/>
      <c r="FX17" s="30">
        <f>IF(ISBLANK(FY1),"",IF(VLOOKUP(FY1,Register,14,FALSE)=0,"",(VLOOKUP(FY1,Register,14,FALSE))))</f>
        <v>4</v>
      </c>
      <c r="FY17" s="31" t="s">
        <v>91</v>
      </c>
      <c r="FZ17" s="29"/>
      <c r="GA17" s="30">
        <f>IF(ISBLANK(GB1),"",IF(VLOOKUP(GB1,Register,14,FALSE)=0,"",(VLOOKUP(GB1,Register,14,FALSE))))</f>
        <v>4</v>
      </c>
      <c r="GB17" s="31" t="s">
        <v>91</v>
      </c>
      <c r="GC17" s="29"/>
      <c r="GD17" s="30">
        <f>IF(ISBLANK(GE1),"",IF(VLOOKUP(GE1,Register,14,FALSE)=0,"",(VLOOKUP(GE1,Register,14,FALSE))))</f>
        <v>4</v>
      </c>
      <c r="GE17" s="31" t="s">
        <v>91</v>
      </c>
      <c r="GF17" s="29"/>
      <c r="GG17" s="30" t="str">
        <f>IF(ISBLANK(GH1),"",IF(VLOOKUP(GH1,Register,14,FALSE)=0,"",(VLOOKUP(GH1,Register,14,FALSE))))</f>
        <v>4</v>
      </c>
      <c r="GH17" s="31" t="s">
        <v>91</v>
      </c>
      <c r="GI17" s="29"/>
      <c r="GJ17" s="30" t="str">
        <f>IF(ISBLANK(GK1),"",IF(VLOOKUP(GK1,Register,14,FALSE)=0,"",(VLOOKUP(GK1,Register,14,FALSE))))</f>
        <v>4</v>
      </c>
      <c r="GK17" s="31" t="s">
        <v>91</v>
      </c>
      <c r="GL17" s="29"/>
      <c r="GM17" s="30" t="str">
        <f>IF(ISBLANK(GN1),"",IF(VLOOKUP(GN1,Register,14,FALSE)=0,"",(VLOOKUP(GN1,Register,14,FALSE))))</f>
        <v/>
      </c>
      <c r="GN17" s="31" t="s">
        <v>91</v>
      </c>
      <c r="GO17" s="29"/>
      <c r="GP17" s="30" t="str">
        <f>IF(ISBLANK(GQ1),"",IF(VLOOKUP(GQ1,Register,14,FALSE)=0,"",(VLOOKUP(GQ1,Register,14,FALSE))))</f>
        <v>4</v>
      </c>
      <c r="GQ17" s="31" t="s">
        <v>91</v>
      </c>
      <c r="GR17" s="29"/>
      <c r="GS17" s="30">
        <f>IF(ISBLANK(GT1),"",IF(VLOOKUP(GT1,Register,14,FALSE)=0,"",(VLOOKUP(GT1,Register,14,FALSE))))</f>
        <v>4</v>
      </c>
      <c r="GT17" s="31" t="s">
        <v>91</v>
      </c>
      <c r="GU17" s="29"/>
      <c r="GV17" s="30">
        <f>IF(ISBLANK(GW1),"",IF(VLOOKUP(GW1,Register,14,FALSE)=0,"",(VLOOKUP(GW1,Register,14,FALSE))))</f>
        <v>4</v>
      </c>
      <c r="GW17" s="31" t="s">
        <v>91</v>
      </c>
      <c r="GX17" s="29"/>
      <c r="GY17" s="30">
        <f>IF(ISBLANK(GZ1),"",IF(VLOOKUP(GZ1,Register,14,FALSE)=0,"",(VLOOKUP(GZ1,Register,14,FALSE))))</f>
        <v>4</v>
      </c>
      <c r="GZ17" s="31" t="s">
        <v>91</v>
      </c>
      <c r="HA17" s="29"/>
      <c r="HB17" s="30" t="str">
        <f>IF(ISBLANK(HC1),"",IF(VLOOKUP(HC1,Register,14,FALSE)=0,"",(VLOOKUP(HC1,Register,14,FALSE))))</f>
        <v/>
      </c>
      <c r="HC17" s="31" t="s">
        <v>91</v>
      </c>
      <c r="HD17" s="29"/>
      <c r="HE17" s="30">
        <f>IF(ISBLANK(HF1),"",IF(VLOOKUP(HF1,Register,14,FALSE)=0,"",(VLOOKUP(HF1,Register,14,FALSE))))</f>
        <v>4</v>
      </c>
      <c r="HF17" s="31" t="s">
        <v>91</v>
      </c>
      <c r="HG17" s="29"/>
      <c r="HH17" s="30">
        <f>IF(ISBLANK(HI1),"",IF(VLOOKUP(HI1,Register,14,FALSE)=0,"",(VLOOKUP(HI1,Register,14,FALSE))))</f>
        <v>4</v>
      </c>
      <c r="HI17" s="31" t="s">
        <v>91</v>
      </c>
      <c r="HJ17" s="29"/>
      <c r="HK17" s="30">
        <f>IF(ISBLANK(HL1),"",IF(VLOOKUP(HL1,Register,14,FALSE)=0,"",(VLOOKUP(HL1,Register,14,FALSE))))</f>
        <v>4</v>
      </c>
      <c r="HL17" s="31" t="s">
        <v>91</v>
      </c>
      <c r="HM17" s="29"/>
      <c r="HN17" s="30">
        <f>IF(ISBLANK(HO1),"",IF(VLOOKUP(HO1,Register,14,FALSE)=0,"",(VLOOKUP(HO1,Register,14,FALSE))))</f>
        <v>4</v>
      </c>
      <c r="HO17" s="31" t="s">
        <v>91</v>
      </c>
      <c r="HP17" s="29"/>
      <c r="HQ17" s="30">
        <f>IF(ISBLANK(HR1),"",IF(VLOOKUP(HR1,Register,14,FALSE)=0,"",(VLOOKUP(HR1,Register,14,FALSE))))</f>
        <v>4</v>
      </c>
      <c r="HR17" s="31" t="s">
        <v>91</v>
      </c>
      <c r="HS17" s="29"/>
      <c r="HT17" s="30" t="str">
        <f>IF(ISBLANK(HU1),"",IF(VLOOKUP(HU1,Register,14,FALSE)=0,"",(VLOOKUP(HU1,Register,14,FALSE))))</f>
        <v>4</v>
      </c>
      <c r="HU17" s="31" t="s">
        <v>91</v>
      </c>
      <c r="HV17" s="29"/>
      <c r="HW17" s="30" t="str">
        <f>IF(ISBLANK(HX1),"",IF(VLOOKUP(HX1,Register,14,FALSE)=0,"",(VLOOKUP(HX1,Register,14,FALSE))))</f>
        <v/>
      </c>
      <c r="HX17" s="31" t="s">
        <v>91</v>
      </c>
      <c r="HY17" s="29"/>
      <c r="HZ17" s="30" t="str">
        <f>IF(ISBLANK(IA1),"",IF(VLOOKUP(IA1,Register,14,FALSE)=0,"",(VLOOKUP(IA1,Register,14,FALSE))))</f>
        <v/>
      </c>
      <c r="IA17" s="31" t="s">
        <v>91</v>
      </c>
      <c r="IB17" s="29"/>
      <c r="IC17" s="30">
        <f>IF(ISBLANK(ID1),"",IF(VLOOKUP(ID1,Register,14,FALSE)=0,"",(VLOOKUP(ID1,Register,14,FALSE))))</f>
        <v>4</v>
      </c>
      <c r="ID17" s="31" t="s">
        <v>91</v>
      </c>
      <c r="IE17" s="29"/>
      <c r="IF17" s="30">
        <f>IF(ISBLANK(IG1),"",IF(VLOOKUP(IG1,Register,14,FALSE)=0,"",(VLOOKUP(IG1,Register,14,FALSE))))</f>
        <v>4</v>
      </c>
      <c r="IG17" s="31" t="s">
        <v>91</v>
      </c>
      <c r="IH17" s="29"/>
      <c r="II17" s="30">
        <f>IF(ISBLANK(IJ1),"",IF(VLOOKUP(IJ1,Register,14,FALSE)=0,"",(VLOOKUP(IJ1,Register,14,FALSE))))</f>
        <v>4</v>
      </c>
      <c r="IJ17" s="31" t="s">
        <v>91</v>
      </c>
      <c r="IK17" s="29"/>
      <c r="IL17" s="30">
        <f>IF(ISBLANK(IM1),"",IF(VLOOKUP(IM1,Register,14,FALSE)=0,"",(VLOOKUP(IM1,Register,14,FALSE))))</f>
        <v>4</v>
      </c>
      <c r="IM17" s="31" t="s">
        <v>91</v>
      </c>
      <c r="IN17" s="29"/>
      <c r="IO17" s="30">
        <f>IF(ISBLANK(IP1),"",IF(VLOOKUP(IP1,Register,14,FALSE)=0,"",(VLOOKUP(IP1,Register,14,FALSE))))</f>
        <v>4</v>
      </c>
      <c r="IP17" s="31" t="s">
        <v>91</v>
      </c>
      <c r="IQ17" s="29"/>
      <c r="IR17" s="30">
        <f>IF(ISBLANK(IS1),"",IF(VLOOKUP(IS1,Register,14,FALSE)=0,"",(VLOOKUP(IS1,Register,14,FALSE))))</f>
        <v>4</v>
      </c>
      <c r="IS17" s="31" t="s">
        <v>91</v>
      </c>
      <c r="IT17" s="29"/>
      <c r="IU17" s="30">
        <f>IF(ISBLANK(IV1),"",IF(VLOOKUP(IV1,Register,14,FALSE)=0,"",(VLOOKUP(IV1,Register,14,FALSE))))</f>
        <v>4</v>
      </c>
      <c r="IV17" s="31" t="s">
        <v>91</v>
      </c>
      <c r="IW17" s="29"/>
      <c r="IX17" s="30">
        <f>IF(ISBLANK(IY1),"",IF(VLOOKUP(IY1,Register,14,FALSE)=0,"",(VLOOKUP(IY1,Register,14,FALSE))))</f>
        <v>4</v>
      </c>
      <c r="IY17" s="31" t="s">
        <v>91</v>
      </c>
      <c r="IZ17" s="29"/>
      <c r="JA17" s="30">
        <f>IF(ISBLANK(JB1),"",IF(VLOOKUP(JB1,Register,14,FALSE)=0,"",(VLOOKUP(JB1,Register,14,FALSE))))</f>
        <v>4</v>
      </c>
      <c r="JB17" s="31" t="s">
        <v>91</v>
      </c>
      <c r="JC17" s="29"/>
      <c r="JD17" s="30">
        <f>IF(ISBLANK(JE1),"",IF(VLOOKUP(JE1,Register,14,FALSE)=0,"",(VLOOKUP(JE1,Register,14,FALSE))))</f>
        <v>4</v>
      </c>
      <c r="JE17" s="31" t="s">
        <v>91</v>
      </c>
      <c r="JF17" s="29"/>
      <c r="JG17" s="30">
        <f>IF(ISBLANK(JH1),"",IF(VLOOKUP(JH1,Register,14,FALSE)=0,"",(VLOOKUP(JH1,Register,14,FALSE))))</f>
        <v>4</v>
      </c>
      <c r="JH17" s="31" t="s">
        <v>91</v>
      </c>
      <c r="JI17" s="29"/>
      <c r="JJ17" s="30">
        <f>IF(ISBLANK(JK1),"",IF(VLOOKUP(JK1,Register,14,FALSE)=0,"",(VLOOKUP(JK1,Register,14,FALSE))))</f>
        <v>4</v>
      </c>
      <c r="JK17" s="31" t="s">
        <v>91</v>
      </c>
      <c r="JL17" s="29"/>
      <c r="JM17" s="30">
        <f>IF(ISBLANK(JN1),"",IF(VLOOKUP(JN1,Register,14,FALSE)=0,"",(VLOOKUP(JN1,Register,14,FALSE))))</f>
        <v>4</v>
      </c>
      <c r="JN17" s="31" t="s">
        <v>91</v>
      </c>
      <c r="JO17" s="29"/>
      <c r="JP17" s="30">
        <f>IF(ISBLANK(JQ1),"",IF(VLOOKUP(JQ1,Register,14,FALSE)=0,"",(VLOOKUP(JQ1,Register,14,FALSE))))</f>
        <v>4</v>
      </c>
      <c r="JQ17" s="31" t="s">
        <v>91</v>
      </c>
      <c r="JR17" s="29"/>
      <c r="JS17" s="30" t="str">
        <f>IF(ISBLANK(JT1),"",IF(VLOOKUP(JT1,Register,14,FALSE)=0,"",(VLOOKUP(JT1,Register,14,FALSE))))</f>
        <v/>
      </c>
      <c r="JT17" s="31" t="s">
        <v>91</v>
      </c>
      <c r="JU17" s="29"/>
      <c r="JV17" s="30" t="str">
        <f>IF(ISBLANK(JW1),"",IF(VLOOKUP(JW1,Register,14,FALSE)=0,"",(VLOOKUP(JW1,Register,14,FALSE))))</f>
        <v/>
      </c>
      <c r="JW17" s="31" t="s">
        <v>91</v>
      </c>
      <c r="JX17" s="29"/>
      <c r="JY17" s="30">
        <f>IF(ISBLANK(JZ1),"",IF(VLOOKUP(JZ1,Register,14,FALSE)=0,"",(VLOOKUP(JZ1,Register,14,FALSE))))</f>
        <v>4</v>
      </c>
      <c r="JZ17" s="31" t="s">
        <v>91</v>
      </c>
      <c r="KA17" s="29"/>
      <c r="KB17" s="30">
        <f>IF(ISBLANK(KC1),"",IF(VLOOKUP(KC1,Register,14,FALSE)=0,"",(VLOOKUP(KC1,Register,14,FALSE))))</f>
        <v>4</v>
      </c>
      <c r="KC17" s="31" t="s">
        <v>91</v>
      </c>
      <c r="KD17" s="29"/>
      <c r="KE17" s="30">
        <f>IF(ISBLANK(KF1),"",IF(VLOOKUP(KF1,Register,14,FALSE)=0,"",(VLOOKUP(KF1,Register,14,FALSE))))</f>
        <v>4</v>
      </c>
      <c r="KF17" s="31" t="s">
        <v>91</v>
      </c>
      <c r="KG17" s="29"/>
      <c r="KH17" s="30">
        <f>IF(ISBLANK(KI1),"",IF(VLOOKUP(KI1,Register,14,FALSE)=0,"",(VLOOKUP(KI1,Register,14,FALSE))))</f>
        <v>4</v>
      </c>
      <c r="KI17" s="31" t="s">
        <v>91</v>
      </c>
      <c r="KJ17" s="29"/>
      <c r="KK17" s="30">
        <f>IF(ISBLANK(KL1),"",IF(VLOOKUP(KL1,Register,14,FALSE)=0,"",(VLOOKUP(KL1,Register,14,FALSE))))</f>
        <v>4</v>
      </c>
      <c r="KL17" s="31" t="s">
        <v>91</v>
      </c>
      <c r="KM17" s="29"/>
      <c r="KN17" s="30">
        <f>IF(ISBLANK(KO1),"",IF(VLOOKUP(KO1,Register,14,FALSE)=0,"",(VLOOKUP(KO1,Register,14,FALSE))))</f>
        <v>4</v>
      </c>
      <c r="KO17" s="31" t="s">
        <v>91</v>
      </c>
      <c r="KP17" s="29"/>
      <c r="KQ17" s="30">
        <f>IF(ISBLANK(KR1),"",IF(VLOOKUP(KR1,Register,14,FALSE)=0,"",(VLOOKUP(KR1,Register,14,FALSE))))</f>
        <v>4</v>
      </c>
      <c r="KR17" s="31" t="s">
        <v>91</v>
      </c>
      <c r="KS17" s="29"/>
      <c r="KT17" s="30">
        <f>IF(ISBLANK(KU1),"",IF(VLOOKUP(KU1,Register,14,FALSE)=0,"",(VLOOKUP(KU1,Register,14,FALSE))))</f>
        <v>4</v>
      </c>
      <c r="KU17" s="31" t="s">
        <v>91</v>
      </c>
      <c r="KV17" s="29"/>
      <c r="KW17" s="30">
        <f>IF(ISBLANK(KX1),"",IF(VLOOKUP(KX1,Register,14,FALSE)=0,"",(VLOOKUP(KX1,Register,14,FALSE))))</f>
        <v>4</v>
      </c>
      <c r="KX17" s="31" t="s">
        <v>91</v>
      </c>
      <c r="KY17" s="29"/>
      <c r="KZ17" s="30">
        <f>IF(ISBLANK(LA1),"",IF(VLOOKUP(LA1,Register,14,FALSE)=0,"",(VLOOKUP(LA1,Register,14,FALSE))))</f>
        <v>4</v>
      </c>
      <c r="LA17" s="31" t="s">
        <v>91</v>
      </c>
      <c r="LB17" s="29"/>
      <c r="LC17" s="30">
        <f>IF(ISBLANK(LD1),"",IF(VLOOKUP(LD1,Register,14,FALSE)=0,"",(VLOOKUP(LD1,Register,14,FALSE))))</f>
        <v>4</v>
      </c>
      <c r="LD17" s="31" t="s">
        <v>91</v>
      </c>
      <c r="LE17" s="29"/>
      <c r="LF17" s="30">
        <f>IF(ISBLANK(LG1),"",IF(VLOOKUP(LG1,Register,14,FALSE)=0,"",(VLOOKUP(LG1,Register,14,FALSE))))</f>
        <v>4</v>
      </c>
      <c r="LG17" s="31" t="s">
        <v>91</v>
      </c>
      <c r="LH17" s="29"/>
      <c r="LI17" s="30">
        <f>IF(ISBLANK(LJ1),"",IF(VLOOKUP(LJ1,Register,14,FALSE)=0,"",(VLOOKUP(LJ1,Register,14,FALSE))))</f>
        <v>4</v>
      </c>
      <c r="LJ17" s="31" t="s">
        <v>91</v>
      </c>
      <c r="LK17" s="29"/>
      <c r="LL17" s="30">
        <f>IF(ISBLANK(LM1),"",IF(VLOOKUP(LM1,Register,14,FALSE)=0,"",(VLOOKUP(LM1,Register,14,FALSE))))</f>
        <v>4</v>
      </c>
      <c r="LM17" s="31" t="s">
        <v>91</v>
      </c>
      <c r="LN17" s="29"/>
      <c r="LO17" s="30">
        <f>IF(ISBLANK(LP1),"",IF(VLOOKUP(LP1,Register,14,FALSE)=0,"",(VLOOKUP(LP1,Register,14,FALSE))))</f>
        <v>4</v>
      </c>
      <c r="LP17" s="31" t="s">
        <v>91</v>
      </c>
      <c r="LQ17" s="29"/>
      <c r="LR17" s="30">
        <f>IF(ISBLANK(LS1),"",IF(VLOOKUP(LS1,Register,14,FALSE)=0,"",(VLOOKUP(LS1,Register,14,FALSE))))</f>
        <v>4</v>
      </c>
      <c r="LS17" s="31" t="s">
        <v>91</v>
      </c>
      <c r="LT17" s="29"/>
      <c r="LU17" s="30">
        <f>IF(ISBLANK(LV1),"",IF(VLOOKUP(LV1,Register,14,FALSE)=0,"",(VLOOKUP(LV1,Register,14,FALSE))))</f>
        <v>4</v>
      </c>
      <c r="LV17" s="31" t="s">
        <v>91</v>
      </c>
      <c r="LW17" s="29"/>
      <c r="LX17" s="30">
        <f>IF(ISBLANK(LY1),"",IF(VLOOKUP(LY1,Register,14,FALSE)=0,"",(VLOOKUP(LY1,Register,14,FALSE))))</f>
        <v>4</v>
      </c>
      <c r="LY17" s="31" t="s">
        <v>91</v>
      </c>
      <c r="LZ17" s="29"/>
      <c r="MA17" s="30">
        <f>IF(ISBLANK(MB1),"",IF(VLOOKUP(MB1,Register,14,FALSE)=0,"",(VLOOKUP(MB1,Register,14,FALSE))))</f>
        <v>4</v>
      </c>
      <c r="MB17" s="31" t="s">
        <v>91</v>
      </c>
      <c r="MC17" s="29"/>
      <c r="MD17" s="30">
        <f>IF(ISBLANK(ME1),"",IF(VLOOKUP(ME1,Register,14,FALSE)=0,"",(VLOOKUP(ME1,Register,14,FALSE))))</f>
        <v>4</v>
      </c>
      <c r="ME17" s="31" t="s">
        <v>91</v>
      </c>
      <c r="MF17" s="29"/>
      <c r="MG17" s="30">
        <f>IF(ISBLANK(MH1),"",IF(VLOOKUP(MH1,Register,14,FALSE)=0,"",(VLOOKUP(MH1,Register,14,FALSE))))</f>
        <v>4</v>
      </c>
      <c r="MH17" s="31" t="s">
        <v>91</v>
      </c>
      <c r="MI17" s="29"/>
      <c r="MJ17" s="30">
        <f>IF(ISBLANK(MK1),"",IF(VLOOKUP(MK1,Register,14,FALSE)=0,"",(VLOOKUP(MK1,Register,14,FALSE))))</f>
        <v>4</v>
      </c>
      <c r="MK17" s="31" t="s">
        <v>91</v>
      </c>
      <c r="ML17" s="29"/>
      <c r="MM17" s="30">
        <f>IF(ISBLANK(MN1),"",IF(VLOOKUP(MN1,Register,14,FALSE)=0,"",(VLOOKUP(MN1,Register,14,FALSE))))</f>
        <v>4</v>
      </c>
      <c r="MN17" s="31" t="s">
        <v>91</v>
      </c>
      <c r="MO17" s="29"/>
      <c r="MP17" s="30">
        <f>IF(ISBLANK(MQ1),"",IF(VLOOKUP(MQ1,Register,14,FALSE)=0,"",(VLOOKUP(MQ1,Register,14,FALSE))))</f>
        <v>4</v>
      </c>
      <c r="MQ17" s="31" t="s">
        <v>91</v>
      </c>
      <c r="MR17" s="29"/>
      <c r="MS17" s="30">
        <f>IF(ISBLANK(MT1),"",IF(VLOOKUP(MT1,Register,14,FALSE)=0,"",(VLOOKUP(MT1,Register,14,FALSE))))</f>
        <v>4</v>
      </c>
      <c r="MT17" s="31" t="s">
        <v>91</v>
      </c>
      <c r="MU17" s="29"/>
      <c r="MV17" s="30" t="str">
        <f>IF(ISBLANK(MW1),"",IF(VLOOKUP(MW1,Register,14,FALSE)=0,"",(VLOOKUP(MW1,Register,14,FALSE))))</f>
        <v>4</v>
      </c>
      <c r="MW17" s="31" t="s">
        <v>91</v>
      </c>
      <c r="MX17" s="29"/>
      <c r="MY17" s="30" t="str">
        <f>IF(ISBLANK(MZ1),"",IF(VLOOKUP(MZ1,Register,14,FALSE)=0,"",(VLOOKUP(MZ1,Register,14,FALSE))))</f>
        <v/>
      </c>
      <c r="MZ17" s="31" t="s">
        <v>91</v>
      </c>
      <c r="NA17" s="29"/>
      <c r="NB17" s="30" t="str">
        <f>IF(ISBLANK(NC1),"",IF(VLOOKUP(NC1,Register,14,FALSE)=0,"",(VLOOKUP(NC1,Register,14,FALSE))))</f>
        <v>4</v>
      </c>
      <c r="NC17" s="31" t="s">
        <v>91</v>
      </c>
      <c r="ND17" s="29"/>
      <c r="NE17" s="30" t="str">
        <f>IF(ISBLANK(NF1),"",IF(VLOOKUP(NF1,Register,14,FALSE)=0,"",(VLOOKUP(NF1,Register,14,FALSE))))</f>
        <v>4</v>
      </c>
      <c r="NF17" s="31" t="s">
        <v>91</v>
      </c>
      <c r="NG17" s="29"/>
      <c r="NH17" s="30" t="str">
        <f>IF(ISBLANK(NI1),"",IF(VLOOKUP(NI1,Register,14,FALSE)=0,"",(VLOOKUP(NI1,Register,14,FALSE))))</f>
        <v>4</v>
      </c>
      <c r="NI17" s="31" t="s">
        <v>91</v>
      </c>
      <c r="NJ17" s="29"/>
      <c r="NK17" s="30" t="str">
        <f>IF(ISBLANK(NL1),"",IF(VLOOKUP(NL1,Register,14,FALSE)=0,"",(VLOOKUP(NL1,Register,14,FALSE))))</f>
        <v>4</v>
      </c>
      <c r="NL17" s="31" t="s">
        <v>91</v>
      </c>
      <c r="NM17" s="29"/>
      <c r="NN17" s="30" t="str">
        <f>IF(ISBLANK(NO1),"",IF(VLOOKUP(NO1,Register,14,FALSE)=0,"",(VLOOKUP(NO1,Register,14,FALSE))))</f>
        <v>4</v>
      </c>
      <c r="NO17" s="31" t="s">
        <v>91</v>
      </c>
      <c r="NP17" s="29"/>
      <c r="NQ17" s="30" t="str">
        <f>IF(ISBLANK(NR1),"",IF(VLOOKUP(NR1,Register,14,FALSE)=0,"",(VLOOKUP(NR1,Register,14,FALSE))))</f>
        <v>4</v>
      </c>
      <c r="NR17" s="31" t="s">
        <v>91</v>
      </c>
      <c r="NS17" s="29"/>
      <c r="NT17" s="30" t="str">
        <f>IF(ISBLANK(NU1),"",IF(VLOOKUP(NU1,Register,14,FALSE)=0,"",(VLOOKUP(NU1,Register,14,FALSE))))</f>
        <v>4</v>
      </c>
      <c r="NU17" s="31" t="s">
        <v>91</v>
      </c>
      <c r="NV17" s="29"/>
      <c r="NW17" s="30" t="str">
        <f>IF(ISBLANK(NX1),"",IF(VLOOKUP(NX1,Register,14,FALSE)=0,"",(VLOOKUP(NX1,Register,14,FALSE))))</f>
        <v>4</v>
      </c>
      <c r="NX17" s="31" t="s">
        <v>91</v>
      </c>
      <c r="NY17" s="29"/>
      <c r="NZ17" s="30" t="str">
        <f>IF(ISBLANK(OA1),"",IF(VLOOKUP(OA1,Register,14,FALSE)=0,"",(VLOOKUP(OA1,Register,14,FALSE))))</f>
        <v>4</v>
      </c>
      <c r="OA17" s="31" t="s">
        <v>91</v>
      </c>
      <c r="OB17" s="29"/>
      <c r="OC17" s="30" t="str">
        <f>IF(ISBLANK(OD1),"",IF(VLOOKUP(OD1,Register,14,FALSE)=0,"",(VLOOKUP(OD1,Register,14,FALSE))))</f>
        <v>4</v>
      </c>
      <c r="OD17" s="31" t="s">
        <v>91</v>
      </c>
      <c r="OE17" s="29"/>
      <c r="OF17" s="30" t="str">
        <f>IF(ISBLANK(OG1),"",IF(VLOOKUP(OG1,Register,14,FALSE)=0,"",(VLOOKUP(OG1,Register,14,FALSE))))</f>
        <v>4</v>
      </c>
      <c r="OG17" s="31" t="s">
        <v>91</v>
      </c>
      <c r="OH17" s="29"/>
      <c r="OI17" s="30" t="str">
        <f>IF(ISBLANK(OJ1),"",IF(VLOOKUP(OJ1,Register,14,FALSE)=0,"",(VLOOKUP(OJ1,Register,14,FALSE))))</f>
        <v>4</v>
      </c>
      <c r="OJ17" s="31" t="s">
        <v>91</v>
      </c>
      <c r="OK17" s="29"/>
      <c r="OL17" s="30" t="str">
        <f>IF(ISBLANK(OM1),"",IF(VLOOKUP(OM1,Register,14,FALSE)=0,"",(VLOOKUP(OM1,Register,14,FALSE))))</f>
        <v>4</v>
      </c>
      <c r="OM17" s="31" t="s">
        <v>91</v>
      </c>
      <c r="ON17" s="29"/>
      <c r="OO17" s="30" t="str">
        <f>IF(ISBLANK(OP1),"",IF(VLOOKUP(OP1,Register,14,FALSE)=0,"",(VLOOKUP(OP1,Register,14,FALSE))))</f>
        <v>4</v>
      </c>
      <c r="OP17" s="31" t="s">
        <v>91</v>
      </c>
      <c r="OQ17" s="29"/>
      <c r="OR17" s="30" t="str">
        <f>IF(ISBLANK(OS1),"",IF(VLOOKUP(OS1,Register,14,FALSE)=0,"",(VLOOKUP(OS1,Register,14,FALSE))))</f>
        <v>4</v>
      </c>
      <c r="OS17" s="31" t="s">
        <v>91</v>
      </c>
      <c r="OT17" s="29"/>
      <c r="OU17" s="30" t="str">
        <f>IF(ISBLANK(OV1),"",IF(VLOOKUP(OV1,Register,14,FALSE)=0,"",(VLOOKUP(OV1,Register,14,FALSE))))</f>
        <v>4</v>
      </c>
      <c r="OV17" s="31" t="s">
        <v>91</v>
      </c>
      <c r="OW17" s="29"/>
      <c r="OX17" s="30">
        <f>IF(ISBLANK(OY1),"",IF(VLOOKUP(OY1,Register,14,FALSE)=0,"",(VLOOKUP(OY1,Register,14,FALSE))))</f>
        <v>4</v>
      </c>
      <c r="OY17" s="31" t="s">
        <v>91</v>
      </c>
      <c r="OZ17" s="29"/>
      <c r="PA17" s="30">
        <f>IF(ISBLANK(PB1),"",IF(VLOOKUP(PB1,Register,14,FALSE)=0,"",(VLOOKUP(PB1,Register,14,FALSE))))</f>
        <v>4</v>
      </c>
      <c r="PB17" s="31" t="s">
        <v>91</v>
      </c>
      <c r="PC17" s="29"/>
      <c r="PD17" s="30">
        <f>IF(ISBLANK(PE1),"",IF(VLOOKUP(PE1,Register,14,FALSE)=0,"",(VLOOKUP(PE1,Register,14,FALSE))))</f>
        <v>4</v>
      </c>
      <c r="PE17" s="31" t="s">
        <v>91</v>
      </c>
      <c r="PF17" s="29"/>
      <c r="PG17" s="30" t="str">
        <f>IF(ISBLANK(PH1),"",IF(VLOOKUP(PH1,Register,14,FALSE)=0,"",(VLOOKUP(PH1,Register,14,FALSE))))</f>
        <v>4</v>
      </c>
      <c r="PH17" s="31" t="s">
        <v>91</v>
      </c>
      <c r="PI17" s="29"/>
      <c r="PJ17" s="30" t="str">
        <f>IF(ISBLANK(PK1),"",IF(VLOOKUP(PK1,Register,14,FALSE)=0,"",(VLOOKUP(PK1,Register,14,FALSE))))</f>
        <v>4</v>
      </c>
      <c r="PK17" s="31" t="s">
        <v>91</v>
      </c>
      <c r="PL17" s="29"/>
      <c r="PM17" s="30" t="str">
        <f>IF(ISBLANK(PN1),"",IF(VLOOKUP(PN1,Register,14,FALSE)=0,"",(VLOOKUP(PN1,Register,14,FALSE))))</f>
        <v>4</v>
      </c>
      <c r="PN17" s="31" t="s">
        <v>91</v>
      </c>
      <c r="PO17" s="29"/>
      <c r="PP17" s="30" t="str">
        <f>IF(ISBLANK(PQ1),"",IF(VLOOKUP(PQ1,Register,14,FALSE)=0,"",(VLOOKUP(PQ1,Register,14,FALSE))))</f>
        <v>4</v>
      </c>
      <c r="PQ17" s="31" t="s">
        <v>91</v>
      </c>
      <c r="PR17" s="29"/>
      <c r="PS17" s="30">
        <f>IF(ISBLANK(PT1),"",IF(VLOOKUP(PT1,Register,14,FALSE)=0,"",(VLOOKUP(PT1,Register,14,FALSE))))</f>
        <v>4</v>
      </c>
      <c r="PT17" s="31" t="s">
        <v>91</v>
      </c>
      <c r="PU17" s="29"/>
      <c r="PV17" s="30">
        <f>IF(ISBLANK(PW1),"",IF(VLOOKUP(PW1,Register,14,FALSE)=0,"",(VLOOKUP(PW1,Register,14,FALSE))))</f>
        <v>4</v>
      </c>
      <c r="PW17" s="31" t="s">
        <v>91</v>
      </c>
      <c r="PX17" s="29"/>
      <c r="PY17" s="30">
        <f>IF(ISBLANK(PZ1),"",IF(VLOOKUP(PZ1,Register,14,FALSE)=0,"",(VLOOKUP(PZ1,Register,14,FALSE))))</f>
        <v>4</v>
      </c>
      <c r="PZ17" s="31" t="s">
        <v>91</v>
      </c>
      <c r="QA17" s="29"/>
      <c r="QB17" s="30" t="str">
        <f>IF(ISBLANK(QC1),"",IF(VLOOKUP(QC1,Register,14,FALSE)=0,"",(VLOOKUP(QC1,Register,14,FALSE))))</f>
        <v>4</v>
      </c>
      <c r="QC17" s="31" t="s">
        <v>91</v>
      </c>
      <c r="QD17" s="29"/>
      <c r="QE17" s="30" t="str">
        <f>IF(ISBLANK(QF1),"",IF(VLOOKUP(QF1,Register,14,FALSE)=0,"",(VLOOKUP(QF1,Register,14,FALSE))))</f>
        <v>4</v>
      </c>
      <c r="QF17" s="31" t="s">
        <v>91</v>
      </c>
      <c r="QG17" s="29"/>
      <c r="QH17" s="30" t="str">
        <f>IF(ISBLANK(QI1),"",IF(VLOOKUP(QI1,Register,14,FALSE)=0,"",(VLOOKUP(QI1,Register,14,FALSE))))</f>
        <v>4</v>
      </c>
      <c r="QI17" s="31" t="s">
        <v>91</v>
      </c>
      <c r="QJ17" s="29"/>
      <c r="QK17" s="30" t="str">
        <f>IF(ISBLANK(QL1),"",IF(VLOOKUP(QL1,Register,14,FALSE)=0,"",(VLOOKUP(QL1,Register,14,FALSE))))</f>
        <v>4</v>
      </c>
      <c r="QL17" s="31" t="s">
        <v>91</v>
      </c>
      <c r="QM17" s="29"/>
      <c r="QN17" s="30" t="str">
        <f>IF(ISBLANK(QO1),"",IF(VLOOKUP(QO1,Register,14,FALSE)=0,"",(VLOOKUP(QO1,Register,14,FALSE))))</f>
        <v>4</v>
      </c>
      <c r="QO17" s="31" t="s">
        <v>91</v>
      </c>
      <c r="QP17" s="29"/>
      <c r="QQ17" s="30" t="str">
        <f>IF(ISBLANK(QR1),"",IF(VLOOKUP(QR1,Register,14,FALSE)=0,"",(VLOOKUP(QR1,Register,14,FALSE))))</f>
        <v>4</v>
      </c>
      <c r="QR17" s="31" t="s">
        <v>91</v>
      </c>
      <c r="QS17" s="29"/>
      <c r="QT17" s="30" t="str">
        <f>IF(ISBLANK(QU1),"",IF(VLOOKUP(QU1,Register,14,FALSE)=0,"",(VLOOKUP(QU1,Register,14,FALSE))))</f>
        <v>4</v>
      </c>
      <c r="QU17" s="31" t="s">
        <v>91</v>
      </c>
      <c r="QV17" s="29"/>
      <c r="QW17" s="30" t="str">
        <f>IF(ISBLANK(QX1),"",IF(VLOOKUP(QX1,Register,14,FALSE)=0,"",(VLOOKUP(QX1,Register,14,FALSE))))</f>
        <v>4</v>
      </c>
      <c r="QX17" s="31" t="s">
        <v>91</v>
      </c>
      <c r="QY17" s="29"/>
      <c r="QZ17" s="30" t="str">
        <f>IF(ISBLANK(RA1),"",IF(VLOOKUP(RA1,Register,14,FALSE)=0,"",(VLOOKUP(RA1,Register,14,FALSE))))</f>
        <v>4</v>
      </c>
      <c r="RA17" s="31" t="s">
        <v>91</v>
      </c>
      <c r="RB17" s="29"/>
      <c r="RC17" s="30" t="str">
        <f>IF(ISBLANK(RD1),"",IF(VLOOKUP(RD1,Register,14,FALSE)=0,"",(VLOOKUP(RD1,Register,14,FALSE))))</f>
        <v>4</v>
      </c>
      <c r="RD17" s="31" t="s">
        <v>91</v>
      </c>
      <c r="RE17" s="29"/>
      <c r="RF17" s="30" t="str">
        <f>IF(ISBLANK(RG1),"",IF(VLOOKUP(RG1,Register,14,FALSE)=0,"",(VLOOKUP(RG1,Register,14,FALSE))))</f>
        <v>4</v>
      </c>
      <c r="RG17" s="31" t="s">
        <v>91</v>
      </c>
      <c r="RH17" s="29"/>
      <c r="RI17" s="30">
        <f>IF(ISBLANK(RJ1),"",IF(VLOOKUP(RJ1,Register,14,FALSE)=0,"",(VLOOKUP(RJ1,Register,14,FALSE))))</f>
        <v>4</v>
      </c>
      <c r="RJ17" s="31" t="s">
        <v>91</v>
      </c>
      <c r="RK17" s="29"/>
      <c r="RL17" s="30">
        <f>IF(ISBLANK(RM1),"",IF(VLOOKUP(RM1,Register,14,FALSE)=0,"",(VLOOKUP(RM1,Register,14,FALSE))))</f>
        <v>4</v>
      </c>
      <c r="RM17" s="31" t="s">
        <v>91</v>
      </c>
      <c r="RN17" s="29"/>
      <c r="RO17" s="30" t="str">
        <f>IF(ISBLANK(RP1),"",IF(VLOOKUP(RP1,Register,14,FALSE)=0,"",(VLOOKUP(RP1,Register,14,FALSE))))</f>
        <v>4</v>
      </c>
      <c r="RP17" s="31" t="s">
        <v>91</v>
      </c>
      <c r="RQ17" s="29"/>
      <c r="RR17" s="30" t="str">
        <f>IF(ISBLANK(RS1),"",IF(VLOOKUP(RS1,Register,14,FALSE)=0,"",(VLOOKUP(RS1,Register,14,FALSE))))</f>
        <v>4</v>
      </c>
      <c r="RS17" s="31" t="s">
        <v>91</v>
      </c>
      <c r="RT17" s="29"/>
      <c r="RU17" s="30" t="str">
        <f>IF(ISBLANK(RV1),"",IF(VLOOKUP(RV1,Register,14,FALSE)=0,"",(VLOOKUP(RV1,Register,14,FALSE))))</f>
        <v>4</v>
      </c>
      <c r="RV17" s="31" t="s">
        <v>91</v>
      </c>
      <c r="RW17" s="29"/>
      <c r="RX17" s="30" t="str">
        <f>IF(ISBLANK(RY1),"",IF(VLOOKUP(RY1,Register,14,FALSE)=0,"",(VLOOKUP(RY1,Register,14,FALSE))))</f>
        <v>4</v>
      </c>
      <c r="RY17" s="31" t="s">
        <v>91</v>
      </c>
      <c r="RZ17" s="29"/>
      <c r="SA17" s="30" t="str">
        <f>IF(ISBLANK(SB1),"",IF(VLOOKUP(SB1,Register,14,FALSE)=0,"",(VLOOKUP(SB1,Register,14,FALSE))))</f>
        <v>4</v>
      </c>
      <c r="SB17" s="31" t="s">
        <v>91</v>
      </c>
      <c r="SC17" s="29"/>
      <c r="SD17" s="30">
        <f>IF(ISBLANK(SE1),"",IF(VLOOKUP(SE1,Register,14,FALSE)=0,"",(VLOOKUP(SE1,Register,14,FALSE))))</f>
        <v>4</v>
      </c>
      <c r="SE17" s="31" t="s">
        <v>91</v>
      </c>
      <c r="SF17" s="29"/>
      <c r="SG17" s="30">
        <f>IF(ISBLANK(SH1),"",IF(VLOOKUP(SH1,Register,14,FALSE)=0,"",(VLOOKUP(SH1,Register,14,FALSE))))</f>
        <v>4</v>
      </c>
      <c r="SH17" s="31" t="s">
        <v>91</v>
      </c>
      <c r="SI17" s="29"/>
      <c r="SJ17" s="30">
        <f>IF(ISBLANK(SK1),"",IF(VLOOKUP(SK1,Register,14,FALSE)=0,"",(VLOOKUP(SK1,Register,14,FALSE))))</f>
        <v>4</v>
      </c>
      <c r="SK17" s="31" t="s">
        <v>91</v>
      </c>
      <c r="SL17" s="29"/>
      <c r="SM17" s="30">
        <f>IF(ISBLANK(SN1),"",IF(VLOOKUP(SN1,Register,14,FALSE)=0,"",(VLOOKUP(SN1,Register,14,FALSE))))</f>
        <v>4</v>
      </c>
      <c r="SN17" s="31" t="s">
        <v>91</v>
      </c>
      <c r="SO17" s="29"/>
      <c r="SP17" s="30">
        <f>IF(ISBLANK(SQ1),"",IF(VLOOKUP(SQ1,Register,14,FALSE)=0,"",(VLOOKUP(SQ1,Register,14,FALSE))))</f>
        <v>4</v>
      </c>
      <c r="SQ17" s="31" t="s">
        <v>91</v>
      </c>
      <c r="SR17" s="29"/>
      <c r="SS17" s="30">
        <f>IF(ISBLANK(ST1),"",IF(VLOOKUP(ST1,Register,14,FALSE)=0,"",(VLOOKUP(ST1,Register,14,FALSE))))</f>
        <v>4</v>
      </c>
      <c r="ST17" s="31" t="s">
        <v>91</v>
      </c>
      <c r="SU17" s="29"/>
      <c r="SV17" s="30">
        <f>IF(ISBLANK(SW1),"",IF(VLOOKUP(SW1,Register,14,FALSE)=0,"",(VLOOKUP(SW1,Register,14,FALSE))))</f>
        <v>4</v>
      </c>
      <c r="SW17" s="31" t="s">
        <v>91</v>
      </c>
      <c r="SX17" s="29"/>
      <c r="SY17" s="30">
        <f>IF(ISBLANK(SZ1),"",IF(VLOOKUP(SZ1,Register,14,FALSE)=0,"",(VLOOKUP(SZ1,Register,14,FALSE))))</f>
        <v>4</v>
      </c>
      <c r="SZ17" s="31" t="s">
        <v>91</v>
      </c>
      <c r="TA17" s="29"/>
      <c r="TB17" s="30">
        <f>IF(ISBLANK(TC1),"",IF(VLOOKUP(TC1,Register,14,FALSE)=0,"",(VLOOKUP(TC1,Register,14,FALSE))))</f>
        <v>4</v>
      </c>
      <c r="TC17" s="31" t="s">
        <v>91</v>
      </c>
      <c r="TD17" s="29"/>
      <c r="TE17" s="30">
        <f>IF(ISBLANK(TF1),"",IF(VLOOKUP(TF1,Register,14,FALSE)=0,"",(VLOOKUP(TF1,Register,14,FALSE))))</f>
        <v>4</v>
      </c>
      <c r="TF17" s="31" t="s">
        <v>91</v>
      </c>
      <c r="TG17" s="29"/>
      <c r="TH17" s="30">
        <f>IF(ISBLANK(TI1),"",IF(VLOOKUP(TI1,Register,14,FALSE)=0,"",(VLOOKUP(TI1,Register,14,FALSE))))</f>
        <v>4</v>
      </c>
      <c r="TI17" s="31" t="s">
        <v>91</v>
      </c>
      <c r="TJ17" s="29"/>
      <c r="TK17" s="30">
        <f>IF(ISBLANK(TL1),"",IF(VLOOKUP(TL1,Register,14,FALSE)=0,"",(VLOOKUP(TL1,Register,14,FALSE))))</f>
        <v>4</v>
      </c>
      <c r="TL17" s="31" t="s">
        <v>91</v>
      </c>
      <c r="TM17" s="29"/>
      <c r="TN17" s="30">
        <f>IF(ISBLANK(TO1),"",IF(VLOOKUP(TO1,Register,14,FALSE)=0,"",(VLOOKUP(TO1,Register,14,FALSE))))</f>
        <v>4</v>
      </c>
      <c r="TO17" s="31" t="s">
        <v>91</v>
      </c>
      <c r="TP17" s="29"/>
      <c r="TQ17" s="30">
        <f>IF(ISBLANK(TR1),"",IF(VLOOKUP(TR1,Register,14,FALSE)=0,"",(VLOOKUP(TR1,Register,14,FALSE))))</f>
        <v>4</v>
      </c>
      <c r="TR17" s="31" t="s">
        <v>91</v>
      </c>
      <c r="TS17" s="29"/>
      <c r="TT17" s="30">
        <f>IF(ISBLANK(TU1),"",IF(VLOOKUP(TU1,Register,14,FALSE)=0,"",(VLOOKUP(TU1,Register,14,FALSE))))</f>
        <v>4</v>
      </c>
      <c r="TU17" s="31" t="s">
        <v>91</v>
      </c>
      <c r="TV17" s="29"/>
      <c r="TW17" s="30">
        <f>IF(ISBLANK(TX1),"",IF(VLOOKUP(TX1,Register,14,FALSE)=0,"",(VLOOKUP(TX1,Register,14,FALSE))))</f>
        <v>4</v>
      </c>
      <c r="TX17" s="31" t="s">
        <v>91</v>
      </c>
      <c r="TY17" s="29"/>
      <c r="TZ17" s="30">
        <f>IF(ISBLANK(UA1),"",IF(VLOOKUP(UA1,Register,14,FALSE)=0,"",(VLOOKUP(UA1,Register,14,FALSE))))</f>
        <v>4</v>
      </c>
      <c r="UA17" s="31" t="s">
        <v>91</v>
      </c>
      <c r="UB17" s="29"/>
      <c r="UC17" s="30">
        <f>IF(ISBLANK(UD1),"",IF(VLOOKUP(UD1,Register,14,FALSE)=0,"",(VLOOKUP(UD1,Register,14,FALSE))))</f>
        <v>4</v>
      </c>
      <c r="UD17" s="31" t="s">
        <v>91</v>
      </c>
      <c r="UE17" s="29"/>
      <c r="UF17" s="30">
        <f>IF(ISBLANK(UG1),"",IF(VLOOKUP(UG1,Register,14,FALSE)=0,"",(VLOOKUP(UG1,Register,14,FALSE))))</f>
        <v>4</v>
      </c>
      <c r="UG17" s="31" t="s">
        <v>91</v>
      </c>
      <c r="UH17" s="29"/>
      <c r="UI17" s="30">
        <f>IF(ISBLANK(UJ1),"",IF(VLOOKUP(UJ1,Register,14,FALSE)=0,"",(VLOOKUP(UJ1,Register,14,FALSE))))</f>
        <v>4</v>
      </c>
      <c r="UJ17" s="31" t="s">
        <v>91</v>
      </c>
      <c r="UK17" s="29"/>
      <c r="UL17" s="30">
        <f>IF(ISBLANK(UM1),"",IF(VLOOKUP(UM1,Register,14,FALSE)=0,"",(VLOOKUP(UM1,Register,14,FALSE))))</f>
        <v>4</v>
      </c>
      <c r="UM17" s="31" t="s">
        <v>91</v>
      </c>
      <c r="UN17" s="29"/>
      <c r="UO17" s="30">
        <f>IF(ISBLANK(UP1),"",IF(VLOOKUP(UP1,Register,14,FALSE)=0,"",(VLOOKUP(UP1,Register,14,FALSE))))</f>
        <v>4</v>
      </c>
      <c r="UP17" s="31" t="s">
        <v>91</v>
      </c>
      <c r="UQ17" s="29"/>
      <c r="UR17" s="30">
        <f>IF(ISBLANK(US1),"",IF(VLOOKUP(US1,Register,14,FALSE)=0,"",(VLOOKUP(US1,Register,14,FALSE))))</f>
        <v>4</v>
      </c>
      <c r="US17" s="31" t="s">
        <v>91</v>
      </c>
      <c r="UT17" s="29"/>
      <c r="UU17" s="30">
        <f>IF(ISBLANK(UV1),"",IF(VLOOKUP(UV1,Register,14,FALSE)=0,"",(VLOOKUP(UV1,Register,14,FALSE))))</f>
        <v>4</v>
      </c>
      <c r="UV17" s="31" t="s">
        <v>91</v>
      </c>
      <c r="UW17" s="29"/>
      <c r="UX17" s="30">
        <f>IF(ISBLANK(UY1),"",IF(VLOOKUP(UY1,Register,14,FALSE)=0,"",(VLOOKUP(UY1,Register,14,FALSE))))</f>
        <v>4</v>
      </c>
      <c r="UY17" s="31" t="s">
        <v>91</v>
      </c>
      <c r="UZ17" s="29"/>
      <c r="VA17" s="30">
        <f>IF(ISBLANK(VB1),"",IF(VLOOKUP(VB1,Register,14,FALSE)=0,"",(VLOOKUP(VB1,Register,14,FALSE))))</f>
        <v>4</v>
      </c>
      <c r="VB17" s="31" t="s">
        <v>91</v>
      </c>
      <c r="VC17" s="29"/>
      <c r="VD17" s="30">
        <f>IF(ISBLANK(VE1),"",IF(VLOOKUP(VE1,Register,14,FALSE)=0,"",(VLOOKUP(VE1,Register,14,FALSE))))</f>
        <v>4</v>
      </c>
      <c r="VE17" s="31" t="s">
        <v>91</v>
      </c>
      <c r="VF17" s="29"/>
      <c r="VG17" s="30">
        <f>IF(ISBLANK(VH1),"",IF(VLOOKUP(VH1,Register,14,FALSE)=0,"",(VLOOKUP(VH1,Register,14,FALSE))))</f>
        <v>4</v>
      </c>
      <c r="VH17" s="31" t="s">
        <v>91</v>
      </c>
      <c r="VI17" s="29"/>
      <c r="VJ17" s="30">
        <f>IF(ISBLANK(VK1),"",IF(VLOOKUP(VK1,Register,14,FALSE)=0,"",(VLOOKUP(VK1,Register,14,FALSE))))</f>
        <v>4</v>
      </c>
      <c r="VK17" s="31" t="s">
        <v>91</v>
      </c>
      <c r="VL17" s="29"/>
      <c r="VM17" s="30">
        <f>IF(ISBLANK(VN1),"",IF(VLOOKUP(VN1,Register,14,FALSE)=0,"",(VLOOKUP(VN1,Register,14,FALSE))))</f>
        <v>4</v>
      </c>
      <c r="VN17" s="31" t="s">
        <v>91</v>
      </c>
      <c r="VO17" s="29"/>
      <c r="VP17" s="30">
        <f>IF(ISBLANK(VQ1),"",IF(VLOOKUP(VQ1,Register,14,FALSE)=0,"",(VLOOKUP(VQ1,Register,14,FALSE))))</f>
        <v>4</v>
      </c>
      <c r="VQ17" s="31" t="s">
        <v>91</v>
      </c>
      <c r="VR17" s="29"/>
      <c r="VS17" s="30">
        <f>IF(ISBLANK(VT1),"",IF(VLOOKUP(VT1,Register,14,FALSE)=0,"",(VLOOKUP(VT1,Register,14,FALSE))))</f>
        <v>4</v>
      </c>
      <c r="VT17" s="31" t="s">
        <v>91</v>
      </c>
      <c r="VU17" s="29"/>
      <c r="VV17" s="30">
        <f>IF(ISBLANK(VW1),"",IF(VLOOKUP(VW1,Register,14,FALSE)=0,"",(VLOOKUP(VW1,Register,14,FALSE))))</f>
        <v>4</v>
      </c>
      <c r="VW17" s="31" t="s">
        <v>91</v>
      </c>
      <c r="VX17" s="29"/>
      <c r="VY17" s="30">
        <f>IF(ISBLANK(VZ1),"",IF(VLOOKUP(VZ1,Register,14,FALSE)=0,"",(VLOOKUP(VZ1,Register,14,FALSE))))</f>
        <v>4</v>
      </c>
      <c r="VZ17" s="31" t="s">
        <v>91</v>
      </c>
      <c r="WA17" s="29"/>
      <c r="WB17" s="30">
        <f>IF(ISBLANK(WC1),"",IF(VLOOKUP(WC1,Register,14,FALSE)=0,"",(VLOOKUP(WC1,Register,14,FALSE))))</f>
        <v>4</v>
      </c>
      <c r="WC17" s="31" t="s">
        <v>91</v>
      </c>
      <c r="WD17" s="29"/>
      <c r="WE17" s="30">
        <f>IF(ISBLANK(WF1),"",IF(VLOOKUP(WF1,Register,14,FALSE)=0,"",(VLOOKUP(WF1,Register,14,FALSE))))</f>
        <v>4</v>
      </c>
      <c r="WF17" s="31" t="s">
        <v>91</v>
      </c>
      <c r="WG17" s="29"/>
      <c r="WH17" s="30">
        <f>IF(ISBLANK(WI1),"",IF(VLOOKUP(WI1,Register,14,FALSE)=0,"",(VLOOKUP(WI1,Register,14,FALSE))))</f>
        <v>4</v>
      </c>
      <c r="WI17" s="31" t="s">
        <v>91</v>
      </c>
      <c r="WJ17" s="29"/>
      <c r="WK17" s="30">
        <f>IF(ISBLANK(WL1),"",IF(VLOOKUP(WL1,Register,14,FALSE)=0,"",(VLOOKUP(WL1,Register,14,FALSE))))</f>
        <v>4</v>
      </c>
      <c r="WL17" s="31" t="s">
        <v>91</v>
      </c>
      <c r="WM17" s="29"/>
      <c r="WN17" s="30">
        <f>IF(ISBLANK(WO1),"",IF(VLOOKUP(WO1,Register,14,FALSE)=0,"",(VLOOKUP(WO1,Register,14,FALSE))))</f>
        <v>4</v>
      </c>
      <c r="WO17" s="31" t="s">
        <v>91</v>
      </c>
      <c r="WP17" s="29"/>
      <c r="WQ17" s="30">
        <f>IF(ISBLANK(WR1),"",IF(VLOOKUP(WR1,Register,14,FALSE)=0,"",(VLOOKUP(WR1,Register,14,FALSE))))</f>
        <v>4</v>
      </c>
      <c r="WR17" s="31" t="s">
        <v>91</v>
      </c>
      <c r="WS17" s="29"/>
      <c r="WT17" s="30">
        <f>IF(ISBLANK(WU1),"",IF(VLOOKUP(WU1,Register,14,FALSE)=0,"",(VLOOKUP(WU1,Register,14,FALSE))))</f>
        <v>4</v>
      </c>
      <c r="WU17" s="31" t="s">
        <v>91</v>
      </c>
      <c r="WV17" s="29"/>
      <c r="WW17" s="30">
        <f>IF(ISBLANK(WX1),"",IF(VLOOKUP(WX1,Register,14,FALSE)=0,"",(VLOOKUP(WX1,Register,14,FALSE))))</f>
        <v>4</v>
      </c>
      <c r="WX17" s="31" t="s">
        <v>91</v>
      </c>
      <c r="WY17" s="29"/>
      <c r="WZ17" s="30">
        <f>IF(ISBLANK(XA1),"",IF(VLOOKUP(XA1,Register,14,FALSE)=0,"",(VLOOKUP(XA1,Register,14,FALSE))))</f>
        <v>4</v>
      </c>
      <c r="XA17" s="31" t="s">
        <v>91</v>
      </c>
      <c r="XB17" s="29"/>
      <c r="XC17" s="30">
        <f>IF(ISBLANK(XD1),"",IF(VLOOKUP(XD1,Register,14,FALSE)=0,"",(VLOOKUP(XD1,Register,14,FALSE))))</f>
        <v>4</v>
      </c>
      <c r="XD17" s="31" t="s">
        <v>91</v>
      </c>
      <c r="XE17" s="29"/>
      <c r="XF17" s="30">
        <f>IF(ISBLANK(XG1),"",IF(VLOOKUP(XG1,Register,14,FALSE)=0,"",(VLOOKUP(XG1,Register,14,FALSE))))</f>
        <v>4</v>
      </c>
      <c r="XG17" s="31" t="s">
        <v>91</v>
      </c>
      <c r="XH17" s="29"/>
      <c r="XI17" s="30">
        <f>IF(ISBLANK(XJ1),"",IF(VLOOKUP(XJ1,Register,14,FALSE)=0,"",(VLOOKUP(XJ1,Register,14,FALSE))))</f>
        <v>4</v>
      </c>
      <c r="XJ17" s="31" t="s">
        <v>91</v>
      </c>
      <c r="XK17" s="29"/>
      <c r="XL17" s="30">
        <f>IF(ISBLANK(XM1),"",IF(VLOOKUP(XM1,Register,14,FALSE)=0,"",(VLOOKUP(XM1,Register,14,FALSE))))</f>
        <v>4</v>
      </c>
      <c r="XM17" s="31" t="s">
        <v>91</v>
      </c>
      <c r="XN17" s="29"/>
      <c r="XO17" s="30">
        <f>IF(ISBLANK(XP1),"",IF(VLOOKUP(XP1,Register,14,FALSE)=0,"",(VLOOKUP(XP1,Register,14,FALSE))))</f>
        <v>4</v>
      </c>
      <c r="XP17" s="31" t="s">
        <v>91</v>
      </c>
      <c r="XQ17" s="29"/>
      <c r="XR17" s="30">
        <f>IF(ISBLANK(XS1),"",IF(VLOOKUP(XS1,Register,14,FALSE)=0,"",(VLOOKUP(XS1,Register,14,FALSE))))</f>
        <v>4</v>
      </c>
      <c r="XS17" s="31" t="s">
        <v>91</v>
      </c>
      <c r="XT17" s="29"/>
      <c r="XU17" s="30">
        <f>IF(ISBLANK(XV1),"",IF(VLOOKUP(XV1,Register,14,FALSE)=0,"",(VLOOKUP(XV1,Register,14,FALSE))))</f>
        <v>4</v>
      </c>
      <c r="XV17" s="31" t="s">
        <v>91</v>
      </c>
      <c r="XW17" s="29"/>
      <c r="XX17" s="30">
        <f>IF(ISBLANK(XY1),"",IF(VLOOKUP(XY1,Register,14,FALSE)=0,"",(VLOOKUP(XY1,Register,14,FALSE))))</f>
        <v>4</v>
      </c>
      <c r="XY17" s="31" t="s">
        <v>91</v>
      </c>
      <c r="XZ17" s="29"/>
      <c r="YA17" s="30" t="str">
        <f>IF(ISBLANK(YB1),"",IF(VLOOKUP(YB1,Register,14,FALSE)=0,"",(VLOOKUP(YB1,Register,14,FALSE))))</f>
        <v>4</v>
      </c>
      <c r="YB17" s="31" t="s">
        <v>91</v>
      </c>
      <c r="YC17" s="29"/>
      <c r="YD17" s="30" t="str">
        <f>IF(ISBLANK(YE1),"",IF(VLOOKUP(YE1,Register,14,FALSE)=0,"",(VLOOKUP(YE1,Register,14,FALSE))))</f>
        <v>4</v>
      </c>
      <c r="YE17" s="31" t="s">
        <v>91</v>
      </c>
      <c r="YF17" s="29"/>
      <c r="YG17" s="30" t="str">
        <f>IF(ISBLANK(YH1),"",IF(VLOOKUP(YH1,Register,14,FALSE)=0,"",(VLOOKUP(YH1,Register,14,FALSE))))</f>
        <v>4</v>
      </c>
      <c r="YH17" s="31" t="s">
        <v>91</v>
      </c>
      <c r="YI17" s="29"/>
      <c r="YJ17" s="30" t="str">
        <f>IF(ISBLANK(YK1),"",IF(VLOOKUP(YK1,Register,14,FALSE)=0,"",(VLOOKUP(YK1,Register,14,FALSE))))</f>
        <v>4</v>
      </c>
      <c r="YK17" s="31" t="s">
        <v>91</v>
      </c>
      <c r="YL17" s="29"/>
      <c r="YM17" s="30" t="str">
        <f>IF(ISBLANK(YN1),"",IF(VLOOKUP(YN1,Register,14,FALSE)=0,"",(VLOOKUP(YN1,Register,14,FALSE))))</f>
        <v>4</v>
      </c>
      <c r="YN17" s="31" t="s">
        <v>91</v>
      </c>
      <c r="YO17" s="29"/>
      <c r="YP17" s="30" t="str">
        <f>IF(ISBLANK(YQ1),"",IF(VLOOKUP(YQ1,Register,14,FALSE)=0,"",(VLOOKUP(YQ1,Register,14,FALSE))))</f>
        <v>4</v>
      </c>
      <c r="YQ17" s="31" t="s">
        <v>91</v>
      </c>
      <c r="YR17" s="29"/>
      <c r="YS17" s="30" t="str">
        <f>IF(ISBLANK(YT1),"",IF(VLOOKUP(YT1,Register,14,FALSE)=0,"",(VLOOKUP(YT1,Register,14,FALSE))))</f>
        <v>4</v>
      </c>
      <c r="YT17" s="31" t="s">
        <v>91</v>
      </c>
      <c r="YU17" s="29"/>
      <c r="YV17" s="30" t="str">
        <f>IF(ISBLANK(YW1),"",IF(VLOOKUP(YW1,Register,14,FALSE)=0,"",(VLOOKUP(YW1,Register,14,FALSE))))</f>
        <v>4</v>
      </c>
      <c r="YW17" s="31" t="s">
        <v>91</v>
      </c>
      <c r="YX17" s="29"/>
      <c r="YY17" s="30" t="str">
        <f>IF(ISBLANK(YZ1),"",IF(VLOOKUP(YZ1,Register,14,FALSE)=0,"",(VLOOKUP(YZ1,Register,14,FALSE))))</f>
        <v>4</v>
      </c>
      <c r="YZ17" s="31" t="s">
        <v>91</v>
      </c>
      <c r="ZA17" s="29"/>
      <c r="ZB17" s="30" t="str">
        <f>IF(ISBLANK(ZC1),"",IF(VLOOKUP(ZC1,Register,14,FALSE)=0,"",(VLOOKUP(ZC1,Register,14,FALSE))))</f>
        <v>4</v>
      </c>
      <c r="ZC17" s="31" t="s">
        <v>91</v>
      </c>
      <c r="ZD17" s="29"/>
      <c r="ZE17" s="30" t="str">
        <f>IF(ISBLANK(ZF1),"",IF(VLOOKUP(ZF1,Register,14,FALSE)=0,"",(VLOOKUP(ZF1,Register,14,FALSE))))</f>
        <v>4</v>
      </c>
      <c r="ZF17" s="31" t="s">
        <v>91</v>
      </c>
      <c r="ZG17" s="29"/>
      <c r="ZH17" s="30">
        <f>IF(ISBLANK(ZI1),"",IF(VLOOKUP(ZI1,Register,14,FALSE)=0,"",(VLOOKUP(ZI1,Register,14,FALSE))))</f>
        <v>4</v>
      </c>
      <c r="ZI17" s="31" t="s">
        <v>91</v>
      </c>
      <c r="ZJ17" s="29"/>
      <c r="ZK17" s="30">
        <f>IF(ISBLANK(ZL1),"",IF(VLOOKUP(ZL1,Register,14,FALSE)=0,"",(VLOOKUP(ZL1,Register,14,FALSE))))</f>
        <v>4</v>
      </c>
      <c r="ZL17" s="31" t="s">
        <v>91</v>
      </c>
      <c r="ZM17" s="29"/>
      <c r="ZN17" s="30" t="str">
        <f>IF(ISBLANK(ZO1),"",IF(VLOOKUP(ZO1,Register,14,FALSE)=0,"",(VLOOKUP(ZO1,Register,14,FALSE))))</f>
        <v>4</v>
      </c>
      <c r="ZO17" s="31" t="s">
        <v>91</v>
      </c>
      <c r="ZP17" s="29"/>
      <c r="ZQ17" s="30">
        <f>IF(ISBLANK(ZR1),"",IF(VLOOKUP(ZR1,Register,14,FALSE)=0,"",(VLOOKUP(ZR1,Register,14,FALSE))))</f>
        <v>4</v>
      </c>
      <c r="ZR17" s="31" t="s">
        <v>91</v>
      </c>
      <c r="ZS17" s="29"/>
      <c r="ZT17" s="30">
        <f>IF(ISBLANK(ZU1),"",IF(VLOOKUP(ZU1,Register,14,FALSE)=0,"",(VLOOKUP(ZU1,Register,14,FALSE))))</f>
        <v>4</v>
      </c>
      <c r="ZU17" s="31" t="s">
        <v>91</v>
      </c>
      <c r="ZV17" s="29"/>
      <c r="ZW17" s="30">
        <f>IF(ISBLANK(ZX1),"",IF(VLOOKUP(ZX1,Register,14,FALSE)=0,"",(VLOOKUP(ZX1,Register,14,FALSE))))</f>
        <v>4</v>
      </c>
      <c r="ZX17" s="31" t="s">
        <v>91</v>
      </c>
      <c r="ZY17" s="29"/>
      <c r="ZZ17" s="30">
        <f>IF(ISBLANK(AAA1),"",IF(VLOOKUP(AAA1,Register,14,FALSE)=0,"",(VLOOKUP(AAA1,Register,14,FALSE))))</f>
        <v>4</v>
      </c>
      <c r="AAA17" s="31" t="s">
        <v>91</v>
      </c>
      <c r="AAB17" s="29"/>
      <c r="AAC17" s="30">
        <f>IF(ISBLANK(AAD1),"",IF(VLOOKUP(AAD1,Register,14,FALSE)=0,"",(VLOOKUP(AAD1,Register,14,FALSE))))</f>
        <v>4</v>
      </c>
      <c r="AAD17" s="31" t="s">
        <v>91</v>
      </c>
      <c r="AAE17" s="29"/>
      <c r="AAF17" s="30">
        <f>IF(ISBLANK(AAG1),"",IF(VLOOKUP(AAG1,Register,14,FALSE)=0,"",(VLOOKUP(AAG1,Register,14,FALSE))))</f>
        <v>4</v>
      </c>
      <c r="AAG17" s="31" t="s">
        <v>91</v>
      </c>
      <c r="AAH17" s="29"/>
      <c r="AAI17" s="30">
        <f>IF(ISBLANK(AAJ1),"",IF(VLOOKUP(AAJ1,Register,14,FALSE)=0,"",(VLOOKUP(AAJ1,Register,14,FALSE))))</f>
        <v>4</v>
      </c>
      <c r="AAJ17" s="31" t="s">
        <v>91</v>
      </c>
      <c r="AAK17" s="29"/>
      <c r="AAL17" s="30">
        <f>IF(ISBLANK(AAM1),"",IF(VLOOKUP(AAM1,Register,14,FALSE)=0,"",(VLOOKUP(AAM1,Register,14,FALSE))))</f>
        <v>4</v>
      </c>
      <c r="AAM17" s="31" t="s">
        <v>91</v>
      </c>
      <c r="AAN17" s="29"/>
      <c r="AAO17" s="30">
        <f>IF(ISBLANK(AAP1),"",IF(VLOOKUP(AAP1,Register,14,FALSE)=0,"",(VLOOKUP(AAP1,Register,14,FALSE))))</f>
        <v>4</v>
      </c>
      <c r="AAP17" s="31" t="s">
        <v>91</v>
      </c>
      <c r="AAQ17" s="29"/>
      <c r="AAR17" s="30" t="str">
        <f>IF(ISBLANK(AAS1),"",IF(VLOOKUP(AAS1,Register,14,FALSE)=0,"",(VLOOKUP(AAS1,Register,14,FALSE))))</f>
        <v>4</v>
      </c>
      <c r="AAS17" s="31" t="s">
        <v>91</v>
      </c>
      <c r="AAT17" s="29"/>
      <c r="AAU17" s="30" t="str">
        <f>IF(ISBLANK(AAV1),"",IF(VLOOKUP(AAV1,Register,14,FALSE)=0,"",(VLOOKUP(AAV1,Register,14,FALSE))))</f>
        <v>4</v>
      </c>
      <c r="AAV17" s="31" t="s">
        <v>91</v>
      </c>
      <c r="AAW17" s="29"/>
      <c r="AAX17" s="30" t="str">
        <f>IF(ISBLANK(AAY1),"",IF(VLOOKUP(AAY1,Register,14,FALSE)=0,"",(VLOOKUP(AAY1,Register,14,FALSE))))</f>
        <v>4</v>
      </c>
      <c r="AAY17" s="31" t="s">
        <v>91</v>
      </c>
      <c r="AAZ17" s="29"/>
      <c r="ABA17" s="30" t="str">
        <f>IF(ISBLANK(ABB1),"",IF(VLOOKUP(ABB1,Register,14,FALSE)=0,"",(VLOOKUP(ABB1,Register,14,FALSE))))</f>
        <v>4</v>
      </c>
      <c r="ABB17" s="31" t="s">
        <v>91</v>
      </c>
      <c r="ABC17" s="29"/>
      <c r="ABD17" s="30" t="str">
        <f>IF(ISBLANK(ABE1),"",IF(VLOOKUP(ABE1,Register,14,FALSE)=0,"",(VLOOKUP(ABE1,Register,14,FALSE))))</f>
        <v>4</v>
      </c>
      <c r="ABE17" s="31" t="s">
        <v>91</v>
      </c>
      <c r="ABF17" s="29"/>
      <c r="ABG17" s="30">
        <f>IF(ISBLANK(ABH1),"",IF(VLOOKUP(ABH1,Register,14,FALSE)=0,"",(VLOOKUP(ABH1,Register,14,FALSE))))</f>
        <v>4</v>
      </c>
      <c r="ABH17" s="31" t="s">
        <v>91</v>
      </c>
      <c r="ABI17" s="29"/>
      <c r="ABJ17" s="30" t="str">
        <f>IF(ISBLANK(ABK1),"",IF(VLOOKUP(ABK1,Register,14,FALSE)=0,"",(VLOOKUP(ABK1,Register,14,FALSE))))</f>
        <v>4</v>
      </c>
      <c r="ABK17" s="31" t="s">
        <v>91</v>
      </c>
      <c r="ABL17" s="29"/>
      <c r="ABM17" s="30" t="str">
        <f>IF(ISBLANK(ABN1),"",IF(VLOOKUP(ABN1,Register,14,FALSE)=0,"",(VLOOKUP(ABN1,Register,14,FALSE))))</f>
        <v>4</v>
      </c>
      <c r="ABN17" s="31" t="s">
        <v>91</v>
      </c>
      <c r="ABO17" s="29"/>
      <c r="ABP17" s="30" t="str">
        <f>IF(ISBLANK(ABQ1),"",IF(VLOOKUP(ABQ1,Register,14,FALSE)=0,"",(VLOOKUP(ABQ1,Register,14,FALSE))))</f>
        <v>4</v>
      </c>
      <c r="ABQ17" s="31" t="s">
        <v>91</v>
      </c>
      <c r="ABR17" s="29"/>
      <c r="ABS17" s="30" t="str">
        <f>IF(ISBLANK(ABT1),"",IF(VLOOKUP(ABT1,Register,14,FALSE)=0,"",(VLOOKUP(ABT1,Register,14,FALSE))))</f>
        <v>4</v>
      </c>
      <c r="ABT17" s="31" t="s">
        <v>91</v>
      </c>
      <c r="ABU17" s="29"/>
      <c r="ABV17" s="30" t="str">
        <f>IF(ISBLANK(ABW1),"",IF(VLOOKUP(ABW1,Register,14,FALSE)=0,"",(VLOOKUP(ABW1,Register,14,FALSE))))</f>
        <v>4</v>
      </c>
      <c r="ABW17" s="31" t="s">
        <v>91</v>
      </c>
      <c r="ABX17" s="29"/>
      <c r="ABY17" s="30" t="str">
        <f>IF(ISBLANK(ABZ1),"",IF(VLOOKUP(ABZ1,Register,14,FALSE)=0,"",(VLOOKUP(ABZ1,Register,14,FALSE))))</f>
        <v>4</v>
      </c>
      <c r="ABZ17" s="31" t="s">
        <v>91</v>
      </c>
      <c r="ACA17" s="29"/>
      <c r="ACB17" s="30" t="str">
        <f>IF(ISBLANK(ACC1),"",IF(VLOOKUP(ACC1,Register,14,FALSE)=0,"",(VLOOKUP(ACC1,Register,14,FALSE))))</f>
        <v>4</v>
      </c>
      <c r="ACC17" s="31" t="s">
        <v>91</v>
      </c>
      <c r="ACD17" s="29"/>
      <c r="ACE17" s="30" t="str">
        <f>IF(ISBLANK(ACF1),"",IF(VLOOKUP(ACF1,Register,14,FALSE)=0,"",(VLOOKUP(ACF1,Register,14,FALSE))))</f>
        <v>4</v>
      </c>
      <c r="ACF17" s="31" t="s">
        <v>91</v>
      </c>
      <c r="ACG17" s="29"/>
      <c r="ACH17" s="30" t="str">
        <f>IF(ISBLANK(ACI1),"",IF(VLOOKUP(ACI1,Register,14,FALSE)=0,"",(VLOOKUP(ACI1,Register,14,FALSE))))</f>
        <v>4</v>
      </c>
      <c r="ACI17" s="31" t="s">
        <v>91</v>
      </c>
      <c r="ACJ17" s="29"/>
      <c r="ACK17" s="30" t="str">
        <f>IF(ISBLANK(ACL1),"",IF(VLOOKUP(ACL1,Register,14,FALSE)=0,"",(VLOOKUP(ACL1,Register,14,FALSE))))</f>
        <v>4</v>
      </c>
      <c r="ACL17" s="31" t="s">
        <v>91</v>
      </c>
      <c r="ACM17" s="29"/>
      <c r="ACN17" s="30" t="str">
        <f>IF(ISBLANK(ACO1),"",IF(VLOOKUP(ACO1,Register,14,FALSE)=0,"",(VLOOKUP(ACO1,Register,14,FALSE))))</f>
        <v/>
      </c>
      <c r="ACO17" s="31" t="s">
        <v>91</v>
      </c>
      <c r="ACP17" s="29"/>
      <c r="ACQ17" s="30" t="str">
        <f>IF(ISBLANK(ACR1),"",IF(VLOOKUP(ACR1,Register,14,FALSE)=0,"",(VLOOKUP(ACR1,Register,14,FALSE))))</f>
        <v/>
      </c>
      <c r="ACR17" s="31" t="s">
        <v>91</v>
      </c>
      <c r="ACS17" s="29"/>
      <c r="ACT17" s="30" t="str">
        <f>IF(ISBLANK(ACU1),"",IF(VLOOKUP(ACU1,Register,14,FALSE)=0,"",(VLOOKUP(ACU1,Register,14,FALSE))))</f>
        <v>4</v>
      </c>
      <c r="ACU17" s="31" t="s">
        <v>91</v>
      </c>
      <c r="ACV17" s="29"/>
      <c r="ACW17" s="30" t="str">
        <f>IF(ISBLANK(ACX1),"",IF(VLOOKUP(ACX1,Register,14,FALSE)=0,"",(VLOOKUP(ACX1,Register,14,FALSE))))</f>
        <v>4</v>
      </c>
      <c r="ACX17" s="31" t="s">
        <v>91</v>
      </c>
      <c r="ACY17" s="29"/>
      <c r="ACZ17" s="30" t="str">
        <f>IF(ISBLANK(ADA1),"",IF(VLOOKUP(ADA1,Register,14,FALSE)=0,"",(VLOOKUP(ADA1,Register,14,FALSE))))</f>
        <v>4</v>
      </c>
      <c r="ADA17" s="31" t="s">
        <v>91</v>
      </c>
      <c r="ADB17" s="29"/>
      <c r="ADC17" s="30" t="str">
        <f>IF(ISBLANK(ADD1),"",IF(VLOOKUP(ADD1,Register,14,FALSE)=0,"",(VLOOKUP(ADD1,Register,14,FALSE))))</f>
        <v>4</v>
      </c>
      <c r="ADD17" s="31" t="s">
        <v>91</v>
      </c>
      <c r="ADE17" s="29"/>
      <c r="ADF17" s="30" t="str">
        <f>IF(ISBLANK(ADG1),"",IF(VLOOKUP(ADG1,Register,14,FALSE)=0,"",(VLOOKUP(ADG1,Register,14,FALSE))))</f>
        <v>4</v>
      </c>
      <c r="ADG17" s="31" t="s">
        <v>91</v>
      </c>
      <c r="ADH17" s="29"/>
      <c r="ADI17" s="30" t="str">
        <f>IF(ISBLANK(ADJ1),"",IF(VLOOKUP(ADJ1,Register,14,FALSE)=0,"",(VLOOKUP(ADJ1,Register,14,FALSE))))</f>
        <v>4</v>
      </c>
      <c r="ADJ17" s="31" t="s">
        <v>91</v>
      </c>
      <c r="ADK17" s="29"/>
      <c r="ADL17" s="30" t="str">
        <f>IF(ISBLANK(ADM1),"",IF(VLOOKUP(ADM1,Register,14,FALSE)=0,"",(VLOOKUP(ADM1,Register,14,FALSE))))</f>
        <v>4</v>
      </c>
      <c r="ADM17" s="31" t="s">
        <v>91</v>
      </c>
      <c r="ADN17" s="29"/>
      <c r="ADO17" s="30" t="str">
        <f>IF(ISBLANK(ADP1),"",IF(VLOOKUP(ADP1,Register,14,FALSE)=0,"",(VLOOKUP(ADP1,Register,14,FALSE))))</f>
        <v>4</v>
      </c>
      <c r="ADP17" s="31" t="s">
        <v>91</v>
      </c>
      <c r="ADQ17" s="29"/>
      <c r="ADR17" s="30" t="str">
        <f>IF(ISBLANK(ADS1),"",IF(VLOOKUP(ADS1,Register,14,FALSE)=0,"",(VLOOKUP(ADS1,Register,14,FALSE))))</f>
        <v/>
      </c>
      <c r="ADS17" s="31" t="s">
        <v>91</v>
      </c>
      <c r="ADT17" s="29"/>
      <c r="ADU17" s="30" t="str">
        <f>IF(ISBLANK(ADV1),"",IF(VLOOKUP(ADV1,Register,14,FALSE)=0,"",(VLOOKUP(ADV1,Register,14,FALSE))))</f>
        <v>4</v>
      </c>
      <c r="ADV17" s="31" t="s">
        <v>91</v>
      </c>
      <c r="ADW17" s="29"/>
      <c r="ADX17" s="30">
        <f>IF(ISBLANK(ADY1),"",IF(VLOOKUP(ADY1,Register,14,FALSE)=0,"",(VLOOKUP(ADY1,Register,14,FALSE))))</f>
        <v>4</v>
      </c>
      <c r="ADY17" s="31" t="s">
        <v>91</v>
      </c>
      <c r="ADZ17" s="29"/>
      <c r="AEA17" s="30">
        <f>IF(ISBLANK(AEB1),"",IF(VLOOKUP(AEB1,Register,14,FALSE)=0,"",(VLOOKUP(AEB1,Register,14,FALSE))))</f>
        <v>4</v>
      </c>
      <c r="AEB17" s="31" t="s">
        <v>91</v>
      </c>
      <c r="AEC17" s="29"/>
      <c r="AED17" s="30" t="str">
        <f>IF(ISBLANK(AEE1),"",IF(VLOOKUP(AEE1,Register,14,FALSE)=0,"",(VLOOKUP(AEE1,Register,14,FALSE))))</f>
        <v>4</v>
      </c>
      <c r="AEE17" s="31" t="s">
        <v>91</v>
      </c>
      <c r="AEF17" s="29"/>
      <c r="AEG17" s="30" t="str">
        <f>IF(ISBLANK(AEH1),"",IF(VLOOKUP(AEH1,Register,14,FALSE)=0,"",(VLOOKUP(AEH1,Register,14,FALSE))))</f>
        <v>4</v>
      </c>
      <c r="AEH17" s="31" t="s">
        <v>91</v>
      </c>
      <c r="AEI17" s="29"/>
      <c r="AEJ17" s="30" t="str">
        <f>IF(ISBLANK(AEK1),"",IF(VLOOKUP(AEK1,Register,14,FALSE)=0,"",(VLOOKUP(AEK1,Register,14,FALSE))))</f>
        <v>4</v>
      </c>
      <c r="AEK17" s="31" t="s">
        <v>91</v>
      </c>
      <c r="AEL17" s="29"/>
      <c r="AEM17" s="30" t="str">
        <f>IF(ISBLANK(AEN1),"",IF(VLOOKUP(AEN1,Register,14,FALSE)=0,"",(VLOOKUP(AEN1,Register,14,FALSE))))</f>
        <v/>
      </c>
      <c r="AEN17" s="31" t="s">
        <v>91</v>
      </c>
      <c r="AEO17" s="29"/>
      <c r="AEP17" s="30" t="str">
        <f>IF(ISBLANK(AEQ1),"",IF(VLOOKUP(AEQ1,Register,14,FALSE)=0,"",(VLOOKUP(AEQ1,Register,14,FALSE))))</f>
        <v/>
      </c>
      <c r="AEQ17" s="31" t="s">
        <v>91</v>
      </c>
      <c r="AER17" s="29"/>
      <c r="AES17" s="30" t="str">
        <f>IF(ISBLANK(AET1),"",IF(VLOOKUP(AET1,Register,14,FALSE)=0,"",(VLOOKUP(AET1,Register,14,FALSE))))</f>
        <v/>
      </c>
      <c r="AET17" s="31" t="s">
        <v>91</v>
      </c>
      <c r="AEU17" s="29"/>
      <c r="AEV17" s="30" t="str">
        <f>IF(ISBLANK(AEW1),"",IF(VLOOKUP(AEW1,Register,14,FALSE)=0,"",(VLOOKUP(AEW1,Register,14,FALSE))))</f>
        <v>4</v>
      </c>
      <c r="AEW17" s="31" t="s">
        <v>91</v>
      </c>
      <c r="AEX17" s="29"/>
      <c r="AEY17" s="30" t="str">
        <f>IF(ISBLANK(AEZ1),"",IF(VLOOKUP(AEZ1,Register,14,FALSE)=0,"",(VLOOKUP(AEZ1,Register,14,FALSE))))</f>
        <v>4</v>
      </c>
      <c r="AEZ17" s="31" t="s">
        <v>91</v>
      </c>
      <c r="AFA17" s="29"/>
      <c r="AFB17" s="30" t="str">
        <f>IF(ISBLANK(AFC1),"",IF(VLOOKUP(AFC1,Register,14,FALSE)=0,"",(VLOOKUP(AFC1,Register,14,FALSE))))</f>
        <v/>
      </c>
      <c r="AFC17" s="31" t="s">
        <v>91</v>
      </c>
      <c r="AFD17" s="29"/>
      <c r="AFE17" s="30" t="str">
        <f>IF(ISBLANK(AFF1),"",IF(VLOOKUP(AFF1,Register,14,FALSE)=0,"",(VLOOKUP(AFF1,Register,14,FALSE))))</f>
        <v>4</v>
      </c>
      <c r="AFF17" s="31" t="s">
        <v>91</v>
      </c>
      <c r="AFG17" s="29"/>
      <c r="AFH17" s="30" t="str">
        <f>IF(ISBLANK(AFI1),"",IF(VLOOKUP(AFI1,Register,14,FALSE)=0,"",(VLOOKUP(AFI1,Register,14,FALSE))))</f>
        <v>4</v>
      </c>
      <c r="AFI17" s="31" t="s">
        <v>91</v>
      </c>
      <c r="AFJ17" s="29"/>
      <c r="AFK17" s="30" t="str">
        <f>IF(ISBLANK(AFL1),"",IF(VLOOKUP(AFL1,Register,14,FALSE)=0,"",(VLOOKUP(AFL1,Register,14,FALSE))))</f>
        <v>4</v>
      </c>
      <c r="AFL17" s="31" t="s">
        <v>91</v>
      </c>
      <c r="AFM17" s="29"/>
      <c r="AFN17" s="30" t="str">
        <f>IF(ISBLANK(AFO1),"",IF(VLOOKUP(AFO1,Register,14,FALSE)=0,"",(VLOOKUP(AFO1,Register,14,FALSE))))</f>
        <v/>
      </c>
      <c r="AFO17" s="31" t="s">
        <v>91</v>
      </c>
      <c r="AFP17" s="29"/>
      <c r="AFQ17" s="30" t="str">
        <f>IF(ISBLANK(AFR1),"",IF(VLOOKUP(AFR1,Register,14,FALSE)=0,"",(VLOOKUP(AFR1,Register,14,FALSE))))</f>
        <v/>
      </c>
      <c r="AFR17" s="31" t="s">
        <v>91</v>
      </c>
      <c r="AFS17" s="29"/>
      <c r="AFT17" s="30">
        <f>IF(ISBLANK(AFU1),"",IF(VLOOKUP(AFU1,Register,14,FALSE)=0,"",(VLOOKUP(AFU1,Register,14,FALSE))))</f>
        <v>4</v>
      </c>
      <c r="AFU17" s="31" t="s">
        <v>91</v>
      </c>
      <c r="AFV17" s="29"/>
      <c r="AFW17" s="30" t="str">
        <f>IF(ISBLANK(AFX1),"",IF(VLOOKUP(AFX1,Register,14,FALSE)=0,"",(VLOOKUP(AFX1,Register,14,FALSE))))</f>
        <v/>
      </c>
      <c r="AFX17" s="31" t="s">
        <v>91</v>
      </c>
      <c r="AFY17" s="29"/>
      <c r="AFZ17" s="30" t="str">
        <f>IF(ISBLANK(AGA1),"",IF(VLOOKUP(AGA1,Register,14,FALSE)=0,"",(VLOOKUP(AGA1,Register,14,FALSE))))</f>
        <v/>
      </c>
      <c r="AGA17" s="31" t="s">
        <v>91</v>
      </c>
      <c r="AGB17" s="29"/>
      <c r="AGC17" s="30" t="str">
        <f>IF(ISBLANK(AGD1),"",IF(VLOOKUP(AGD1,Register,14,FALSE)=0,"",(VLOOKUP(AGD1,Register,14,FALSE))))</f>
        <v/>
      </c>
      <c r="AGD17" s="31" t="s">
        <v>91</v>
      </c>
      <c r="AGE17" s="29"/>
      <c r="AGF17" s="30">
        <f>IF(ISBLANK(AGG1),"",IF(VLOOKUP(AGG1,Register,14,FALSE)=0,"",(VLOOKUP(AGG1,Register,14,FALSE))))</f>
        <v>4</v>
      </c>
      <c r="AGG17" s="31" t="s">
        <v>91</v>
      </c>
      <c r="AGH17" s="29"/>
      <c r="AGI17" s="30">
        <f>IF(ISBLANK(AGJ1),"",IF(VLOOKUP(AGJ1,Register,14,FALSE)=0,"",(VLOOKUP(AGJ1,Register,14,FALSE))))</f>
        <v>4</v>
      </c>
      <c r="AGJ17" s="31" t="s">
        <v>91</v>
      </c>
      <c r="AGK17" s="29"/>
      <c r="AGL17" s="30">
        <f>IF(ISBLANK(AGM1),"",IF(VLOOKUP(AGM1,Register,14,FALSE)=0,"",(VLOOKUP(AGM1,Register,14,FALSE))))</f>
        <v>4</v>
      </c>
      <c r="AGM17" s="31" t="s">
        <v>91</v>
      </c>
      <c r="AGN17" s="29"/>
      <c r="AGO17" s="30">
        <f>IF(ISBLANK(AGP1),"",IF(VLOOKUP(AGP1,Register,14,FALSE)=0,"",(VLOOKUP(AGP1,Register,14,FALSE))))</f>
        <v>4</v>
      </c>
      <c r="AGP17" s="31" t="s">
        <v>91</v>
      </c>
      <c r="AGQ17" s="29"/>
      <c r="AGR17" s="30">
        <f>IF(ISBLANK(AGS1),"",IF(VLOOKUP(AGS1,Register,14,FALSE)=0,"",(VLOOKUP(AGS1,Register,14,FALSE))))</f>
        <v>4</v>
      </c>
      <c r="AGS17" s="31" t="s">
        <v>91</v>
      </c>
      <c r="AGT17" s="29"/>
      <c r="AGU17" s="30" t="str">
        <f>IF(ISBLANK(AGV1),"",IF(VLOOKUP(AGV1,Register,14,FALSE)=0,"",(VLOOKUP(AGV1,Register,14,FALSE))))</f>
        <v/>
      </c>
      <c r="AGV17" s="31" t="s">
        <v>91</v>
      </c>
      <c r="AGW17" s="29"/>
      <c r="AGX17" s="30" t="str">
        <f>IF(ISBLANK(AGY1),"",IF(VLOOKUP(AGY1,Register,14,FALSE)=0,"",(VLOOKUP(AGY1,Register,14,FALSE))))</f>
        <v/>
      </c>
      <c r="AGY17" s="31" t="s">
        <v>91</v>
      </c>
      <c r="AGZ17" s="29"/>
      <c r="AHA17" s="30">
        <f>IF(ISBLANK(AHB1),"",IF(VLOOKUP(AHB1,Register,14,FALSE)=0,"",(VLOOKUP(AHB1,Register,14,FALSE))))</f>
        <v>4</v>
      </c>
      <c r="AHB17" s="31" t="s">
        <v>91</v>
      </c>
      <c r="AHC17" s="29"/>
      <c r="AHD17" s="30" t="str">
        <f>IF(ISBLANK(AHE1),"",IF(VLOOKUP(AHE1,Register,14,FALSE)=0,"",(VLOOKUP(AHE1,Register,14,FALSE))))</f>
        <v/>
      </c>
      <c r="AHE17" s="31" t="s">
        <v>91</v>
      </c>
      <c r="AHF17" s="29"/>
      <c r="AHG17" s="30" t="str">
        <f>IF(ISBLANK(AHH1),"",IF(VLOOKUP(AHH1,Register,14,FALSE)=0,"",(VLOOKUP(AHH1,Register,14,FALSE))))</f>
        <v/>
      </c>
      <c r="AHH17" s="31" t="s">
        <v>91</v>
      </c>
      <c r="AHI17" s="29"/>
      <c r="AHJ17" s="30" t="str">
        <f>IF(ISBLANK(AHK1),"",IF(VLOOKUP(AHK1,Register,14,FALSE)=0,"",(VLOOKUP(AHK1,Register,14,FALSE))))</f>
        <v/>
      </c>
      <c r="AHK17" s="31" t="s">
        <v>91</v>
      </c>
      <c r="AHL17" s="29"/>
      <c r="AHM17" s="30" t="str">
        <f>IF(ISBLANK(AHN1),"",IF(VLOOKUP(AHN1,Register,14,FALSE)=0,"",(VLOOKUP(AHN1,Register,14,FALSE))))</f>
        <v/>
      </c>
      <c r="AHN17" s="31" t="s">
        <v>91</v>
      </c>
      <c r="AHO17" s="29"/>
      <c r="AHP17" s="30">
        <f>IF(ISBLANK(AHQ1),"",IF(VLOOKUP(AHQ1,Register,14,FALSE)=0,"",(VLOOKUP(AHQ1,Register,14,FALSE))))</f>
        <v>4</v>
      </c>
      <c r="AHQ17" s="31" t="s">
        <v>91</v>
      </c>
      <c r="AHR17" s="29"/>
      <c r="AHS17" s="30">
        <f>IF(ISBLANK(AHT1),"",IF(VLOOKUP(AHT1,Register,14,FALSE)=0,"",(VLOOKUP(AHT1,Register,14,FALSE))))</f>
        <v>4</v>
      </c>
      <c r="AHT17" s="31" t="s">
        <v>91</v>
      </c>
      <c r="AHU17" s="29"/>
      <c r="AHV17" s="30" t="str">
        <f>IF(ISBLANK(AHW1),"",IF(VLOOKUP(AHW1,Register,14,FALSE)=0,"",(VLOOKUP(AHW1,Register,14,FALSE))))</f>
        <v/>
      </c>
      <c r="AHW17" s="31" t="s">
        <v>91</v>
      </c>
      <c r="AHX17" s="29"/>
      <c r="AHY17" s="30" t="str">
        <f>IF(ISBLANK(AHZ1),"",IF(VLOOKUP(AHZ1,Register,14,FALSE)=0,"",(VLOOKUP(AHZ1,Register,14,FALSE))))</f>
        <v/>
      </c>
      <c r="AHZ17" s="31" t="s">
        <v>91</v>
      </c>
      <c r="AIA17" s="29"/>
      <c r="AIB17" s="30" t="str">
        <f>IF(ISBLANK(AIC1),"",IF(VLOOKUP(AIC1,Register,14,FALSE)=0,"",(VLOOKUP(AIC1,Register,14,FALSE))))</f>
        <v/>
      </c>
      <c r="AIC17" s="31" t="s">
        <v>91</v>
      </c>
      <c r="AID17" s="29"/>
      <c r="AIE17" s="30" t="str">
        <f>IF(ISBLANK(AIF1),"",IF(VLOOKUP(AIF1,Register,14,FALSE)=0,"",(VLOOKUP(AIF1,Register,14,FALSE))))</f>
        <v/>
      </c>
      <c r="AIF17" s="31" t="s">
        <v>91</v>
      </c>
      <c r="AIG17" s="29"/>
      <c r="AIH17" s="30" t="str">
        <f>IF(ISBLANK(AII1),"",IF(VLOOKUP(AII1,Register,14,FALSE)=0,"",(VLOOKUP(AII1,Register,14,FALSE))))</f>
        <v/>
      </c>
      <c r="AII17" s="31" t="s">
        <v>91</v>
      </c>
      <c r="AIJ17" s="29"/>
      <c r="AIK17" s="30" t="str">
        <f>IF(ISBLANK(AIL1),"",IF(VLOOKUP(AIL1,Register,14,FALSE)=0,"",(VLOOKUP(AIL1,Register,14,FALSE))))</f>
        <v/>
      </c>
      <c r="AIL17" s="31" t="s">
        <v>91</v>
      </c>
      <c r="AIM17" s="29"/>
      <c r="AIN17" s="30" t="str">
        <f>IF(ISBLANK(AIO1),"",IF(VLOOKUP(AIO1,Register,14,FALSE)=0,"",(VLOOKUP(AIO1,Register,14,FALSE))))</f>
        <v/>
      </c>
      <c r="AIO17" s="31" t="s">
        <v>91</v>
      </c>
      <c r="AIP17" s="29"/>
      <c r="AIQ17" s="30">
        <f>IF(ISBLANK(AIR1),"",IF(VLOOKUP(AIR1,Register,14,FALSE)=0,"",(VLOOKUP(AIR1,Register,14,FALSE))))</f>
        <v>4</v>
      </c>
      <c r="AIR17" s="31" t="s">
        <v>91</v>
      </c>
      <c r="AIS17" s="29"/>
      <c r="AIT17" s="30">
        <f>IF(ISBLANK(AIU1),"",IF(VLOOKUP(AIU1,Register,14,FALSE)=0,"",(VLOOKUP(AIU1,Register,14,FALSE))))</f>
        <v>4</v>
      </c>
      <c r="AIU17" s="31" t="s">
        <v>91</v>
      </c>
      <c r="AIV17" s="29"/>
      <c r="AIW17" s="30">
        <f>IF(ISBLANK(AIX1),"",IF(VLOOKUP(AIX1,Register,14,FALSE)=0,"",(VLOOKUP(AIX1,Register,14,FALSE))))</f>
        <v>4</v>
      </c>
      <c r="AIX17" s="31" t="s">
        <v>91</v>
      </c>
      <c r="AIY17" s="29"/>
      <c r="AIZ17" s="30" t="e">
        <f>IF(ISBLANK(AJA1),"",IF(VLOOKUP(AJA1,Register,14,FALSE)=0,"",(VLOOKUP(AJA1,Register,14,FALSE))))</f>
        <v>#N/A</v>
      </c>
      <c r="AJA17" s="31" t="s">
        <v>91</v>
      </c>
      <c r="AJB17" s="29"/>
      <c r="AJC17" s="30" t="e">
        <f>IF(ISBLANK(AJD1),"",IF(VLOOKUP(AJD1,Register,14,FALSE)=0,"",(VLOOKUP(AJD1,Register,14,FALSE))))</f>
        <v>#N/A</v>
      </c>
      <c r="AJD17" s="31" t="s">
        <v>91</v>
      </c>
      <c r="AJE17" s="29"/>
      <c r="AJF17" s="30" t="e">
        <f>IF(ISBLANK(AJG1),"",IF(VLOOKUP(AJG1,Register,14,FALSE)=0,"",(VLOOKUP(AJG1,Register,14,FALSE))))</f>
        <v>#N/A</v>
      </c>
      <c r="AJG17" s="31" t="s">
        <v>91</v>
      </c>
      <c r="AJH17" s="29"/>
      <c r="AJI17" s="30" t="e">
        <f>IF(ISBLANK(AJJ1),"",IF(VLOOKUP(AJJ1,Register,14,FALSE)=0,"",(VLOOKUP(AJJ1,Register,14,FALSE))))</f>
        <v>#N/A</v>
      </c>
      <c r="AJJ17" s="31" t="s">
        <v>91</v>
      </c>
      <c r="AJK17" s="29"/>
      <c r="AJL17" s="30" t="e">
        <f>IF(ISBLANK(AJM1),"",IF(VLOOKUP(AJM1,Register,14,FALSE)=0,"",(VLOOKUP(AJM1,Register,14,FALSE))))</f>
        <v>#N/A</v>
      </c>
      <c r="AJM17" s="31" t="s">
        <v>91</v>
      </c>
      <c r="AJN17" s="29"/>
      <c r="AJO17" s="30" t="e">
        <f>IF(ISBLANK(AJP1),"",IF(VLOOKUP(AJP1,Register,14,FALSE)=0,"",(VLOOKUP(AJP1,Register,14,FALSE))))</f>
        <v>#N/A</v>
      </c>
      <c r="AJP17" s="31" t="s">
        <v>91</v>
      </c>
      <c r="AJQ17" s="29"/>
      <c r="AJR17" s="30" t="e">
        <f>IF(ISBLANK(AJS1),"",IF(VLOOKUP(AJS1,Register,14,FALSE)=0,"",(VLOOKUP(AJS1,Register,14,FALSE))))</f>
        <v>#N/A</v>
      </c>
      <c r="AJS17" s="31" t="s">
        <v>91</v>
      </c>
      <c r="AJT17" s="29"/>
      <c r="AJU17" s="30" t="e">
        <f>IF(ISBLANK(AJV1),"",IF(VLOOKUP(AJV1,Register,14,FALSE)=0,"",(VLOOKUP(AJV1,Register,14,FALSE))))</f>
        <v>#N/A</v>
      </c>
      <c r="AJV17" s="31" t="s">
        <v>91</v>
      </c>
      <c r="AJW17" s="29"/>
      <c r="AJX17" s="30" t="e">
        <f>IF(ISBLANK(AJY1),"",IF(VLOOKUP(AJY1,Register,14,FALSE)=0,"",(VLOOKUP(AJY1,Register,14,FALSE))))</f>
        <v>#N/A</v>
      </c>
      <c r="AJY17" s="31" t="s">
        <v>91</v>
      </c>
      <c r="AJZ17" s="29"/>
      <c r="AKA17" s="30" t="e">
        <f>IF(ISBLANK(AKB1),"",IF(VLOOKUP(AKB1,Register,14,FALSE)=0,"",(VLOOKUP(AKB1,Register,14,FALSE))))</f>
        <v>#N/A</v>
      </c>
      <c r="AKB17" s="31" t="s">
        <v>91</v>
      </c>
      <c r="AKC17" s="29"/>
      <c r="AKD17" s="30" t="e">
        <f>IF(ISBLANK(AKE1),"",IF(VLOOKUP(AKE1,Register,14,FALSE)=0,"",(VLOOKUP(AKE1,Register,14,FALSE))))</f>
        <v>#N/A</v>
      </c>
      <c r="AKE17" s="31" t="s">
        <v>91</v>
      </c>
      <c r="AKF17" s="29"/>
      <c r="AKG17" s="30" t="e">
        <f>IF(ISBLANK(AKH1),"",IF(VLOOKUP(AKH1,Register,14,FALSE)=0,"",(VLOOKUP(AKH1,Register,14,FALSE))))</f>
        <v>#N/A</v>
      </c>
      <c r="AKH17" s="31" t="s">
        <v>91</v>
      </c>
      <c r="AKI17" s="29"/>
      <c r="AKJ17" s="30" t="e">
        <f>IF(ISBLANK(AKK1),"",IF(VLOOKUP(AKK1,Register,14,FALSE)=0,"",(VLOOKUP(AKK1,Register,14,FALSE))))</f>
        <v>#N/A</v>
      </c>
      <c r="AKK17" s="31" t="s">
        <v>91</v>
      </c>
      <c r="AKL17" s="29"/>
      <c r="AKM17" s="30" t="e">
        <f>IF(ISBLANK(AKN1),"",IF(VLOOKUP(AKN1,Register,14,FALSE)=0,"",(VLOOKUP(AKN1,Register,14,FALSE))))</f>
        <v>#N/A</v>
      </c>
      <c r="AKN17" s="31" t="s">
        <v>91</v>
      </c>
      <c r="AKO17" s="29"/>
      <c r="AKP17" s="30" t="e">
        <f>IF(ISBLANK(AKQ1),"",IF(VLOOKUP(AKQ1,Register,14,FALSE)=0,"",(VLOOKUP(AKQ1,Register,14,FALSE))))</f>
        <v>#N/A</v>
      </c>
      <c r="AKQ17" s="31" t="s">
        <v>91</v>
      </c>
      <c r="AKR17" s="29"/>
      <c r="AKS17" s="30" t="e">
        <f>IF(ISBLANK(AKT1),"",IF(VLOOKUP(AKT1,Register,14,FALSE)=0,"",(VLOOKUP(AKT1,Register,14,FALSE))))</f>
        <v>#N/A</v>
      </c>
      <c r="AKT17" s="31" t="s">
        <v>91</v>
      </c>
      <c r="AKU17" s="29"/>
      <c r="AKV17" s="30" t="e">
        <f>IF(ISBLANK(AKW1),"",IF(VLOOKUP(AKW1,Register,14,FALSE)=0,"",(VLOOKUP(AKW1,Register,14,FALSE))))</f>
        <v>#N/A</v>
      </c>
      <c r="AKW17" s="31" t="s">
        <v>91</v>
      </c>
      <c r="AKX17" s="29"/>
      <c r="AKY17" s="30" t="e">
        <f>IF(ISBLANK(AKZ1),"",IF(VLOOKUP(AKZ1,Register,14,FALSE)=0,"",(VLOOKUP(AKZ1,Register,14,FALSE))))</f>
        <v>#N/A</v>
      </c>
      <c r="AKZ17" s="31" t="s">
        <v>91</v>
      </c>
      <c r="ALA17" s="46"/>
      <c r="ALB17" s="47" t="e">
        <f>IF(ISBLANK(ALC1),"",IF(VLOOKUP(ALC1,Register,14,FALSE)=0,"",(VLOOKUP(ALC1,Register,14,FALSE))))</f>
        <v>#N/A</v>
      </c>
      <c r="ALC17" s="31" t="s">
        <v>91</v>
      </c>
      <c r="ALD17" s="46"/>
      <c r="ALE17" s="47" t="e">
        <f>IF(ISBLANK(ALF1),"",IF(VLOOKUP(ALF1,Register,14,FALSE)=0,"",(VLOOKUP(ALF1,Register,14,FALSE))))</f>
        <v>#N/A</v>
      </c>
      <c r="ALF17" s="31" t="s">
        <v>91</v>
      </c>
      <c r="ALG17" s="46"/>
      <c r="ALH17" s="47" t="e">
        <f>IF(ISBLANK(ALI1),"",IF(VLOOKUP(ALI1,Register,14,FALSE)=0,"",(VLOOKUP(ALI1,Register,14,FALSE))))</f>
        <v>#N/A</v>
      </c>
      <c r="ALI17" s="31" t="s">
        <v>91</v>
      </c>
      <c r="ALJ17" s="46"/>
      <c r="ALK17" s="47" t="e">
        <f>IF(ISBLANK(ALL1),"",IF(VLOOKUP(ALL1,Register,14,FALSE)=0,"",(VLOOKUP(ALL1,Register,14,FALSE))))</f>
        <v>#N/A</v>
      </c>
      <c r="ALL17" s="31" t="s">
        <v>91</v>
      </c>
      <c r="ALM17" s="46"/>
      <c r="ALN17" s="47" t="e">
        <f>IF(ISBLANK(ALO1),"",IF(VLOOKUP(ALO1,Register,14,FALSE)=0,"",(VLOOKUP(ALO1,Register,14,FALSE))))</f>
        <v>#N/A</v>
      </c>
      <c r="ALO17" s="31" t="s">
        <v>91</v>
      </c>
      <c r="ALP17" s="46"/>
      <c r="ALQ17" s="47" t="e">
        <f>IF(ISBLANK(ALR1),"",IF(VLOOKUP(ALR1,Register,14,FALSE)=0,"",(VLOOKUP(ALR1,Register,14,FALSE))))</f>
        <v>#N/A</v>
      </c>
      <c r="ALR17" s="31" t="s">
        <v>91</v>
      </c>
      <c r="ALS17" s="46"/>
      <c r="ALT17" s="47" t="e">
        <f>IF(ISBLANK(ALU1),"",IF(VLOOKUP(ALU1,Register,14,FALSE)=0,"",(VLOOKUP(ALU1,Register,14,FALSE))))</f>
        <v>#N/A</v>
      </c>
      <c r="ALU17" s="31" t="s">
        <v>91</v>
      </c>
      <c r="ALV17" s="46"/>
      <c r="ALW17" s="47" t="e">
        <f>IF(ISBLANK(ALX1),"",IF(VLOOKUP(ALX1,Register,14,FALSE)=0,"",(VLOOKUP(ALX1,Register,14,FALSE))))</f>
        <v>#N/A</v>
      </c>
      <c r="ALX17" s="31" t="s">
        <v>91</v>
      </c>
      <c r="ALY17" s="46"/>
      <c r="ALZ17" s="47" t="e">
        <f>IF(ISBLANK(AMA1),"",IF(VLOOKUP(AMA1,Register,14,FALSE)=0,"",(VLOOKUP(AMA1,Register,14,FALSE))))</f>
        <v>#N/A</v>
      </c>
      <c r="AMA17" s="31" t="s">
        <v>91</v>
      </c>
      <c r="AMB17" s="46"/>
      <c r="AMC17" s="47" t="e">
        <f>IF(ISBLANK(AMD1),"",IF(VLOOKUP(AMD1,Register,14,FALSE)=0,"",(VLOOKUP(AMD1,Register,14,FALSE))))</f>
        <v>#N/A</v>
      </c>
      <c r="AMD17" s="31" t="s">
        <v>91</v>
      </c>
      <c r="AME17" s="46"/>
      <c r="AMF17" s="47" t="e">
        <f>IF(ISBLANK(AMG1),"",IF(VLOOKUP(AMG1,Register,14,FALSE)=0,"",(VLOOKUP(AMG1,Register,14,FALSE))))</f>
        <v>#N/A</v>
      </c>
      <c r="AMG17" s="31" t="s">
        <v>91</v>
      </c>
      <c r="AMH17" s="46"/>
      <c r="AMI17" s="47" t="e">
        <f>IF(ISBLANK(AMJ1),"",IF(VLOOKUP(AMJ1,Register,14,FALSE)=0,"",(VLOOKUP(AMJ1,Register,14,FALSE))))</f>
        <v>#N/A</v>
      </c>
      <c r="AMJ17" s="31" t="s">
        <v>91</v>
      </c>
      <c r="AMK17" s="46"/>
      <c r="AML17" s="47" t="e">
        <f>IF(ISBLANK(AMM1),"",IF(VLOOKUP(AMM1,Register,14,FALSE)=0,"",(VLOOKUP(AMM1,Register,14,FALSE))))</f>
        <v>#N/A</v>
      </c>
      <c r="AMM17" s="31" t="s">
        <v>91</v>
      </c>
      <c r="AMN17" s="46"/>
      <c r="AMO17" s="47" t="e">
        <f>IF(ISBLANK(AMP1),"",IF(VLOOKUP(AMP1,Register,14,FALSE)=0,"",(VLOOKUP(AMP1,Register,14,FALSE))))</f>
        <v>#N/A</v>
      </c>
      <c r="AMP17" s="31" t="s">
        <v>91</v>
      </c>
      <c r="AMQ17" s="46"/>
      <c r="AMR17" s="47" t="e">
        <f>IF(ISBLANK(AMS1),"",IF(VLOOKUP(AMS1,Register,14,FALSE)=0,"",(VLOOKUP(AMS1,Register,14,FALSE))))</f>
        <v>#N/A</v>
      </c>
      <c r="AMS17" s="31" t="s">
        <v>91</v>
      </c>
      <c r="AMT17" s="46"/>
      <c r="AMU17" s="47" t="e">
        <f>IF(ISBLANK(AMV1),"",IF(VLOOKUP(AMV1,Register,14,FALSE)=0,"",(VLOOKUP(AMV1,Register,14,FALSE))))</f>
        <v>#N/A</v>
      </c>
      <c r="AMV17" s="31" t="s">
        <v>91</v>
      </c>
      <c r="AMW17" s="46"/>
      <c r="AMX17" s="47" t="e">
        <f>IF(ISBLANK(AMY1),"",IF(VLOOKUP(AMY1,Register,14,FALSE)=0,"",(VLOOKUP(AMY1,Register,14,FALSE))))</f>
        <v>#N/A</v>
      </c>
      <c r="AMY17" s="31" t="s">
        <v>91</v>
      </c>
      <c r="AMZ17" s="46"/>
      <c r="ANA17" s="47" t="e">
        <f>IF(ISBLANK(ANB1),"",IF(VLOOKUP(ANB1,Register,14,FALSE)=0,"",(VLOOKUP(ANB1,Register,14,FALSE))))</f>
        <v>#N/A</v>
      </c>
      <c r="ANB17" s="31" t="s">
        <v>91</v>
      </c>
      <c r="ANC17" s="46"/>
      <c r="AND17" s="47" t="e">
        <f>IF(ISBLANK(ANE1),"",IF(VLOOKUP(ANE1,Register,14,FALSE)=0,"",(VLOOKUP(ANE1,Register,14,FALSE))))</f>
        <v>#N/A</v>
      </c>
      <c r="ANE17" s="31" t="s">
        <v>91</v>
      </c>
      <c r="ANF17" s="46"/>
      <c r="ANG17" s="47" t="e">
        <f>IF(ISBLANK(ANH1),"",IF(VLOOKUP(ANH1,Register,14,FALSE)=0,"",(VLOOKUP(ANH1,Register,14,FALSE))))</f>
        <v>#N/A</v>
      </c>
      <c r="ANH17" s="31" t="s">
        <v>91</v>
      </c>
      <c r="ANI17" s="46"/>
      <c r="ANJ17" s="47" t="e">
        <f>IF(ISBLANK(ANK1),"",IF(VLOOKUP(ANK1,Register,14,FALSE)=0,"",(VLOOKUP(ANK1,Register,14,FALSE))))</f>
        <v>#N/A</v>
      </c>
      <c r="ANK17" s="31" t="s">
        <v>91</v>
      </c>
      <c r="ANL17" s="46"/>
      <c r="ANM17" s="47" t="e">
        <f>IF(ISBLANK(ANN1),"",IF(VLOOKUP(ANN1,Register,14,FALSE)=0,"",(VLOOKUP(ANN1,Register,14,FALSE))))</f>
        <v>#N/A</v>
      </c>
      <c r="ANN17" s="31" t="s">
        <v>91</v>
      </c>
      <c r="ANO17" s="46"/>
      <c r="ANP17" s="47" t="e">
        <f>IF(ISBLANK(ANQ1),"",IF(VLOOKUP(ANQ1,Register,14,FALSE)=0,"",(VLOOKUP(ANQ1,Register,14,FALSE))))</f>
        <v>#N/A</v>
      </c>
      <c r="ANQ17" s="31" t="s">
        <v>91</v>
      </c>
      <c r="ANR17" s="46"/>
      <c r="ANS17" s="47" t="e">
        <f>IF(ISBLANK(ANT1),"",IF(VLOOKUP(ANT1,Register,14,FALSE)=0,"",(VLOOKUP(ANT1,Register,14,FALSE))))</f>
        <v>#N/A</v>
      </c>
      <c r="ANT17" s="31" t="s">
        <v>91</v>
      </c>
      <c r="ANU17" s="46"/>
      <c r="ANV17" s="47" t="e">
        <f>IF(ISBLANK(ANW1),"",IF(VLOOKUP(ANW1,Register,14,FALSE)=0,"",(VLOOKUP(ANW1,Register,14,FALSE))))</f>
        <v>#N/A</v>
      </c>
      <c r="ANW17" s="31" t="s">
        <v>91</v>
      </c>
      <c r="ANX17" s="46"/>
      <c r="ANY17" s="47" t="e">
        <f>IF(ISBLANK(ANZ1),"",IF(VLOOKUP(ANZ1,Register,14,FALSE)=0,"",(VLOOKUP(ANZ1,Register,14,FALSE))))</f>
        <v>#N/A</v>
      </c>
      <c r="ANZ17" s="31" t="s">
        <v>91</v>
      </c>
      <c r="AOA17" s="46"/>
      <c r="AOB17" s="47" t="e">
        <f>IF(ISBLANK(AOC1),"",IF(VLOOKUP(AOC1,Register,14,FALSE)=0,"",(VLOOKUP(AOC1,Register,14,FALSE))))</f>
        <v>#N/A</v>
      </c>
      <c r="AOC17" s="31" t="s">
        <v>91</v>
      </c>
      <c r="AOD17" s="46"/>
      <c r="AOE17" s="47" t="e">
        <f>IF(ISBLANK(AOF1),"",IF(VLOOKUP(AOF1,Register,14,FALSE)=0,"",(VLOOKUP(AOF1,Register,14,FALSE))))</f>
        <v>#N/A</v>
      </c>
      <c r="AOF17" s="31" t="s">
        <v>91</v>
      </c>
      <c r="AOG17" s="46"/>
      <c r="AOH17" s="47" t="e">
        <f>IF(ISBLANK(AOI1),"",IF(VLOOKUP(AOI1,Register,14,FALSE)=0,"",(VLOOKUP(AOI1,Register,14,FALSE))))</f>
        <v>#N/A</v>
      </c>
      <c r="AOI17" s="31" t="s">
        <v>91</v>
      </c>
      <c r="AOJ17" s="46"/>
      <c r="AOK17" s="47" t="e">
        <f>IF(ISBLANK(AOL1),"",IF(VLOOKUP(AOL1,Register,14,FALSE)=0,"",(VLOOKUP(AOL1,Register,14,FALSE))))</f>
        <v>#N/A</v>
      </c>
      <c r="AOL17" s="31" t="s">
        <v>91</v>
      </c>
      <c r="AOM17" s="46"/>
      <c r="AON17" s="47" t="e">
        <f>IF(ISBLANK(AOO1),"",IF(VLOOKUP(AOO1,Register,14,FALSE)=0,"",(VLOOKUP(AOO1,Register,14,FALSE))))</f>
        <v>#N/A</v>
      </c>
      <c r="AOO17" s="31" t="s">
        <v>91</v>
      </c>
      <c r="AOP17" s="46"/>
      <c r="AOQ17" s="47" t="e">
        <f>IF(ISBLANK(AOR1),"",IF(VLOOKUP(AOR1,Register,14,FALSE)=0,"",(VLOOKUP(AOR1,Register,14,FALSE))))</f>
        <v>#N/A</v>
      </c>
      <c r="AOR17" s="31" t="s">
        <v>91</v>
      </c>
      <c r="AOS17" s="46"/>
      <c r="AOT17" s="47" t="e">
        <f>IF(ISBLANK(AOU1),"",IF(VLOOKUP(AOU1,Register,14,FALSE)=0,"",(VLOOKUP(AOU1,Register,14,FALSE))))</f>
        <v>#N/A</v>
      </c>
      <c r="AOU17" s="31" t="s">
        <v>91</v>
      </c>
      <c r="AOV17" s="46"/>
      <c r="AOW17" s="47" t="e">
        <f>IF(ISBLANK(AOX1),"",IF(VLOOKUP(AOX1,Register,14,FALSE)=0,"",(VLOOKUP(AOX1,Register,14,FALSE))))</f>
        <v>#N/A</v>
      </c>
      <c r="AOX17" s="31" t="s">
        <v>91</v>
      </c>
      <c r="AOY17" s="46"/>
      <c r="AOZ17" s="47" t="e">
        <f>IF(ISBLANK(APA1),"",IF(VLOOKUP(APA1,Register,14,FALSE)=0,"",(VLOOKUP(APA1,Register,14,FALSE))))</f>
        <v>#N/A</v>
      </c>
      <c r="APA17" s="31" t="s">
        <v>91</v>
      </c>
      <c r="APB17" s="46"/>
      <c r="APC17" s="47" t="e">
        <f>IF(ISBLANK(APD1),"",IF(VLOOKUP(APD1,Register,14,FALSE)=0,"",(VLOOKUP(APD1,Register,14,FALSE))))</f>
        <v>#N/A</v>
      </c>
      <c r="APD17" s="31" t="s">
        <v>91</v>
      </c>
      <c r="APE17" s="46"/>
      <c r="APF17" s="47" t="e">
        <f>IF(ISBLANK(APG1),"",IF(VLOOKUP(APG1,Register,14,FALSE)=0,"",(VLOOKUP(APG1,Register,14,FALSE))))</f>
        <v>#N/A</v>
      </c>
      <c r="APG17" s="31" t="s">
        <v>91</v>
      </c>
      <c r="APH17" s="46"/>
      <c r="API17" s="47" t="e">
        <f>IF(ISBLANK(APJ1),"",IF(VLOOKUP(APJ1,Register,14,FALSE)=0,"",(VLOOKUP(APJ1,Register,14,FALSE))))</f>
        <v>#N/A</v>
      </c>
      <c r="APJ17" s="31" t="s">
        <v>91</v>
      </c>
      <c r="APK17" s="46"/>
      <c r="APL17" s="47" t="e">
        <f>IF(ISBLANK(APM1),"",IF(VLOOKUP(APM1,Register,14,FALSE)=0,"",(VLOOKUP(APM1,Register,14,FALSE))))</f>
        <v>#N/A</v>
      </c>
      <c r="APM17" s="31" t="s">
        <v>91</v>
      </c>
      <c r="APN17" s="46"/>
      <c r="APO17" s="47" t="e">
        <f>IF(ISBLANK(APP1),"",IF(VLOOKUP(APP1,Register,14,FALSE)=0,"",(VLOOKUP(APP1,Register,14,FALSE))))</f>
        <v>#N/A</v>
      </c>
      <c r="APP17" s="31" t="s">
        <v>91</v>
      </c>
      <c r="APQ17" s="46"/>
      <c r="APR17" s="47" t="e">
        <f>IF(ISBLANK(APS1),"",IF(VLOOKUP(APS1,Register,14,FALSE)=0,"",(VLOOKUP(APS1,Register,14,FALSE))))</f>
        <v>#N/A</v>
      </c>
      <c r="APS17" s="31" t="s">
        <v>91</v>
      </c>
    </row>
    <row r="18" spans="1:1111" ht="12" x14ac:dyDescent="0.25">
      <c r="A18" s="86"/>
      <c r="B18" s="29"/>
      <c r="C18" s="30" t="str">
        <f>IF(ISBLANK(D1),"",IF(VLOOKUP(D1,Register,15,FALSE)=0,"",(VLOOKUP(D1,Register,15,FALSE))))</f>
        <v>4</v>
      </c>
      <c r="D18" s="31" t="s">
        <v>92</v>
      </c>
      <c r="E18" s="29"/>
      <c r="F18" s="30" t="str">
        <f>IF(ISBLANK(G1),"",IF(VLOOKUP(G1,Register,15,FALSE)=0,"",(VLOOKUP(G1,Register,15,FALSE))))</f>
        <v/>
      </c>
      <c r="G18" s="31" t="s">
        <v>92</v>
      </c>
      <c r="H18" s="29"/>
      <c r="I18" s="30" t="str">
        <f>IF(ISBLANK(J1),"",IF(VLOOKUP(J1,Register,15,FALSE)=0,"",(VLOOKUP(J1,Register,15,FALSE))))</f>
        <v/>
      </c>
      <c r="J18" s="31" t="s">
        <v>92</v>
      </c>
      <c r="K18" s="29"/>
      <c r="L18" s="30" t="str">
        <f>IF(ISBLANK(M1),"",IF(VLOOKUP(M1,Register,15,FALSE)=0,"",(VLOOKUP(M1,Register,15,FALSE))))</f>
        <v/>
      </c>
      <c r="M18" s="31" t="s">
        <v>92</v>
      </c>
      <c r="N18" s="29"/>
      <c r="O18" s="30" t="str">
        <f>IF(ISBLANK(P1),"",IF(VLOOKUP(P1,Register,15,FALSE)=0,"",(VLOOKUP(P1,Register,15,FALSE))))</f>
        <v/>
      </c>
      <c r="P18" s="31" t="s">
        <v>92</v>
      </c>
      <c r="Q18" s="29"/>
      <c r="R18" s="30" t="str">
        <f>IF(ISBLANK(S1),"",IF(VLOOKUP(S1,Register,15,FALSE)=0,"",(VLOOKUP(S1,Register,15,FALSE))))</f>
        <v/>
      </c>
      <c r="S18" s="31" t="s">
        <v>92</v>
      </c>
      <c r="T18" s="29"/>
      <c r="U18" s="30" t="str">
        <f>IF(ISBLANK(V1),"",IF(VLOOKUP(V1,Register,15,FALSE)=0,"",(VLOOKUP(V1,Register,15,FALSE))))</f>
        <v/>
      </c>
      <c r="V18" s="31" t="s">
        <v>92</v>
      </c>
      <c r="W18" s="29"/>
      <c r="X18" s="30" t="str">
        <f>IF(ISBLANK(Y1),"",IF(VLOOKUP(Y1,Register,15,FALSE)=0,"",(VLOOKUP(Y1,Register,15,FALSE))))</f>
        <v/>
      </c>
      <c r="Y18" s="31" t="s">
        <v>92</v>
      </c>
      <c r="Z18" s="29"/>
      <c r="AA18" s="30" t="str">
        <f>IF(ISBLANK(AB1),"",IF(VLOOKUP(AB1,Register,15,FALSE)=0,"",(VLOOKUP(AB1,Register,15,FALSE))))</f>
        <v/>
      </c>
      <c r="AB18" s="31" t="s">
        <v>92</v>
      </c>
      <c r="AC18" s="29"/>
      <c r="AD18" s="30" t="str">
        <f>IF(ISBLANK(AE1),"",IF(VLOOKUP(AE1,Register,15,FALSE)=0,"",(VLOOKUP(AE1,Register,15,FALSE))))</f>
        <v/>
      </c>
      <c r="AE18" s="31" t="s">
        <v>92</v>
      </c>
      <c r="AF18" s="29"/>
      <c r="AG18" s="30" t="str">
        <f>IF(ISBLANK(AH1),"",IF(VLOOKUP(AH1,Register,15,FALSE)=0,"",(VLOOKUP(AH1,Register,15,FALSE))))</f>
        <v/>
      </c>
      <c r="AH18" s="31" t="s">
        <v>92</v>
      </c>
      <c r="AI18" s="29"/>
      <c r="AJ18" s="30" t="str">
        <f>IF(ISBLANK(AK1),"",IF(VLOOKUP(AK1,Register,15,FALSE)=0,"",(VLOOKUP(AK1,Register,15,FALSE))))</f>
        <v/>
      </c>
      <c r="AK18" s="31" t="s">
        <v>92</v>
      </c>
      <c r="AL18" s="29"/>
      <c r="AM18" s="30" t="str">
        <f>IF(ISBLANK(AN1),"",IF(VLOOKUP(AN1,Register,15,FALSE)=0,"",(VLOOKUP(AN1,Register,15,FALSE))))</f>
        <v/>
      </c>
      <c r="AN18" s="31" t="s">
        <v>92</v>
      </c>
      <c r="AO18" s="29"/>
      <c r="AP18" s="30" t="str">
        <f>IF(ISBLANK(AQ1),"",IF(VLOOKUP(AQ1,Register,15,FALSE)=0,"",(VLOOKUP(AQ1,Register,15,FALSE))))</f>
        <v/>
      </c>
      <c r="AQ18" s="31" t="s">
        <v>92</v>
      </c>
      <c r="AR18" s="29"/>
      <c r="AS18" s="30" t="str">
        <f>IF(ISBLANK(AT1),"",IF(VLOOKUP(AT1,Register,15,FALSE)=0,"",(VLOOKUP(AT1,Register,15,FALSE))))</f>
        <v/>
      </c>
      <c r="AT18" s="31" t="s">
        <v>92</v>
      </c>
      <c r="AU18" s="29"/>
      <c r="AV18" s="30" t="str">
        <f>IF(ISBLANK(AW1),"",IF(VLOOKUP(AW1,Register,15,FALSE)=0,"",(VLOOKUP(AW1,Register,15,FALSE))))</f>
        <v/>
      </c>
      <c r="AW18" s="31" t="s">
        <v>92</v>
      </c>
      <c r="AX18" s="29"/>
      <c r="AY18" s="30" t="str">
        <f>IF(ISBLANK(AZ1),"",IF(VLOOKUP(AZ1,Register,15,FALSE)=0,"",(VLOOKUP(AZ1,Register,15,FALSE))))</f>
        <v/>
      </c>
      <c r="AZ18" s="31" t="s">
        <v>92</v>
      </c>
      <c r="BA18" s="29"/>
      <c r="BB18" s="30" t="str">
        <f>IF(ISBLANK(BC1),"",IF(VLOOKUP(BC1,Register,15,FALSE)=0,"",(VLOOKUP(BC1,Register,15,FALSE))))</f>
        <v/>
      </c>
      <c r="BC18" s="31" t="s">
        <v>92</v>
      </c>
      <c r="BD18" s="29"/>
      <c r="BE18" s="30" t="str">
        <f>IF(ISBLANK(BF1),"",IF(VLOOKUP(BF1,Register,15,FALSE)=0,"",(VLOOKUP(BF1,Register,15,FALSE))))</f>
        <v>4</v>
      </c>
      <c r="BF18" s="31" t="s">
        <v>92</v>
      </c>
      <c r="BG18" s="29"/>
      <c r="BH18" s="30">
        <f>IF(ISBLANK(BI1),"",IF(VLOOKUP(BI1,Register,15,FALSE)=0,"",(VLOOKUP(BI1,Register,15,FALSE))))</f>
        <v>4</v>
      </c>
      <c r="BI18" s="31" t="s">
        <v>92</v>
      </c>
      <c r="BJ18" s="29"/>
      <c r="BK18" s="30">
        <f>IF(ISBLANK(BL1),"",IF(VLOOKUP(BL1,Register,15,FALSE)=0,"",(VLOOKUP(BL1,Register,15,FALSE))))</f>
        <v>4</v>
      </c>
      <c r="BL18" s="31" t="s">
        <v>92</v>
      </c>
      <c r="BM18" s="29"/>
      <c r="BN18" s="30" t="str">
        <f>IF(ISBLANK(BO1),"",IF(VLOOKUP(BO1,Register,15,FALSE)=0,"",(VLOOKUP(BO1,Register,15,FALSE))))</f>
        <v/>
      </c>
      <c r="BO18" s="31" t="s">
        <v>92</v>
      </c>
      <c r="BP18" s="29"/>
      <c r="BQ18" s="30" t="str">
        <f>IF(ISBLANK(BR1),"",IF(VLOOKUP(BR1,Register,15,FALSE)=0,"",(VLOOKUP(BR1,Register,15,FALSE))))</f>
        <v/>
      </c>
      <c r="BR18" s="31" t="s">
        <v>92</v>
      </c>
      <c r="BS18" s="29"/>
      <c r="BT18" s="30" t="str">
        <f>IF(ISBLANK(BU1),"",IF(VLOOKUP(BU1,Register,15,FALSE)=0,"",(VLOOKUP(BU1,Register,15,FALSE))))</f>
        <v/>
      </c>
      <c r="BU18" s="31" t="s">
        <v>92</v>
      </c>
      <c r="BV18" s="29"/>
      <c r="BW18" s="30" t="str">
        <f>IF(ISBLANK(BX1),"",IF(VLOOKUP(BX1,Register,15,FALSE)=0,"",(VLOOKUP(BX1,Register,15,FALSE))))</f>
        <v/>
      </c>
      <c r="BX18" s="31" t="s">
        <v>92</v>
      </c>
      <c r="BY18" s="29"/>
      <c r="BZ18" s="30" t="str">
        <f>IF(ISBLANK(CA1),"",IF(VLOOKUP(CA1,Register,15,FALSE)=0,"",(VLOOKUP(CA1,Register,15,FALSE))))</f>
        <v/>
      </c>
      <c r="CA18" s="31" t="s">
        <v>92</v>
      </c>
      <c r="CB18" s="29"/>
      <c r="CC18" s="30" t="str">
        <f>IF(ISBLANK(CD1),"",IF(VLOOKUP(CD1,Register,15,FALSE)=0,"",(VLOOKUP(CD1,Register,15,FALSE))))</f>
        <v/>
      </c>
      <c r="CD18" s="31" t="s">
        <v>92</v>
      </c>
      <c r="CE18" s="29"/>
      <c r="CF18" s="30" t="str">
        <f>IF(ISBLANK(CG1),"",IF(VLOOKUP(CG1,Register,15,FALSE)=0,"",(VLOOKUP(CG1,Register,15,FALSE))))</f>
        <v>4</v>
      </c>
      <c r="CG18" s="31" t="s">
        <v>92</v>
      </c>
      <c r="CH18" s="29"/>
      <c r="CI18" s="30" t="str">
        <f>IF(ISBLANK(CJ1),"",IF(VLOOKUP(CJ1,Register,15,FALSE)=0,"",(VLOOKUP(CJ1,Register,15,FALSE))))</f>
        <v/>
      </c>
      <c r="CJ18" s="31" t="s">
        <v>92</v>
      </c>
      <c r="CK18" s="29"/>
      <c r="CL18" s="30" t="str">
        <f>IF(ISBLANK(CM1),"",IF(VLOOKUP(CM1,Register,15,FALSE)=0,"",(VLOOKUP(CM1,Register,15,FALSE))))</f>
        <v/>
      </c>
      <c r="CM18" s="31" t="s">
        <v>92</v>
      </c>
      <c r="CN18" s="29"/>
      <c r="CO18" s="30" t="str">
        <f>IF(ISBLANK(CP1),"",IF(VLOOKUP(CP1,Register,15,FALSE)=0,"",(VLOOKUP(CP1,Register,15,FALSE))))</f>
        <v/>
      </c>
      <c r="CP18" s="31" t="s">
        <v>92</v>
      </c>
      <c r="CQ18" s="29"/>
      <c r="CR18" s="30" t="str">
        <f>IF(ISBLANK(CS1),"",IF(VLOOKUP(CS1,Register,15,FALSE)=0,"",(VLOOKUP(CS1,Register,15,FALSE))))</f>
        <v/>
      </c>
      <c r="CS18" s="31" t="s">
        <v>92</v>
      </c>
      <c r="CT18" s="29"/>
      <c r="CU18" s="30" t="str">
        <f>IF(ISBLANK(CV1),"",IF(VLOOKUP(CV1,Register,15,FALSE)=0,"",(VLOOKUP(CV1,Register,15,FALSE))))</f>
        <v/>
      </c>
      <c r="CV18" s="31" t="s">
        <v>92</v>
      </c>
      <c r="CW18" s="29"/>
      <c r="CX18" s="30" t="str">
        <f>IF(ISBLANK(CY1),"",IF(VLOOKUP(CY1,Register,15,FALSE)=0,"",(VLOOKUP(CY1,Register,15,FALSE))))</f>
        <v/>
      </c>
      <c r="CY18" s="31" t="s">
        <v>92</v>
      </c>
      <c r="CZ18" s="29"/>
      <c r="DA18" s="30" t="str">
        <f>IF(ISBLANK(DB1),"",IF(VLOOKUP(DB1,Register,15,FALSE)=0,"",(VLOOKUP(DB1,Register,15,FALSE))))</f>
        <v/>
      </c>
      <c r="DB18" s="31" t="s">
        <v>92</v>
      </c>
      <c r="DC18" s="29"/>
      <c r="DD18" s="30" t="str">
        <f>IF(ISBLANK(DE1),"",IF(VLOOKUP(DE1,Register,15,FALSE)=0,"",(VLOOKUP(DE1,Register,15,FALSE))))</f>
        <v/>
      </c>
      <c r="DE18" s="31" t="s">
        <v>92</v>
      </c>
      <c r="DF18" s="29"/>
      <c r="DG18" s="30">
        <f>IF(ISBLANK(DH1),"",IF(VLOOKUP(DH1,Register,15,FALSE)=0,"",(VLOOKUP(DH1,Register,15,FALSE))))</f>
        <v>4</v>
      </c>
      <c r="DH18" s="31" t="s">
        <v>92</v>
      </c>
      <c r="DI18" s="29"/>
      <c r="DJ18" s="30" t="str">
        <f>IF(ISBLANK(DK1),"",IF(VLOOKUP(DK1,Register,15,FALSE)=0,"",(VLOOKUP(DK1,Register,15,FALSE))))</f>
        <v/>
      </c>
      <c r="DK18" s="31" t="s">
        <v>92</v>
      </c>
      <c r="DL18" s="29"/>
      <c r="DM18" s="30" t="str">
        <f>IF(ISBLANK(DN1),"",IF(VLOOKUP(DN1,Register,15,FALSE)=0,"",(VLOOKUP(DN1,Register,15,FALSE))))</f>
        <v/>
      </c>
      <c r="DN18" s="31" t="s">
        <v>92</v>
      </c>
      <c r="DO18" s="29"/>
      <c r="DP18" s="30" t="str">
        <f>IF(ISBLANK(DQ1),"",IF(VLOOKUP(DQ1,Register,15,FALSE)=0,"",(VLOOKUP(DQ1,Register,15,FALSE))))</f>
        <v/>
      </c>
      <c r="DQ18" s="31" t="s">
        <v>92</v>
      </c>
      <c r="DR18" s="29"/>
      <c r="DS18" s="30" t="str">
        <f>IF(ISBLANK(DT1),"",IF(VLOOKUP(DT1,Register,15,FALSE)=0,"",(VLOOKUP(DT1,Register,15,FALSE))))</f>
        <v/>
      </c>
      <c r="DT18" s="31" t="s">
        <v>92</v>
      </c>
      <c r="DU18" s="29"/>
      <c r="DV18" s="30" t="str">
        <f>IF(ISBLANK(DW1),"",IF(VLOOKUP(DW1,Register,15,FALSE)=0,"",(VLOOKUP(DW1,Register,15,FALSE))))</f>
        <v/>
      </c>
      <c r="DW18" s="31" t="s">
        <v>92</v>
      </c>
      <c r="DX18" s="29"/>
      <c r="DY18" s="30" t="str">
        <f>IF(ISBLANK(DZ1),"",IF(VLOOKUP(DZ1,Register,15,FALSE)=0,"",(VLOOKUP(DZ1,Register,15,FALSE))))</f>
        <v/>
      </c>
      <c r="DZ18" s="31" t="s">
        <v>92</v>
      </c>
      <c r="EA18" s="29"/>
      <c r="EB18" s="30" t="str">
        <f>IF(ISBLANK(EC1),"",IF(VLOOKUP(EC1,Register,15,FALSE)=0,"",(VLOOKUP(EC1,Register,15,FALSE))))</f>
        <v/>
      </c>
      <c r="EC18" s="31" t="s">
        <v>92</v>
      </c>
      <c r="ED18" s="29"/>
      <c r="EE18" s="30" t="str">
        <f>IF(ISBLANK(EF1),"",IF(VLOOKUP(EF1,Register,15,FALSE)=0,"",(VLOOKUP(EF1,Register,15,FALSE))))</f>
        <v/>
      </c>
      <c r="EF18" s="31" t="s">
        <v>92</v>
      </c>
      <c r="EG18" s="29"/>
      <c r="EH18" s="30" t="str">
        <f>IF(ISBLANK(EI1),"",IF(VLOOKUP(EI1,Register,15,FALSE)=0,"",(VLOOKUP(EI1,Register,15,FALSE))))</f>
        <v/>
      </c>
      <c r="EI18" s="31" t="s">
        <v>92</v>
      </c>
      <c r="EJ18" s="29"/>
      <c r="EK18" s="30" t="str">
        <f>IF(ISBLANK(EL1),"",IF(VLOOKUP(EL1,Register,15,FALSE)=0,"",(VLOOKUP(EL1,Register,15,FALSE))))</f>
        <v>4</v>
      </c>
      <c r="EL18" s="31" t="s">
        <v>92</v>
      </c>
      <c r="EM18" s="29"/>
      <c r="EN18" s="30" t="str">
        <f>IF(ISBLANK(EO1),"",IF(VLOOKUP(EO1,Register,15,FALSE)=0,"",(VLOOKUP(EO1,Register,15,FALSE))))</f>
        <v/>
      </c>
      <c r="EO18" s="31" t="s">
        <v>92</v>
      </c>
      <c r="EP18" s="29"/>
      <c r="EQ18" s="30" t="str">
        <f>IF(ISBLANK(ER1),"",IF(VLOOKUP(ER1,Register,15,FALSE)=0,"",(VLOOKUP(ER1,Register,15,FALSE))))</f>
        <v/>
      </c>
      <c r="ER18" s="31" t="s">
        <v>92</v>
      </c>
      <c r="ES18" s="29"/>
      <c r="ET18" s="30" t="str">
        <f>IF(ISBLANK(EU1),"",IF(VLOOKUP(EU1,Register,15,FALSE)=0,"",(VLOOKUP(EU1,Register,15,FALSE))))</f>
        <v/>
      </c>
      <c r="EU18" s="31" t="s">
        <v>92</v>
      </c>
      <c r="EV18" s="29"/>
      <c r="EW18" s="30" t="str">
        <f>IF(ISBLANK(EX1),"",IF(VLOOKUP(EX1,Register,15,FALSE)=0,"",(VLOOKUP(EX1,Register,15,FALSE))))</f>
        <v/>
      </c>
      <c r="EX18" s="31" t="s">
        <v>92</v>
      </c>
      <c r="EY18" s="29"/>
      <c r="EZ18" s="30" t="str">
        <f>IF(ISBLANK(FA1),"",IF(VLOOKUP(FA1,Register,15,FALSE)=0,"",(VLOOKUP(FA1,Register,15,FALSE))))</f>
        <v/>
      </c>
      <c r="FA18" s="31" t="s">
        <v>92</v>
      </c>
      <c r="FB18" s="29"/>
      <c r="FC18" s="30" t="str">
        <f>IF(ISBLANK(FD1),"",IF(VLOOKUP(FD1,Register,15,FALSE)=0,"",(VLOOKUP(FD1,Register,15,FALSE))))</f>
        <v/>
      </c>
      <c r="FD18" s="31" t="s">
        <v>92</v>
      </c>
      <c r="FE18" s="29"/>
      <c r="FF18" s="30">
        <f>IF(ISBLANK(FG1),"",IF(VLOOKUP(FG1,Register,15,FALSE)=0,"",(VLOOKUP(FG1,Register,15,FALSE))))</f>
        <v>4</v>
      </c>
      <c r="FG18" s="31" t="s">
        <v>92</v>
      </c>
      <c r="FH18" s="29"/>
      <c r="FI18" s="30" t="str">
        <f>IF(ISBLANK(FJ1),"",IF(VLOOKUP(FJ1,Register,15,FALSE)=0,"",(VLOOKUP(FJ1,Register,15,FALSE))))</f>
        <v/>
      </c>
      <c r="FJ18" s="31" t="s">
        <v>92</v>
      </c>
      <c r="FK18" s="29"/>
      <c r="FL18" s="30" t="str">
        <f>IF(ISBLANK(FM1),"",IF(VLOOKUP(FM1,Register,15,FALSE)=0,"",(VLOOKUP(FM1,Register,15,FALSE))))</f>
        <v/>
      </c>
      <c r="FM18" s="31" t="s">
        <v>92</v>
      </c>
      <c r="FN18" s="29"/>
      <c r="FO18" s="30" t="str">
        <f>IF(ISBLANK(FP1),"",IF(VLOOKUP(FP1,Register,15,FALSE)=0,"",(VLOOKUP(FP1,Register,15,FALSE))))</f>
        <v/>
      </c>
      <c r="FP18" s="31" t="s">
        <v>92</v>
      </c>
      <c r="FQ18" s="29"/>
      <c r="FR18" s="30">
        <f>IF(ISBLANK(FS1),"",IF(VLOOKUP(FS1,Register,15,FALSE)=0,"",(VLOOKUP(FS1,Register,15,FALSE))))</f>
        <v>4</v>
      </c>
      <c r="FS18" s="31" t="s">
        <v>92</v>
      </c>
      <c r="FT18" s="29"/>
      <c r="FU18" s="30" t="str">
        <f>IF(ISBLANK(FV1),"",IF(VLOOKUP(FV1,Register,15,FALSE)=0,"",(VLOOKUP(FV1,Register,15,FALSE))))</f>
        <v/>
      </c>
      <c r="FV18" s="31" t="s">
        <v>92</v>
      </c>
      <c r="FW18" s="29"/>
      <c r="FX18" s="30" t="str">
        <f>IF(ISBLANK(FY1),"",IF(VLOOKUP(FY1,Register,15,FALSE)=0,"",(VLOOKUP(FY1,Register,15,FALSE))))</f>
        <v/>
      </c>
      <c r="FY18" s="31" t="s">
        <v>92</v>
      </c>
      <c r="FZ18" s="29"/>
      <c r="GA18" s="30" t="str">
        <f>IF(ISBLANK(GB1),"",IF(VLOOKUP(GB1,Register,15,FALSE)=0,"",(VLOOKUP(GB1,Register,15,FALSE))))</f>
        <v/>
      </c>
      <c r="GB18" s="31" t="s">
        <v>92</v>
      </c>
      <c r="GC18" s="29"/>
      <c r="GD18" s="30" t="str">
        <f>IF(ISBLANK(GE1),"",IF(VLOOKUP(GE1,Register,15,FALSE)=0,"",(VLOOKUP(GE1,Register,15,FALSE))))</f>
        <v/>
      </c>
      <c r="GE18" s="31" t="s">
        <v>92</v>
      </c>
      <c r="GF18" s="29"/>
      <c r="GG18" s="30" t="str">
        <f>IF(ISBLANK(GH1),"",IF(VLOOKUP(GH1,Register,15,FALSE)=0,"",(VLOOKUP(GH1,Register,15,FALSE))))</f>
        <v/>
      </c>
      <c r="GH18" s="31" t="s">
        <v>92</v>
      </c>
      <c r="GI18" s="29"/>
      <c r="GJ18" s="30" t="str">
        <f>IF(ISBLANK(GK1),"",IF(VLOOKUP(GK1,Register,15,FALSE)=0,"",(VLOOKUP(GK1,Register,15,FALSE))))</f>
        <v/>
      </c>
      <c r="GK18" s="31" t="s">
        <v>92</v>
      </c>
      <c r="GL18" s="29"/>
      <c r="GM18" s="30" t="str">
        <f>IF(ISBLANK(GN1),"",IF(VLOOKUP(GN1,Register,15,FALSE)=0,"",(VLOOKUP(GN1,Register,15,FALSE))))</f>
        <v>4</v>
      </c>
      <c r="GN18" s="31" t="s">
        <v>92</v>
      </c>
      <c r="GO18" s="29"/>
      <c r="GP18" s="30" t="str">
        <f>IF(ISBLANK(GQ1),"",IF(VLOOKUP(GQ1,Register,15,FALSE)=0,"",(VLOOKUP(GQ1,Register,15,FALSE))))</f>
        <v/>
      </c>
      <c r="GQ18" s="31" t="s">
        <v>92</v>
      </c>
      <c r="GR18" s="29"/>
      <c r="GS18" s="30" t="str">
        <f>IF(ISBLANK(GT1),"",IF(VLOOKUP(GT1,Register,15,FALSE)=0,"",(VLOOKUP(GT1,Register,15,FALSE))))</f>
        <v/>
      </c>
      <c r="GT18" s="31" t="s">
        <v>92</v>
      </c>
      <c r="GU18" s="29"/>
      <c r="GV18" s="30" t="str">
        <f>IF(ISBLANK(GW1),"",IF(VLOOKUP(GW1,Register,15,FALSE)=0,"",(VLOOKUP(GW1,Register,15,FALSE))))</f>
        <v/>
      </c>
      <c r="GW18" s="31" t="s">
        <v>92</v>
      </c>
      <c r="GX18" s="29"/>
      <c r="GY18" s="30" t="str">
        <f>IF(ISBLANK(GZ1),"",IF(VLOOKUP(GZ1,Register,15,FALSE)=0,"",(VLOOKUP(GZ1,Register,15,FALSE))))</f>
        <v/>
      </c>
      <c r="GZ18" s="31" t="s">
        <v>92</v>
      </c>
      <c r="HA18" s="29"/>
      <c r="HB18" s="30">
        <f>IF(ISBLANK(HC1),"",IF(VLOOKUP(HC1,Register,15,FALSE)=0,"",(VLOOKUP(HC1,Register,15,FALSE))))</f>
        <v>4</v>
      </c>
      <c r="HC18" s="31" t="s">
        <v>92</v>
      </c>
      <c r="HD18" s="29"/>
      <c r="HE18" s="30" t="str">
        <f>IF(ISBLANK(HF1),"",IF(VLOOKUP(HF1,Register,15,FALSE)=0,"",(VLOOKUP(HF1,Register,15,FALSE))))</f>
        <v/>
      </c>
      <c r="HF18" s="31" t="s">
        <v>92</v>
      </c>
      <c r="HG18" s="29"/>
      <c r="HH18" s="30" t="str">
        <f>IF(ISBLANK(HI1),"",IF(VLOOKUP(HI1,Register,15,FALSE)=0,"",(VLOOKUP(HI1,Register,15,FALSE))))</f>
        <v/>
      </c>
      <c r="HI18" s="31" t="s">
        <v>92</v>
      </c>
      <c r="HJ18" s="29"/>
      <c r="HK18" s="30" t="str">
        <f>IF(ISBLANK(HL1),"",IF(VLOOKUP(HL1,Register,15,FALSE)=0,"",(VLOOKUP(HL1,Register,15,FALSE))))</f>
        <v/>
      </c>
      <c r="HL18" s="31" t="s">
        <v>92</v>
      </c>
      <c r="HM18" s="29"/>
      <c r="HN18" s="30" t="str">
        <f>IF(ISBLANK(HO1),"",IF(VLOOKUP(HO1,Register,15,FALSE)=0,"",(VLOOKUP(HO1,Register,15,FALSE))))</f>
        <v/>
      </c>
      <c r="HO18" s="31" t="s">
        <v>92</v>
      </c>
      <c r="HP18" s="29"/>
      <c r="HQ18" s="30" t="str">
        <f>IF(ISBLANK(HR1),"",IF(VLOOKUP(HR1,Register,15,FALSE)=0,"",(VLOOKUP(HR1,Register,15,FALSE))))</f>
        <v/>
      </c>
      <c r="HR18" s="31" t="s">
        <v>92</v>
      </c>
      <c r="HS18" s="29"/>
      <c r="HT18" s="30" t="str">
        <f>IF(ISBLANK(HU1),"",IF(VLOOKUP(HU1,Register,15,FALSE)=0,"",(VLOOKUP(HU1,Register,15,FALSE))))</f>
        <v/>
      </c>
      <c r="HU18" s="31" t="s">
        <v>92</v>
      </c>
      <c r="HV18" s="29"/>
      <c r="HW18" s="30" t="str">
        <f>IF(ISBLANK(HX1),"",IF(VLOOKUP(HX1,Register,15,FALSE)=0,"",(VLOOKUP(HX1,Register,15,FALSE))))</f>
        <v/>
      </c>
      <c r="HX18" s="31" t="s">
        <v>92</v>
      </c>
      <c r="HY18" s="29"/>
      <c r="HZ18" s="30" t="str">
        <f>IF(ISBLANK(IA1),"",IF(VLOOKUP(IA1,Register,15,FALSE)=0,"",(VLOOKUP(IA1,Register,15,FALSE))))</f>
        <v>4</v>
      </c>
      <c r="IA18" s="31" t="s">
        <v>92</v>
      </c>
      <c r="IB18" s="29"/>
      <c r="IC18" s="30" t="str">
        <f>IF(ISBLANK(ID1),"",IF(VLOOKUP(ID1,Register,15,FALSE)=0,"",(VLOOKUP(ID1,Register,15,FALSE))))</f>
        <v/>
      </c>
      <c r="ID18" s="31" t="s">
        <v>92</v>
      </c>
      <c r="IE18" s="29"/>
      <c r="IF18" s="30" t="str">
        <f>IF(ISBLANK(IG1),"",IF(VLOOKUP(IG1,Register,15,FALSE)=0,"",(VLOOKUP(IG1,Register,15,FALSE))))</f>
        <v/>
      </c>
      <c r="IG18" s="31" t="s">
        <v>92</v>
      </c>
      <c r="IH18" s="29"/>
      <c r="II18" s="30" t="str">
        <f>IF(ISBLANK(IJ1),"",IF(VLOOKUP(IJ1,Register,15,FALSE)=0,"",(VLOOKUP(IJ1,Register,15,FALSE))))</f>
        <v/>
      </c>
      <c r="IJ18" s="31" t="s">
        <v>92</v>
      </c>
      <c r="IK18" s="29"/>
      <c r="IL18" s="30" t="str">
        <f>IF(ISBLANK(IM1),"",IF(VLOOKUP(IM1,Register,15,FALSE)=0,"",(VLOOKUP(IM1,Register,15,FALSE))))</f>
        <v/>
      </c>
      <c r="IM18" s="31" t="s">
        <v>92</v>
      </c>
      <c r="IN18" s="29"/>
      <c r="IO18" s="30" t="str">
        <f>IF(ISBLANK(IP1),"",IF(VLOOKUP(IP1,Register,15,FALSE)=0,"",(VLOOKUP(IP1,Register,15,FALSE))))</f>
        <v/>
      </c>
      <c r="IP18" s="31" t="s">
        <v>92</v>
      </c>
      <c r="IQ18" s="29"/>
      <c r="IR18" s="30" t="str">
        <f>IF(ISBLANK(IS1),"",IF(VLOOKUP(IS1,Register,15,FALSE)=0,"",(VLOOKUP(IS1,Register,15,FALSE))))</f>
        <v/>
      </c>
      <c r="IS18" s="31" t="s">
        <v>92</v>
      </c>
      <c r="IT18" s="29"/>
      <c r="IU18" s="30" t="str">
        <f>IF(ISBLANK(IV1),"",IF(VLOOKUP(IV1,Register,15,FALSE)=0,"",(VLOOKUP(IV1,Register,15,FALSE))))</f>
        <v/>
      </c>
      <c r="IV18" s="31" t="s">
        <v>92</v>
      </c>
      <c r="IW18" s="29"/>
      <c r="IX18" s="30" t="str">
        <f>IF(ISBLANK(IY1),"",IF(VLOOKUP(IY1,Register,15,FALSE)=0,"",(VLOOKUP(IY1,Register,15,FALSE))))</f>
        <v/>
      </c>
      <c r="IY18" s="31" t="s">
        <v>92</v>
      </c>
      <c r="IZ18" s="29"/>
      <c r="JA18" s="30" t="str">
        <f>IF(ISBLANK(JB1),"",IF(VLOOKUP(JB1,Register,15,FALSE)=0,"",(VLOOKUP(JB1,Register,15,FALSE))))</f>
        <v/>
      </c>
      <c r="JB18" s="31" t="s">
        <v>92</v>
      </c>
      <c r="JC18" s="29"/>
      <c r="JD18" s="30" t="str">
        <f>IF(ISBLANK(JE1),"",IF(VLOOKUP(JE1,Register,15,FALSE)=0,"",(VLOOKUP(JE1,Register,15,FALSE))))</f>
        <v/>
      </c>
      <c r="JE18" s="31" t="s">
        <v>92</v>
      </c>
      <c r="JF18" s="29"/>
      <c r="JG18" s="30" t="str">
        <f>IF(ISBLANK(JH1),"",IF(VLOOKUP(JH1,Register,15,FALSE)=0,"",(VLOOKUP(JH1,Register,15,FALSE))))</f>
        <v/>
      </c>
      <c r="JH18" s="31" t="s">
        <v>92</v>
      </c>
      <c r="JI18" s="29"/>
      <c r="JJ18" s="30" t="str">
        <f>IF(ISBLANK(JK1),"",IF(VLOOKUP(JK1,Register,15,FALSE)=0,"",(VLOOKUP(JK1,Register,15,FALSE))))</f>
        <v/>
      </c>
      <c r="JK18" s="31" t="s">
        <v>92</v>
      </c>
      <c r="JL18" s="29"/>
      <c r="JM18" s="30" t="str">
        <f>IF(ISBLANK(JN1),"",IF(VLOOKUP(JN1,Register,15,FALSE)=0,"",(VLOOKUP(JN1,Register,15,FALSE))))</f>
        <v/>
      </c>
      <c r="JN18" s="31" t="s">
        <v>92</v>
      </c>
      <c r="JO18" s="29"/>
      <c r="JP18" s="30" t="str">
        <f>IF(ISBLANK(JQ1),"",IF(VLOOKUP(JQ1,Register,15,FALSE)=0,"",(VLOOKUP(JQ1,Register,15,FALSE))))</f>
        <v/>
      </c>
      <c r="JQ18" s="31" t="s">
        <v>92</v>
      </c>
      <c r="JR18" s="29"/>
      <c r="JS18" s="30">
        <f>IF(ISBLANK(JT1),"",IF(VLOOKUP(JT1,Register,15,FALSE)=0,"",(VLOOKUP(JT1,Register,15,FALSE))))</f>
        <v>4</v>
      </c>
      <c r="JT18" s="31" t="s">
        <v>92</v>
      </c>
      <c r="JU18" s="29"/>
      <c r="JV18" s="30">
        <f>IF(ISBLANK(JW1),"",IF(VLOOKUP(JW1,Register,15,FALSE)=0,"",(VLOOKUP(JW1,Register,15,FALSE))))</f>
        <v>4</v>
      </c>
      <c r="JW18" s="31" t="s">
        <v>92</v>
      </c>
      <c r="JX18" s="29"/>
      <c r="JY18" s="30" t="str">
        <f>IF(ISBLANK(JZ1),"",IF(VLOOKUP(JZ1,Register,15,FALSE)=0,"",(VLOOKUP(JZ1,Register,15,FALSE))))</f>
        <v/>
      </c>
      <c r="JZ18" s="31" t="s">
        <v>92</v>
      </c>
      <c r="KA18" s="29"/>
      <c r="KB18" s="30" t="str">
        <f>IF(ISBLANK(KC1),"",IF(VLOOKUP(KC1,Register,15,FALSE)=0,"",(VLOOKUP(KC1,Register,15,FALSE))))</f>
        <v/>
      </c>
      <c r="KC18" s="31" t="s">
        <v>92</v>
      </c>
      <c r="KD18" s="29"/>
      <c r="KE18" s="30" t="str">
        <f>IF(ISBLANK(KF1),"",IF(VLOOKUP(KF1,Register,15,FALSE)=0,"",(VLOOKUP(KF1,Register,15,FALSE))))</f>
        <v/>
      </c>
      <c r="KF18" s="31" t="s">
        <v>92</v>
      </c>
      <c r="KG18" s="29"/>
      <c r="KH18" s="30" t="str">
        <f>IF(ISBLANK(KI1),"",IF(VLOOKUP(KI1,Register,15,FALSE)=0,"",(VLOOKUP(KI1,Register,15,FALSE))))</f>
        <v/>
      </c>
      <c r="KI18" s="31" t="s">
        <v>92</v>
      </c>
      <c r="KJ18" s="29"/>
      <c r="KK18" s="30" t="str">
        <f>IF(ISBLANK(KL1),"",IF(VLOOKUP(KL1,Register,15,FALSE)=0,"",(VLOOKUP(KL1,Register,15,FALSE))))</f>
        <v/>
      </c>
      <c r="KL18" s="31" t="s">
        <v>92</v>
      </c>
      <c r="KM18" s="29"/>
      <c r="KN18" s="30" t="str">
        <f>IF(ISBLANK(KO1),"",IF(VLOOKUP(KO1,Register,15,FALSE)=0,"",(VLOOKUP(KO1,Register,15,FALSE))))</f>
        <v/>
      </c>
      <c r="KO18" s="31" t="s">
        <v>92</v>
      </c>
      <c r="KP18" s="29"/>
      <c r="KQ18" s="30" t="str">
        <f>IF(ISBLANK(KR1),"",IF(VLOOKUP(KR1,Register,15,FALSE)=0,"",(VLOOKUP(KR1,Register,15,FALSE))))</f>
        <v/>
      </c>
      <c r="KR18" s="31" t="s">
        <v>92</v>
      </c>
      <c r="KS18" s="29"/>
      <c r="KT18" s="30" t="str">
        <f>IF(ISBLANK(KU1),"",IF(VLOOKUP(KU1,Register,15,FALSE)=0,"",(VLOOKUP(KU1,Register,15,FALSE))))</f>
        <v/>
      </c>
      <c r="KU18" s="31" t="s">
        <v>92</v>
      </c>
      <c r="KV18" s="29"/>
      <c r="KW18" s="30" t="str">
        <f>IF(ISBLANK(KX1),"",IF(VLOOKUP(KX1,Register,15,FALSE)=0,"",(VLOOKUP(KX1,Register,15,FALSE))))</f>
        <v/>
      </c>
      <c r="KX18" s="31" t="s">
        <v>92</v>
      </c>
      <c r="KY18" s="29"/>
      <c r="KZ18" s="30" t="str">
        <f>IF(ISBLANK(LA1),"",IF(VLOOKUP(LA1,Register,15,FALSE)=0,"",(VLOOKUP(LA1,Register,15,FALSE))))</f>
        <v/>
      </c>
      <c r="LA18" s="31" t="s">
        <v>92</v>
      </c>
      <c r="LB18" s="29"/>
      <c r="LC18" s="30" t="str">
        <f>IF(ISBLANK(LD1),"",IF(VLOOKUP(LD1,Register,15,FALSE)=0,"",(VLOOKUP(LD1,Register,15,FALSE))))</f>
        <v/>
      </c>
      <c r="LD18" s="31" t="s">
        <v>92</v>
      </c>
      <c r="LE18" s="29"/>
      <c r="LF18" s="30" t="str">
        <f>IF(ISBLANK(LG1),"",IF(VLOOKUP(LG1,Register,15,FALSE)=0,"",(VLOOKUP(LG1,Register,15,FALSE))))</f>
        <v/>
      </c>
      <c r="LG18" s="31" t="s">
        <v>92</v>
      </c>
      <c r="LH18" s="29"/>
      <c r="LI18" s="30" t="str">
        <f>IF(ISBLANK(LJ1),"",IF(VLOOKUP(LJ1,Register,15,FALSE)=0,"",(VLOOKUP(LJ1,Register,15,FALSE))))</f>
        <v/>
      </c>
      <c r="LJ18" s="31" t="s">
        <v>92</v>
      </c>
      <c r="LK18" s="29"/>
      <c r="LL18" s="30" t="str">
        <f>IF(ISBLANK(LM1),"",IF(VLOOKUP(LM1,Register,15,FALSE)=0,"",(VLOOKUP(LM1,Register,15,FALSE))))</f>
        <v/>
      </c>
      <c r="LM18" s="31" t="s">
        <v>92</v>
      </c>
      <c r="LN18" s="29"/>
      <c r="LO18" s="30" t="str">
        <f>IF(ISBLANK(LP1),"",IF(VLOOKUP(LP1,Register,15,FALSE)=0,"",(VLOOKUP(LP1,Register,15,FALSE))))</f>
        <v/>
      </c>
      <c r="LP18" s="31" t="s">
        <v>92</v>
      </c>
      <c r="LQ18" s="29"/>
      <c r="LR18" s="30" t="str">
        <f>IF(ISBLANK(LS1),"",IF(VLOOKUP(LS1,Register,15,FALSE)=0,"",(VLOOKUP(LS1,Register,15,FALSE))))</f>
        <v/>
      </c>
      <c r="LS18" s="31" t="s">
        <v>92</v>
      </c>
      <c r="LT18" s="29"/>
      <c r="LU18" s="30" t="str">
        <f>IF(ISBLANK(LV1),"",IF(VLOOKUP(LV1,Register,15,FALSE)=0,"",(VLOOKUP(LV1,Register,15,FALSE))))</f>
        <v/>
      </c>
      <c r="LV18" s="31" t="s">
        <v>92</v>
      </c>
      <c r="LW18" s="29"/>
      <c r="LX18" s="30" t="str">
        <f>IF(ISBLANK(LY1),"",IF(VLOOKUP(LY1,Register,15,FALSE)=0,"",(VLOOKUP(LY1,Register,15,FALSE))))</f>
        <v/>
      </c>
      <c r="LY18" s="31" t="s">
        <v>92</v>
      </c>
      <c r="LZ18" s="29"/>
      <c r="MA18" s="30" t="str">
        <f>IF(ISBLANK(MB1),"",IF(VLOOKUP(MB1,Register,15,FALSE)=0,"",(VLOOKUP(MB1,Register,15,FALSE))))</f>
        <v/>
      </c>
      <c r="MB18" s="31" t="s">
        <v>92</v>
      </c>
      <c r="MC18" s="29"/>
      <c r="MD18" s="30" t="str">
        <f>IF(ISBLANK(ME1),"",IF(VLOOKUP(ME1,Register,15,FALSE)=0,"",(VLOOKUP(ME1,Register,15,FALSE))))</f>
        <v/>
      </c>
      <c r="ME18" s="31" t="s">
        <v>92</v>
      </c>
      <c r="MF18" s="29"/>
      <c r="MG18" s="30" t="str">
        <f>IF(ISBLANK(MH1),"",IF(VLOOKUP(MH1,Register,15,FALSE)=0,"",(VLOOKUP(MH1,Register,15,FALSE))))</f>
        <v/>
      </c>
      <c r="MH18" s="31" t="s">
        <v>92</v>
      </c>
      <c r="MI18" s="29"/>
      <c r="MJ18" s="30" t="str">
        <f>IF(ISBLANK(MK1),"",IF(VLOOKUP(MK1,Register,15,FALSE)=0,"",(VLOOKUP(MK1,Register,15,FALSE))))</f>
        <v/>
      </c>
      <c r="MK18" s="31" t="s">
        <v>92</v>
      </c>
      <c r="ML18" s="29"/>
      <c r="MM18" s="30" t="str">
        <f>IF(ISBLANK(MN1),"",IF(VLOOKUP(MN1,Register,15,FALSE)=0,"",(VLOOKUP(MN1,Register,15,FALSE))))</f>
        <v/>
      </c>
      <c r="MN18" s="31" t="s">
        <v>92</v>
      </c>
      <c r="MO18" s="29"/>
      <c r="MP18" s="30" t="str">
        <f>IF(ISBLANK(MQ1),"",IF(VLOOKUP(MQ1,Register,15,FALSE)=0,"",(VLOOKUP(MQ1,Register,15,FALSE))))</f>
        <v/>
      </c>
      <c r="MQ18" s="31" t="s">
        <v>92</v>
      </c>
      <c r="MR18" s="29"/>
      <c r="MS18" s="30" t="str">
        <f>IF(ISBLANK(MT1),"",IF(VLOOKUP(MT1,Register,15,FALSE)=0,"",(VLOOKUP(MT1,Register,15,FALSE))))</f>
        <v/>
      </c>
      <c r="MT18" s="31" t="s">
        <v>92</v>
      </c>
      <c r="MU18" s="29"/>
      <c r="MV18" s="30" t="str">
        <f>IF(ISBLANK(MW1),"",IF(VLOOKUP(MW1,Register,15,FALSE)=0,"",(VLOOKUP(MW1,Register,15,FALSE))))</f>
        <v/>
      </c>
      <c r="MW18" s="31" t="s">
        <v>92</v>
      </c>
      <c r="MX18" s="29"/>
      <c r="MY18" s="30" t="str">
        <f>IF(ISBLANK(MZ1),"",IF(VLOOKUP(MZ1,Register,15,FALSE)=0,"",(VLOOKUP(MZ1,Register,15,FALSE))))</f>
        <v>4</v>
      </c>
      <c r="MZ18" s="31" t="s">
        <v>92</v>
      </c>
      <c r="NA18" s="29"/>
      <c r="NB18" s="30" t="str">
        <f>IF(ISBLANK(NC1),"",IF(VLOOKUP(NC1,Register,15,FALSE)=0,"",(VLOOKUP(NC1,Register,15,FALSE))))</f>
        <v/>
      </c>
      <c r="NC18" s="31" t="s">
        <v>92</v>
      </c>
      <c r="ND18" s="29"/>
      <c r="NE18" s="30" t="str">
        <f>IF(ISBLANK(NF1),"",IF(VLOOKUP(NF1,Register,15,FALSE)=0,"",(VLOOKUP(NF1,Register,15,FALSE))))</f>
        <v/>
      </c>
      <c r="NF18" s="31" t="s">
        <v>92</v>
      </c>
      <c r="NG18" s="29"/>
      <c r="NH18" s="30" t="str">
        <f>IF(ISBLANK(NI1),"",IF(VLOOKUP(NI1,Register,15,FALSE)=0,"",(VLOOKUP(NI1,Register,15,FALSE))))</f>
        <v/>
      </c>
      <c r="NI18" s="31" t="s">
        <v>92</v>
      </c>
      <c r="NJ18" s="29"/>
      <c r="NK18" s="30" t="str">
        <f>IF(ISBLANK(NL1),"",IF(VLOOKUP(NL1,Register,15,FALSE)=0,"",(VLOOKUP(NL1,Register,15,FALSE))))</f>
        <v/>
      </c>
      <c r="NL18" s="31" t="s">
        <v>92</v>
      </c>
      <c r="NM18" s="29"/>
      <c r="NN18" s="30" t="str">
        <f>IF(ISBLANK(NO1),"",IF(VLOOKUP(NO1,Register,15,FALSE)=0,"",(VLOOKUP(NO1,Register,15,FALSE))))</f>
        <v/>
      </c>
      <c r="NO18" s="31" t="s">
        <v>92</v>
      </c>
      <c r="NP18" s="29"/>
      <c r="NQ18" s="30" t="str">
        <f>IF(ISBLANK(NR1),"",IF(VLOOKUP(NR1,Register,15,FALSE)=0,"",(VLOOKUP(NR1,Register,15,FALSE))))</f>
        <v/>
      </c>
      <c r="NR18" s="31" t="s">
        <v>92</v>
      </c>
      <c r="NS18" s="29"/>
      <c r="NT18" s="30" t="str">
        <f>IF(ISBLANK(NU1),"",IF(VLOOKUP(NU1,Register,15,FALSE)=0,"",(VLOOKUP(NU1,Register,15,FALSE))))</f>
        <v/>
      </c>
      <c r="NU18" s="31" t="s">
        <v>92</v>
      </c>
      <c r="NV18" s="29"/>
      <c r="NW18" s="30" t="str">
        <f>IF(ISBLANK(NX1),"",IF(VLOOKUP(NX1,Register,15,FALSE)=0,"",(VLOOKUP(NX1,Register,15,FALSE))))</f>
        <v/>
      </c>
      <c r="NX18" s="31" t="s">
        <v>92</v>
      </c>
      <c r="NY18" s="29"/>
      <c r="NZ18" s="30" t="str">
        <f>IF(ISBLANK(OA1),"",IF(VLOOKUP(OA1,Register,15,FALSE)=0,"",(VLOOKUP(OA1,Register,15,FALSE))))</f>
        <v/>
      </c>
      <c r="OA18" s="31" t="s">
        <v>92</v>
      </c>
      <c r="OB18" s="29"/>
      <c r="OC18" s="30" t="str">
        <f>IF(ISBLANK(OD1),"",IF(VLOOKUP(OD1,Register,15,FALSE)=0,"",(VLOOKUP(OD1,Register,15,FALSE))))</f>
        <v/>
      </c>
      <c r="OD18" s="31" t="s">
        <v>92</v>
      </c>
      <c r="OE18" s="29"/>
      <c r="OF18" s="30" t="str">
        <f>IF(ISBLANK(OG1),"",IF(VLOOKUP(OG1,Register,15,FALSE)=0,"",(VLOOKUP(OG1,Register,15,FALSE))))</f>
        <v/>
      </c>
      <c r="OG18" s="31" t="s">
        <v>92</v>
      </c>
      <c r="OH18" s="29"/>
      <c r="OI18" s="30" t="str">
        <f>IF(ISBLANK(OJ1),"",IF(VLOOKUP(OJ1,Register,15,FALSE)=0,"",(VLOOKUP(OJ1,Register,15,FALSE))))</f>
        <v/>
      </c>
      <c r="OJ18" s="31" t="s">
        <v>92</v>
      </c>
      <c r="OK18" s="29"/>
      <c r="OL18" s="30" t="str">
        <f>IF(ISBLANK(OM1),"",IF(VLOOKUP(OM1,Register,15,FALSE)=0,"",(VLOOKUP(OM1,Register,15,FALSE))))</f>
        <v/>
      </c>
      <c r="OM18" s="31" t="s">
        <v>92</v>
      </c>
      <c r="ON18" s="29"/>
      <c r="OO18" s="30" t="str">
        <f>IF(ISBLANK(OP1),"",IF(VLOOKUP(OP1,Register,15,FALSE)=0,"",(VLOOKUP(OP1,Register,15,FALSE))))</f>
        <v/>
      </c>
      <c r="OP18" s="31" t="s">
        <v>92</v>
      </c>
      <c r="OQ18" s="29"/>
      <c r="OR18" s="30" t="str">
        <f>IF(ISBLANK(OS1),"",IF(VLOOKUP(OS1,Register,15,FALSE)=0,"",(VLOOKUP(OS1,Register,15,FALSE))))</f>
        <v/>
      </c>
      <c r="OS18" s="31" t="s">
        <v>92</v>
      </c>
      <c r="OT18" s="29"/>
      <c r="OU18" s="30" t="str">
        <f>IF(ISBLANK(OV1),"",IF(VLOOKUP(OV1,Register,15,FALSE)=0,"",(VLOOKUP(OV1,Register,15,FALSE))))</f>
        <v/>
      </c>
      <c r="OV18" s="31" t="s">
        <v>92</v>
      </c>
      <c r="OW18" s="29"/>
      <c r="OX18" s="30" t="str">
        <f>IF(ISBLANK(OY1),"",IF(VLOOKUP(OY1,Register,15,FALSE)=0,"",(VLOOKUP(OY1,Register,15,FALSE))))</f>
        <v/>
      </c>
      <c r="OY18" s="31" t="s">
        <v>92</v>
      </c>
      <c r="OZ18" s="29"/>
      <c r="PA18" s="30" t="str">
        <f>IF(ISBLANK(PB1),"",IF(VLOOKUP(PB1,Register,15,FALSE)=0,"",(VLOOKUP(PB1,Register,15,FALSE))))</f>
        <v/>
      </c>
      <c r="PB18" s="31" t="s">
        <v>92</v>
      </c>
      <c r="PC18" s="29"/>
      <c r="PD18" s="30" t="str">
        <f>IF(ISBLANK(PE1),"",IF(VLOOKUP(PE1,Register,15,FALSE)=0,"",(VLOOKUP(PE1,Register,15,FALSE))))</f>
        <v/>
      </c>
      <c r="PE18" s="31" t="s">
        <v>92</v>
      </c>
      <c r="PF18" s="29"/>
      <c r="PG18" s="30" t="str">
        <f>IF(ISBLANK(PH1),"",IF(VLOOKUP(PH1,Register,15,FALSE)=0,"",(VLOOKUP(PH1,Register,15,FALSE))))</f>
        <v/>
      </c>
      <c r="PH18" s="31" t="s">
        <v>92</v>
      </c>
      <c r="PI18" s="29"/>
      <c r="PJ18" s="30" t="str">
        <f>IF(ISBLANK(PK1),"",IF(VLOOKUP(PK1,Register,15,FALSE)=0,"",(VLOOKUP(PK1,Register,15,FALSE))))</f>
        <v/>
      </c>
      <c r="PK18" s="31" t="s">
        <v>92</v>
      </c>
      <c r="PL18" s="29"/>
      <c r="PM18" s="30" t="str">
        <f>IF(ISBLANK(PN1),"",IF(VLOOKUP(PN1,Register,15,FALSE)=0,"",(VLOOKUP(PN1,Register,15,FALSE))))</f>
        <v/>
      </c>
      <c r="PN18" s="31" t="s">
        <v>92</v>
      </c>
      <c r="PO18" s="29"/>
      <c r="PP18" s="30" t="str">
        <f>IF(ISBLANK(PQ1),"",IF(VLOOKUP(PQ1,Register,15,FALSE)=0,"",(VLOOKUP(PQ1,Register,15,FALSE))))</f>
        <v/>
      </c>
      <c r="PQ18" s="31" t="s">
        <v>92</v>
      </c>
      <c r="PR18" s="29"/>
      <c r="PS18" s="30" t="str">
        <f>IF(ISBLANK(PT1),"",IF(VLOOKUP(PT1,Register,15,FALSE)=0,"",(VLOOKUP(PT1,Register,15,FALSE))))</f>
        <v/>
      </c>
      <c r="PT18" s="31" t="s">
        <v>92</v>
      </c>
      <c r="PU18" s="29"/>
      <c r="PV18" s="30" t="str">
        <f>IF(ISBLANK(PW1),"",IF(VLOOKUP(PW1,Register,15,FALSE)=0,"",(VLOOKUP(PW1,Register,15,FALSE))))</f>
        <v/>
      </c>
      <c r="PW18" s="31" t="s">
        <v>92</v>
      </c>
      <c r="PX18" s="29"/>
      <c r="PY18" s="30" t="str">
        <f>IF(ISBLANK(PZ1),"",IF(VLOOKUP(PZ1,Register,15,FALSE)=0,"",(VLOOKUP(PZ1,Register,15,FALSE))))</f>
        <v/>
      </c>
      <c r="PZ18" s="31" t="s">
        <v>92</v>
      </c>
      <c r="QA18" s="29"/>
      <c r="QB18" s="30" t="str">
        <f>IF(ISBLANK(QC1),"",IF(VLOOKUP(QC1,Register,15,FALSE)=0,"",(VLOOKUP(QC1,Register,15,FALSE))))</f>
        <v/>
      </c>
      <c r="QC18" s="31" t="s">
        <v>92</v>
      </c>
      <c r="QD18" s="29"/>
      <c r="QE18" s="30" t="str">
        <f>IF(ISBLANK(QF1),"",IF(VLOOKUP(QF1,Register,15,FALSE)=0,"",(VLOOKUP(QF1,Register,15,FALSE))))</f>
        <v/>
      </c>
      <c r="QF18" s="31" t="s">
        <v>92</v>
      </c>
      <c r="QG18" s="29"/>
      <c r="QH18" s="30" t="str">
        <f>IF(ISBLANK(QI1),"",IF(VLOOKUP(QI1,Register,15,FALSE)=0,"",(VLOOKUP(QI1,Register,15,FALSE))))</f>
        <v/>
      </c>
      <c r="QI18" s="31" t="s">
        <v>92</v>
      </c>
      <c r="QJ18" s="29"/>
      <c r="QK18" s="30" t="str">
        <f>IF(ISBLANK(QL1),"",IF(VLOOKUP(QL1,Register,15,FALSE)=0,"",(VLOOKUP(QL1,Register,15,FALSE))))</f>
        <v/>
      </c>
      <c r="QL18" s="31" t="s">
        <v>92</v>
      </c>
      <c r="QM18" s="29"/>
      <c r="QN18" s="30" t="str">
        <f>IF(ISBLANK(QO1),"",IF(VLOOKUP(QO1,Register,15,FALSE)=0,"",(VLOOKUP(QO1,Register,15,FALSE))))</f>
        <v/>
      </c>
      <c r="QO18" s="31" t="s">
        <v>92</v>
      </c>
      <c r="QP18" s="29"/>
      <c r="QQ18" s="30" t="str">
        <f>IF(ISBLANK(QR1),"",IF(VLOOKUP(QR1,Register,15,FALSE)=0,"",(VLOOKUP(QR1,Register,15,FALSE))))</f>
        <v/>
      </c>
      <c r="QR18" s="31" t="s">
        <v>92</v>
      </c>
      <c r="QS18" s="29"/>
      <c r="QT18" s="30" t="str">
        <f>IF(ISBLANK(QU1),"",IF(VLOOKUP(QU1,Register,15,FALSE)=0,"",(VLOOKUP(QU1,Register,15,FALSE))))</f>
        <v/>
      </c>
      <c r="QU18" s="31" t="s">
        <v>92</v>
      </c>
      <c r="QV18" s="29"/>
      <c r="QW18" s="30" t="str">
        <f>IF(ISBLANK(QX1),"",IF(VLOOKUP(QX1,Register,15,FALSE)=0,"",(VLOOKUP(QX1,Register,15,FALSE))))</f>
        <v/>
      </c>
      <c r="QX18" s="31" t="s">
        <v>92</v>
      </c>
      <c r="QY18" s="29"/>
      <c r="QZ18" s="30" t="str">
        <f>IF(ISBLANK(RA1),"",IF(VLOOKUP(RA1,Register,15,FALSE)=0,"",(VLOOKUP(RA1,Register,15,FALSE))))</f>
        <v/>
      </c>
      <c r="RA18" s="31" t="s">
        <v>92</v>
      </c>
      <c r="RB18" s="29"/>
      <c r="RC18" s="30" t="str">
        <f>IF(ISBLANK(RD1),"",IF(VLOOKUP(RD1,Register,15,FALSE)=0,"",(VLOOKUP(RD1,Register,15,FALSE))))</f>
        <v/>
      </c>
      <c r="RD18" s="31" t="s">
        <v>92</v>
      </c>
      <c r="RE18" s="29"/>
      <c r="RF18" s="30" t="str">
        <f>IF(ISBLANK(RG1),"",IF(VLOOKUP(RG1,Register,15,FALSE)=0,"",(VLOOKUP(RG1,Register,15,FALSE))))</f>
        <v/>
      </c>
      <c r="RG18" s="31" t="s">
        <v>92</v>
      </c>
      <c r="RH18" s="29"/>
      <c r="RI18" s="30" t="str">
        <f>IF(ISBLANK(RJ1),"",IF(VLOOKUP(RJ1,Register,15,FALSE)=0,"",(VLOOKUP(RJ1,Register,15,FALSE))))</f>
        <v/>
      </c>
      <c r="RJ18" s="31" t="s">
        <v>92</v>
      </c>
      <c r="RK18" s="29"/>
      <c r="RL18" s="30" t="str">
        <f>IF(ISBLANK(RM1),"",IF(VLOOKUP(RM1,Register,15,FALSE)=0,"",(VLOOKUP(RM1,Register,15,FALSE))))</f>
        <v/>
      </c>
      <c r="RM18" s="31" t="s">
        <v>92</v>
      </c>
      <c r="RN18" s="29"/>
      <c r="RO18" s="30" t="str">
        <f>IF(ISBLANK(RP1),"",IF(VLOOKUP(RP1,Register,15,FALSE)=0,"",(VLOOKUP(RP1,Register,15,FALSE))))</f>
        <v/>
      </c>
      <c r="RP18" s="31" t="s">
        <v>92</v>
      </c>
      <c r="RQ18" s="29"/>
      <c r="RR18" s="30" t="str">
        <f>IF(ISBLANK(RS1),"",IF(VLOOKUP(RS1,Register,15,FALSE)=0,"",(VLOOKUP(RS1,Register,15,FALSE))))</f>
        <v/>
      </c>
      <c r="RS18" s="31" t="s">
        <v>92</v>
      </c>
      <c r="RT18" s="29"/>
      <c r="RU18" s="30" t="str">
        <f>IF(ISBLANK(RV1),"",IF(VLOOKUP(RV1,Register,15,FALSE)=0,"",(VLOOKUP(RV1,Register,15,FALSE))))</f>
        <v/>
      </c>
      <c r="RV18" s="31" t="s">
        <v>92</v>
      </c>
      <c r="RW18" s="29"/>
      <c r="RX18" s="30" t="str">
        <f>IF(ISBLANK(RY1),"",IF(VLOOKUP(RY1,Register,15,FALSE)=0,"",(VLOOKUP(RY1,Register,15,FALSE))))</f>
        <v/>
      </c>
      <c r="RY18" s="31" t="s">
        <v>92</v>
      </c>
      <c r="RZ18" s="29"/>
      <c r="SA18" s="30" t="str">
        <f>IF(ISBLANK(SB1),"",IF(VLOOKUP(SB1,Register,15,FALSE)=0,"",(VLOOKUP(SB1,Register,15,FALSE))))</f>
        <v/>
      </c>
      <c r="SB18" s="31" t="s">
        <v>92</v>
      </c>
      <c r="SC18" s="29"/>
      <c r="SD18" s="30" t="str">
        <f>IF(ISBLANK(SE1),"",IF(VLOOKUP(SE1,Register,15,FALSE)=0,"",(VLOOKUP(SE1,Register,15,FALSE))))</f>
        <v/>
      </c>
      <c r="SE18" s="31" t="s">
        <v>92</v>
      </c>
      <c r="SF18" s="29"/>
      <c r="SG18" s="30" t="str">
        <f>IF(ISBLANK(SH1),"",IF(VLOOKUP(SH1,Register,15,FALSE)=0,"",(VLOOKUP(SH1,Register,15,FALSE))))</f>
        <v/>
      </c>
      <c r="SH18" s="31" t="s">
        <v>92</v>
      </c>
      <c r="SI18" s="29"/>
      <c r="SJ18" s="30" t="str">
        <f>IF(ISBLANK(SK1),"",IF(VLOOKUP(SK1,Register,15,FALSE)=0,"",(VLOOKUP(SK1,Register,15,FALSE))))</f>
        <v/>
      </c>
      <c r="SK18" s="31" t="s">
        <v>92</v>
      </c>
      <c r="SL18" s="29"/>
      <c r="SM18" s="30" t="str">
        <f>IF(ISBLANK(SN1),"",IF(VLOOKUP(SN1,Register,15,FALSE)=0,"",(VLOOKUP(SN1,Register,15,FALSE))))</f>
        <v/>
      </c>
      <c r="SN18" s="31" t="s">
        <v>92</v>
      </c>
      <c r="SO18" s="29"/>
      <c r="SP18" s="30" t="str">
        <f>IF(ISBLANK(SQ1),"",IF(VLOOKUP(SQ1,Register,15,FALSE)=0,"",(VLOOKUP(SQ1,Register,15,FALSE))))</f>
        <v/>
      </c>
      <c r="SQ18" s="31" t="s">
        <v>92</v>
      </c>
      <c r="SR18" s="29"/>
      <c r="SS18" s="30" t="str">
        <f>IF(ISBLANK(ST1),"",IF(VLOOKUP(ST1,Register,15,FALSE)=0,"",(VLOOKUP(ST1,Register,15,FALSE))))</f>
        <v/>
      </c>
      <c r="ST18" s="31" t="s">
        <v>92</v>
      </c>
      <c r="SU18" s="29"/>
      <c r="SV18" s="30" t="str">
        <f>IF(ISBLANK(SW1),"",IF(VLOOKUP(SW1,Register,15,FALSE)=0,"",(VLOOKUP(SW1,Register,15,FALSE))))</f>
        <v/>
      </c>
      <c r="SW18" s="31" t="s">
        <v>92</v>
      </c>
      <c r="SX18" s="29"/>
      <c r="SY18" s="30" t="str">
        <f>IF(ISBLANK(SZ1),"",IF(VLOOKUP(SZ1,Register,15,FALSE)=0,"",(VLOOKUP(SZ1,Register,15,FALSE))))</f>
        <v/>
      </c>
      <c r="SZ18" s="31" t="s">
        <v>92</v>
      </c>
      <c r="TA18" s="29"/>
      <c r="TB18" s="30" t="str">
        <f>IF(ISBLANK(TC1),"",IF(VLOOKUP(TC1,Register,15,FALSE)=0,"",(VLOOKUP(TC1,Register,15,FALSE))))</f>
        <v/>
      </c>
      <c r="TC18" s="31" t="s">
        <v>92</v>
      </c>
      <c r="TD18" s="29"/>
      <c r="TE18" s="30" t="str">
        <f>IF(ISBLANK(TF1),"",IF(VLOOKUP(TF1,Register,15,FALSE)=0,"",(VLOOKUP(TF1,Register,15,FALSE))))</f>
        <v/>
      </c>
      <c r="TF18" s="31" t="s">
        <v>92</v>
      </c>
      <c r="TG18" s="29"/>
      <c r="TH18" s="30" t="str">
        <f>IF(ISBLANK(TI1),"",IF(VLOOKUP(TI1,Register,15,FALSE)=0,"",(VLOOKUP(TI1,Register,15,FALSE))))</f>
        <v/>
      </c>
      <c r="TI18" s="31" t="s">
        <v>92</v>
      </c>
      <c r="TJ18" s="29"/>
      <c r="TK18" s="30" t="str">
        <f>IF(ISBLANK(TL1),"",IF(VLOOKUP(TL1,Register,15,FALSE)=0,"",(VLOOKUP(TL1,Register,15,FALSE))))</f>
        <v/>
      </c>
      <c r="TL18" s="31" t="s">
        <v>92</v>
      </c>
      <c r="TM18" s="29"/>
      <c r="TN18" s="30" t="str">
        <f>IF(ISBLANK(TO1),"",IF(VLOOKUP(TO1,Register,15,FALSE)=0,"",(VLOOKUP(TO1,Register,15,FALSE))))</f>
        <v/>
      </c>
      <c r="TO18" s="31" t="s">
        <v>92</v>
      </c>
      <c r="TP18" s="29"/>
      <c r="TQ18" s="30" t="str">
        <f>IF(ISBLANK(TR1),"",IF(VLOOKUP(TR1,Register,15,FALSE)=0,"",(VLOOKUP(TR1,Register,15,FALSE))))</f>
        <v/>
      </c>
      <c r="TR18" s="31" t="s">
        <v>92</v>
      </c>
      <c r="TS18" s="29"/>
      <c r="TT18" s="30" t="str">
        <f>IF(ISBLANK(TU1),"",IF(VLOOKUP(TU1,Register,15,FALSE)=0,"",(VLOOKUP(TU1,Register,15,FALSE))))</f>
        <v/>
      </c>
      <c r="TU18" s="31" t="s">
        <v>92</v>
      </c>
      <c r="TV18" s="29"/>
      <c r="TW18" s="30" t="str">
        <f>IF(ISBLANK(TX1),"",IF(VLOOKUP(TX1,Register,15,FALSE)=0,"",(VLOOKUP(TX1,Register,15,FALSE))))</f>
        <v/>
      </c>
      <c r="TX18" s="31" t="s">
        <v>92</v>
      </c>
      <c r="TY18" s="29"/>
      <c r="TZ18" s="30" t="str">
        <f>IF(ISBLANK(UA1),"",IF(VLOOKUP(UA1,Register,15,FALSE)=0,"",(VLOOKUP(UA1,Register,15,FALSE))))</f>
        <v/>
      </c>
      <c r="UA18" s="31" t="s">
        <v>92</v>
      </c>
      <c r="UB18" s="29"/>
      <c r="UC18" s="30" t="str">
        <f>IF(ISBLANK(UD1),"",IF(VLOOKUP(UD1,Register,15,FALSE)=0,"",(VLOOKUP(UD1,Register,15,FALSE))))</f>
        <v/>
      </c>
      <c r="UD18" s="31" t="s">
        <v>92</v>
      </c>
      <c r="UE18" s="29"/>
      <c r="UF18" s="30" t="str">
        <f>IF(ISBLANK(UG1),"",IF(VLOOKUP(UG1,Register,15,FALSE)=0,"",(VLOOKUP(UG1,Register,15,FALSE))))</f>
        <v/>
      </c>
      <c r="UG18" s="31" t="s">
        <v>92</v>
      </c>
      <c r="UH18" s="29"/>
      <c r="UI18" s="30" t="str">
        <f>IF(ISBLANK(UJ1),"",IF(VLOOKUP(UJ1,Register,15,FALSE)=0,"",(VLOOKUP(UJ1,Register,15,FALSE))))</f>
        <v/>
      </c>
      <c r="UJ18" s="31" t="s">
        <v>92</v>
      </c>
      <c r="UK18" s="29"/>
      <c r="UL18" s="30" t="str">
        <f>IF(ISBLANK(UM1),"",IF(VLOOKUP(UM1,Register,15,FALSE)=0,"",(VLOOKUP(UM1,Register,15,FALSE))))</f>
        <v/>
      </c>
      <c r="UM18" s="31" t="s">
        <v>92</v>
      </c>
      <c r="UN18" s="29"/>
      <c r="UO18" s="30" t="str">
        <f>IF(ISBLANK(UP1),"",IF(VLOOKUP(UP1,Register,15,FALSE)=0,"",(VLOOKUP(UP1,Register,15,FALSE))))</f>
        <v/>
      </c>
      <c r="UP18" s="31" t="s">
        <v>92</v>
      </c>
      <c r="UQ18" s="29"/>
      <c r="UR18" s="30" t="str">
        <f>IF(ISBLANK(US1),"",IF(VLOOKUP(US1,Register,15,FALSE)=0,"",(VLOOKUP(US1,Register,15,FALSE))))</f>
        <v/>
      </c>
      <c r="US18" s="31" t="s">
        <v>92</v>
      </c>
      <c r="UT18" s="29"/>
      <c r="UU18" s="30" t="str">
        <f>IF(ISBLANK(UV1),"",IF(VLOOKUP(UV1,Register,15,FALSE)=0,"",(VLOOKUP(UV1,Register,15,FALSE))))</f>
        <v/>
      </c>
      <c r="UV18" s="31" t="s">
        <v>92</v>
      </c>
      <c r="UW18" s="29"/>
      <c r="UX18" s="30" t="str">
        <f>IF(ISBLANK(UY1),"",IF(VLOOKUP(UY1,Register,15,FALSE)=0,"",(VLOOKUP(UY1,Register,15,FALSE))))</f>
        <v/>
      </c>
      <c r="UY18" s="31" t="s">
        <v>92</v>
      </c>
      <c r="UZ18" s="29"/>
      <c r="VA18" s="30" t="str">
        <f>IF(ISBLANK(VB1),"",IF(VLOOKUP(VB1,Register,15,FALSE)=0,"",(VLOOKUP(VB1,Register,15,FALSE))))</f>
        <v/>
      </c>
      <c r="VB18" s="31" t="s">
        <v>92</v>
      </c>
      <c r="VC18" s="29"/>
      <c r="VD18" s="30" t="str">
        <f>IF(ISBLANK(VE1),"",IF(VLOOKUP(VE1,Register,15,FALSE)=0,"",(VLOOKUP(VE1,Register,15,FALSE))))</f>
        <v/>
      </c>
      <c r="VE18" s="31" t="s">
        <v>92</v>
      </c>
      <c r="VF18" s="29"/>
      <c r="VG18" s="30" t="str">
        <f>IF(ISBLANK(VH1),"",IF(VLOOKUP(VH1,Register,15,FALSE)=0,"",(VLOOKUP(VH1,Register,15,FALSE))))</f>
        <v/>
      </c>
      <c r="VH18" s="31" t="s">
        <v>92</v>
      </c>
      <c r="VI18" s="29"/>
      <c r="VJ18" s="30" t="str">
        <f>IF(ISBLANK(VK1),"",IF(VLOOKUP(VK1,Register,15,FALSE)=0,"",(VLOOKUP(VK1,Register,15,FALSE))))</f>
        <v/>
      </c>
      <c r="VK18" s="31" t="s">
        <v>92</v>
      </c>
      <c r="VL18" s="29"/>
      <c r="VM18" s="30" t="str">
        <f>IF(ISBLANK(VN1),"",IF(VLOOKUP(VN1,Register,15,FALSE)=0,"",(VLOOKUP(VN1,Register,15,FALSE))))</f>
        <v/>
      </c>
      <c r="VN18" s="31" t="s">
        <v>92</v>
      </c>
      <c r="VO18" s="29"/>
      <c r="VP18" s="30" t="str">
        <f>IF(ISBLANK(VQ1),"",IF(VLOOKUP(VQ1,Register,15,FALSE)=0,"",(VLOOKUP(VQ1,Register,15,FALSE))))</f>
        <v/>
      </c>
      <c r="VQ18" s="31" t="s">
        <v>92</v>
      </c>
      <c r="VR18" s="29"/>
      <c r="VS18" s="30" t="str">
        <f>IF(ISBLANK(VT1),"",IF(VLOOKUP(VT1,Register,15,FALSE)=0,"",(VLOOKUP(VT1,Register,15,FALSE))))</f>
        <v/>
      </c>
      <c r="VT18" s="31" t="s">
        <v>92</v>
      </c>
      <c r="VU18" s="29"/>
      <c r="VV18" s="30" t="str">
        <f>IF(ISBLANK(VW1),"",IF(VLOOKUP(VW1,Register,15,FALSE)=0,"",(VLOOKUP(VW1,Register,15,FALSE))))</f>
        <v/>
      </c>
      <c r="VW18" s="31" t="s">
        <v>92</v>
      </c>
      <c r="VX18" s="29"/>
      <c r="VY18" s="30" t="str">
        <f>IF(ISBLANK(VZ1),"",IF(VLOOKUP(VZ1,Register,15,FALSE)=0,"",(VLOOKUP(VZ1,Register,15,FALSE))))</f>
        <v/>
      </c>
      <c r="VZ18" s="31" t="s">
        <v>92</v>
      </c>
      <c r="WA18" s="29"/>
      <c r="WB18" s="30" t="str">
        <f>IF(ISBLANK(WC1),"",IF(VLOOKUP(WC1,Register,15,FALSE)=0,"",(VLOOKUP(WC1,Register,15,FALSE))))</f>
        <v/>
      </c>
      <c r="WC18" s="31" t="s">
        <v>92</v>
      </c>
      <c r="WD18" s="29"/>
      <c r="WE18" s="30" t="str">
        <f>IF(ISBLANK(WF1),"",IF(VLOOKUP(WF1,Register,15,FALSE)=0,"",(VLOOKUP(WF1,Register,15,FALSE))))</f>
        <v/>
      </c>
      <c r="WF18" s="31" t="s">
        <v>92</v>
      </c>
      <c r="WG18" s="29"/>
      <c r="WH18" s="30" t="str">
        <f>IF(ISBLANK(WI1),"",IF(VLOOKUP(WI1,Register,15,FALSE)=0,"",(VLOOKUP(WI1,Register,15,FALSE))))</f>
        <v/>
      </c>
      <c r="WI18" s="31" t="s">
        <v>92</v>
      </c>
      <c r="WJ18" s="29"/>
      <c r="WK18" s="30" t="str">
        <f>IF(ISBLANK(WL1),"",IF(VLOOKUP(WL1,Register,15,FALSE)=0,"",(VLOOKUP(WL1,Register,15,FALSE))))</f>
        <v/>
      </c>
      <c r="WL18" s="31" t="s">
        <v>92</v>
      </c>
      <c r="WM18" s="29"/>
      <c r="WN18" s="30" t="str">
        <f>IF(ISBLANK(WO1),"",IF(VLOOKUP(WO1,Register,15,FALSE)=0,"",(VLOOKUP(WO1,Register,15,FALSE))))</f>
        <v/>
      </c>
      <c r="WO18" s="31" t="s">
        <v>92</v>
      </c>
      <c r="WP18" s="29"/>
      <c r="WQ18" s="30" t="str">
        <f>IF(ISBLANK(WR1),"",IF(VLOOKUP(WR1,Register,15,FALSE)=0,"",(VLOOKUP(WR1,Register,15,FALSE))))</f>
        <v/>
      </c>
      <c r="WR18" s="31" t="s">
        <v>92</v>
      </c>
      <c r="WS18" s="29"/>
      <c r="WT18" s="30" t="str">
        <f>IF(ISBLANK(WU1),"",IF(VLOOKUP(WU1,Register,15,FALSE)=0,"",(VLOOKUP(WU1,Register,15,FALSE))))</f>
        <v/>
      </c>
      <c r="WU18" s="31" t="s">
        <v>92</v>
      </c>
      <c r="WV18" s="29"/>
      <c r="WW18" s="30" t="str">
        <f>IF(ISBLANK(WX1),"",IF(VLOOKUP(WX1,Register,15,FALSE)=0,"",(VLOOKUP(WX1,Register,15,FALSE))))</f>
        <v/>
      </c>
      <c r="WX18" s="31" t="s">
        <v>92</v>
      </c>
      <c r="WY18" s="29"/>
      <c r="WZ18" s="30" t="str">
        <f>IF(ISBLANK(XA1),"",IF(VLOOKUP(XA1,Register,15,FALSE)=0,"",(VLOOKUP(XA1,Register,15,FALSE))))</f>
        <v/>
      </c>
      <c r="XA18" s="31" t="s">
        <v>92</v>
      </c>
      <c r="XB18" s="29"/>
      <c r="XC18" s="30" t="str">
        <f>IF(ISBLANK(XD1),"",IF(VLOOKUP(XD1,Register,15,FALSE)=0,"",(VLOOKUP(XD1,Register,15,FALSE))))</f>
        <v/>
      </c>
      <c r="XD18" s="31" t="s">
        <v>92</v>
      </c>
      <c r="XE18" s="29"/>
      <c r="XF18" s="30" t="str">
        <f>IF(ISBLANK(XG1),"",IF(VLOOKUP(XG1,Register,15,FALSE)=0,"",(VLOOKUP(XG1,Register,15,FALSE))))</f>
        <v/>
      </c>
      <c r="XG18" s="31" t="s">
        <v>92</v>
      </c>
      <c r="XH18" s="29"/>
      <c r="XI18" s="30" t="str">
        <f>IF(ISBLANK(XJ1),"",IF(VLOOKUP(XJ1,Register,15,FALSE)=0,"",(VLOOKUP(XJ1,Register,15,FALSE))))</f>
        <v/>
      </c>
      <c r="XJ18" s="31" t="s">
        <v>92</v>
      </c>
      <c r="XK18" s="29"/>
      <c r="XL18" s="30" t="str">
        <f>IF(ISBLANK(XM1),"",IF(VLOOKUP(XM1,Register,15,FALSE)=0,"",(VLOOKUP(XM1,Register,15,FALSE))))</f>
        <v/>
      </c>
      <c r="XM18" s="31" t="s">
        <v>92</v>
      </c>
      <c r="XN18" s="29"/>
      <c r="XO18" s="30" t="str">
        <f>IF(ISBLANK(XP1),"",IF(VLOOKUP(XP1,Register,15,FALSE)=0,"",(VLOOKUP(XP1,Register,15,FALSE))))</f>
        <v/>
      </c>
      <c r="XP18" s="31" t="s">
        <v>92</v>
      </c>
      <c r="XQ18" s="29"/>
      <c r="XR18" s="30" t="str">
        <f>IF(ISBLANK(XS1),"",IF(VLOOKUP(XS1,Register,15,FALSE)=0,"",(VLOOKUP(XS1,Register,15,FALSE))))</f>
        <v/>
      </c>
      <c r="XS18" s="31" t="s">
        <v>92</v>
      </c>
      <c r="XT18" s="29"/>
      <c r="XU18" s="30" t="str">
        <f>IF(ISBLANK(XV1),"",IF(VLOOKUP(XV1,Register,15,FALSE)=0,"",(VLOOKUP(XV1,Register,15,FALSE))))</f>
        <v/>
      </c>
      <c r="XV18" s="31" t="s">
        <v>92</v>
      </c>
      <c r="XW18" s="29"/>
      <c r="XX18" s="30" t="str">
        <f>IF(ISBLANK(XY1),"",IF(VLOOKUP(XY1,Register,15,FALSE)=0,"",(VLOOKUP(XY1,Register,15,FALSE))))</f>
        <v/>
      </c>
      <c r="XY18" s="31" t="s">
        <v>92</v>
      </c>
      <c r="XZ18" s="29"/>
      <c r="YA18" s="30" t="str">
        <f>IF(ISBLANK(YB1),"",IF(VLOOKUP(YB1,Register,15,FALSE)=0,"",(VLOOKUP(YB1,Register,15,FALSE))))</f>
        <v/>
      </c>
      <c r="YB18" s="31" t="s">
        <v>92</v>
      </c>
      <c r="YC18" s="29"/>
      <c r="YD18" s="30" t="str">
        <f>IF(ISBLANK(YE1),"",IF(VLOOKUP(YE1,Register,15,FALSE)=0,"",(VLOOKUP(YE1,Register,15,FALSE))))</f>
        <v/>
      </c>
      <c r="YE18" s="31" t="s">
        <v>92</v>
      </c>
      <c r="YF18" s="29"/>
      <c r="YG18" s="30" t="str">
        <f>IF(ISBLANK(YH1),"",IF(VLOOKUP(YH1,Register,15,FALSE)=0,"",(VLOOKUP(YH1,Register,15,FALSE))))</f>
        <v/>
      </c>
      <c r="YH18" s="31" t="s">
        <v>92</v>
      </c>
      <c r="YI18" s="29"/>
      <c r="YJ18" s="30" t="str">
        <f>IF(ISBLANK(YK1),"",IF(VLOOKUP(YK1,Register,15,FALSE)=0,"",(VLOOKUP(YK1,Register,15,FALSE))))</f>
        <v/>
      </c>
      <c r="YK18" s="31" t="s">
        <v>92</v>
      </c>
      <c r="YL18" s="29"/>
      <c r="YM18" s="30" t="str">
        <f>IF(ISBLANK(YN1),"",IF(VLOOKUP(YN1,Register,15,FALSE)=0,"",(VLOOKUP(YN1,Register,15,FALSE))))</f>
        <v/>
      </c>
      <c r="YN18" s="31" t="s">
        <v>92</v>
      </c>
      <c r="YO18" s="29"/>
      <c r="YP18" s="30" t="str">
        <f>IF(ISBLANK(YQ1),"",IF(VLOOKUP(YQ1,Register,15,FALSE)=0,"",(VLOOKUP(YQ1,Register,15,FALSE))))</f>
        <v/>
      </c>
      <c r="YQ18" s="31" t="s">
        <v>92</v>
      </c>
      <c r="YR18" s="29"/>
      <c r="YS18" s="30" t="str">
        <f>IF(ISBLANK(YT1),"",IF(VLOOKUP(YT1,Register,15,FALSE)=0,"",(VLOOKUP(YT1,Register,15,FALSE))))</f>
        <v/>
      </c>
      <c r="YT18" s="31" t="s">
        <v>92</v>
      </c>
      <c r="YU18" s="29"/>
      <c r="YV18" s="30" t="str">
        <f>IF(ISBLANK(YW1),"",IF(VLOOKUP(YW1,Register,15,FALSE)=0,"",(VLOOKUP(YW1,Register,15,FALSE))))</f>
        <v/>
      </c>
      <c r="YW18" s="31" t="s">
        <v>92</v>
      </c>
      <c r="YX18" s="29"/>
      <c r="YY18" s="30" t="str">
        <f>IF(ISBLANK(YZ1),"",IF(VLOOKUP(YZ1,Register,15,FALSE)=0,"",(VLOOKUP(YZ1,Register,15,FALSE))))</f>
        <v/>
      </c>
      <c r="YZ18" s="31" t="s">
        <v>92</v>
      </c>
      <c r="ZA18" s="29"/>
      <c r="ZB18" s="30" t="str">
        <f>IF(ISBLANK(ZC1),"",IF(VLOOKUP(ZC1,Register,15,FALSE)=0,"",(VLOOKUP(ZC1,Register,15,FALSE))))</f>
        <v/>
      </c>
      <c r="ZC18" s="31" t="s">
        <v>92</v>
      </c>
      <c r="ZD18" s="29"/>
      <c r="ZE18" s="30" t="str">
        <f>IF(ISBLANK(ZF1),"",IF(VLOOKUP(ZF1,Register,15,FALSE)=0,"",(VLOOKUP(ZF1,Register,15,FALSE))))</f>
        <v/>
      </c>
      <c r="ZF18" s="31" t="s">
        <v>92</v>
      </c>
      <c r="ZG18" s="29"/>
      <c r="ZH18" s="30" t="str">
        <f>IF(ISBLANK(ZI1),"",IF(VLOOKUP(ZI1,Register,15,FALSE)=0,"",(VLOOKUP(ZI1,Register,15,FALSE))))</f>
        <v/>
      </c>
      <c r="ZI18" s="31" t="s">
        <v>92</v>
      </c>
      <c r="ZJ18" s="29"/>
      <c r="ZK18" s="30" t="str">
        <f>IF(ISBLANK(ZL1),"",IF(VLOOKUP(ZL1,Register,15,FALSE)=0,"",(VLOOKUP(ZL1,Register,15,FALSE))))</f>
        <v/>
      </c>
      <c r="ZL18" s="31" t="s">
        <v>92</v>
      </c>
      <c r="ZM18" s="29"/>
      <c r="ZN18" s="30" t="str">
        <f>IF(ISBLANK(ZO1),"",IF(VLOOKUP(ZO1,Register,15,FALSE)=0,"",(VLOOKUP(ZO1,Register,15,FALSE))))</f>
        <v/>
      </c>
      <c r="ZO18" s="31" t="s">
        <v>92</v>
      </c>
      <c r="ZP18" s="29"/>
      <c r="ZQ18" s="30" t="str">
        <f>IF(ISBLANK(ZR1),"",IF(VLOOKUP(ZR1,Register,15,FALSE)=0,"",(VLOOKUP(ZR1,Register,15,FALSE))))</f>
        <v/>
      </c>
      <c r="ZR18" s="31" t="s">
        <v>92</v>
      </c>
      <c r="ZS18" s="29"/>
      <c r="ZT18" s="30" t="str">
        <f>IF(ISBLANK(ZU1),"",IF(VLOOKUP(ZU1,Register,15,FALSE)=0,"",(VLOOKUP(ZU1,Register,15,FALSE))))</f>
        <v/>
      </c>
      <c r="ZU18" s="31" t="s">
        <v>92</v>
      </c>
      <c r="ZV18" s="29"/>
      <c r="ZW18" s="30" t="str">
        <f>IF(ISBLANK(ZX1),"",IF(VLOOKUP(ZX1,Register,15,FALSE)=0,"",(VLOOKUP(ZX1,Register,15,FALSE))))</f>
        <v/>
      </c>
      <c r="ZX18" s="31" t="s">
        <v>92</v>
      </c>
      <c r="ZY18" s="29"/>
      <c r="ZZ18" s="30" t="str">
        <f>IF(ISBLANK(AAA1),"",IF(VLOOKUP(AAA1,Register,15,FALSE)=0,"",(VLOOKUP(AAA1,Register,15,FALSE))))</f>
        <v/>
      </c>
      <c r="AAA18" s="31" t="s">
        <v>92</v>
      </c>
      <c r="AAB18" s="29"/>
      <c r="AAC18" s="30" t="str">
        <f>IF(ISBLANK(AAD1),"",IF(VLOOKUP(AAD1,Register,15,FALSE)=0,"",(VLOOKUP(AAD1,Register,15,FALSE))))</f>
        <v/>
      </c>
      <c r="AAD18" s="31" t="s">
        <v>92</v>
      </c>
      <c r="AAE18" s="29"/>
      <c r="AAF18" s="30" t="str">
        <f>IF(ISBLANK(AAG1),"",IF(VLOOKUP(AAG1,Register,15,FALSE)=0,"",(VLOOKUP(AAG1,Register,15,FALSE))))</f>
        <v/>
      </c>
      <c r="AAG18" s="31" t="s">
        <v>92</v>
      </c>
      <c r="AAH18" s="29"/>
      <c r="AAI18" s="30" t="str">
        <f>IF(ISBLANK(AAJ1),"",IF(VLOOKUP(AAJ1,Register,15,FALSE)=0,"",(VLOOKUP(AAJ1,Register,15,FALSE))))</f>
        <v/>
      </c>
      <c r="AAJ18" s="31" t="s">
        <v>92</v>
      </c>
      <c r="AAK18" s="29"/>
      <c r="AAL18" s="30" t="str">
        <f>IF(ISBLANK(AAM1),"",IF(VLOOKUP(AAM1,Register,15,FALSE)=0,"",(VLOOKUP(AAM1,Register,15,FALSE))))</f>
        <v/>
      </c>
      <c r="AAM18" s="31" t="s">
        <v>92</v>
      </c>
      <c r="AAN18" s="29"/>
      <c r="AAO18" s="30" t="str">
        <f>IF(ISBLANK(AAP1),"",IF(VLOOKUP(AAP1,Register,15,FALSE)=0,"",(VLOOKUP(AAP1,Register,15,FALSE))))</f>
        <v/>
      </c>
      <c r="AAP18" s="31" t="s">
        <v>92</v>
      </c>
      <c r="AAQ18" s="29"/>
      <c r="AAR18" s="30" t="str">
        <f>IF(ISBLANK(AAS1),"",IF(VLOOKUP(AAS1,Register,15,FALSE)=0,"",(VLOOKUP(AAS1,Register,15,FALSE))))</f>
        <v/>
      </c>
      <c r="AAS18" s="31" t="s">
        <v>92</v>
      </c>
      <c r="AAT18" s="29"/>
      <c r="AAU18" s="30" t="str">
        <f>IF(ISBLANK(AAV1),"",IF(VLOOKUP(AAV1,Register,15,FALSE)=0,"",(VLOOKUP(AAV1,Register,15,FALSE))))</f>
        <v/>
      </c>
      <c r="AAV18" s="31" t="s">
        <v>92</v>
      </c>
      <c r="AAW18" s="29"/>
      <c r="AAX18" s="30" t="str">
        <f>IF(ISBLANK(AAY1),"",IF(VLOOKUP(AAY1,Register,15,FALSE)=0,"",(VLOOKUP(AAY1,Register,15,FALSE))))</f>
        <v/>
      </c>
      <c r="AAY18" s="31" t="s">
        <v>92</v>
      </c>
      <c r="AAZ18" s="29"/>
      <c r="ABA18" s="30" t="str">
        <f>IF(ISBLANK(ABB1),"",IF(VLOOKUP(ABB1,Register,15,FALSE)=0,"",(VLOOKUP(ABB1,Register,15,FALSE))))</f>
        <v/>
      </c>
      <c r="ABB18" s="31" t="s">
        <v>92</v>
      </c>
      <c r="ABC18" s="29"/>
      <c r="ABD18" s="30" t="str">
        <f>IF(ISBLANK(ABE1),"",IF(VLOOKUP(ABE1,Register,15,FALSE)=0,"",(VLOOKUP(ABE1,Register,15,FALSE))))</f>
        <v/>
      </c>
      <c r="ABE18" s="31" t="s">
        <v>92</v>
      </c>
      <c r="ABF18" s="29"/>
      <c r="ABG18" s="30" t="str">
        <f>IF(ISBLANK(ABH1),"",IF(VLOOKUP(ABH1,Register,15,FALSE)=0,"",(VLOOKUP(ABH1,Register,15,FALSE))))</f>
        <v/>
      </c>
      <c r="ABH18" s="31" t="s">
        <v>92</v>
      </c>
      <c r="ABI18" s="29"/>
      <c r="ABJ18" s="30" t="str">
        <f>IF(ISBLANK(ABK1),"",IF(VLOOKUP(ABK1,Register,15,FALSE)=0,"",(VLOOKUP(ABK1,Register,15,FALSE))))</f>
        <v/>
      </c>
      <c r="ABK18" s="31" t="s">
        <v>92</v>
      </c>
      <c r="ABL18" s="29"/>
      <c r="ABM18" s="30" t="str">
        <f>IF(ISBLANK(ABN1),"",IF(VLOOKUP(ABN1,Register,15,FALSE)=0,"",(VLOOKUP(ABN1,Register,15,FALSE))))</f>
        <v/>
      </c>
      <c r="ABN18" s="31" t="s">
        <v>92</v>
      </c>
      <c r="ABO18" s="29"/>
      <c r="ABP18" s="30" t="str">
        <f>IF(ISBLANK(ABQ1),"",IF(VLOOKUP(ABQ1,Register,15,FALSE)=0,"",(VLOOKUP(ABQ1,Register,15,FALSE))))</f>
        <v/>
      </c>
      <c r="ABQ18" s="31" t="s">
        <v>92</v>
      </c>
      <c r="ABR18" s="29"/>
      <c r="ABS18" s="30" t="str">
        <f>IF(ISBLANK(ABT1),"",IF(VLOOKUP(ABT1,Register,15,FALSE)=0,"",(VLOOKUP(ABT1,Register,15,FALSE))))</f>
        <v/>
      </c>
      <c r="ABT18" s="31" t="s">
        <v>92</v>
      </c>
      <c r="ABU18" s="29"/>
      <c r="ABV18" s="30" t="str">
        <f>IF(ISBLANK(ABW1),"",IF(VLOOKUP(ABW1,Register,15,FALSE)=0,"",(VLOOKUP(ABW1,Register,15,FALSE))))</f>
        <v/>
      </c>
      <c r="ABW18" s="31" t="s">
        <v>92</v>
      </c>
      <c r="ABX18" s="29"/>
      <c r="ABY18" s="30" t="str">
        <f>IF(ISBLANK(ABZ1),"",IF(VLOOKUP(ABZ1,Register,15,FALSE)=0,"",(VLOOKUP(ABZ1,Register,15,FALSE))))</f>
        <v/>
      </c>
      <c r="ABZ18" s="31" t="s">
        <v>92</v>
      </c>
      <c r="ACA18" s="29"/>
      <c r="ACB18" s="30" t="str">
        <f>IF(ISBLANK(ACC1),"",IF(VLOOKUP(ACC1,Register,15,FALSE)=0,"",(VLOOKUP(ACC1,Register,15,FALSE))))</f>
        <v/>
      </c>
      <c r="ACC18" s="31" t="s">
        <v>92</v>
      </c>
      <c r="ACD18" s="29"/>
      <c r="ACE18" s="30" t="str">
        <f>IF(ISBLANK(ACF1),"",IF(VLOOKUP(ACF1,Register,15,FALSE)=0,"",(VLOOKUP(ACF1,Register,15,FALSE))))</f>
        <v/>
      </c>
      <c r="ACF18" s="31" t="s">
        <v>92</v>
      </c>
      <c r="ACG18" s="29"/>
      <c r="ACH18" s="30" t="str">
        <f>IF(ISBLANK(ACI1),"",IF(VLOOKUP(ACI1,Register,15,FALSE)=0,"",(VLOOKUP(ACI1,Register,15,FALSE))))</f>
        <v/>
      </c>
      <c r="ACI18" s="31" t="s">
        <v>92</v>
      </c>
      <c r="ACJ18" s="29"/>
      <c r="ACK18" s="30" t="str">
        <f>IF(ISBLANK(ACL1),"",IF(VLOOKUP(ACL1,Register,15,FALSE)=0,"",(VLOOKUP(ACL1,Register,15,FALSE))))</f>
        <v/>
      </c>
      <c r="ACL18" s="31" t="s">
        <v>92</v>
      </c>
      <c r="ACM18" s="29"/>
      <c r="ACN18" s="30">
        <f>IF(ISBLANK(ACO1),"",IF(VLOOKUP(ACO1,Register,15,FALSE)=0,"",(VLOOKUP(ACO1,Register,15,FALSE))))</f>
        <v>4</v>
      </c>
      <c r="ACO18" s="31" t="s">
        <v>92</v>
      </c>
      <c r="ACP18" s="29"/>
      <c r="ACQ18" s="30">
        <f>IF(ISBLANK(ACR1),"",IF(VLOOKUP(ACR1,Register,15,FALSE)=0,"",(VLOOKUP(ACR1,Register,15,FALSE))))</f>
        <v>4</v>
      </c>
      <c r="ACR18" s="31" t="s">
        <v>92</v>
      </c>
      <c r="ACS18" s="29"/>
      <c r="ACT18" s="30" t="str">
        <f>IF(ISBLANK(ACU1),"",IF(VLOOKUP(ACU1,Register,15,FALSE)=0,"",(VLOOKUP(ACU1,Register,15,FALSE))))</f>
        <v/>
      </c>
      <c r="ACU18" s="31" t="s">
        <v>92</v>
      </c>
      <c r="ACV18" s="29"/>
      <c r="ACW18" s="30" t="str">
        <f>IF(ISBLANK(ACX1),"",IF(VLOOKUP(ACX1,Register,15,FALSE)=0,"",(VLOOKUP(ACX1,Register,15,FALSE))))</f>
        <v/>
      </c>
      <c r="ACX18" s="31" t="s">
        <v>92</v>
      </c>
      <c r="ACY18" s="29"/>
      <c r="ACZ18" s="30" t="str">
        <f>IF(ISBLANK(ADA1),"",IF(VLOOKUP(ADA1,Register,15,FALSE)=0,"",(VLOOKUP(ADA1,Register,15,FALSE))))</f>
        <v/>
      </c>
      <c r="ADA18" s="31" t="s">
        <v>92</v>
      </c>
      <c r="ADB18" s="29"/>
      <c r="ADC18" s="30" t="str">
        <f>IF(ISBLANK(ADD1),"",IF(VLOOKUP(ADD1,Register,15,FALSE)=0,"",(VLOOKUP(ADD1,Register,15,FALSE))))</f>
        <v/>
      </c>
      <c r="ADD18" s="31" t="s">
        <v>92</v>
      </c>
      <c r="ADE18" s="29"/>
      <c r="ADF18" s="30" t="str">
        <f>IF(ISBLANK(ADG1),"",IF(VLOOKUP(ADG1,Register,15,FALSE)=0,"",(VLOOKUP(ADG1,Register,15,FALSE))))</f>
        <v/>
      </c>
      <c r="ADG18" s="31" t="s">
        <v>92</v>
      </c>
      <c r="ADH18" s="29"/>
      <c r="ADI18" s="30" t="str">
        <f>IF(ISBLANK(ADJ1),"",IF(VLOOKUP(ADJ1,Register,15,FALSE)=0,"",(VLOOKUP(ADJ1,Register,15,FALSE))))</f>
        <v/>
      </c>
      <c r="ADJ18" s="31" t="s">
        <v>92</v>
      </c>
      <c r="ADK18" s="29"/>
      <c r="ADL18" s="30" t="str">
        <f>IF(ISBLANK(ADM1),"",IF(VLOOKUP(ADM1,Register,15,FALSE)=0,"",(VLOOKUP(ADM1,Register,15,FALSE))))</f>
        <v/>
      </c>
      <c r="ADM18" s="31" t="s">
        <v>92</v>
      </c>
      <c r="ADN18" s="29"/>
      <c r="ADO18" s="30" t="str">
        <f>IF(ISBLANK(ADP1),"",IF(VLOOKUP(ADP1,Register,15,FALSE)=0,"",(VLOOKUP(ADP1,Register,15,FALSE))))</f>
        <v/>
      </c>
      <c r="ADP18" s="31" t="s">
        <v>92</v>
      </c>
      <c r="ADQ18" s="29"/>
      <c r="ADR18" s="30" t="str">
        <f>IF(ISBLANK(ADS1),"",IF(VLOOKUP(ADS1,Register,15,FALSE)=0,"",(VLOOKUP(ADS1,Register,15,FALSE))))</f>
        <v>4</v>
      </c>
      <c r="ADS18" s="31" t="s">
        <v>92</v>
      </c>
      <c r="ADT18" s="29"/>
      <c r="ADU18" s="30" t="str">
        <f>IF(ISBLANK(ADV1),"",IF(VLOOKUP(ADV1,Register,15,FALSE)=0,"",(VLOOKUP(ADV1,Register,15,FALSE))))</f>
        <v/>
      </c>
      <c r="ADV18" s="31" t="s">
        <v>92</v>
      </c>
      <c r="ADW18" s="29"/>
      <c r="ADX18" s="30" t="str">
        <f>IF(ISBLANK(ADY1),"",IF(VLOOKUP(ADY1,Register,15,FALSE)=0,"",(VLOOKUP(ADY1,Register,15,FALSE))))</f>
        <v/>
      </c>
      <c r="ADY18" s="31" t="s">
        <v>92</v>
      </c>
      <c r="ADZ18" s="29"/>
      <c r="AEA18" s="30" t="str">
        <f>IF(ISBLANK(AEB1),"",IF(VLOOKUP(AEB1,Register,15,FALSE)=0,"",(VLOOKUP(AEB1,Register,15,FALSE))))</f>
        <v/>
      </c>
      <c r="AEB18" s="31" t="s">
        <v>92</v>
      </c>
      <c r="AEC18" s="29"/>
      <c r="AED18" s="30" t="str">
        <f>IF(ISBLANK(AEE1),"",IF(VLOOKUP(AEE1,Register,15,FALSE)=0,"",(VLOOKUP(AEE1,Register,15,FALSE))))</f>
        <v/>
      </c>
      <c r="AEE18" s="31" t="s">
        <v>92</v>
      </c>
      <c r="AEF18" s="29"/>
      <c r="AEG18" s="30" t="str">
        <f>IF(ISBLANK(AEH1),"",IF(VLOOKUP(AEH1,Register,15,FALSE)=0,"",(VLOOKUP(AEH1,Register,15,FALSE))))</f>
        <v/>
      </c>
      <c r="AEH18" s="31" t="s">
        <v>92</v>
      </c>
      <c r="AEI18" s="29"/>
      <c r="AEJ18" s="30" t="str">
        <f>IF(ISBLANK(AEK1),"",IF(VLOOKUP(AEK1,Register,15,FALSE)=0,"",(VLOOKUP(AEK1,Register,15,FALSE))))</f>
        <v/>
      </c>
      <c r="AEK18" s="31" t="s">
        <v>92</v>
      </c>
      <c r="AEL18" s="29"/>
      <c r="AEM18" s="30" t="str">
        <f>IF(ISBLANK(AEN1),"",IF(VLOOKUP(AEN1,Register,15,FALSE)=0,"",(VLOOKUP(AEN1,Register,15,FALSE))))</f>
        <v>4</v>
      </c>
      <c r="AEN18" s="31" t="s">
        <v>92</v>
      </c>
      <c r="AEO18" s="29"/>
      <c r="AEP18" s="30">
        <f>IF(ISBLANK(AEQ1),"",IF(VLOOKUP(AEQ1,Register,15,FALSE)=0,"",(VLOOKUP(AEQ1,Register,15,FALSE))))</f>
        <v>4</v>
      </c>
      <c r="AEQ18" s="31" t="s">
        <v>92</v>
      </c>
      <c r="AER18" s="29"/>
      <c r="AES18" s="30" t="str">
        <f>IF(ISBLANK(AET1),"",IF(VLOOKUP(AET1,Register,15,FALSE)=0,"",(VLOOKUP(AET1,Register,15,FALSE))))</f>
        <v>4</v>
      </c>
      <c r="AET18" s="31" t="s">
        <v>92</v>
      </c>
      <c r="AEU18" s="29"/>
      <c r="AEV18" s="30" t="str">
        <f>IF(ISBLANK(AEW1),"",IF(VLOOKUP(AEW1,Register,15,FALSE)=0,"",(VLOOKUP(AEW1,Register,15,FALSE))))</f>
        <v/>
      </c>
      <c r="AEW18" s="31" t="s">
        <v>92</v>
      </c>
      <c r="AEX18" s="29"/>
      <c r="AEY18" s="30" t="str">
        <f>IF(ISBLANK(AEZ1),"",IF(VLOOKUP(AEZ1,Register,15,FALSE)=0,"",(VLOOKUP(AEZ1,Register,15,FALSE))))</f>
        <v/>
      </c>
      <c r="AEZ18" s="31" t="s">
        <v>92</v>
      </c>
      <c r="AFA18" s="29"/>
      <c r="AFB18" s="30">
        <f>IF(ISBLANK(AFC1),"",IF(VLOOKUP(AFC1,Register,15,FALSE)=0,"",(VLOOKUP(AFC1,Register,15,FALSE))))</f>
        <v>4</v>
      </c>
      <c r="AFC18" s="31" t="s">
        <v>92</v>
      </c>
      <c r="AFD18" s="29"/>
      <c r="AFE18" s="30" t="str">
        <f>IF(ISBLANK(AFF1),"",IF(VLOOKUP(AFF1,Register,15,FALSE)=0,"",(VLOOKUP(AFF1,Register,15,FALSE))))</f>
        <v/>
      </c>
      <c r="AFF18" s="31" t="s">
        <v>92</v>
      </c>
      <c r="AFG18" s="29"/>
      <c r="AFH18" s="30" t="str">
        <f>IF(ISBLANK(AFI1),"",IF(VLOOKUP(AFI1,Register,15,FALSE)=0,"",(VLOOKUP(AFI1,Register,15,FALSE))))</f>
        <v/>
      </c>
      <c r="AFI18" s="31" t="s">
        <v>92</v>
      </c>
      <c r="AFJ18" s="29"/>
      <c r="AFK18" s="30" t="str">
        <f>IF(ISBLANK(AFL1),"",IF(VLOOKUP(AFL1,Register,15,FALSE)=0,"",(VLOOKUP(AFL1,Register,15,FALSE))))</f>
        <v/>
      </c>
      <c r="AFL18" s="31" t="s">
        <v>92</v>
      </c>
      <c r="AFM18" s="29"/>
      <c r="AFN18" s="30">
        <f>IF(ISBLANK(AFO1),"",IF(VLOOKUP(AFO1,Register,15,FALSE)=0,"",(VLOOKUP(AFO1,Register,15,FALSE))))</f>
        <v>4</v>
      </c>
      <c r="AFO18" s="31" t="s">
        <v>92</v>
      </c>
      <c r="AFP18" s="29"/>
      <c r="AFQ18" s="30">
        <f>IF(ISBLANK(AFR1),"",IF(VLOOKUP(AFR1,Register,15,FALSE)=0,"",(VLOOKUP(AFR1,Register,15,FALSE))))</f>
        <v>4</v>
      </c>
      <c r="AFR18" s="31" t="s">
        <v>92</v>
      </c>
      <c r="AFS18" s="29"/>
      <c r="AFT18" s="30" t="str">
        <f>IF(ISBLANK(AFU1),"",IF(VLOOKUP(AFU1,Register,15,FALSE)=0,"",(VLOOKUP(AFU1,Register,15,FALSE))))</f>
        <v/>
      </c>
      <c r="AFU18" s="31" t="s">
        <v>92</v>
      </c>
      <c r="AFV18" s="29"/>
      <c r="AFW18" s="30">
        <f>IF(ISBLANK(AFX1),"",IF(VLOOKUP(AFX1,Register,15,FALSE)=0,"",(VLOOKUP(AFX1,Register,15,FALSE))))</f>
        <v>4</v>
      </c>
      <c r="AFX18" s="31" t="s">
        <v>92</v>
      </c>
      <c r="AFY18" s="29"/>
      <c r="AFZ18" s="30">
        <f>IF(ISBLANK(AGA1),"",IF(VLOOKUP(AGA1,Register,15,FALSE)=0,"",(VLOOKUP(AGA1,Register,15,FALSE))))</f>
        <v>4</v>
      </c>
      <c r="AGA18" s="31" t="s">
        <v>92</v>
      </c>
      <c r="AGB18" s="29"/>
      <c r="AGC18" s="30">
        <f>IF(ISBLANK(AGD1),"",IF(VLOOKUP(AGD1,Register,15,FALSE)=0,"",(VLOOKUP(AGD1,Register,15,FALSE))))</f>
        <v>4</v>
      </c>
      <c r="AGD18" s="31" t="s">
        <v>92</v>
      </c>
      <c r="AGE18" s="29"/>
      <c r="AGF18" s="30" t="str">
        <f>IF(ISBLANK(AGG1),"",IF(VLOOKUP(AGG1,Register,15,FALSE)=0,"",(VLOOKUP(AGG1,Register,15,FALSE))))</f>
        <v/>
      </c>
      <c r="AGG18" s="31" t="s">
        <v>92</v>
      </c>
      <c r="AGH18" s="29"/>
      <c r="AGI18" s="30" t="str">
        <f>IF(ISBLANK(AGJ1),"",IF(VLOOKUP(AGJ1,Register,15,FALSE)=0,"",(VLOOKUP(AGJ1,Register,15,FALSE))))</f>
        <v/>
      </c>
      <c r="AGJ18" s="31" t="s">
        <v>92</v>
      </c>
      <c r="AGK18" s="29"/>
      <c r="AGL18" s="30" t="str">
        <f>IF(ISBLANK(AGM1),"",IF(VLOOKUP(AGM1,Register,15,FALSE)=0,"",(VLOOKUP(AGM1,Register,15,FALSE))))</f>
        <v/>
      </c>
      <c r="AGM18" s="31" t="s">
        <v>92</v>
      </c>
      <c r="AGN18" s="29"/>
      <c r="AGO18" s="30" t="str">
        <f>IF(ISBLANK(AGP1),"",IF(VLOOKUP(AGP1,Register,15,FALSE)=0,"",(VLOOKUP(AGP1,Register,15,FALSE))))</f>
        <v/>
      </c>
      <c r="AGP18" s="31" t="s">
        <v>92</v>
      </c>
      <c r="AGQ18" s="29"/>
      <c r="AGR18" s="30" t="str">
        <f>IF(ISBLANK(AGS1),"",IF(VLOOKUP(AGS1,Register,15,FALSE)=0,"",(VLOOKUP(AGS1,Register,15,FALSE))))</f>
        <v/>
      </c>
      <c r="AGS18" s="31" t="s">
        <v>92</v>
      </c>
      <c r="AGT18" s="29"/>
      <c r="AGU18" s="30">
        <f>IF(ISBLANK(AGV1),"",IF(VLOOKUP(AGV1,Register,15,FALSE)=0,"",(VLOOKUP(AGV1,Register,15,FALSE))))</f>
        <v>4</v>
      </c>
      <c r="AGV18" s="31" t="s">
        <v>92</v>
      </c>
      <c r="AGW18" s="29"/>
      <c r="AGX18" s="30">
        <f>IF(ISBLANK(AGY1),"",IF(VLOOKUP(AGY1,Register,15,FALSE)=0,"",(VLOOKUP(AGY1,Register,15,FALSE))))</f>
        <v>4</v>
      </c>
      <c r="AGY18" s="31" t="s">
        <v>92</v>
      </c>
      <c r="AGZ18" s="29"/>
      <c r="AHA18" s="30" t="str">
        <f>IF(ISBLANK(AHB1),"",IF(VLOOKUP(AHB1,Register,15,FALSE)=0,"",(VLOOKUP(AHB1,Register,15,FALSE))))</f>
        <v/>
      </c>
      <c r="AHB18" s="31" t="s">
        <v>92</v>
      </c>
      <c r="AHC18" s="29"/>
      <c r="AHD18" s="30">
        <f>IF(ISBLANK(AHE1),"",IF(VLOOKUP(AHE1,Register,15,FALSE)=0,"",(VLOOKUP(AHE1,Register,15,FALSE))))</f>
        <v>4</v>
      </c>
      <c r="AHE18" s="31" t="s">
        <v>92</v>
      </c>
      <c r="AHF18" s="29"/>
      <c r="AHG18" s="30">
        <f>IF(ISBLANK(AHH1),"",IF(VLOOKUP(AHH1,Register,15,FALSE)=0,"",(VLOOKUP(AHH1,Register,15,FALSE))))</f>
        <v>4</v>
      </c>
      <c r="AHH18" s="31" t="s">
        <v>92</v>
      </c>
      <c r="AHI18" s="29"/>
      <c r="AHJ18" s="30">
        <f>IF(ISBLANK(AHK1),"",IF(VLOOKUP(AHK1,Register,15,FALSE)=0,"",(VLOOKUP(AHK1,Register,15,FALSE))))</f>
        <v>4</v>
      </c>
      <c r="AHK18" s="31" t="s">
        <v>92</v>
      </c>
      <c r="AHL18" s="29"/>
      <c r="AHM18" s="30">
        <f>IF(ISBLANK(AHN1),"",IF(VLOOKUP(AHN1,Register,15,FALSE)=0,"",(VLOOKUP(AHN1,Register,15,FALSE))))</f>
        <v>4</v>
      </c>
      <c r="AHN18" s="31" t="s">
        <v>92</v>
      </c>
      <c r="AHO18" s="29"/>
      <c r="AHP18" s="30" t="str">
        <f>IF(ISBLANK(AHQ1),"",IF(VLOOKUP(AHQ1,Register,15,FALSE)=0,"",(VLOOKUP(AHQ1,Register,15,FALSE))))</f>
        <v/>
      </c>
      <c r="AHQ18" s="31" t="s">
        <v>92</v>
      </c>
      <c r="AHR18" s="29"/>
      <c r="AHS18" s="30" t="str">
        <f>IF(ISBLANK(AHT1),"",IF(VLOOKUP(AHT1,Register,15,FALSE)=0,"",(VLOOKUP(AHT1,Register,15,FALSE))))</f>
        <v/>
      </c>
      <c r="AHT18" s="31" t="s">
        <v>92</v>
      </c>
      <c r="AHU18" s="29"/>
      <c r="AHV18" s="30">
        <f>IF(ISBLANK(AHW1),"",IF(VLOOKUP(AHW1,Register,15,FALSE)=0,"",(VLOOKUP(AHW1,Register,15,FALSE))))</f>
        <v>4</v>
      </c>
      <c r="AHW18" s="31" t="s">
        <v>92</v>
      </c>
      <c r="AHX18" s="29"/>
      <c r="AHY18" s="30">
        <f>IF(ISBLANK(AHZ1),"",IF(VLOOKUP(AHZ1,Register,15,FALSE)=0,"",(VLOOKUP(AHZ1,Register,15,FALSE))))</f>
        <v>4</v>
      </c>
      <c r="AHZ18" s="31" t="s">
        <v>92</v>
      </c>
      <c r="AIA18" s="29"/>
      <c r="AIB18" s="30">
        <f>IF(ISBLANK(AIC1),"",IF(VLOOKUP(AIC1,Register,15,FALSE)=0,"",(VLOOKUP(AIC1,Register,15,FALSE))))</f>
        <v>4</v>
      </c>
      <c r="AIC18" s="31" t="s">
        <v>92</v>
      </c>
      <c r="AID18" s="29"/>
      <c r="AIE18" s="30">
        <f>IF(ISBLANK(AIF1),"",IF(VLOOKUP(AIF1,Register,15,FALSE)=0,"",(VLOOKUP(AIF1,Register,15,FALSE))))</f>
        <v>4</v>
      </c>
      <c r="AIF18" s="31" t="s">
        <v>92</v>
      </c>
      <c r="AIG18" s="29"/>
      <c r="AIH18" s="30">
        <f>IF(ISBLANK(AII1),"",IF(VLOOKUP(AII1,Register,15,FALSE)=0,"",(VLOOKUP(AII1,Register,15,FALSE))))</f>
        <v>4</v>
      </c>
      <c r="AII18" s="31" t="s">
        <v>92</v>
      </c>
      <c r="AIJ18" s="29"/>
      <c r="AIK18" s="30">
        <f>IF(ISBLANK(AIL1),"",IF(VLOOKUP(AIL1,Register,15,FALSE)=0,"",(VLOOKUP(AIL1,Register,15,FALSE))))</f>
        <v>4</v>
      </c>
      <c r="AIL18" s="31" t="s">
        <v>92</v>
      </c>
      <c r="AIM18" s="29"/>
      <c r="AIN18" s="30">
        <f>IF(ISBLANK(AIO1),"",IF(VLOOKUP(AIO1,Register,15,FALSE)=0,"",(VLOOKUP(AIO1,Register,15,FALSE))))</f>
        <v>4</v>
      </c>
      <c r="AIO18" s="31" t="s">
        <v>92</v>
      </c>
      <c r="AIP18" s="29"/>
      <c r="AIQ18" s="30" t="str">
        <f>IF(ISBLANK(AIR1),"",IF(VLOOKUP(AIR1,Register,15,FALSE)=0,"",(VLOOKUP(AIR1,Register,15,FALSE))))</f>
        <v/>
      </c>
      <c r="AIR18" s="31" t="s">
        <v>92</v>
      </c>
      <c r="AIS18" s="29"/>
      <c r="AIT18" s="30" t="str">
        <f>IF(ISBLANK(AIU1),"",IF(VLOOKUP(AIU1,Register,15,FALSE)=0,"",(VLOOKUP(AIU1,Register,15,FALSE))))</f>
        <v/>
      </c>
      <c r="AIU18" s="31" t="s">
        <v>92</v>
      </c>
      <c r="AIV18" s="29"/>
      <c r="AIW18" s="30" t="str">
        <f>IF(ISBLANK(AIX1),"",IF(VLOOKUP(AIX1,Register,15,FALSE)=0,"",(VLOOKUP(AIX1,Register,15,FALSE))))</f>
        <v/>
      </c>
      <c r="AIX18" s="31" t="s">
        <v>92</v>
      </c>
      <c r="AIY18" s="29"/>
      <c r="AIZ18" s="30" t="e">
        <f>IF(ISBLANK(AJA1),"",IF(VLOOKUP(AJA1,Register,15,FALSE)=0,"",(VLOOKUP(AJA1,Register,15,FALSE))))</f>
        <v>#N/A</v>
      </c>
      <c r="AJA18" s="31" t="s">
        <v>92</v>
      </c>
      <c r="AJB18" s="29"/>
      <c r="AJC18" s="30" t="e">
        <f>IF(ISBLANK(AJD1),"",IF(VLOOKUP(AJD1,Register,15,FALSE)=0,"",(VLOOKUP(AJD1,Register,15,FALSE))))</f>
        <v>#N/A</v>
      </c>
      <c r="AJD18" s="31" t="s">
        <v>92</v>
      </c>
      <c r="AJE18" s="29"/>
      <c r="AJF18" s="30" t="e">
        <f>IF(ISBLANK(AJG1),"",IF(VLOOKUP(AJG1,Register,15,FALSE)=0,"",(VLOOKUP(AJG1,Register,15,FALSE))))</f>
        <v>#N/A</v>
      </c>
      <c r="AJG18" s="31" t="s">
        <v>92</v>
      </c>
      <c r="AJH18" s="29"/>
      <c r="AJI18" s="30" t="e">
        <f>IF(ISBLANK(AJJ1),"",IF(VLOOKUP(AJJ1,Register,15,FALSE)=0,"",(VLOOKUP(AJJ1,Register,15,FALSE))))</f>
        <v>#N/A</v>
      </c>
      <c r="AJJ18" s="31" t="s">
        <v>92</v>
      </c>
      <c r="AJK18" s="29"/>
      <c r="AJL18" s="30" t="e">
        <f>IF(ISBLANK(AJM1),"",IF(VLOOKUP(AJM1,Register,15,FALSE)=0,"",(VLOOKUP(AJM1,Register,15,FALSE))))</f>
        <v>#N/A</v>
      </c>
      <c r="AJM18" s="31" t="s">
        <v>92</v>
      </c>
      <c r="AJN18" s="29"/>
      <c r="AJO18" s="30" t="e">
        <f>IF(ISBLANK(AJP1),"",IF(VLOOKUP(AJP1,Register,15,FALSE)=0,"",(VLOOKUP(AJP1,Register,15,FALSE))))</f>
        <v>#N/A</v>
      </c>
      <c r="AJP18" s="31" t="s">
        <v>92</v>
      </c>
      <c r="AJQ18" s="29"/>
      <c r="AJR18" s="30" t="e">
        <f>IF(ISBLANK(AJS1),"",IF(VLOOKUP(AJS1,Register,15,FALSE)=0,"",(VLOOKUP(AJS1,Register,15,FALSE))))</f>
        <v>#N/A</v>
      </c>
      <c r="AJS18" s="31" t="s">
        <v>92</v>
      </c>
      <c r="AJT18" s="29"/>
      <c r="AJU18" s="30" t="e">
        <f>IF(ISBLANK(AJV1),"",IF(VLOOKUP(AJV1,Register,15,FALSE)=0,"",(VLOOKUP(AJV1,Register,15,FALSE))))</f>
        <v>#N/A</v>
      </c>
      <c r="AJV18" s="31" t="s">
        <v>92</v>
      </c>
      <c r="AJW18" s="29"/>
      <c r="AJX18" s="30" t="e">
        <f>IF(ISBLANK(AJY1),"",IF(VLOOKUP(AJY1,Register,15,FALSE)=0,"",(VLOOKUP(AJY1,Register,15,FALSE))))</f>
        <v>#N/A</v>
      </c>
      <c r="AJY18" s="31" t="s">
        <v>92</v>
      </c>
      <c r="AJZ18" s="29"/>
      <c r="AKA18" s="30" t="e">
        <f>IF(ISBLANK(AKB1),"",IF(VLOOKUP(AKB1,Register,15,FALSE)=0,"",(VLOOKUP(AKB1,Register,15,FALSE))))</f>
        <v>#N/A</v>
      </c>
      <c r="AKB18" s="31" t="s">
        <v>92</v>
      </c>
      <c r="AKC18" s="29"/>
      <c r="AKD18" s="30" t="e">
        <f>IF(ISBLANK(AKE1),"",IF(VLOOKUP(AKE1,Register,15,FALSE)=0,"",(VLOOKUP(AKE1,Register,15,FALSE))))</f>
        <v>#N/A</v>
      </c>
      <c r="AKE18" s="31" t="s">
        <v>92</v>
      </c>
      <c r="AKF18" s="29"/>
      <c r="AKG18" s="30" t="e">
        <f>IF(ISBLANK(AKH1),"",IF(VLOOKUP(AKH1,Register,15,FALSE)=0,"",(VLOOKUP(AKH1,Register,15,FALSE))))</f>
        <v>#N/A</v>
      </c>
      <c r="AKH18" s="31" t="s">
        <v>92</v>
      </c>
      <c r="AKI18" s="29"/>
      <c r="AKJ18" s="30" t="e">
        <f>IF(ISBLANK(AKK1),"",IF(VLOOKUP(AKK1,Register,15,FALSE)=0,"",(VLOOKUP(AKK1,Register,15,FALSE))))</f>
        <v>#N/A</v>
      </c>
      <c r="AKK18" s="31" t="s">
        <v>92</v>
      </c>
      <c r="AKL18" s="29"/>
      <c r="AKM18" s="30" t="e">
        <f>IF(ISBLANK(AKN1),"",IF(VLOOKUP(AKN1,Register,15,FALSE)=0,"",(VLOOKUP(AKN1,Register,15,FALSE))))</f>
        <v>#N/A</v>
      </c>
      <c r="AKN18" s="31" t="s">
        <v>92</v>
      </c>
      <c r="AKO18" s="29"/>
      <c r="AKP18" s="30" t="e">
        <f>IF(ISBLANK(AKQ1),"",IF(VLOOKUP(AKQ1,Register,15,FALSE)=0,"",(VLOOKUP(AKQ1,Register,15,FALSE))))</f>
        <v>#N/A</v>
      </c>
      <c r="AKQ18" s="31" t="s">
        <v>92</v>
      </c>
      <c r="AKR18" s="29"/>
      <c r="AKS18" s="30" t="e">
        <f>IF(ISBLANK(AKT1),"",IF(VLOOKUP(AKT1,Register,15,FALSE)=0,"",(VLOOKUP(AKT1,Register,15,FALSE))))</f>
        <v>#N/A</v>
      </c>
      <c r="AKT18" s="31" t="s">
        <v>92</v>
      </c>
      <c r="AKU18" s="29"/>
      <c r="AKV18" s="30" t="e">
        <f>IF(ISBLANK(AKW1),"",IF(VLOOKUP(AKW1,Register,15,FALSE)=0,"",(VLOOKUP(AKW1,Register,15,FALSE))))</f>
        <v>#N/A</v>
      </c>
      <c r="AKW18" s="31" t="s">
        <v>92</v>
      </c>
      <c r="AKX18" s="29"/>
      <c r="AKY18" s="30" t="e">
        <f>IF(ISBLANK(AKZ1),"",IF(VLOOKUP(AKZ1,Register,15,FALSE)=0,"",(VLOOKUP(AKZ1,Register,15,FALSE))))</f>
        <v>#N/A</v>
      </c>
      <c r="AKZ18" s="31" t="s">
        <v>92</v>
      </c>
      <c r="ALA18" s="46"/>
      <c r="ALB18" s="47" t="e">
        <f>IF(ISBLANK(ALC1),"",IF(VLOOKUP(ALC1,Register,15,FALSE)=0,"",(VLOOKUP(ALC1,Register,15,FALSE))))</f>
        <v>#N/A</v>
      </c>
      <c r="ALC18" s="31" t="s">
        <v>92</v>
      </c>
      <c r="ALD18" s="46"/>
      <c r="ALE18" s="47" t="e">
        <f>IF(ISBLANK(ALF1),"",IF(VLOOKUP(ALF1,Register,15,FALSE)=0,"",(VLOOKUP(ALF1,Register,15,FALSE))))</f>
        <v>#N/A</v>
      </c>
      <c r="ALF18" s="31" t="s">
        <v>92</v>
      </c>
      <c r="ALG18" s="46"/>
      <c r="ALH18" s="47" t="e">
        <f>IF(ISBLANK(ALI1),"",IF(VLOOKUP(ALI1,Register,15,FALSE)=0,"",(VLOOKUP(ALI1,Register,15,FALSE))))</f>
        <v>#N/A</v>
      </c>
      <c r="ALI18" s="31" t="s">
        <v>92</v>
      </c>
      <c r="ALJ18" s="46"/>
      <c r="ALK18" s="47" t="e">
        <f>IF(ISBLANK(ALL1),"",IF(VLOOKUP(ALL1,Register,15,FALSE)=0,"",(VLOOKUP(ALL1,Register,15,FALSE))))</f>
        <v>#N/A</v>
      </c>
      <c r="ALL18" s="31" t="s">
        <v>92</v>
      </c>
      <c r="ALM18" s="46"/>
      <c r="ALN18" s="47" t="e">
        <f>IF(ISBLANK(ALO1),"",IF(VLOOKUP(ALO1,Register,15,FALSE)=0,"",(VLOOKUP(ALO1,Register,15,FALSE))))</f>
        <v>#N/A</v>
      </c>
      <c r="ALO18" s="31" t="s">
        <v>92</v>
      </c>
      <c r="ALP18" s="46"/>
      <c r="ALQ18" s="47" t="e">
        <f>IF(ISBLANK(ALR1),"",IF(VLOOKUP(ALR1,Register,15,FALSE)=0,"",(VLOOKUP(ALR1,Register,15,FALSE))))</f>
        <v>#N/A</v>
      </c>
      <c r="ALR18" s="31" t="s">
        <v>92</v>
      </c>
      <c r="ALS18" s="46"/>
      <c r="ALT18" s="47" t="e">
        <f>IF(ISBLANK(ALU1),"",IF(VLOOKUP(ALU1,Register,15,FALSE)=0,"",(VLOOKUP(ALU1,Register,15,FALSE))))</f>
        <v>#N/A</v>
      </c>
      <c r="ALU18" s="31" t="s">
        <v>92</v>
      </c>
      <c r="ALV18" s="46"/>
      <c r="ALW18" s="47" t="e">
        <f>IF(ISBLANK(ALX1),"",IF(VLOOKUP(ALX1,Register,15,FALSE)=0,"",(VLOOKUP(ALX1,Register,15,FALSE))))</f>
        <v>#N/A</v>
      </c>
      <c r="ALX18" s="31" t="s">
        <v>92</v>
      </c>
      <c r="ALY18" s="46"/>
      <c r="ALZ18" s="47" t="e">
        <f>IF(ISBLANK(AMA1),"",IF(VLOOKUP(AMA1,Register,15,FALSE)=0,"",(VLOOKUP(AMA1,Register,15,FALSE))))</f>
        <v>#N/A</v>
      </c>
      <c r="AMA18" s="31" t="s">
        <v>92</v>
      </c>
      <c r="AMB18" s="46"/>
      <c r="AMC18" s="47" t="e">
        <f>IF(ISBLANK(AMD1),"",IF(VLOOKUP(AMD1,Register,15,FALSE)=0,"",(VLOOKUP(AMD1,Register,15,FALSE))))</f>
        <v>#N/A</v>
      </c>
      <c r="AMD18" s="31" t="s">
        <v>92</v>
      </c>
      <c r="AME18" s="46"/>
      <c r="AMF18" s="47" t="e">
        <f>IF(ISBLANK(AMG1),"",IF(VLOOKUP(AMG1,Register,15,FALSE)=0,"",(VLOOKUP(AMG1,Register,15,FALSE))))</f>
        <v>#N/A</v>
      </c>
      <c r="AMG18" s="31" t="s">
        <v>92</v>
      </c>
      <c r="AMH18" s="46"/>
      <c r="AMI18" s="47" t="e">
        <f>IF(ISBLANK(AMJ1),"",IF(VLOOKUP(AMJ1,Register,15,FALSE)=0,"",(VLOOKUP(AMJ1,Register,15,FALSE))))</f>
        <v>#N/A</v>
      </c>
      <c r="AMJ18" s="31" t="s">
        <v>92</v>
      </c>
      <c r="AMK18" s="46"/>
      <c r="AML18" s="47" t="e">
        <f>IF(ISBLANK(AMM1),"",IF(VLOOKUP(AMM1,Register,15,FALSE)=0,"",(VLOOKUP(AMM1,Register,15,FALSE))))</f>
        <v>#N/A</v>
      </c>
      <c r="AMM18" s="31" t="s">
        <v>92</v>
      </c>
      <c r="AMN18" s="46"/>
      <c r="AMO18" s="47" t="e">
        <f>IF(ISBLANK(AMP1),"",IF(VLOOKUP(AMP1,Register,15,FALSE)=0,"",(VLOOKUP(AMP1,Register,15,FALSE))))</f>
        <v>#N/A</v>
      </c>
      <c r="AMP18" s="31" t="s">
        <v>92</v>
      </c>
      <c r="AMQ18" s="46"/>
      <c r="AMR18" s="47" t="e">
        <f>IF(ISBLANK(AMS1),"",IF(VLOOKUP(AMS1,Register,15,FALSE)=0,"",(VLOOKUP(AMS1,Register,15,FALSE))))</f>
        <v>#N/A</v>
      </c>
      <c r="AMS18" s="31" t="s">
        <v>92</v>
      </c>
      <c r="AMT18" s="46"/>
      <c r="AMU18" s="47" t="e">
        <f>IF(ISBLANK(AMV1),"",IF(VLOOKUP(AMV1,Register,15,FALSE)=0,"",(VLOOKUP(AMV1,Register,15,FALSE))))</f>
        <v>#N/A</v>
      </c>
      <c r="AMV18" s="31" t="s">
        <v>92</v>
      </c>
      <c r="AMW18" s="46"/>
      <c r="AMX18" s="47" t="e">
        <f>IF(ISBLANK(AMY1),"",IF(VLOOKUP(AMY1,Register,15,FALSE)=0,"",(VLOOKUP(AMY1,Register,15,FALSE))))</f>
        <v>#N/A</v>
      </c>
      <c r="AMY18" s="31" t="s">
        <v>92</v>
      </c>
      <c r="AMZ18" s="46"/>
      <c r="ANA18" s="47" t="e">
        <f>IF(ISBLANK(ANB1),"",IF(VLOOKUP(ANB1,Register,15,FALSE)=0,"",(VLOOKUP(ANB1,Register,15,FALSE))))</f>
        <v>#N/A</v>
      </c>
      <c r="ANB18" s="31" t="s">
        <v>92</v>
      </c>
      <c r="ANC18" s="46"/>
      <c r="AND18" s="47" t="e">
        <f>IF(ISBLANK(ANE1),"",IF(VLOOKUP(ANE1,Register,15,FALSE)=0,"",(VLOOKUP(ANE1,Register,15,FALSE))))</f>
        <v>#N/A</v>
      </c>
      <c r="ANE18" s="31" t="s">
        <v>92</v>
      </c>
      <c r="ANF18" s="46"/>
      <c r="ANG18" s="47" t="e">
        <f>IF(ISBLANK(ANH1),"",IF(VLOOKUP(ANH1,Register,15,FALSE)=0,"",(VLOOKUP(ANH1,Register,15,FALSE))))</f>
        <v>#N/A</v>
      </c>
      <c r="ANH18" s="31" t="s">
        <v>92</v>
      </c>
      <c r="ANI18" s="46"/>
      <c r="ANJ18" s="47" t="e">
        <f>IF(ISBLANK(ANK1),"",IF(VLOOKUP(ANK1,Register,15,FALSE)=0,"",(VLOOKUP(ANK1,Register,15,FALSE))))</f>
        <v>#N/A</v>
      </c>
      <c r="ANK18" s="31" t="s">
        <v>92</v>
      </c>
      <c r="ANL18" s="46"/>
      <c r="ANM18" s="47" t="e">
        <f>IF(ISBLANK(ANN1),"",IF(VLOOKUP(ANN1,Register,15,FALSE)=0,"",(VLOOKUP(ANN1,Register,15,FALSE))))</f>
        <v>#N/A</v>
      </c>
      <c r="ANN18" s="31" t="s">
        <v>92</v>
      </c>
      <c r="ANO18" s="46"/>
      <c r="ANP18" s="47" t="e">
        <f>IF(ISBLANK(ANQ1),"",IF(VLOOKUP(ANQ1,Register,15,FALSE)=0,"",(VLOOKUP(ANQ1,Register,15,FALSE))))</f>
        <v>#N/A</v>
      </c>
      <c r="ANQ18" s="31" t="s">
        <v>92</v>
      </c>
      <c r="ANR18" s="46"/>
      <c r="ANS18" s="47" t="e">
        <f>IF(ISBLANK(ANT1),"",IF(VLOOKUP(ANT1,Register,15,FALSE)=0,"",(VLOOKUP(ANT1,Register,15,FALSE))))</f>
        <v>#N/A</v>
      </c>
      <c r="ANT18" s="31" t="s">
        <v>92</v>
      </c>
      <c r="ANU18" s="46"/>
      <c r="ANV18" s="47" t="e">
        <f>IF(ISBLANK(ANW1),"",IF(VLOOKUP(ANW1,Register,15,FALSE)=0,"",(VLOOKUP(ANW1,Register,15,FALSE))))</f>
        <v>#N/A</v>
      </c>
      <c r="ANW18" s="31" t="s">
        <v>92</v>
      </c>
      <c r="ANX18" s="46"/>
      <c r="ANY18" s="47" t="e">
        <f>IF(ISBLANK(ANZ1),"",IF(VLOOKUP(ANZ1,Register,15,FALSE)=0,"",(VLOOKUP(ANZ1,Register,15,FALSE))))</f>
        <v>#N/A</v>
      </c>
      <c r="ANZ18" s="31" t="s">
        <v>92</v>
      </c>
      <c r="AOA18" s="46"/>
      <c r="AOB18" s="47" t="e">
        <f>IF(ISBLANK(AOC1),"",IF(VLOOKUP(AOC1,Register,15,FALSE)=0,"",(VLOOKUP(AOC1,Register,15,FALSE))))</f>
        <v>#N/A</v>
      </c>
      <c r="AOC18" s="31" t="s">
        <v>92</v>
      </c>
      <c r="AOD18" s="46"/>
      <c r="AOE18" s="47" t="e">
        <f>IF(ISBLANK(AOF1),"",IF(VLOOKUP(AOF1,Register,15,FALSE)=0,"",(VLOOKUP(AOF1,Register,15,FALSE))))</f>
        <v>#N/A</v>
      </c>
      <c r="AOF18" s="31" t="s">
        <v>92</v>
      </c>
      <c r="AOG18" s="46"/>
      <c r="AOH18" s="47" t="e">
        <f>IF(ISBLANK(AOI1),"",IF(VLOOKUP(AOI1,Register,15,FALSE)=0,"",(VLOOKUP(AOI1,Register,15,FALSE))))</f>
        <v>#N/A</v>
      </c>
      <c r="AOI18" s="31" t="s">
        <v>92</v>
      </c>
      <c r="AOJ18" s="46"/>
      <c r="AOK18" s="47" t="e">
        <f>IF(ISBLANK(AOL1),"",IF(VLOOKUP(AOL1,Register,15,FALSE)=0,"",(VLOOKUP(AOL1,Register,15,FALSE))))</f>
        <v>#N/A</v>
      </c>
      <c r="AOL18" s="31" t="s">
        <v>92</v>
      </c>
      <c r="AOM18" s="46"/>
      <c r="AON18" s="47" t="e">
        <f>IF(ISBLANK(AOO1),"",IF(VLOOKUP(AOO1,Register,15,FALSE)=0,"",(VLOOKUP(AOO1,Register,15,FALSE))))</f>
        <v>#N/A</v>
      </c>
      <c r="AOO18" s="31" t="s">
        <v>92</v>
      </c>
      <c r="AOP18" s="46"/>
      <c r="AOQ18" s="47" t="e">
        <f>IF(ISBLANK(AOR1),"",IF(VLOOKUP(AOR1,Register,15,FALSE)=0,"",(VLOOKUP(AOR1,Register,15,FALSE))))</f>
        <v>#N/A</v>
      </c>
      <c r="AOR18" s="31" t="s">
        <v>92</v>
      </c>
      <c r="AOS18" s="46"/>
      <c r="AOT18" s="47" t="e">
        <f>IF(ISBLANK(AOU1),"",IF(VLOOKUP(AOU1,Register,15,FALSE)=0,"",(VLOOKUP(AOU1,Register,15,FALSE))))</f>
        <v>#N/A</v>
      </c>
      <c r="AOU18" s="31" t="s">
        <v>92</v>
      </c>
      <c r="AOV18" s="46"/>
      <c r="AOW18" s="47" t="e">
        <f>IF(ISBLANK(AOX1),"",IF(VLOOKUP(AOX1,Register,15,FALSE)=0,"",(VLOOKUP(AOX1,Register,15,FALSE))))</f>
        <v>#N/A</v>
      </c>
      <c r="AOX18" s="31" t="s">
        <v>92</v>
      </c>
      <c r="AOY18" s="46"/>
      <c r="AOZ18" s="47" t="e">
        <f>IF(ISBLANK(APA1),"",IF(VLOOKUP(APA1,Register,15,FALSE)=0,"",(VLOOKUP(APA1,Register,15,FALSE))))</f>
        <v>#N/A</v>
      </c>
      <c r="APA18" s="31" t="s">
        <v>92</v>
      </c>
      <c r="APB18" s="46"/>
      <c r="APC18" s="47" t="e">
        <f>IF(ISBLANK(APD1),"",IF(VLOOKUP(APD1,Register,15,FALSE)=0,"",(VLOOKUP(APD1,Register,15,FALSE))))</f>
        <v>#N/A</v>
      </c>
      <c r="APD18" s="31" t="s">
        <v>92</v>
      </c>
      <c r="APE18" s="46"/>
      <c r="APF18" s="47" t="e">
        <f>IF(ISBLANK(APG1),"",IF(VLOOKUP(APG1,Register,15,FALSE)=0,"",(VLOOKUP(APG1,Register,15,FALSE))))</f>
        <v>#N/A</v>
      </c>
      <c r="APG18" s="31" t="s">
        <v>92</v>
      </c>
      <c r="APH18" s="46"/>
      <c r="API18" s="47" t="e">
        <f>IF(ISBLANK(APJ1),"",IF(VLOOKUP(APJ1,Register,15,FALSE)=0,"",(VLOOKUP(APJ1,Register,15,FALSE))))</f>
        <v>#N/A</v>
      </c>
      <c r="APJ18" s="31" t="s">
        <v>92</v>
      </c>
      <c r="APK18" s="46"/>
      <c r="APL18" s="47" t="e">
        <f>IF(ISBLANK(APM1),"",IF(VLOOKUP(APM1,Register,15,FALSE)=0,"",(VLOOKUP(APM1,Register,15,FALSE))))</f>
        <v>#N/A</v>
      </c>
      <c r="APM18" s="31" t="s">
        <v>92</v>
      </c>
      <c r="APN18" s="46"/>
      <c r="APO18" s="47" t="e">
        <f>IF(ISBLANK(APP1),"",IF(VLOOKUP(APP1,Register,15,FALSE)=0,"",(VLOOKUP(APP1,Register,15,FALSE))))</f>
        <v>#N/A</v>
      </c>
      <c r="APP18" s="31" t="s">
        <v>92</v>
      </c>
      <c r="APQ18" s="46"/>
      <c r="APR18" s="47" t="e">
        <f>IF(ISBLANK(APS1),"",IF(VLOOKUP(APS1,Register,15,FALSE)=0,"",(VLOOKUP(APS1,Register,15,FALSE))))</f>
        <v>#N/A</v>
      </c>
      <c r="APS18" s="31" t="s">
        <v>92</v>
      </c>
    </row>
    <row r="19" spans="1:1111" ht="12" x14ac:dyDescent="0.25">
      <c r="A19" s="86"/>
      <c r="B19" s="29"/>
      <c r="C19" s="30" t="str">
        <f>IF(ISBLANK(D1),"",IF(VLOOKUP(D1,Register,16,FALSE)=0,"",(VLOOKUP(D1,Register,16,FALSE))))</f>
        <v/>
      </c>
      <c r="D19" s="31" t="s">
        <v>93</v>
      </c>
      <c r="E19" s="29"/>
      <c r="F19" s="30" t="str">
        <f>IF(ISBLANK(G1),"",IF(VLOOKUP(G1,Register,16,FALSE)=0,"",(VLOOKUP(G1,Register,16,FALSE))))</f>
        <v/>
      </c>
      <c r="G19" s="31" t="s">
        <v>93</v>
      </c>
      <c r="H19" s="29"/>
      <c r="I19" s="30" t="str">
        <f>IF(ISBLANK(J1),"",IF(VLOOKUP(J1,Register,16,FALSE)=0,"",(VLOOKUP(J1,Register,16,FALSE))))</f>
        <v/>
      </c>
      <c r="J19" s="31" t="s">
        <v>93</v>
      </c>
      <c r="K19" s="29"/>
      <c r="L19" s="30" t="str">
        <f>IF(ISBLANK(M1),"",IF(VLOOKUP(M1,Register,16,FALSE)=0,"",(VLOOKUP(M1,Register,16,FALSE))))</f>
        <v/>
      </c>
      <c r="M19" s="31" t="s">
        <v>93</v>
      </c>
      <c r="N19" s="29"/>
      <c r="O19" s="30" t="str">
        <f>IF(ISBLANK(P1),"",IF(VLOOKUP(P1,Register,16,FALSE)=0,"",(VLOOKUP(P1,Register,16,FALSE))))</f>
        <v/>
      </c>
      <c r="P19" s="31" t="s">
        <v>93</v>
      </c>
      <c r="Q19" s="29"/>
      <c r="R19" s="30" t="str">
        <f>IF(ISBLANK(S1),"",IF(VLOOKUP(S1,Register,16,FALSE)=0,"",(VLOOKUP(S1,Register,16,FALSE))))</f>
        <v/>
      </c>
      <c r="S19" s="31" t="s">
        <v>93</v>
      </c>
      <c r="T19" s="29"/>
      <c r="U19" s="30" t="str">
        <f>IF(ISBLANK(V1),"",IF(VLOOKUP(V1,Register,16,FALSE)=0,"",(VLOOKUP(V1,Register,16,FALSE))))</f>
        <v/>
      </c>
      <c r="V19" s="31" t="s">
        <v>93</v>
      </c>
      <c r="W19" s="29"/>
      <c r="X19" s="30" t="str">
        <f>IF(ISBLANK(Y1),"",IF(VLOOKUP(Y1,Register,16,FALSE)=0,"",(VLOOKUP(Y1,Register,16,FALSE))))</f>
        <v/>
      </c>
      <c r="Y19" s="31" t="s">
        <v>93</v>
      </c>
      <c r="Z19" s="29"/>
      <c r="AA19" s="30" t="str">
        <f>IF(ISBLANK(AB1),"",IF(VLOOKUP(AB1,Register,16,FALSE)=0,"",(VLOOKUP(AB1,Register,16,FALSE))))</f>
        <v/>
      </c>
      <c r="AB19" s="31" t="s">
        <v>93</v>
      </c>
      <c r="AC19" s="29"/>
      <c r="AD19" s="30" t="str">
        <f>IF(ISBLANK(AE1),"",IF(VLOOKUP(AE1,Register,16,FALSE)=0,"",(VLOOKUP(AE1,Register,16,FALSE))))</f>
        <v/>
      </c>
      <c r="AE19" s="31" t="s">
        <v>93</v>
      </c>
      <c r="AF19" s="29"/>
      <c r="AG19" s="30" t="str">
        <f>IF(ISBLANK(AH1),"",IF(VLOOKUP(AH1,Register,16,FALSE)=0,"",(VLOOKUP(AH1,Register,16,FALSE))))</f>
        <v/>
      </c>
      <c r="AH19" s="31" t="s">
        <v>93</v>
      </c>
      <c r="AI19" s="29"/>
      <c r="AJ19" s="30" t="str">
        <f>IF(ISBLANK(AK1),"",IF(VLOOKUP(AK1,Register,16,FALSE)=0,"",(VLOOKUP(AK1,Register,16,FALSE))))</f>
        <v/>
      </c>
      <c r="AK19" s="31" t="s">
        <v>93</v>
      </c>
      <c r="AL19" s="29"/>
      <c r="AM19" s="30" t="str">
        <f>IF(ISBLANK(AN1),"",IF(VLOOKUP(AN1,Register,16,FALSE)=0,"",(VLOOKUP(AN1,Register,16,FALSE))))</f>
        <v/>
      </c>
      <c r="AN19" s="31" t="s">
        <v>93</v>
      </c>
      <c r="AO19" s="29"/>
      <c r="AP19" s="30" t="str">
        <f>IF(ISBLANK(AQ1),"",IF(VLOOKUP(AQ1,Register,16,FALSE)=0,"",(VLOOKUP(AQ1,Register,16,FALSE))))</f>
        <v/>
      </c>
      <c r="AQ19" s="31" t="s">
        <v>93</v>
      </c>
      <c r="AR19" s="29"/>
      <c r="AS19" s="30" t="str">
        <f>IF(ISBLANK(AT1),"",IF(VLOOKUP(AT1,Register,16,FALSE)=0,"",(VLOOKUP(AT1,Register,16,FALSE))))</f>
        <v/>
      </c>
      <c r="AT19" s="31" t="s">
        <v>93</v>
      </c>
      <c r="AU19" s="29"/>
      <c r="AV19" s="30" t="str">
        <f>IF(ISBLANK(AW1),"",IF(VLOOKUP(AW1,Register,16,FALSE)=0,"",(VLOOKUP(AW1,Register,16,FALSE))))</f>
        <v/>
      </c>
      <c r="AW19" s="31" t="s">
        <v>93</v>
      </c>
      <c r="AX19" s="29"/>
      <c r="AY19" s="30" t="str">
        <f>IF(ISBLANK(AZ1),"",IF(VLOOKUP(AZ1,Register,16,FALSE)=0,"",(VLOOKUP(AZ1,Register,16,FALSE))))</f>
        <v/>
      </c>
      <c r="AZ19" s="31" t="s">
        <v>93</v>
      </c>
      <c r="BA19" s="29"/>
      <c r="BB19" s="30" t="str">
        <f>IF(ISBLANK(BC1),"",IF(VLOOKUP(BC1,Register,16,FALSE)=0,"",(VLOOKUP(BC1,Register,16,FALSE))))</f>
        <v/>
      </c>
      <c r="BC19" s="31" t="s">
        <v>93</v>
      </c>
      <c r="BD19" s="29"/>
      <c r="BE19" s="30" t="str">
        <f>IF(ISBLANK(BF1),"",IF(VLOOKUP(BF1,Register,16,FALSE)=0,"",(VLOOKUP(BF1,Register,16,FALSE))))</f>
        <v/>
      </c>
      <c r="BF19" s="31" t="s">
        <v>93</v>
      </c>
      <c r="BG19" s="29"/>
      <c r="BH19" s="30" t="str">
        <f>IF(ISBLANK(BI1),"",IF(VLOOKUP(BI1,Register,16,FALSE)=0,"",(VLOOKUP(BI1,Register,16,FALSE))))</f>
        <v/>
      </c>
      <c r="BI19" s="31" t="s">
        <v>93</v>
      </c>
      <c r="BJ19" s="29"/>
      <c r="BK19" s="30" t="str">
        <f>IF(ISBLANK(BL1),"",IF(VLOOKUP(BL1,Register,16,FALSE)=0,"",(VLOOKUP(BL1,Register,16,FALSE))))</f>
        <v/>
      </c>
      <c r="BL19" s="31" t="s">
        <v>93</v>
      </c>
      <c r="BM19" s="29"/>
      <c r="BN19" s="30" t="str">
        <f>IF(ISBLANK(BO1),"",IF(VLOOKUP(BO1,Register,16,FALSE)=0,"",(VLOOKUP(BO1,Register,16,FALSE))))</f>
        <v/>
      </c>
      <c r="BO19" s="31" t="s">
        <v>93</v>
      </c>
      <c r="BP19" s="29"/>
      <c r="BQ19" s="30" t="str">
        <f>IF(ISBLANK(BR1),"",IF(VLOOKUP(BR1,Register,16,FALSE)=0,"",(VLOOKUP(BR1,Register,16,FALSE))))</f>
        <v/>
      </c>
      <c r="BR19" s="31" t="s">
        <v>93</v>
      </c>
      <c r="BS19" s="29"/>
      <c r="BT19" s="30" t="str">
        <f>IF(ISBLANK(BU1),"",IF(VLOOKUP(BU1,Register,16,FALSE)=0,"",(VLOOKUP(BU1,Register,16,FALSE))))</f>
        <v/>
      </c>
      <c r="BU19" s="31" t="s">
        <v>93</v>
      </c>
      <c r="BV19" s="29"/>
      <c r="BW19" s="30" t="str">
        <f>IF(ISBLANK(BX1),"",IF(VLOOKUP(BX1,Register,16,FALSE)=0,"",(VLOOKUP(BX1,Register,16,FALSE))))</f>
        <v/>
      </c>
      <c r="BX19" s="31" t="s">
        <v>93</v>
      </c>
      <c r="BY19" s="29"/>
      <c r="BZ19" s="30" t="str">
        <f>IF(ISBLANK(CA1),"",IF(VLOOKUP(CA1,Register,16,FALSE)=0,"",(VLOOKUP(CA1,Register,16,FALSE))))</f>
        <v/>
      </c>
      <c r="CA19" s="31" t="s">
        <v>93</v>
      </c>
      <c r="CB19" s="29"/>
      <c r="CC19" s="30" t="str">
        <f>IF(ISBLANK(CD1),"",IF(VLOOKUP(CD1,Register,16,FALSE)=0,"",(VLOOKUP(CD1,Register,16,FALSE))))</f>
        <v/>
      </c>
      <c r="CD19" s="31" t="s">
        <v>93</v>
      </c>
      <c r="CE19" s="29"/>
      <c r="CF19" s="30" t="str">
        <f>IF(ISBLANK(CG1),"",IF(VLOOKUP(CG1,Register,16,FALSE)=0,"",(VLOOKUP(CG1,Register,16,FALSE))))</f>
        <v/>
      </c>
      <c r="CG19" s="31" t="s">
        <v>93</v>
      </c>
      <c r="CH19" s="29"/>
      <c r="CI19" s="30" t="str">
        <f>IF(ISBLANK(CJ1),"",IF(VLOOKUP(CJ1,Register,16,FALSE)=0,"",(VLOOKUP(CJ1,Register,16,FALSE))))</f>
        <v/>
      </c>
      <c r="CJ19" s="31" t="s">
        <v>93</v>
      </c>
      <c r="CK19" s="29"/>
      <c r="CL19" s="30" t="str">
        <f>IF(ISBLANK(CM1),"",IF(VLOOKUP(CM1,Register,16,FALSE)=0,"",(VLOOKUP(CM1,Register,16,FALSE))))</f>
        <v/>
      </c>
      <c r="CM19" s="31" t="s">
        <v>93</v>
      </c>
      <c r="CN19" s="29"/>
      <c r="CO19" s="30" t="str">
        <f>IF(ISBLANK(CP1),"",IF(VLOOKUP(CP1,Register,16,FALSE)=0,"",(VLOOKUP(CP1,Register,16,FALSE))))</f>
        <v/>
      </c>
      <c r="CP19" s="31" t="s">
        <v>93</v>
      </c>
      <c r="CQ19" s="29"/>
      <c r="CR19" s="30" t="str">
        <f>IF(ISBLANK(CS1),"",IF(VLOOKUP(CS1,Register,16,FALSE)=0,"",(VLOOKUP(CS1,Register,16,FALSE))))</f>
        <v/>
      </c>
      <c r="CS19" s="31" t="s">
        <v>93</v>
      </c>
      <c r="CT19" s="29"/>
      <c r="CU19" s="30" t="str">
        <f>IF(ISBLANK(CV1),"",IF(VLOOKUP(CV1,Register,16,FALSE)=0,"",(VLOOKUP(CV1,Register,16,FALSE))))</f>
        <v/>
      </c>
      <c r="CV19" s="31" t="s">
        <v>93</v>
      </c>
      <c r="CW19" s="29"/>
      <c r="CX19" s="30" t="str">
        <f>IF(ISBLANK(CY1),"",IF(VLOOKUP(CY1,Register,16,FALSE)=0,"",(VLOOKUP(CY1,Register,16,FALSE))))</f>
        <v/>
      </c>
      <c r="CY19" s="31" t="s">
        <v>93</v>
      </c>
      <c r="CZ19" s="29"/>
      <c r="DA19" s="30" t="str">
        <f>IF(ISBLANK(DB1),"",IF(VLOOKUP(DB1,Register,16,FALSE)=0,"",(VLOOKUP(DB1,Register,16,FALSE))))</f>
        <v/>
      </c>
      <c r="DB19" s="31" t="s">
        <v>93</v>
      </c>
      <c r="DC19" s="29"/>
      <c r="DD19" s="30" t="str">
        <f>IF(ISBLANK(DE1),"",IF(VLOOKUP(DE1,Register,16,FALSE)=0,"",(VLOOKUP(DE1,Register,16,FALSE))))</f>
        <v/>
      </c>
      <c r="DE19" s="31" t="s">
        <v>93</v>
      </c>
      <c r="DF19" s="29"/>
      <c r="DG19" s="30" t="str">
        <f>IF(ISBLANK(DH1),"",IF(VLOOKUP(DH1,Register,16,FALSE)=0,"",(VLOOKUP(DH1,Register,16,FALSE))))</f>
        <v/>
      </c>
      <c r="DH19" s="31" t="s">
        <v>93</v>
      </c>
      <c r="DI19" s="29"/>
      <c r="DJ19" s="30" t="str">
        <f>IF(ISBLANK(DK1),"",IF(VLOOKUP(DK1,Register,16,FALSE)=0,"",(VLOOKUP(DK1,Register,16,FALSE))))</f>
        <v/>
      </c>
      <c r="DK19" s="31" t="s">
        <v>93</v>
      </c>
      <c r="DL19" s="29"/>
      <c r="DM19" s="30" t="str">
        <f>IF(ISBLANK(DN1),"",IF(VLOOKUP(DN1,Register,16,FALSE)=0,"",(VLOOKUP(DN1,Register,16,FALSE))))</f>
        <v/>
      </c>
      <c r="DN19" s="31" t="s">
        <v>93</v>
      </c>
      <c r="DO19" s="29"/>
      <c r="DP19" s="30" t="str">
        <f>IF(ISBLANK(DQ1),"",IF(VLOOKUP(DQ1,Register,16,FALSE)=0,"",(VLOOKUP(DQ1,Register,16,FALSE))))</f>
        <v/>
      </c>
      <c r="DQ19" s="31" t="s">
        <v>93</v>
      </c>
      <c r="DR19" s="29"/>
      <c r="DS19" s="30" t="str">
        <f>IF(ISBLANK(DT1),"",IF(VLOOKUP(DT1,Register,16,FALSE)=0,"",(VLOOKUP(DT1,Register,16,FALSE))))</f>
        <v/>
      </c>
      <c r="DT19" s="31" t="s">
        <v>93</v>
      </c>
      <c r="DU19" s="29"/>
      <c r="DV19" s="30" t="str">
        <f>IF(ISBLANK(DW1),"",IF(VLOOKUP(DW1,Register,16,FALSE)=0,"",(VLOOKUP(DW1,Register,16,FALSE))))</f>
        <v/>
      </c>
      <c r="DW19" s="31" t="s">
        <v>93</v>
      </c>
      <c r="DX19" s="29"/>
      <c r="DY19" s="30" t="str">
        <f>IF(ISBLANK(DZ1),"",IF(VLOOKUP(DZ1,Register,16,FALSE)=0,"",(VLOOKUP(DZ1,Register,16,FALSE))))</f>
        <v/>
      </c>
      <c r="DZ19" s="31" t="s">
        <v>93</v>
      </c>
      <c r="EA19" s="29"/>
      <c r="EB19" s="30" t="str">
        <f>IF(ISBLANK(EC1),"",IF(VLOOKUP(EC1,Register,16,FALSE)=0,"",(VLOOKUP(EC1,Register,16,FALSE))))</f>
        <v/>
      </c>
      <c r="EC19" s="31" t="s">
        <v>93</v>
      </c>
      <c r="ED19" s="29"/>
      <c r="EE19" s="30" t="str">
        <f>IF(ISBLANK(EF1),"",IF(VLOOKUP(EF1,Register,16,FALSE)=0,"",(VLOOKUP(EF1,Register,16,FALSE))))</f>
        <v/>
      </c>
      <c r="EF19" s="31" t="s">
        <v>93</v>
      </c>
      <c r="EG19" s="29"/>
      <c r="EH19" s="30" t="str">
        <f>IF(ISBLANK(EI1),"",IF(VLOOKUP(EI1,Register,16,FALSE)=0,"",(VLOOKUP(EI1,Register,16,FALSE))))</f>
        <v/>
      </c>
      <c r="EI19" s="31" t="s">
        <v>93</v>
      </c>
      <c r="EJ19" s="29"/>
      <c r="EK19" s="30" t="str">
        <f>IF(ISBLANK(EL1),"",IF(VLOOKUP(EL1,Register,16,FALSE)=0,"",(VLOOKUP(EL1,Register,16,FALSE))))</f>
        <v/>
      </c>
      <c r="EL19" s="31" t="s">
        <v>93</v>
      </c>
      <c r="EM19" s="29"/>
      <c r="EN19" s="30" t="str">
        <f>IF(ISBLANK(EO1),"",IF(VLOOKUP(EO1,Register,16,FALSE)=0,"",(VLOOKUP(EO1,Register,16,FALSE))))</f>
        <v/>
      </c>
      <c r="EO19" s="31" t="s">
        <v>93</v>
      </c>
      <c r="EP19" s="29"/>
      <c r="EQ19" s="30" t="str">
        <f>IF(ISBLANK(ER1),"",IF(VLOOKUP(ER1,Register,16,FALSE)=0,"",(VLOOKUP(ER1,Register,16,FALSE))))</f>
        <v/>
      </c>
      <c r="ER19" s="31" t="s">
        <v>93</v>
      </c>
      <c r="ES19" s="29"/>
      <c r="ET19" s="30" t="str">
        <f>IF(ISBLANK(EU1),"",IF(VLOOKUP(EU1,Register,16,FALSE)=0,"",(VLOOKUP(EU1,Register,16,FALSE))))</f>
        <v/>
      </c>
      <c r="EU19" s="31" t="s">
        <v>93</v>
      </c>
      <c r="EV19" s="29"/>
      <c r="EW19" s="30" t="str">
        <f>IF(ISBLANK(EX1),"",IF(VLOOKUP(EX1,Register,16,FALSE)=0,"",(VLOOKUP(EX1,Register,16,FALSE))))</f>
        <v/>
      </c>
      <c r="EX19" s="31" t="s">
        <v>93</v>
      </c>
      <c r="EY19" s="29"/>
      <c r="EZ19" s="30" t="str">
        <f>IF(ISBLANK(FA1),"",IF(VLOOKUP(FA1,Register,16,FALSE)=0,"",(VLOOKUP(FA1,Register,16,FALSE))))</f>
        <v/>
      </c>
      <c r="FA19" s="31" t="s">
        <v>93</v>
      </c>
      <c r="FB19" s="29"/>
      <c r="FC19" s="30" t="str">
        <f>IF(ISBLANK(FD1),"",IF(VLOOKUP(FD1,Register,16,FALSE)=0,"",(VLOOKUP(FD1,Register,16,FALSE))))</f>
        <v/>
      </c>
      <c r="FD19" s="31" t="s">
        <v>93</v>
      </c>
      <c r="FE19" s="29"/>
      <c r="FF19" s="30" t="str">
        <f>IF(ISBLANK(FG1),"",IF(VLOOKUP(FG1,Register,16,FALSE)=0,"",(VLOOKUP(FG1,Register,16,FALSE))))</f>
        <v/>
      </c>
      <c r="FG19" s="31" t="s">
        <v>93</v>
      </c>
      <c r="FH19" s="29"/>
      <c r="FI19" s="30" t="str">
        <f>IF(ISBLANK(FJ1),"",IF(VLOOKUP(FJ1,Register,16,FALSE)=0,"",(VLOOKUP(FJ1,Register,16,FALSE))))</f>
        <v/>
      </c>
      <c r="FJ19" s="31" t="s">
        <v>93</v>
      </c>
      <c r="FK19" s="29"/>
      <c r="FL19" s="30" t="str">
        <f>IF(ISBLANK(FM1),"",IF(VLOOKUP(FM1,Register,16,FALSE)=0,"",(VLOOKUP(FM1,Register,16,FALSE))))</f>
        <v/>
      </c>
      <c r="FM19" s="31" t="s">
        <v>93</v>
      </c>
      <c r="FN19" s="29"/>
      <c r="FO19" s="30" t="str">
        <f>IF(ISBLANK(FP1),"",IF(VLOOKUP(FP1,Register,16,FALSE)=0,"",(VLOOKUP(FP1,Register,16,FALSE))))</f>
        <v/>
      </c>
      <c r="FP19" s="31" t="s">
        <v>93</v>
      </c>
      <c r="FQ19" s="29"/>
      <c r="FR19" s="30" t="str">
        <f>IF(ISBLANK(FS1),"",IF(VLOOKUP(FS1,Register,16,FALSE)=0,"",(VLOOKUP(FS1,Register,16,FALSE))))</f>
        <v/>
      </c>
      <c r="FS19" s="31" t="s">
        <v>93</v>
      </c>
      <c r="FT19" s="29"/>
      <c r="FU19" s="30" t="str">
        <f>IF(ISBLANK(FV1),"",IF(VLOOKUP(FV1,Register,16,FALSE)=0,"",(VLOOKUP(FV1,Register,16,FALSE))))</f>
        <v/>
      </c>
      <c r="FV19" s="31" t="s">
        <v>93</v>
      </c>
      <c r="FW19" s="29"/>
      <c r="FX19" s="30" t="str">
        <f>IF(ISBLANK(FY1),"",IF(VLOOKUP(FY1,Register,16,FALSE)=0,"",(VLOOKUP(FY1,Register,16,FALSE))))</f>
        <v/>
      </c>
      <c r="FY19" s="31" t="s">
        <v>93</v>
      </c>
      <c r="FZ19" s="29"/>
      <c r="GA19" s="30" t="str">
        <f>IF(ISBLANK(GB1),"",IF(VLOOKUP(GB1,Register,16,FALSE)=0,"",(VLOOKUP(GB1,Register,16,FALSE))))</f>
        <v/>
      </c>
      <c r="GB19" s="31" t="s">
        <v>93</v>
      </c>
      <c r="GC19" s="29"/>
      <c r="GD19" s="30" t="str">
        <f>IF(ISBLANK(GE1),"",IF(VLOOKUP(GE1,Register,16,FALSE)=0,"",(VLOOKUP(GE1,Register,16,FALSE))))</f>
        <v/>
      </c>
      <c r="GE19" s="31" t="s">
        <v>93</v>
      </c>
      <c r="GF19" s="29"/>
      <c r="GG19" s="30" t="str">
        <f>IF(ISBLANK(GH1),"",IF(VLOOKUP(GH1,Register,16,FALSE)=0,"",(VLOOKUP(GH1,Register,16,FALSE))))</f>
        <v/>
      </c>
      <c r="GH19" s="31" t="s">
        <v>93</v>
      </c>
      <c r="GI19" s="29"/>
      <c r="GJ19" s="30" t="str">
        <f>IF(ISBLANK(GK1),"",IF(VLOOKUP(GK1,Register,16,FALSE)=0,"",(VLOOKUP(GK1,Register,16,FALSE))))</f>
        <v/>
      </c>
      <c r="GK19" s="31" t="s">
        <v>93</v>
      </c>
      <c r="GL19" s="29"/>
      <c r="GM19" s="30" t="str">
        <f>IF(ISBLANK(GN1),"",IF(VLOOKUP(GN1,Register,16,FALSE)=0,"",(VLOOKUP(GN1,Register,16,FALSE))))</f>
        <v/>
      </c>
      <c r="GN19" s="31" t="s">
        <v>93</v>
      </c>
      <c r="GO19" s="29"/>
      <c r="GP19" s="30" t="str">
        <f>IF(ISBLANK(GQ1),"",IF(VLOOKUP(GQ1,Register,16,FALSE)=0,"",(VLOOKUP(GQ1,Register,16,FALSE))))</f>
        <v/>
      </c>
      <c r="GQ19" s="31" t="s">
        <v>93</v>
      </c>
      <c r="GR19" s="29"/>
      <c r="GS19" s="30" t="str">
        <f>IF(ISBLANK(GT1),"",IF(VLOOKUP(GT1,Register,16,FALSE)=0,"",(VLOOKUP(GT1,Register,16,FALSE))))</f>
        <v/>
      </c>
      <c r="GT19" s="31" t="s">
        <v>93</v>
      </c>
      <c r="GU19" s="29"/>
      <c r="GV19" s="30" t="str">
        <f>IF(ISBLANK(GW1),"",IF(VLOOKUP(GW1,Register,16,FALSE)=0,"",(VLOOKUP(GW1,Register,16,FALSE))))</f>
        <v/>
      </c>
      <c r="GW19" s="31" t="s">
        <v>93</v>
      </c>
      <c r="GX19" s="29"/>
      <c r="GY19" s="30" t="str">
        <f>IF(ISBLANK(GZ1),"",IF(VLOOKUP(GZ1,Register,16,FALSE)=0,"",(VLOOKUP(GZ1,Register,16,FALSE))))</f>
        <v/>
      </c>
      <c r="GZ19" s="31" t="s">
        <v>93</v>
      </c>
      <c r="HA19" s="29"/>
      <c r="HB19" s="30" t="str">
        <f>IF(ISBLANK(HC1),"",IF(VLOOKUP(HC1,Register,16,FALSE)=0,"",(VLOOKUP(HC1,Register,16,FALSE))))</f>
        <v/>
      </c>
      <c r="HC19" s="31" t="s">
        <v>93</v>
      </c>
      <c r="HD19" s="29"/>
      <c r="HE19" s="30" t="str">
        <f>IF(ISBLANK(HF1),"",IF(VLOOKUP(HF1,Register,16,FALSE)=0,"",(VLOOKUP(HF1,Register,16,FALSE))))</f>
        <v/>
      </c>
      <c r="HF19" s="31" t="s">
        <v>93</v>
      </c>
      <c r="HG19" s="29"/>
      <c r="HH19" s="30" t="str">
        <f>IF(ISBLANK(HI1),"",IF(VLOOKUP(HI1,Register,16,FALSE)=0,"",(VLOOKUP(HI1,Register,16,FALSE))))</f>
        <v/>
      </c>
      <c r="HI19" s="31" t="s">
        <v>93</v>
      </c>
      <c r="HJ19" s="29"/>
      <c r="HK19" s="30" t="str">
        <f>IF(ISBLANK(HL1),"",IF(VLOOKUP(HL1,Register,16,FALSE)=0,"",(VLOOKUP(HL1,Register,16,FALSE))))</f>
        <v/>
      </c>
      <c r="HL19" s="31" t="s">
        <v>93</v>
      </c>
      <c r="HM19" s="29"/>
      <c r="HN19" s="30" t="str">
        <f>IF(ISBLANK(HO1),"",IF(VLOOKUP(HO1,Register,16,FALSE)=0,"",(VLOOKUP(HO1,Register,16,FALSE))))</f>
        <v/>
      </c>
      <c r="HO19" s="31" t="s">
        <v>93</v>
      </c>
      <c r="HP19" s="29"/>
      <c r="HQ19" s="30" t="str">
        <f>IF(ISBLANK(HR1),"",IF(VLOOKUP(HR1,Register,16,FALSE)=0,"",(VLOOKUP(HR1,Register,16,FALSE))))</f>
        <v/>
      </c>
      <c r="HR19" s="31" t="s">
        <v>93</v>
      </c>
      <c r="HS19" s="29"/>
      <c r="HT19" s="30" t="str">
        <f>IF(ISBLANK(HU1),"",IF(VLOOKUP(HU1,Register,16,FALSE)=0,"",(VLOOKUP(HU1,Register,16,FALSE))))</f>
        <v/>
      </c>
      <c r="HU19" s="31" t="s">
        <v>93</v>
      </c>
      <c r="HV19" s="29"/>
      <c r="HW19" s="30" t="str">
        <f>IF(ISBLANK(HX1),"",IF(VLOOKUP(HX1,Register,16,FALSE)=0,"",(VLOOKUP(HX1,Register,16,FALSE))))</f>
        <v/>
      </c>
      <c r="HX19" s="31" t="s">
        <v>93</v>
      </c>
      <c r="HY19" s="29"/>
      <c r="HZ19" s="30" t="str">
        <f>IF(ISBLANK(IA1),"",IF(VLOOKUP(IA1,Register,16,FALSE)=0,"",(VLOOKUP(IA1,Register,16,FALSE))))</f>
        <v/>
      </c>
      <c r="IA19" s="31" t="s">
        <v>93</v>
      </c>
      <c r="IB19" s="29"/>
      <c r="IC19" s="30" t="str">
        <f>IF(ISBLANK(ID1),"",IF(VLOOKUP(ID1,Register,16,FALSE)=0,"",(VLOOKUP(ID1,Register,16,FALSE))))</f>
        <v/>
      </c>
      <c r="ID19" s="31" t="s">
        <v>93</v>
      </c>
      <c r="IE19" s="29"/>
      <c r="IF19" s="30" t="str">
        <f>IF(ISBLANK(IG1),"",IF(VLOOKUP(IG1,Register,16,FALSE)=0,"",(VLOOKUP(IG1,Register,16,FALSE))))</f>
        <v/>
      </c>
      <c r="IG19" s="31" t="s">
        <v>93</v>
      </c>
      <c r="IH19" s="29"/>
      <c r="II19" s="30" t="str">
        <f>IF(ISBLANK(IJ1),"",IF(VLOOKUP(IJ1,Register,16,FALSE)=0,"",(VLOOKUP(IJ1,Register,16,FALSE))))</f>
        <v/>
      </c>
      <c r="IJ19" s="31" t="s">
        <v>93</v>
      </c>
      <c r="IK19" s="29"/>
      <c r="IL19" s="30" t="str">
        <f>IF(ISBLANK(IM1),"",IF(VLOOKUP(IM1,Register,16,FALSE)=0,"",(VLOOKUP(IM1,Register,16,FALSE))))</f>
        <v/>
      </c>
      <c r="IM19" s="31" t="s">
        <v>93</v>
      </c>
      <c r="IN19" s="29"/>
      <c r="IO19" s="30" t="str">
        <f>IF(ISBLANK(IP1),"",IF(VLOOKUP(IP1,Register,16,FALSE)=0,"",(VLOOKUP(IP1,Register,16,FALSE))))</f>
        <v/>
      </c>
      <c r="IP19" s="31" t="s">
        <v>93</v>
      </c>
      <c r="IQ19" s="29"/>
      <c r="IR19" s="30" t="str">
        <f>IF(ISBLANK(IS1),"",IF(VLOOKUP(IS1,Register,16,FALSE)=0,"",(VLOOKUP(IS1,Register,16,FALSE))))</f>
        <v/>
      </c>
      <c r="IS19" s="31" t="s">
        <v>93</v>
      </c>
      <c r="IT19" s="29"/>
      <c r="IU19" s="30" t="str">
        <f>IF(ISBLANK(IV1),"",IF(VLOOKUP(IV1,Register,16,FALSE)=0,"",(VLOOKUP(IV1,Register,16,FALSE))))</f>
        <v/>
      </c>
      <c r="IV19" s="31" t="s">
        <v>93</v>
      </c>
      <c r="IW19" s="29"/>
      <c r="IX19" s="30" t="str">
        <f>IF(ISBLANK(IY1),"",IF(VLOOKUP(IY1,Register,16,FALSE)=0,"",(VLOOKUP(IY1,Register,16,FALSE))))</f>
        <v/>
      </c>
      <c r="IY19" s="31" t="s">
        <v>93</v>
      </c>
      <c r="IZ19" s="29"/>
      <c r="JA19" s="30" t="str">
        <f>IF(ISBLANK(JB1),"",IF(VLOOKUP(JB1,Register,16,FALSE)=0,"",(VLOOKUP(JB1,Register,16,FALSE))))</f>
        <v/>
      </c>
      <c r="JB19" s="31" t="s">
        <v>93</v>
      </c>
      <c r="JC19" s="29"/>
      <c r="JD19" s="30" t="str">
        <f>IF(ISBLANK(JE1),"",IF(VLOOKUP(JE1,Register,16,FALSE)=0,"",(VLOOKUP(JE1,Register,16,FALSE))))</f>
        <v/>
      </c>
      <c r="JE19" s="31" t="s">
        <v>93</v>
      </c>
      <c r="JF19" s="29"/>
      <c r="JG19" s="30" t="str">
        <f>IF(ISBLANK(JH1),"",IF(VLOOKUP(JH1,Register,16,FALSE)=0,"",(VLOOKUP(JH1,Register,16,FALSE))))</f>
        <v/>
      </c>
      <c r="JH19" s="31" t="s">
        <v>93</v>
      </c>
      <c r="JI19" s="29"/>
      <c r="JJ19" s="30" t="str">
        <f>IF(ISBLANK(JK1),"",IF(VLOOKUP(JK1,Register,16,FALSE)=0,"",(VLOOKUP(JK1,Register,16,FALSE))))</f>
        <v/>
      </c>
      <c r="JK19" s="31" t="s">
        <v>93</v>
      </c>
      <c r="JL19" s="29"/>
      <c r="JM19" s="30" t="str">
        <f>IF(ISBLANK(JN1),"",IF(VLOOKUP(JN1,Register,16,FALSE)=0,"",(VLOOKUP(JN1,Register,16,FALSE))))</f>
        <v/>
      </c>
      <c r="JN19" s="31" t="s">
        <v>93</v>
      </c>
      <c r="JO19" s="29"/>
      <c r="JP19" s="30" t="str">
        <f>IF(ISBLANK(JQ1),"",IF(VLOOKUP(JQ1,Register,16,FALSE)=0,"",(VLOOKUP(JQ1,Register,16,FALSE))))</f>
        <v/>
      </c>
      <c r="JQ19" s="31" t="s">
        <v>93</v>
      </c>
      <c r="JR19" s="29"/>
      <c r="JS19" s="30" t="str">
        <f>IF(ISBLANK(JT1),"",IF(VLOOKUP(JT1,Register,16,FALSE)=0,"",(VLOOKUP(JT1,Register,16,FALSE))))</f>
        <v/>
      </c>
      <c r="JT19" s="31" t="s">
        <v>93</v>
      </c>
      <c r="JU19" s="29"/>
      <c r="JV19" s="30" t="str">
        <f>IF(ISBLANK(JW1),"",IF(VLOOKUP(JW1,Register,16,FALSE)=0,"",(VLOOKUP(JW1,Register,16,FALSE))))</f>
        <v/>
      </c>
      <c r="JW19" s="31" t="s">
        <v>93</v>
      </c>
      <c r="JX19" s="29"/>
      <c r="JY19" s="30" t="str">
        <f>IF(ISBLANK(JZ1),"",IF(VLOOKUP(JZ1,Register,16,FALSE)=0,"",(VLOOKUP(JZ1,Register,16,FALSE))))</f>
        <v/>
      </c>
      <c r="JZ19" s="31" t="s">
        <v>93</v>
      </c>
      <c r="KA19" s="29"/>
      <c r="KB19" s="30" t="str">
        <f>IF(ISBLANK(KC1),"",IF(VLOOKUP(KC1,Register,16,FALSE)=0,"",(VLOOKUP(KC1,Register,16,FALSE))))</f>
        <v/>
      </c>
      <c r="KC19" s="31" t="s">
        <v>93</v>
      </c>
      <c r="KD19" s="29"/>
      <c r="KE19" s="30" t="str">
        <f>IF(ISBLANK(KF1),"",IF(VLOOKUP(KF1,Register,16,FALSE)=0,"",(VLOOKUP(KF1,Register,16,FALSE))))</f>
        <v/>
      </c>
      <c r="KF19" s="31" t="s">
        <v>93</v>
      </c>
      <c r="KG19" s="29"/>
      <c r="KH19" s="30" t="str">
        <f>IF(ISBLANK(KI1),"",IF(VLOOKUP(KI1,Register,16,FALSE)=0,"",(VLOOKUP(KI1,Register,16,FALSE))))</f>
        <v/>
      </c>
      <c r="KI19" s="31" t="s">
        <v>93</v>
      </c>
      <c r="KJ19" s="29"/>
      <c r="KK19" s="30" t="str">
        <f>IF(ISBLANK(KL1),"",IF(VLOOKUP(KL1,Register,16,FALSE)=0,"",(VLOOKUP(KL1,Register,16,FALSE))))</f>
        <v/>
      </c>
      <c r="KL19" s="31" t="s">
        <v>93</v>
      </c>
      <c r="KM19" s="29"/>
      <c r="KN19" s="30" t="str">
        <f>IF(ISBLANK(KO1),"",IF(VLOOKUP(KO1,Register,16,FALSE)=0,"",(VLOOKUP(KO1,Register,16,FALSE))))</f>
        <v/>
      </c>
      <c r="KO19" s="31" t="s">
        <v>93</v>
      </c>
      <c r="KP19" s="29"/>
      <c r="KQ19" s="30" t="str">
        <f>IF(ISBLANK(KR1),"",IF(VLOOKUP(KR1,Register,16,FALSE)=0,"",(VLOOKUP(KR1,Register,16,FALSE))))</f>
        <v/>
      </c>
      <c r="KR19" s="31" t="s">
        <v>93</v>
      </c>
      <c r="KS19" s="29"/>
      <c r="KT19" s="30" t="str">
        <f>IF(ISBLANK(KU1),"",IF(VLOOKUP(KU1,Register,16,FALSE)=0,"",(VLOOKUP(KU1,Register,16,FALSE))))</f>
        <v/>
      </c>
      <c r="KU19" s="31" t="s">
        <v>93</v>
      </c>
      <c r="KV19" s="29"/>
      <c r="KW19" s="30" t="str">
        <f>IF(ISBLANK(KX1),"",IF(VLOOKUP(KX1,Register,16,FALSE)=0,"",(VLOOKUP(KX1,Register,16,FALSE))))</f>
        <v/>
      </c>
      <c r="KX19" s="31" t="s">
        <v>93</v>
      </c>
      <c r="KY19" s="29"/>
      <c r="KZ19" s="30" t="str">
        <f>IF(ISBLANK(LA1),"",IF(VLOOKUP(LA1,Register,16,FALSE)=0,"",(VLOOKUP(LA1,Register,16,FALSE))))</f>
        <v/>
      </c>
      <c r="LA19" s="31" t="s">
        <v>93</v>
      </c>
      <c r="LB19" s="29"/>
      <c r="LC19" s="30" t="str">
        <f>IF(ISBLANK(LD1),"",IF(VLOOKUP(LD1,Register,16,FALSE)=0,"",(VLOOKUP(LD1,Register,16,FALSE))))</f>
        <v/>
      </c>
      <c r="LD19" s="31" t="s">
        <v>93</v>
      </c>
      <c r="LE19" s="29"/>
      <c r="LF19" s="30" t="str">
        <f>IF(ISBLANK(LG1),"",IF(VLOOKUP(LG1,Register,16,FALSE)=0,"",(VLOOKUP(LG1,Register,16,FALSE))))</f>
        <v/>
      </c>
      <c r="LG19" s="31" t="s">
        <v>93</v>
      </c>
      <c r="LH19" s="29"/>
      <c r="LI19" s="30" t="str">
        <f>IF(ISBLANK(LJ1),"",IF(VLOOKUP(LJ1,Register,16,FALSE)=0,"",(VLOOKUP(LJ1,Register,16,FALSE))))</f>
        <v/>
      </c>
      <c r="LJ19" s="31" t="s">
        <v>93</v>
      </c>
      <c r="LK19" s="29"/>
      <c r="LL19" s="30" t="str">
        <f>IF(ISBLANK(LM1),"",IF(VLOOKUP(LM1,Register,16,FALSE)=0,"",(VLOOKUP(LM1,Register,16,FALSE))))</f>
        <v/>
      </c>
      <c r="LM19" s="31" t="s">
        <v>93</v>
      </c>
      <c r="LN19" s="29"/>
      <c r="LO19" s="30" t="str">
        <f>IF(ISBLANK(LP1),"",IF(VLOOKUP(LP1,Register,16,FALSE)=0,"",(VLOOKUP(LP1,Register,16,FALSE))))</f>
        <v/>
      </c>
      <c r="LP19" s="31" t="s">
        <v>93</v>
      </c>
      <c r="LQ19" s="29"/>
      <c r="LR19" s="30" t="str">
        <f>IF(ISBLANK(LS1),"",IF(VLOOKUP(LS1,Register,16,FALSE)=0,"",(VLOOKUP(LS1,Register,16,FALSE))))</f>
        <v/>
      </c>
      <c r="LS19" s="31" t="s">
        <v>93</v>
      </c>
      <c r="LT19" s="29"/>
      <c r="LU19" s="30" t="str">
        <f>IF(ISBLANK(LV1),"",IF(VLOOKUP(LV1,Register,16,FALSE)=0,"",(VLOOKUP(LV1,Register,16,FALSE))))</f>
        <v/>
      </c>
      <c r="LV19" s="31" t="s">
        <v>93</v>
      </c>
      <c r="LW19" s="29"/>
      <c r="LX19" s="30" t="str">
        <f>IF(ISBLANK(LY1),"",IF(VLOOKUP(LY1,Register,16,FALSE)=0,"",(VLOOKUP(LY1,Register,16,FALSE))))</f>
        <v/>
      </c>
      <c r="LY19" s="31" t="s">
        <v>93</v>
      </c>
      <c r="LZ19" s="29"/>
      <c r="MA19" s="30" t="str">
        <f>IF(ISBLANK(MB1),"",IF(VLOOKUP(MB1,Register,16,FALSE)=0,"",(VLOOKUP(MB1,Register,16,FALSE))))</f>
        <v/>
      </c>
      <c r="MB19" s="31" t="s">
        <v>93</v>
      </c>
      <c r="MC19" s="29"/>
      <c r="MD19" s="30" t="str">
        <f>IF(ISBLANK(ME1),"",IF(VLOOKUP(ME1,Register,16,FALSE)=0,"",(VLOOKUP(ME1,Register,16,FALSE))))</f>
        <v/>
      </c>
      <c r="ME19" s="31" t="s">
        <v>93</v>
      </c>
      <c r="MF19" s="29"/>
      <c r="MG19" s="30" t="str">
        <f>IF(ISBLANK(MH1),"",IF(VLOOKUP(MH1,Register,16,FALSE)=0,"",(VLOOKUP(MH1,Register,16,FALSE))))</f>
        <v/>
      </c>
      <c r="MH19" s="31" t="s">
        <v>93</v>
      </c>
      <c r="MI19" s="29"/>
      <c r="MJ19" s="30" t="str">
        <f>IF(ISBLANK(MK1),"",IF(VLOOKUP(MK1,Register,16,FALSE)=0,"",(VLOOKUP(MK1,Register,16,FALSE))))</f>
        <v/>
      </c>
      <c r="MK19" s="31" t="s">
        <v>93</v>
      </c>
      <c r="ML19" s="29"/>
      <c r="MM19" s="30" t="str">
        <f>IF(ISBLANK(MN1),"",IF(VLOOKUP(MN1,Register,16,FALSE)=0,"",(VLOOKUP(MN1,Register,16,FALSE))))</f>
        <v/>
      </c>
      <c r="MN19" s="31" t="s">
        <v>93</v>
      </c>
      <c r="MO19" s="29"/>
      <c r="MP19" s="30" t="str">
        <f>IF(ISBLANK(MQ1),"",IF(VLOOKUP(MQ1,Register,16,FALSE)=0,"",(VLOOKUP(MQ1,Register,16,FALSE))))</f>
        <v/>
      </c>
      <c r="MQ19" s="31" t="s">
        <v>93</v>
      </c>
      <c r="MR19" s="29"/>
      <c r="MS19" s="30" t="str">
        <f>IF(ISBLANK(MT1),"",IF(VLOOKUP(MT1,Register,16,FALSE)=0,"",(VLOOKUP(MT1,Register,16,FALSE))))</f>
        <v/>
      </c>
      <c r="MT19" s="31" t="s">
        <v>93</v>
      </c>
      <c r="MU19" s="29"/>
      <c r="MV19" s="30" t="str">
        <f>IF(ISBLANK(MW1),"",IF(VLOOKUP(MW1,Register,16,FALSE)=0,"",(VLOOKUP(MW1,Register,16,FALSE))))</f>
        <v/>
      </c>
      <c r="MW19" s="31" t="s">
        <v>93</v>
      </c>
      <c r="MX19" s="29"/>
      <c r="MY19" s="30" t="str">
        <f>IF(ISBLANK(MZ1),"",IF(VLOOKUP(MZ1,Register,16,FALSE)=0,"",(VLOOKUP(MZ1,Register,16,FALSE))))</f>
        <v/>
      </c>
      <c r="MZ19" s="31" t="s">
        <v>93</v>
      </c>
      <c r="NA19" s="29"/>
      <c r="NB19" s="30" t="str">
        <f>IF(ISBLANK(NC1),"",IF(VLOOKUP(NC1,Register,16,FALSE)=0,"",(VLOOKUP(NC1,Register,16,FALSE))))</f>
        <v/>
      </c>
      <c r="NC19" s="31" t="s">
        <v>93</v>
      </c>
      <c r="ND19" s="29"/>
      <c r="NE19" s="30" t="str">
        <f>IF(ISBLANK(NF1),"",IF(VLOOKUP(NF1,Register,16,FALSE)=0,"",(VLOOKUP(NF1,Register,16,FALSE))))</f>
        <v/>
      </c>
      <c r="NF19" s="31" t="s">
        <v>93</v>
      </c>
      <c r="NG19" s="29"/>
      <c r="NH19" s="30" t="str">
        <f>IF(ISBLANK(NI1),"",IF(VLOOKUP(NI1,Register,16,FALSE)=0,"",(VLOOKUP(NI1,Register,16,FALSE))))</f>
        <v/>
      </c>
      <c r="NI19" s="31" t="s">
        <v>93</v>
      </c>
      <c r="NJ19" s="29"/>
      <c r="NK19" s="30" t="str">
        <f>IF(ISBLANK(NL1),"",IF(VLOOKUP(NL1,Register,16,FALSE)=0,"",(VLOOKUP(NL1,Register,16,FALSE))))</f>
        <v/>
      </c>
      <c r="NL19" s="31" t="s">
        <v>93</v>
      </c>
      <c r="NM19" s="29"/>
      <c r="NN19" s="30" t="str">
        <f>IF(ISBLANK(NO1),"",IF(VLOOKUP(NO1,Register,16,FALSE)=0,"",(VLOOKUP(NO1,Register,16,FALSE))))</f>
        <v/>
      </c>
      <c r="NO19" s="31" t="s">
        <v>93</v>
      </c>
      <c r="NP19" s="29"/>
      <c r="NQ19" s="30" t="str">
        <f>IF(ISBLANK(NR1),"",IF(VLOOKUP(NR1,Register,16,FALSE)=0,"",(VLOOKUP(NR1,Register,16,FALSE))))</f>
        <v/>
      </c>
      <c r="NR19" s="31" t="s">
        <v>93</v>
      </c>
      <c r="NS19" s="29"/>
      <c r="NT19" s="30" t="str">
        <f>IF(ISBLANK(NU1),"",IF(VLOOKUP(NU1,Register,16,FALSE)=0,"",(VLOOKUP(NU1,Register,16,FALSE))))</f>
        <v/>
      </c>
      <c r="NU19" s="31" t="s">
        <v>93</v>
      </c>
      <c r="NV19" s="29"/>
      <c r="NW19" s="30" t="str">
        <f>IF(ISBLANK(NX1),"",IF(VLOOKUP(NX1,Register,16,FALSE)=0,"",(VLOOKUP(NX1,Register,16,FALSE))))</f>
        <v/>
      </c>
      <c r="NX19" s="31" t="s">
        <v>93</v>
      </c>
      <c r="NY19" s="29"/>
      <c r="NZ19" s="30" t="str">
        <f>IF(ISBLANK(OA1),"",IF(VLOOKUP(OA1,Register,16,FALSE)=0,"",(VLOOKUP(OA1,Register,16,FALSE))))</f>
        <v/>
      </c>
      <c r="OA19" s="31" t="s">
        <v>93</v>
      </c>
      <c r="OB19" s="29"/>
      <c r="OC19" s="30" t="str">
        <f>IF(ISBLANK(OD1),"",IF(VLOOKUP(OD1,Register,16,FALSE)=0,"",(VLOOKUP(OD1,Register,16,FALSE))))</f>
        <v/>
      </c>
      <c r="OD19" s="31" t="s">
        <v>93</v>
      </c>
      <c r="OE19" s="29"/>
      <c r="OF19" s="30" t="str">
        <f>IF(ISBLANK(OG1),"",IF(VLOOKUP(OG1,Register,16,FALSE)=0,"",(VLOOKUP(OG1,Register,16,FALSE))))</f>
        <v/>
      </c>
      <c r="OG19" s="31" t="s">
        <v>93</v>
      </c>
      <c r="OH19" s="29"/>
      <c r="OI19" s="30" t="str">
        <f>IF(ISBLANK(OJ1),"",IF(VLOOKUP(OJ1,Register,16,FALSE)=0,"",(VLOOKUP(OJ1,Register,16,FALSE))))</f>
        <v/>
      </c>
      <c r="OJ19" s="31" t="s">
        <v>93</v>
      </c>
      <c r="OK19" s="29"/>
      <c r="OL19" s="30" t="str">
        <f>IF(ISBLANK(OM1),"",IF(VLOOKUP(OM1,Register,16,FALSE)=0,"",(VLOOKUP(OM1,Register,16,FALSE))))</f>
        <v/>
      </c>
      <c r="OM19" s="31" t="s">
        <v>93</v>
      </c>
      <c r="ON19" s="29"/>
      <c r="OO19" s="30" t="str">
        <f>IF(ISBLANK(OP1),"",IF(VLOOKUP(OP1,Register,16,FALSE)=0,"",(VLOOKUP(OP1,Register,16,FALSE))))</f>
        <v/>
      </c>
      <c r="OP19" s="31" t="s">
        <v>93</v>
      </c>
      <c r="OQ19" s="29"/>
      <c r="OR19" s="30" t="str">
        <f>IF(ISBLANK(OS1),"",IF(VLOOKUP(OS1,Register,16,FALSE)=0,"",(VLOOKUP(OS1,Register,16,FALSE))))</f>
        <v/>
      </c>
      <c r="OS19" s="31" t="s">
        <v>93</v>
      </c>
      <c r="OT19" s="29"/>
      <c r="OU19" s="30" t="str">
        <f>IF(ISBLANK(OV1),"",IF(VLOOKUP(OV1,Register,16,FALSE)=0,"",(VLOOKUP(OV1,Register,16,FALSE))))</f>
        <v/>
      </c>
      <c r="OV19" s="31" t="s">
        <v>93</v>
      </c>
      <c r="OW19" s="29"/>
      <c r="OX19" s="30" t="str">
        <f>IF(ISBLANK(OY1),"",IF(VLOOKUP(OY1,Register,16,FALSE)=0,"",(VLOOKUP(OY1,Register,16,FALSE))))</f>
        <v/>
      </c>
      <c r="OY19" s="31" t="s">
        <v>93</v>
      </c>
      <c r="OZ19" s="29"/>
      <c r="PA19" s="30" t="str">
        <f>IF(ISBLANK(PB1),"",IF(VLOOKUP(PB1,Register,16,FALSE)=0,"",(VLOOKUP(PB1,Register,16,FALSE))))</f>
        <v/>
      </c>
      <c r="PB19" s="31" t="s">
        <v>93</v>
      </c>
      <c r="PC19" s="29"/>
      <c r="PD19" s="30" t="str">
        <f>IF(ISBLANK(PE1),"",IF(VLOOKUP(PE1,Register,16,FALSE)=0,"",(VLOOKUP(PE1,Register,16,FALSE))))</f>
        <v/>
      </c>
      <c r="PE19" s="31" t="s">
        <v>93</v>
      </c>
      <c r="PF19" s="29"/>
      <c r="PG19" s="30" t="str">
        <f>IF(ISBLANK(PH1),"",IF(VLOOKUP(PH1,Register,16,FALSE)=0,"",(VLOOKUP(PH1,Register,16,FALSE))))</f>
        <v/>
      </c>
      <c r="PH19" s="31" t="s">
        <v>93</v>
      </c>
      <c r="PI19" s="29"/>
      <c r="PJ19" s="30" t="str">
        <f>IF(ISBLANK(PK1),"",IF(VLOOKUP(PK1,Register,16,FALSE)=0,"",(VLOOKUP(PK1,Register,16,FALSE))))</f>
        <v/>
      </c>
      <c r="PK19" s="31" t="s">
        <v>93</v>
      </c>
      <c r="PL19" s="29"/>
      <c r="PM19" s="30" t="str">
        <f>IF(ISBLANK(PN1),"",IF(VLOOKUP(PN1,Register,16,FALSE)=0,"",(VLOOKUP(PN1,Register,16,FALSE))))</f>
        <v/>
      </c>
      <c r="PN19" s="31" t="s">
        <v>93</v>
      </c>
      <c r="PO19" s="29"/>
      <c r="PP19" s="30" t="str">
        <f>IF(ISBLANK(PQ1),"",IF(VLOOKUP(PQ1,Register,16,FALSE)=0,"",(VLOOKUP(PQ1,Register,16,FALSE))))</f>
        <v/>
      </c>
      <c r="PQ19" s="31" t="s">
        <v>93</v>
      </c>
      <c r="PR19" s="29"/>
      <c r="PS19" s="30" t="str">
        <f>IF(ISBLANK(PT1),"",IF(VLOOKUP(PT1,Register,16,FALSE)=0,"",(VLOOKUP(PT1,Register,16,FALSE))))</f>
        <v/>
      </c>
      <c r="PT19" s="31" t="s">
        <v>93</v>
      </c>
      <c r="PU19" s="29"/>
      <c r="PV19" s="30" t="str">
        <f>IF(ISBLANK(PW1),"",IF(VLOOKUP(PW1,Register,16,FALSE)=0,"",(VLOOKUP(PW1,Register,16,FALSE))))</f>
        <v/>
      </c>
      <c r="PW19" s="31" t="s">
        <v>93</v>
      </c>
      <c r="PX19" s="29"/>
      <c r="PY19" s="30" t="str">
        <f>IF(ISBLANK(PZ1),"",IF(VLOOKUP(PZ1,Register,16,FALSE)=0,"",(VLOOKUP(PZ1,Register,16,FALSE))))</f>
        <v/>
      </c>
      <c r="PZ19" s="31" t="s">
        <v>93</v>
      </c>
      <c r="QA19" s="29"/>
      <c r="QB19" s="30" t="str">
        <f>IF(ISBLANK(QC1),"",IF(VLOOKUP(QC1,Register,16,FALSE)=0,"",(VLOOKUP(QC1,Register,16,FALSE))))</f>
        <v/>
      </c>
      <c r="QC19" s="31" t="s">
        <v>93</v>
      </c>
      <c r="QD19" s="29"/>
      <c r="QE19" s="30" t="str">
        <f>IF(ISBLANK(QF1),"",IF(VLOOKUP(QF1,Register,16,FALSE)=0,"",(VLOOKUP(QF1,Register,16,FALSE))))</f>
        <v/>
      </c>
      <c r="QF19" s="31" t="s">
        <v>93</v>
      </c>
      <c r="QG19" s="29"/>
      <c r="QH19" s="30" t="str">
        <f>IF(ISBLANK(QI1),"",IF(VLOOKUP(QI1,Register,16,FALSE)=0,"",(VLOOKUP(QI1,Register,16,FALSE))))</f>
        <v/>
      </c>
      <c r="QI19" s="31" t="s">
        <v>93</v>
      </c>
      <c r="QJ19" s="29"/>
      <c r="QK19" s="30" t="str">
        <f>IF(ISBLANK(QL1),"",IF(VLOOKUP(QL1,Register,16,FALSE)=0,"",(VLOOKUP(QL1,Register,16,FALSE))))</f>
        <v/>
      </c>
      <c r="QL19" s="31" t="s">
        <v>93</v>
      </c>
      <c r="QM19" s="29"/>
      <c r="QN19" s="30" t="str">
        <f>IF(ISBLANK(QO1),"",IF(VLOOKUP(QO1,Register,16,FALSE)=0,"",(VLOOKUP(QO1,Register,16,FALSE))))</f>
        <v/>
      </c>
      <c r="QO19" s="31" t="s">
        <v>93</v>
      </c>
      <c r="QP19" s="29"/>
      <c r="QQ19" s="30" t="str">
        <f>IF(ISBLANK(QR1),"",IF(VLOOKUP(QR1,Register,16,FALSE)=0,"",(VLOOKUP(QR1,Register,16,FALSE))))</f>
        <v/>
      </c>
      <c r="QR19" s="31" t="s">
        <v>93</v>
      </c>
      <c r="QS19" s="29"/>
      <c r="QT19" s="30" t="str">
        <f>IF(ISBLANK(QU1),"",IF(VLOOKUP(QU1,Register,16,FALSE)=0,"",(VLOOKUP(QU1,Register,16,FALSE))))</f>
        <v/>
      </c>
      <c r="QU19" s="31" t="s">
        <v>93</v>
      </c>
      <c r="QV19" s="29"/>
      <c r="QW19" s="30" t="str">
        <f>IF(ISBLANK(QX1),"",IF(VLOOKUP(QX1,Register,16,FALSE)=0,"",(VLOOKUP(QX1,Register,16,FALSE))))</f>
        <v/>
      </c>
      <c r="QX19" s="31" t="s">
        <v>93</v>
      </c>
      <c r="QY19" s="29"/>
      <c r="QZ19" s="30" t="str">
        <f>IF(ISBLANK(RA1),"",IF(VLOOKUP(RA1,Register,16,FALSE)=0,"",(VLOOKUP(RA1,Register,16,FALSE))))</f>
        <v/>
      </c>
      <c r="RA19" s="31" t="s">
        <v>93</v>
      </c>
      <c r="RB19" s="29"/>
      <c r="RC19" s="30" t="str">
        <f>IF(ISBLANK(RD1),"",IF(VLOOKUP(RD1,Register,16,FALSE)=0,"",(VLOOKUP(RD1,Register,16,FALSE))))</f>
        <v/>
      </c>
      <c r="RD19" s="31" t="s">
        <v>93</v>
      </c>
      <c r="RE19" s="29"/>
      <c r="RF19" s="30" t="str">
        <f>IF(ISBLANK(RG1),"",IF(VLOOKUP(RG1,Register,16,FALSE)=0,"",(VLOOKUP(RG1,Register,16,FALSE))))</f>
        <v/>
      </c>
      <c r="RG19" s="31" t="s">
        <v>93</v>
      </c>
      <c r="RH19" s="29"/>
      <c r="RI19" s="30" t="str">
        <f>IF(ISBLANK(RJ1),"",IF(VLOOKUP(RJ1,Register,16,FALSE)=0,"",(VLOOKUP(RJ1,Register,16,FALSE))))</f>
        <v/>
      </c>
      <c r="RJ19" s="31" t="s">
        <v>93</v>
      </c>
      <c r="RK19" s="29"/>
      <c r="RL19" s="30" t="str">
        <f>IF(ISBLANK(RM1),"",IF(VLOOKUP(RM1,Register,16,FALSE)=0,"",(VLOOKUP(RM1,Register,16,FALSE))))</f>
        <v/>
      </c>
      <c r="RM19" s="31" t="s">
        <v>93</v>
      </c>
      <c r="RN19" s="29"/>
      <c r="RO19" s="30" t="str">
        <f>IF(ISBLANK(RP1),"",IF(VLOOKUP(RP1,Register,16,FALSE)=0,"",(VLOOKUP(RP1,Register,16,FALSE))))</f>
        <v/>
      </c>
      <c r="RP19" s="31" t="s">
        <v>93</v>
      </c>
      <c r="RQ19" s="29"/>
      <c r="RR19" s="30" t="str">
        <f>IF(ISBLANK(RS1),"",IF(VLOOKUP(RS1,Register,16,FALSE)=0,"",(VLOOKUP(RS1,Register,16,FALSE))))</f>
        <v/>
      </c>
      <c r="RS19" s="31" t="s">
        <v>93</v>
      </c>
      <c r="RT19" s="29"/>
      <c r="RU19" s="30" t="str">
        <f>IF(ISBLANK(RV1),"",IF(VLOOKUP(RV1,Register,16,FALSE)=0,"",(VLOOKUP(RV1,Register,16,FALSE))))</f>
        <v/>
      </c>
      <c r="RV19" s="31" t="s">
        <v>93</v>
      </c>
      <c r="RW19" s="29"/>
      <c r="RX19" s="30" t="str">
        <f>IF(ISBLANK(RY1),"",IF(VLOOKUP(RY1,Register,16,FALSE)=0,"",(VLOOKUP(RY1,Register,16,FALSE))))</f>
        <v/>
      </c>
      <c r="RY19" s="31" t="s">
        <v>93</v>
      </c>
      <c r="RZ19" s="29"/>
      <c r="SA19" s="30" t="str">
        <f>IF(ISBLANK(SB1),"",IF(VLOOKUP(SB1,Register,16,FALSE)=0,"",(VLOOKUP(SB1,Register,16,FALSE))))</f>
        <v/>
      </c>
      <c r="SB19" s="31" t="s">
        <v>93</v>
      </c>
      <c r="SC19" s="29"/>
      <c r="SD19" s="30" t="str">
        <f>IF(ISBLANK(SE1),"",IF(VLOOKUP(SE1,Register,16,FALSE)=0,"",(VLOOKUP(SE1,Register,16,FALSE))))</f>
        <v/>
      </c>
      <c r="SE19" s="31" t="s">
        <v>93</v>
      </c>
      <c r="SF19" s="29"/>
      <c r="SG19" s="30" t="str">
        <f>IF(ISBLANK(SH1),"",IF(VLOOKUP(SH1,Register,16,FALSE)=0,"",(VLOOKUP(SH1,Register,16,FALSE))))</f>
        <v/>
      </c>
      <c r="SH19" s="31" t="s">
        <v>93</v>
      </c>
      <c r="SI19" s="29"/>
      <c r="SJ19" s="30" t="str">
        <f>IF(ISBLANK(SK1),"",IF(VLOOKUP(SK1,Register,16,FALSE)=0,"",(VLOOKUP(SK1,Register,16,FALSE))))</f>
        <v/>
      </c>
      <c r="SK19" s="31" t="s">
        <v>93</v>
      </c>
      <c r="SL19" s="29"/>
      <c r="SM19" s="30" t="str">
        <f>IF(ISBLANK(SN1),"",IF(VLOOKUP(SN1,Register,16,FALSE)=0,"",(VLOOKUP(SN1,Register,16,FALSE))))</f>
        <v/>
      </c>
      <c r="SN19" s="31" t="s">
        <v>93</v>
      </c>
      <c r="SO19" s="29"/>
      <c r="SP19" s="30" t="str">
        <f>IF(ISBLANK(SQ1),"",IF(VLOOKUP(SQ1,Register,16,FALSE)=0,"",(VLOOKUP(SQ1,Register,16,FALSE))))</f>
        <v/>
      </c>
      <c r="SQ19" s="31" t="s">
        <v>93</v>
      </c>
      <c r="SR19" s="29"/>
      <c r="SS19" s="30" t="str">
        <f>IF(ISBLANK(ST1),"",IF(VLOOKUP(ST1,Register,16,FALSE)=0,"",(VLOOKUP(ST1,Register,16,FALSE))))</f>
        <v/>
      </c>
      <c r="ST19" s="31" t="s">
        <v>93</v>
      </c>
      <c r="SU19" s="29"/>
      <c r="SV19" s="30" t="str">
        <f>IF(ISBLANK(SW1),"",IF(VLOOKUP(SW1,Register,16,FALSE)=0,"",(VLOOKUP(SW1,Register,16,FALSE))))</f>
        <v/>
      </c>
      <c r="SW19" s="31" t="s">
        <v>93</v>
      </c>
      <c r="SX19" s="29"/>
      <c r="SY19" s="30" t="str">
        <f>IF(ISBLANK(SZ1),"",IF(VLOOKUP(SZ1,Register,16,FALSE)=0,"",(VLOOKUP(SZ1,Register,16,FALSE))))</f>
        <v/>
      </c>
      <c r="SZ19" s="31" t="s">
        <v>93</v>
      </c>
      <c r="TA19" s="29"/>
      <c r="TB19" s="30" t="str">
        <f>IF(ISBLANK(TC1),"",IF(VLOOKUP(TC1,Register,16,FALSE)=0,"",(VLOOKUP(TC1,Register,16,FALSE))))</f>
        <v/>
      </c>
      <c r="TC19" s="31" t="s">
        <v>93</v>
      </c>
      <c r="TD19" s="29"/>
      <c r="TE19" s="30" t="str">
        <f>IF(ISBLANK(TF1),"",IF(VLOOKUP(TF1,Register,16,FALSE)=0,"",(VLOOKUP(TF1,Register,16,FALSE))))</f>
        <v/>
      </c>
      <c r="TF19" s="31" t="s">
        <v>93</v>
      </c>
      <c r="TG19" s="29"/>
      <c r="TH19" s="30" t="str">
        <f>IF(ISBLANK(TI1),"",IF(VLOOKUP(TI1,Register,16,FALSE)=0,"",(VLOOKUP(TI1,Register,16,FALSE))))</f>
        <v/>
      </c>
      <c r="TI19" s="31" t="s">
        <v>93</v>
      </c>
      <c r="TJ19" s="29"/>
      <c r="TK19" s="30" t="str">
        <f>IF(ISBLANK(TL1),"",IF(VLOOKUP(TL1,Register,16,FALSE)=0,"",(VLOOKUP(TL1,Register,16,FALSE))))</f>
        <v/>
      </c>
      <c r="TL19" s="31" t="s">
        <v>93</v>
      </c>
      <c r="TM19" s="29"/>
      <c r="TN19" s="30" t="str">
        <f>IF(ISBLANK(TO1),"",IF(VLOOKUP(TO1,Register,16,FALSE)=0,"",(VLOOKUP(TO1,Register,16,FALSE))))</f>
        <v/>
      </c>
      <c r="TO19" s="31" t="s">
        <v>93</v>
      </c>
      <c r="TP19" s="29"/>
      <c r="TQ19" s="30" t="str">
        <f>IF(ISBLANK(TR1),"",IF(VLOOKUP(TR1,Register,16,FALSE)=0,"",(VLOOKUP(TR1,Register,16,FALSE))))</f>
        <v/>
      </c>
      <c r="TR19" s="31" t="s">
        <v>93</v>
      </c>
      <c r="TS19" s="29"/>
      <c r="TT19" s="30" t="str">
        <f>IF(ISBLANK(TU1),"",IF(VLOOKUP(TU1,Register,16,FALSE)=0,"",(VLOOKUP(TU1,Register,16,FALSE))))</f>
        <v/>
      </c>
      <c r="TU19" s="31" t="s">
        <v>93</v>
      </c>
      <c r="TV19" s="29"/>
      <c r="TW19" s="30" t="str">
        <f>IF(ISBLANK(TX1),"",IF(VLOOKUP(TX1,Register,16,FALSE)=0,"",(VLOOKUP(TX1,Register,16,FALSE))))</f>
        <v/>
      </c>
      <c r="TX19" s="31" t="s">
        <v>93</v>
      </c>
      <c r="TY19" s="29"/>
      <c r="TZ19" s="30" t="str">
        <f>IF(ISBLANK(UA1),"",IF(VLOOKUP(UA1,Register,16,FALSE)=0,"",(VLOOKUP(UA1,Register,16,FALSE))))</f>
        <v/>
      </c>
      <c r="UA19" s="31" t="s">
        <v>93</v>
      </c>
      <c r="UB19" s="29"/>
      <c r="UC19" s="30" t="str">
        <f>IF(ISBLANK(UD1),"",IF(VLOOKUP(UD1,Register,16,FALSE)=0,"",(VLOOKUP(UD1,Register,16,FALSE))))</f>
        <v/>
      </c>
      <c r="UD19" s="31" t="s">
        <v>93</v>
      </c>
      <c r="UE19" s="29"/>
      <c r="UF19" s="30" t="str">
        <f>IF(ISBLANK(UG1),"",IF(VLOOKUP(UG1,Register,16,FALSE)=0,"",(VLOOKUP(UG1,Register,16,FALSE))))</f>
        <v/>
      </c>
      <c r="UG19" s="31" t="s">
        <v>93</v>
      </c>
      <c r="UH19" s="29"/>
      <c r="UI19" s="30" t="str">
        <f>IF(ISBLANK(UJ1),"",IF(VLOOKUP(UJ1,Register,16,FALSE)=0,"",(VLOOKUP(UJ1,Register,16,FALSE))))</f>
        <v/>
      </c>
      <c r="UJ19" s="31" t="s">
        <v>93</v>
      </c>
      <c r="UK19" s="29"/>
      <c r="UL19" s="30" t="str">
        <f>IF(ISBLANK(UM1),"",IF(VLOOKUP(UM1,Register,16,FALSE)=0,"",(VLOOKUP(UM1,Register,16,FALSE))))</f>
        <v/>
      </c>
      <c r="UM19" s="31" t="s">
        <v>93</v>
      </c>
      <c r="UN19" s="29"/>
      <c r="UO19" s="30" t="str">
        <f>IF(ISBLANK(UP1),"",IF(VLOOKUP(UP1,Register,16,FALSE)=0,"",(VLOOKUP(UP1,Register,16,FALSE))))</f>
        <v/>
      </c>
      <c r="UP19" s="31" t="s">
        <v>93</v>
      </c>
      <c r="UQ19" s="29"/>
      <c r="UR19" s="30" t="str">
        <f>IF(ISBLANK(US1),"",IF(VLOOKUP(US1,Register,16,FALSE)=0,"",(VLOOKUP(US1,Register,16,FALSE))))</f>
        <v/>
      </c>
      <c r="US19" s="31" t="s">
        <v>93</v>
      </c>
      <c r="UT19" s="29"/>
      <c r="UU19" s="30" t="str">
        <f>IF(ISBLANK(UV1),"",IF(VLOOKUP(UV1,Register,16,FALSE)=0,"",(VLOOKUP(UV1,Register,16,FALSE))))</f>
        <v/>
      </c>
      <c r="UV19" s="31" t="s">
        <v>93</v>
      </c>
      <c r="UW19" s="29"/>
      <c r="UX19" s="30" t="str">
        <f>IF(ISBLANK(UY1),"",IF(VLOOKUP(UY1,Register,16,FALSE)=0,"",(VLOOKUP(UY1,Register,16,FALSE))))</f>
        <v/>
      </c>
      <c r="UY19" s="31" t="s">
        <v>93</v>
      </c>
      <c r="UZ19" s="29"/>
      <c r="VA19" s="30" t="str">
        <f>IF(ISBLANK(VB1),"",IF(VLOOKUP(VB1,Register,16,FALSE)=0,"",(VLOOKUP(VB1,Register,16,FALSE))))</f>
        <v/>
      </c>
      <c r="VB19" s="31" t="s">
        <v>93</v>
      </c>
      <c r="VC19" s="29"/>
      <c r="VD19" s="30" t="str">
        <f>IF(ISBLANK(VE1),"",IF(VLOOKUP(VE1,Register,16,FALSE)=0,"",(VLOOKUP(VE1,Register,16,FALSE))))</f>
        <v/>
      </c>
      <c r="VE19" s="31" t="s">
        <v>93</v>
      </c>
      <c r="VF19" s="29"/>
      <c r="VG19" s="30" t="str">
        <f>IF(ISBLANK(VH1),"",IF(VLOOKUP(VH1,Register,16,FALSE)=0,"",(VLOOKUP(VH1,Register,16,FALSE))))</f>
        <v/>
      </c>
      <c r="VH19" s="31" t="s">
        <v>93</v>
      </c>
      <c r="VI19" s="29"/>
      <c r="VJ19" s="30" t="str">
        <f>IF(ISBLANK(VK1),"",IF(VLOOKUP(VK1,Register,16,FALSE)=0,"",(VLOOKUP(VK1,Register,16,FALSE))))</f>
        <v/>
      </c>
      <c r="VK19" s="31" t="s">
        <v>93</v>
      </c>
      <c r="VL19" s="29"/>
      <c r="VM19" s="30" t="str">
        <f>IF(ISBLANK(VN1),"",IF(VLOOKUP(VN1,Register,16,FALSE)=0,"",(VLOOKUP(VN1,Register,16,FALSE))))</f>
        <v/>
      </c>
      <c r="VN19" s="31" t="s">
        <v>93</v>
      </c>
      <c r="VO19" s="29"/>
      <c r="VP19" s="30" t="str">
        <f>IF(ISBLANK(VQ1),"",IF(VLOOKUP(VQ1,Register,16,FALSE)=0,"",(VLOOKUP(VQ1,Register,16,FALSE))))</f>
        <v/>
      </c>
      <c r="VQ19" s="31" t="s">
        <v>93</v>
      </c>
      <c r="VR19" s="29"/>
      <c r="VS19" s="30" t="str">
        <f>IF(ISBLANK(VT1),"",IF(VLOOKUP(VT1,Register,16,FALSE)=0,"",(VLOOKUP(VT1,Register,16,FALSE))))</f>
        <v/>
      </c>
      <c r="VT19" s="31" t="s">
        <v>93</v>
      </c>
      <c r="VU19" s="29"/>
      <c r="VV19" s="30" t="str">
        <f>IF(ISBLANK(VW1),"",IF(VLOOKUP(VW1,Register,16,FALSE)=0,"",(VLOOKUP(VW1,Register,16,FALSE))))</f>
        <v/>
      </c>
      <c r="VW19" s="31" t="s">
        <v>93</v>
      </c>
      <c r="VX19" s="29"/>
      <c r="VY19" s="30" t="str">
        <f>IF(ISBLANK(VZ1),"",IF(VLOOKUP(VZ1,Register,16,FALSE)=0,"",(VLOOKUP(VZ1,Register,16,FALSE))))</f>
        <v/>
      </c>
      <c r="VZ19" s="31" t="s">
        <v>93</v>
      </c>
      <c r="WA19" s="29"/>
      <c r="WB19" s="30" t="str">
        <f>IF(ISBLANK(WC1),"",IF(VLOOKUP(WC1,Register,16,FALSE)=0,"",(VLOOKUP(WC1,Register,16,FALSE))))</f>
        <v/>
      </c>
      <c r="WC19" s="31" t="s">
        <v>93</v>
      </c>
      <c r="WD19" s="29"/>
      <c r="WE19" s="30" t="str">
        <f>IF(ISBLANK(WF1),"",IF(VLOOKUP(WF1,Register,16,FALSE)=0,"",(VLOOKUP(WF1,Register,16,FALSE))))</f>
        <v/>
      </c>
      <c r="WF19" s="31" t="s">
        <v>93</v>
      </c>
      <c r="WG19" s="29"/>
      <c r="WH19" s="30" t="str">
        <f>IF(ISBLANK(WI1),"",IF(VLOOKUP(WI1,Register,16,FALSE)=0,"",(VLOOKUP(WI1,Register,16,FALSE))))</f>
        <v/>
      </c>
      <c r="WI19" s="31" t="s">
        <v>93</v>
      </c>
      <c r="WJ19" s="29"/>
      <c r="WK19" s="30" t="str">
        <f>IF(ISBLANK(WL1),"",IF(VLOOKUP(WL1,Register,16,FALSE)=0,"",(VLOOKUP(WL1,Register,16,FALSE))))</f>
        <v/>
      </c>
      <c r="WL19" s="31" t="s">
        <v>93</v>
      </c>
      <c r="WM19" s="29"/>
      <c r="WN19" s="30" t="str">
        <f>IF(ISBLANK(WO1),"",IF(VLOOKUP(WO1,Register,16,FALSE)=0,"",(VLOOKUP(WO1,Register,16,FALSE))))</f>
        <v/>
      </c>
      <c r="WO19" s="31" t="s">
        <v>93</v>
      </c>
      <c r="WP19" s="29"/>
      <c r="WQ19" s="30" t="str">
        <f>IF(ISBLANK(WR1),"",IF(VLOOKUP(WR1,Register,16,FALSE)=0,"",(VLOOKUP(WR1,Register,16,FALSE))))</f>
        <v/>
      </c>
      <c r="WR19" s="31" t="s">
        <v>93</v>
      </c>
      <c r="WS19" s="29"/>
      <c r="WT19" s="30" t="str">
        <f>IF(ISBLANK(WU1),"",IF(VLOOKUP(WU1,Register,16,FALSE)=0,"",(VLOOKUP(WU1,Register,16,FALSE))))</f>
        <v/>
      </c>
      <c r="WU19" s="31" t="s">
        <v>93</v>
      </c>
      <c r="WV19" s="29"/>
      <c r="WW19" s="30" t="str">
        <f>IF(ISBLANK(WX1),"",IF(VLOOKUP(WX1,Register,16,FALSE)=0,"",(VLOOKUP(WX1,Register,16,FALSE))))</f>
        <v/>
      </c>
      <c r="WX19" s="31" t="s">
        <v>93</v>
      </c>
      <c r="WY19" s="29"/>
      <c r="WZ19" s="30" t="str">
        <f>IF(ISBLANK(XA1),"",IF(VLOOKUP(XA1,Register,16,FALSE)=0,"",(VLOOKUP(XA1,Register,16,FALSE))))</f>
        <v/>
      </c>
      <c r="XA19" s="31" t="s">
        <v>93</v>
      </c>
      <c r="XB19" s="29"/>
      <c r="XC19" s="30" t="str">
        <f>IF(ISBLANK(XD1),"",IF(VLOOKUP(XD1,Register,16,FALSE)=0,"",(VLOOKUP(XD1,Register,16,FALSE))))</f>
        <v/>
      </c>
      <c r="XD19" s="31" t="s">
        <v>93</v>
      </c>
      <c r="XE19" s="29"/>
      <c r="XF19" s="30" t="str">
        <f>IF(ISBLANK(XG1),"",IF(VLOOKUP(XG1,Register,16,FALSE)=0,"",(VLOOKUP(XG1,Register,16,FALSE))))</f>
        <v/>
      </c>
      <c r="XG19" s="31" t="s">
        <v>93</v>
      </c>
      <c r="XH19" s="29"/>
      <c r="XI19" s="30" t="str">
        <f>IF(ISBLANK(XJ1),"",IF(VLOOKUP(XJ1,Register,16,FALSE)=0,"",(VLOOKUP(XJ1,Register,16,FALSE))))</f>
        <v/>
      </c>
      <c r="XJ19" s="31" t="s">
        <v>93</v>
      </c>
      <c r="XK19" s="29"/>
      <c r="XL19" s="30" t="str">
        <f>IF(ISBLANK(XM1),"",IF(VLOOKUP(XM1,Register,16,FALSE)=0,"",(VLOOKUP(XM1,Register,16,FALSE))))</f>
        <v/>
      </c>
      <c r="XM19" s="31" t="s">
        <v>93</v>
      </c>
      <c r="XN19" s="29"/>
      <c r="XO19" s="30" t="str">
        <f>IF(ISBLANK(XP1),"",IF(VLOOKUP(XP1,Register,16,FALSE)=0,"",(VLOOKUP(XP1,Register,16,FALSE))))</f>
        <v/>
      </c>
      <c r="XP19" s="31" t="s">
        <v>93</v>
      </c>
      <c r="XQ19" s="29"/>
      <c r="XR19" s="30" t="str">
        <f>IF(ISBLANK(XS1),"",IF(VLOOKUP(XS1,Register,16,FALSE)=0,"",(VLOOKUP(XS1,Register,16,FALSE))))</f>
        <v/>
      </c>
      <c r="XS19" s="31" t="s">
        <v>93</v>
      </c>
      <c r="XT19" s="29"/>
      <c r="XU19" s="30" t="str">
        <f>IF(ISBLANK(XV1),"",IF(VLOOKUP(XV1,Register,16,FALSE)=0,"",(VLOOKUP(XV1,Register,16,FALSE))))</f>
        <v/>
      </c>
      <c r="XV19" s="31" t="s">
        <v>93</v>
      </c>
      <c r="XW19" s="29"/>
      <c r="XX19" s="30" t="str">
        <f>IF(ISBLANK(XY1),"",IF(VLOOKUP(XY1,Register,16,FALSE)=0,"",(VLOOKUP(XY1,Register,16,FALSE))))</f>
        <v/>
      </c>
      <c r="XY19" s="31" t="s">
        <v>93</v>
      </c>
      <c r="XZ19" s="29"/>
      <c r="YA19" s="30" t="str">
        <f>IF(ISBLANK(YB1),"",IF(VLOOKUP(YB1,Register,16,FALSE)=0,"",(VLOOKUP(YB1,Register,16,FALSE))))</f>
        <v/>
      </c>
      <c r="YB19" s="31" t="s">
        <v>93</v>
      </c>
      <c r="YC19" s="29"/>
      <c r="YD19" s="30" t="str">
        <f>IF(ISBLANK(YE1),"",IF(VLOOKUP(YE1,Register,16,FALSE)=0,"",(VLOOKUP(YE1,Register,16,FALSE))))</f>
        <v/>
      </c>
      <c r="YE19" s="31" t="s">
        <v>93</v>
      </c>
      <c r="YF19" s="29"/>
      <c r="YG19" s="30" t="str">
        <f>IF(ISBLANK(YH1),"",IF(VLOOKUP(YH1,Register,16,FALSE)=0,"",(VLOOKUP(YH1,Register,16,FALSE))))</f>
        <v/>
      </c>
      <c r="YH19" s="31" t="s">
        <v>93</v>
      </c>
      <c r="YI19" s="29"/>
      <c r="YJ19" s="30" t="str">
        <f>IF(ISBLANK(YK1),"",IF(VLOOKUP(YK1,Register,16,FALSE)=0,"",(VLOOKUP(YK1,Register,16,FALSE))))</f>
        <v/>
      </c>
      <c r="YK19" s="31" t="s">
        <v>93</v>
      </c>
      <c r="YL19" s="29"/>
      <c r="YM19" s="30" t="str">
        <f>IF(ISBLANK(YN1),"",IF(VLOOKUP(YN1,Register,16,FALSE)=0,"",(VLOOKUP(YN1,Register,16,FALSE))))</f>
        <v/>
      </c>
      <c r="YN19" s="31" t="s">
        <v>93</v>
      </c>
      <c r="YO19" s="29"/>
      <c r="YP19" s="30" t="str">
        <f>IF(ISBLANK(YQ1),"",IF(VLOOKUP(YQ1,Register,16,FALSE)=0,"",(VLOOKUP(YQ1,Register,16,FALSE))))</f>
        <v/>
      </c>
      <c r="YQ19" s="31" t="s">
        <v>93</v>
      </c>
      <c r="YR19" s="29"/>
      <c r="YS19" s="30" t="str">
        <f>IF(ISBLANK(YT1),"",IF(VLOOKUP(YT1,Register,16,FALSE)=0,"",(VLOOKUP(YT1,Register,16,FALSE))))</f>
        <v/>
      </c>
      <c r="YT19" s="31" t="s">
        <v>93</v>
      </c>
      <c r="YU19" s="29"/>
      <c r="YV19" s="30" t="str">
        <f>IF(ISBLANK(YW1),"",IF(VLOOKUP(YW1,Register,16,FALSE)=0,"",(VLOOKUP(YW1,Register,16,FALSE))))</f>
        <v/>
      </c>
      <c r="YW19" s="31" t="s">
        <v>93</v>
      </c>
      <c r="YX19" s="29"/>
      <c r="YY19" s="30" t="str">
        <f>IF(ISBLANK(YZ1),"",IF(VLOOKUP(YZ1,Register,16,FALSE)=0,"",(VLOOKUP(YZ1,Register,16,FALSE))))</f>
        <v/>
      </c>
      <c r="YZ19" s="31" t="s">
        <v>93</v>
      </c>
      <c r="ZA19" s="29"/>
      <c r="ZB19" s="30" t="str">
        <f>IF(ISBLANK(ZC1),"",IF(VLOOKUP(ZC1,Register,16,FALSE)=0,"",(VLOOKUP(ZC1,Register,16,FALSE))))</f>
        <v/>
      </c>
      <c r="ZC19" s="31" t="s">
        <v>93</v>
      </c>
      <c r="ZD19" s="29"/>
      <c r="ZE19" s="30" t="str">
        <f>IF(ISBLANK(ZF1),"",IF(VLOOKUP(ZF1,Register,16,FALSE)=0,"",(VLOOKUP(ZF1,Register,16,FALSE))))</f>
        <v/>
      </c>
      <c r="ZF19" s="31" t="s">
        <v>93</v>
      </c>
      <c r="ZG19" s="29"/>
      <c r="ZH19" s="30" t="str">
        <f>IF(ISBLANK(ZI1),"",IF(VLOOKUP(ZI1,Register,16,FALSE)=0,"",(VLOOKUP(ZI1,Register,16,FALSE))))</f>
        <v/>
      </c>
      <c r="ZI19" s="31" t="s">
        <v>93</v>
      </c>
      <c r="ZJ19" s="29"/>
      <c r="ZK19" s="30" t="str">
        <f>IF(ISBLANK(ZL1),"",IF(VLOOKUP(ZL1,Register,16,FALSE)=0,"",(VLOOKUP(ZL1,Register,16,FALSE))))</f>
        <v/>
      </c>
      <c r="ZL19" s="31" t="s">
        <v>93</v>
      </c>
      <c r="ZM19" s="29"/>
      <c r="ZN19" s="30" t="str">
        <f>IF(ISBLANK(ZO1),"",IF(VLOOKUP(ZO1,Register,16,FALSE)=0,"",(VLOOKUP(ZO1,Register,16,FALSE))))</f>
        <v/>
      </c>
      <c r="ZO19" s="31" t="s">
        <v>93</v>
      </c>
      <c r="ZP19" s="29"/>
      <c r="ZQ19" s="30" t="str">
        <f>IF(ISBLANK(ZR1),"",IF(VLOOKUP(ZR1,Register,16,FALSE)=0,"",(VLOOKUP(ZR1,Register,16,FALSE))))</f>
        <v/>
      </c>
      <c r="ZR19" s="31" t="s">
        <v>93</v>
      </c>
      <c r="ZS19" s="29"/>
      <c r="ZT19" s="30" t="str">
        <f>IF(ISBLANK(ZU1),"",IF(VLOOKUP(ZU1,Register,16,FALSE)=0,"",(VLOOKUP(ZU1,Register,16,FALSE))))</f>
        <v/>
      </c>
      <c r="ZU19" s="31" t="s">
        <v>93</v>
      </c>
      <c r="ZV19" s="29"/>
      <c r="ZW19" s="30" t="str">
        <f>IF(ISBLANK(ZX1),"",IF(VLOOKUP(ZX1,Register,16,FALSE)=0,"",(VLOOKUP(ZX1,Register,16,FALSE))))</f>
        <v/>
      </c>
      <c r="ZX19" s="31" t="s">
        <v>93</v>
      </c>
      <c r="ZY19" s="29"/>
      <c r="ZZ19" s="30" t="str">
        <f>IF(ISBLANK(AAA1),"",IF(VLOOKUP(AAA1,Register,16,FALSE)=0,"",(VLOOKUP(AAA1,Register,16,FALSE))))</f>
        <v/>
      </c>
      <c r="AAA19" s="31" t="s">
        <v>93</v>
      </c>
      <c r="AAB19" s="29"/>
      <c r="AAC19" s="30" t="str">
        <f>IF(ISBLANK(AAD1),"",IF(VLOOKUP(AAD1,Register,16,FALSE)=0,"",(VLOOKUP(AAD1,Register,16,FALSE))))</f>
        <v/>
      </c>
      <c r="AAD19" s="31" t="s">
        <v>93</v>
      </c>
      <c r="AAE19" s="29"/>
      <c r="AAF19" s="30" t="str">
        <f>IF(ISBLANK(AAG1),"",IF(VLOOKUP(AAG1,Register,16,FALSE)=0,"",(VLOOKUP(AAG1,Register,16,FALSE))))</f>
        <v/>
      </c>
      <c r="AAG19" s="31" t="s">
        <v>93</v>
      </c>
      <c r="AAH19" s="29"/>
      <c r="AAI19" s="30" t="str">
        <f>IF(ISBLANK(AAJ1),"",IF(VLOOKUP(AAJ1,Register,16,FALSE)=0,"",(VLOOKUP(AAJ1,Register,16,FALSE))))</f>
        <v/>
      </c>
      <c r="AAJ19" s="31" t="s">
        <v>93</v>
      </c>
      <c r="AAK19" s="29"/>
      <c r="AAL19" s="30" t="str">
        <f>IF(ISBLANK(AAM1),"",IF(VLOOKUP(AAM1,Register,16,FALSE)=0,"",(VLOOKUP(AAM1,Register,16,FALSE))))</f>
        <v/>
      </c>
      <c r="AAM19" s="31" t="s">
        <v>93</v>
      </c>
      <c r="AAN19" s="29"/>
      <c r="AAO19" s="30" t="str">
        <f>IF(ISBLANK(AAP1),"",IF(VLOOKUP(AAP1,Register,16,FALSE)=0,"",(VLOOKUP(AAP1,Register,16,FALSE))))</f>
        <v/>
      </c>
      <c r="AAP19" s="31" t="s">
        <v>93</v>
      </c>
      <c r="AAQ19" s="29"/>
      <c r="AAR19" s="30" t="str">
        <f>IF(ISBLANK(AAS1),"",IF(VLOOKUP(AAS1,Register,16,FALSE)=0,"",(VLOOKUP(AAS1,Register,16,FALSE))))</f>
        <v/>
      </c>
      <c r="AAS19" s="31" t="s">
        <v>93</v>
      </c>
      <c r="AAT19" s="29"/>
      <c r="AAU19" s="30" t="str">
        <f>IF(ISBLANK(AAV1),"",IF(VLOOKUP(AAV1,Register,16,FALSE)=0,"",(VLOOKUP(AAV1,Register,16,FALSE))))</f>
        <v/>
      </c>
      <c r="AAV19" s="31" t="s">
        <v>93</v>
      </c>
      <c r="AAW19" s="29"/>
      <c r="AAX19" s="30" t="str">
        <f>IF(ISBLANK(AAY1),"",IF(VLOOKUP(AAY1,Register,16,FALSE)=0,"",(VLOOKUP(AAY1,Register,16,FALSE))))</f>
        <v/>
      </c>
      <c r="AAY19" s="31" t="s">
        <v>93</v>
      </c>
      <c r="AAZ19" s="29"/>
      <c r="ABA19" s="30" t="str">
        <f>IF(ISBLANK(ABB1),"",IF(VLOOKUP(ABB1,Register,16,FALSE)=0,"",(VLOOKUP(ABB1,Register,16,FALSE))))</f>
        <v/>
      </c>
      <c r="ABB19" s="31" t="s">
        <v>93</v>
      </c>
      <c r="ABC19" s="29"/>
      <c r="ABD19" s="30" t="str">
        <f>IF(ISBLANK(ABE1),"",IF(VLOOKUP(ABE1,Register,16,FALSE)=0,"",(VLOOKUP(ABE1,Register,16,FALSE))))</f>
        <v/>
      </c>
      <c r="ABE19" s="31" t="s">
        <v>93</v>
      </c>
      <c r="ABF19" s="29"/>
      <c r="ABG19" s="30" t="str">
        <f>IF(ISBLANK(ABH1),"",IF(VLOOKUP(ABH1,Register,16,FALSE)=0,"",(VLOOKUP(ABH1,Register,16,FALSE))))</f>
        <v/>
      </c>
      <c r="ABH19" s="31" t="s">
        <v>93</v>
      </c>
      <c r="ABI19" s="29"/>
      <c r="ABJ19" s="30" t="str">
        <f>IF(ISBLANK(ABK1),"",IF(VLOOKUP(ABK1,Register,16,FALSE)=0,"",(VLOOKUP(ABK1,Register,16,FALSE))))</f>
        <v/>
      </c>
      <c r="ABK19" s="31" t="s">
        <v>93</v>
      </c>
      <c r="ABL19" s="29"/>
      <c r="ABM19" s="30" t="str">
        <f>IF(ISBLANK(ABN1),"",IF(VLOOKUP(ABN1,Register,16,FALSE)=0,"",(VLOOKUP(ABN1,Register,16,FALSE))))</f>
        <v/>
      </c>
      <c r="ABN19" s="31" t="s">
        <v>93</v>
      </c>
      <c r="ABO19" s="29"/>
      <c r="ABP19" s="30" t="str">
        <f>IF(ISBLANK(ABQ1),"",IF(VLOOKUP(ABQ1,Register,16,FALSE)=0,"",(VLOOKUP(ABQ1,Register,16,FALSE))))</f>
        <v/>
      </c>
      <c r="ABQ19" s="31" t="s">
        <v>93</v>
      </c>
      <c r="ABR19" s="29"/>
      <c r="ABS19" s="30" t="str">
        <f>IF(ISBLANK(ABT1),"",IF(VLOOKUP(ABT1,Register,16,FALSE)=0,"",(VLOOKUP(ABT1,Register,16,FALSE))))</f>
        <v/>
      </c>
      <c r="ABT19" s="31" t="s">
        <v>93</v>
      </c>
      <c r="ABU19" s="29"/>
      <c r="ABV19" s="30" t="str">
        <f>IF(ISBLANK(ABW1),"",IF(VLOOKUP(ABW1,Register,16,FALSE)=0,"",(VLOOKUP(ABW1,Register,16,FALSE))))</f>
        <v/>
      </c>
      <c r="ABW19" s="31" t="s">
        <v>93</v>
      </c>
      <c r="ABX19" s="29"/>
      <c r="ABY19" s="30" t="str">
        <f>IF(ISBLANK(ABZ1),"",IF(VLOOKUP(ABZ1,Register,16,FALSE)=0,"",(VLOOKUP(ABZ1,Register,16,FALSE))))</f>
        <v/>
      </c>
      <c r="ABZ19" s="31" t="s">
        <v>93</v>
      </c>
      <c r="ACA19" s="29"/>
      <c r="ACB19" s="30" t="str">
        <f>IF(ISBLANK(ACC1),"",IF(VLOOKUP(ACC1,Register,16,FALSE)=0,"",(VLOOKUP(ACC1,Register,16,FALSE))))</f>
        <v/>
      </c>
      <c r="ACC19" s="31" t="s">
        <v>93</v>
      </c>
      <c r="ACD19" s="29"/>
      <c r="ACE19" s="30" t="str">
        <f>IF(ISBLANK(ACF1),"",IF(VLOOKUP(ACF1,Register,16,FALSE)=0,"",(VLOOKUP(ACF1,Register,16,FALSE))))</f>
        <v/>
      </c>
      <c r="ACF19" s="31" t="s">
        <v>93</v>
      </c>
      <c r="ACG19" s="29"/>
      <c r="ACH19" s="30" t="str">
        <f>IF(ISBLANK(ACI1),"",IF(VLOOKUP(ACI1,Register,16,FALSE)=0,"",(VLOOKUP(ACI1,Register,16,FALSE))))</f>
        <v/>
      </c>
      <c r="ACI19" s="31" t="s">
        <v>93</v>
      </c>
      <c r="ACJ19" s="29"/>
      <c r="ACK19" s="30" t="str">
        <f>IF(ISBLANK(ACL1),"",IF(VLOOKUP(ACL1,Register,16,FALSE)=0,"",(VLOOKUP(ACL1,Register,16,FALSE))))</f>
        <v/>
      </c>
      <c r="ACL19" s="31" t="s">
        <v>93</v>
      </c>
      <c r="ACM19" s="29"/>
      <c r="ACN19" s="30" t="str">
        <f>IF(ISBLANK(ACO1),"",IF(VLOOKUP(ACO1,Register,16,FALSE)=0,"",(VLOOKUP(ACO1,Register,16,FALSE))))</f>
        <v/>
      </c>
      <c r="ACO19" s="31" t="s">
        <v>93</v>
      </c>
      <c r="ACP19" s="29"/>
      <c r="ACQ19" s="30" t="str">
        <f>IF(ISBLANK(ACR1),"",IF(VLOOKUP(ACR1,Register,16,FALSE)=0,"",(VLOOKUP(ACR1,Register,16,FALSE))))</f>
        <v/>
      </c>
      <c r="ACR19" s="31" t="s">
        <v>93</v>
      </c>
      <c r="ACS19" s="29"/>
      <c r="ACT19" s="30" t="str">
        <f>IF(ISBLANK(ACU1),"",IF(VLOOKUP(ACU1,Register,16,FALSE)=0,"",(VLOOKUP(ACU1,Register,16,FALSE))))</f>
        <v/>
      </c>
      <c r="ACU19" s="31" t="s">
        <v>93</v>
      </c>
      <c r="ACV19" s="29"/>
      <c r="ACW19" s="30" t="str">
        <f>IF(ISBLANK(ACX1),"",IF(VLOOKUP(ACX1,Register,16,FALSE)=0,"",(VLOOKUP(ACX1,Register,16,FALSE))))</f>
        <v/>
      </c>
      <c r="ACX19" s="31" t="s">
        <v>93</v>
      </c>
      <c r="ACY19" s="29"/>
      <c r="ACZ19" s="30" t="str">
        <f>IF(ISBLANK(ADA1),"",IF(VLOOKUP(ADA1,Register,16,FALSE)=0,"",(VLOOKUP(ADA1,Register,16,FALSE))))</f>
        <v/>
      </c>
      <c r="ADA19" s="31" t="s">
        <v>93</v>
      </c>
      <c r="ADB19" s="29"/>
      <c r="ADC19" s="30" t="str">
        <f>IF(ISBLANK(ADD1),"",IF(VLOOKUP(ADD1,Register,16,FALSE)=0,"",(VLOOKUP(ADD1,Register,16,FALSE))))</f>
        <v/>
      </c>
      <c r="ADD19" s="31" t="s">
        <v>93</v>
      </c>
      <c r="ADE19" s="29"/>
      <c r="ADF19" s="30" t="str">
        <f>IF(ISBLANK(ADG1),"",IF(VLOOKUP(ADG1,Register,16,FALSE)=0,"",(VLOOKUP(ADG1,Register,16,FALSE))))</f>
        <v/>
      </c>
      <c r="ADG19" s="31" t="s">
        <v>93</v>
      </c>
      <c r="ADH19" s="29"/>
      <c r="ADI19" s="30" t="str">
        <f>IF(ISBLANK(ADJ1),"",IF(VLOOKUP(ADJ1,Register,16,FALSE)=0,"",(VLOOKUP(ADJ1,Register,16,FALSE))))</f>
        <v/>
      </c>
      <c r="ADJ19" s="31" t="s">
        <v>93</v>
      </c>
      <c r="ADK19" s="29"/>
      <c r="ADL19" s="30" t="str">
        <f>IF(ISBLANK(ADM1),"",IF(VLOOKUP(ADM1,Register,16,FALSE)=0,"",(VLOOKUP(ADM1,Register,16,FALSE))))</f>
        <v/>
      </c>
      <c r="ADM19" s="31" t="s">
        <v>93</v>
      </c>
      <c r="ADN19" s="29"/>
      <c r="ADO19" s="30" t="str">
        <f>IF(ISBLANK(ADP1),"",IF(VLOOKUP(ADP1,Register,16,FALSE)=0,"",(VLOOKUP(ADP1,Register,16,FALSE))))</f>
        <v/>
      </c>
      <c r="ADP19" s="31" t="s">
        <v>93</v>
      </c>
      <c r="ADQ19" s="29"/>
      <c r="ADR19" s="30" t="str">
        <f>IF(ISBLANK(ADS1),"",IF(VLOOKUP(ADS1,Register,16,FALSE)=0,"",(VLOOKUP(ADS1,Register,16,FALSE))))</f>
        <v/>
      </c>
      <c r="ADS19" s="31" t="s">
        <v>93</v>
      </c>
      <c r="ADT19" s="29"/>
      <c r="ADU19" s="30" t="str">
        <f>IF(ISBLANK(ADV1),"",IF(VLOOKUP(ADV1,Register,16,FALSE)=0,"",(VLOOKUP(ADV1,Register,16,FALSE))))</f>
        <v/>
      </c>
      <c r="ADV19" s="31" t="s">
        <v>93</v>
      </c>
      <c r="ADW19" s="29"/>
      <c r="ADX19" s="30" t="str">
        <f>IF(ISBLANK(ADY1),"",IF(VLOOKUP(ADY1,Register,16,FALSE)=0,"",(VLOOKUP(ADY1,Register,16,FALSE))))</f>
        <v/>
      </c>
      <c r="ADY19" s="31" t="s">
        <v>93</v>
      </c>
      <c r="ADZ19" s="29"/>
      <c r="AEA19" s="30" t="str">
        <f>IF(ISBLANK(AEB1),"",IF(VLOOKUP(AEB1,Register,16,FALSE)=0,"",(VLOOKUP(AEB1,Register,16,FALSE))))</f>
        <v/>
      </c>
      <c r="AEB19" s="31" t="s">
        <v>93</v>
      </c>
      <c r="AEC19" s="29"/>
      <c r="AED19" s="30" t="str">
        <f>IF(ISBLANK(AEE1),"",IF(VLOOKUP(AEE1,Register,16,FALSE)=0,"",(VLOOKUP(AEE1,Register,16,FALSE))))</f>
        <v/>
      </c>
      <c r="AEE19" s="31" t="s">
        <v>93</v>
      </c>
      <c r="AEF19" s="29"/>
      <c r="AEG19" s="30" t="str">
        <f>IF(ISBLANK(AEH1),"",IF(VLOOKUP(AEH1,Register,16,FALSE)=0,"",(VLOOKUP(AEH1,Register,16,FALSE))))</f>
        <v/>
      </c>
      <c r="AEH19" s="31" t="s">
        <v>93</v>
      </c>
      <c r="AEI19" s="29"/>
      <c r="AEJ19" s="30" t="str">
        <f>IF(ISBLANK(AEK1),"",IF(VLOOKUP(AEK1,Register,16,FALSE)=0,"",(VLOOKUP(AEK1,Register,16,FALSE))))</f>
        <v/>
      </c>
      <c r="AEK19" s="31" t="s">
        <v>93</v>
      </c>
      <c r="AEL19" s="29"/>
      <c r="AEM19" s="30" t="str">
        <f>IF(ISBLANK(AEN1),"",IF(VLOOKUP(AEN1,Register,16,FALSE)=0,"",(VLOOKUP(AEN1,Register,16,FALSE))))</f>
        <v/>
      </c>
      <c r="AEN19" s="31" t="s">
        <v>93</v>
      </c>
      <c r="AEO19" s="29"/>
      <c r="AEP19" s="30" t="str">
        <f>IF(ISBLANK(AEQ1),"",IF(VLOOKUP(AEQ1,Register,16,FALSE)=0,"",(VLOOKUP(AEQ1,Register,16,FALSE))))</f>
        <v/>
      </c>
      <c r="AEQ19" s="31" t="s">
        <v>93</v>
      </c>
      <c r="AER19" s="29"/>
      <c r="AES19" s="30" t="str">
        <f>IF(ISBLANK(AET1),"",IF(VLOOKUP(AET1,Register,16,FALSE)=0,"",(VLOOKUP(AET1,Register,16,FALSE))))</f>
        <v/>
      </c>
      <c r="AET19" s="31" t="s">
        <v>93</v>
      </c>
      <c r="AEU19" s="29"/>
      <c r="AEV19" s="30" t="str">
        <f>IF(ISBLANK(AEW1),"",IF(VLOOKUP(AEW1,Register,16,FALSE)=0,"",(VLOOKUP(AEW1,Register,16,FALSE))))</f>
        <v/>
      </c>
      <c r="AEW19" s="31" t="s">
        <v>93</v>
      </c>
      <c r="AEX19" s="29"/>
      <c r="AEY19" s="30" t="str">
        <f>IF(ISBLANK(AEZ1),"",IF(VLOOKUP(AEZ1,Register,16,FALSE)=0,"",(VLOOKUP(AEZ1,Register,16,FALSE))))</f>
        <v/>
      </c>
      <c r="AEZ19" s="31" t="s">
        <v>93</v>
      </c>
      <c r="AFA19" s="29"/>
      <c r="AFB19" s="30" t="str">
        <f>IF(ISBLANK(AFC1),"",IF(VLOOKUP(AFC1,Register,16,FALSE)=0,"",(VLOOKUP(AFC1,Register,16,FALSE))))</f>
        <v/>
      </c>
      <c r="AFC19" s="31" t="s">
        <v>93</v>
      </c>
      <c r="AFD19" s="29"/>
      <c r="AFE19" s="30" t="str">
        <f>IF(ISBLANK(AFF1),"",IF(VLOOKUP(AFF1,Register,16,FALSE)=0,"",(VLOOKUP(AFF1,Register,16,FALSE))))</f>
        <v/>
      </c>
      <c r="AFF19" s="31" t="s">
        <v>93</v>
      </c>
      <c r="AFG19" s="29"/>
      <c r="AFH19" s="30" t="str">
        <f>IF(ISBLANK(AFI1),"",IF(VLOOKUP(AFI1,Register,16,FALSE)=0,"",(VLOOKUP(AFI1,Register,16,FALSE))))</f>
        <v/>
      </c>
      <c r="AFI19" s="31" t="s">
        <v>93</v>
      </c>
      <c r="AFJ19" s="29"/>
      <c r="AFK19" s="30" t="str">
        <f>IF(ISBLANK(AFL1),"",IF(VLOOKUP(AFL1,Register,16,FALSE)=0,"",(VLOOKUP(AFL1,Register,16,FALSE))))</f>
        <v/>
      </c>
      <c r="AFL19" s="31" t="s">
        <v>93</v>
      </c>
      <c r="AFM19" s="29"/>
      <c r="AFN19" s="30" t="str">
        <f>IF(ISBLANK(AFO1),"",IF(VLOOKUP(AFO1,Register,16,FALSE)=0,"",(VLOOKUP(AFO1,Register,16,FALSE))))</f>
        <v/>
      </c>
      <c r="AFO19" s="31" t="s">
        <v>93</v>
      </c>
      <c r="AFP19" s="29"/>
      <c r="AFQ19" s="30" t="str">
        <f>IF(ISBLANK(AFR1),"",IF(VLOOKUP(AFR1,Register,16,FALSE)=0,"",(VLOOKUP(AFR1,Register,16,FALSE))))</f>
        <v/>
      </c>
      <c r="AFR19" s="31" t="s">
        <v>93</v>
      </c>
      <c r="AFS19" s="29"/>
      <c r="AFT19" s="30" t="str">
        <f>IF(ISBLANK(AFU1),"",IF(VLOOKUP(AFU1,Register,16,FALSE)=0,"",(VLOOKUP(AFU1,Register,16,FALSE))))</f>
        <v/>
      </c>
      <c r="AFU19" s="31" t="s">
        <v>93</v>
      </c>
      <c r="AFV19" s="29"/>
      <c r="AFW19" s="30" t="str">
        <f>IF(ISBLANK(AFX1),"",IF(VLOOKUP(AFX1,Register,16,FALSE)=0,"",(VLOOKUP(AFX1,Register,16,FALSE))))</f>
        <v/>
      </c>
      <c r="AFX19" s="31" t="s">
        <v>93</v>
      </c>
      <c r="AFY19" s="29"/>
      <c r="AFZ19" s="30" t="str">
        <f>IF(ISBLANK(AGA1),"",IF(VLOOKUP(AGA1,Register,16,FALSE)=0,"",(VLOOKUP(AGA1,Register,16,FALSE))))</f>
        <v/>
      </c>
      <c r="AGA19" s="31" t="s">
        <v>93</v>
      </c>
      <c r="AGB19" s="29"/>
      <c r="AGC19" s="30" t="str">
        <f>IF(ISBLANK(AGD1),"",IF(VLOOKUP(AGD1,Register,16,FALSE)=0,"",(VLOOKUP(AGD1,Register,16,FALSE))))</f>
        <v/>
      </c>
      <c r="AGD19" s="31" t="s">
        <v>93</v>
      </c>
      <c r="AGE19" s="29"/>
      <c r="AGF19" s="30" t="str">
        <f>IF(ISBLANK(AGG1),"",IF(VLOOKUP(AGG1,Register,16,FALSE)=0,"",(VLOOKUP(AGG1,Register,16,FALSE))))</f>
        <v/>
      </c>
      <c r="AGG19" s="31" t="s">
        <v>93</v>
      </c>
      <c r="AGH19" s="29"/>
      <c r="AGI19" s="30" t="str">
        <f>IF(ISBLANK(AGJ1),"",IF(VLOOKUP(AGJ1,Register,16,FALSE)=0,"",(VLOOKUP(AGJ1,Register,16,FALSE))))</f>
        <v/>
      </c>
      <c r="AGJ19" s="31" t="s">
        <v>93</v>
      </c>
      <c r="AGK19" s="29"/>
      <c r="AGL19" s="30" t="str">
        <f>IF(ISBLANK(AGM1),"",IF(VLOOKUP(AGM1,Register,16,FALSE)=0,"",(VLOOKUP(AGM1,Register,16,FALSE))))</f>
        <v/>
      </c>
      <c r="AGM19" s="31" t="s">
        <v>93</v>
      </c>
      <c r="AGN19" s="29"/>
      <c r="AGO19" s="30" t="str">
        <f>IF(ISBLANK(AGP1),"",IF(VLOOKUP(AGP1,Register,16,FALSE)=0,"",(VLOOKUP(AGP1,Register,16,FALSE))))</f>
        <v/>
      </c>
      <c r="AGP19" s="31" t="s">
        <v>93</v>
      </c>
      <c r="AGQ19" s="29"/>
      <c r="AGR19" s="30" t="str">
        <f>IF(ISBLANK(AGS1),"",IF(VLOOKUP(AGS1,Register,16,FALSE)=0,"",(VLOOKUP(AGS1,Register,16,FALSE))))</f>
        <v/>
      </c>
      <c r="AGS19" s="31" t="s">
        <v>93</v>
      </c>
      <c r="AGT19" s="29"/>
      <c r="AGU19" s="30" t="str">
        <f>IF(ISBLANK(AGV1),"",IF(VLOOKUP(AGV1,Register,16,FALSE)=0,"",(VLOOKUP(AGV1,Register,16,FALSE))))</f>
        <v/>
      </c>
      <c r="AGV19" s="31" t="s">
        <v>93</v>
      </c>
      <c r="AGW19" s="29"/>
      <c r="AGX19" s="30" t="str">
        <f>IF(ISBLANK(AGY1),"",IF(VLOOKUP(AGY1,Register,16,FALSE)=0,"",(VLOOKUP(AGY1,Register,16,FALSE))))</f>
        <v/>
      </c>
      <c r="AGY19" s="31" t="s">
        <v>93</v>
      </c>
      <c r="AGZ19" s="29"/>
      <c r="AHA19" s="30" t="str">
        <f>IF(ISBLANK(AHB1),"",IF(VLOOKUP(AHB1,Register,16,FALSE)=0,"",(VLOOKUP(AHB1,Register,16,FALSE))))</f>
        <v/>
      </c>
      <c r="AHB19" s="31" t="s">
        <v>93</v>
      </c>
      <c r="AHC19" s="29"/>
      <c r="AHD19" s="30" t="str">
        <f>IF(ISBLANK(AHE1),"",IF(VLOOKUP(AHE1,Register,16,FALSE)=0,"",(VLOOKUP(AHE1,Register,16,FALSE))))</f>
        <v/>
      </c>
      <c r="AHE19" s="31" t="s">
        <v>93</v>
      </c>
      <c r="AHF19" s="29"/>
      <c r="AHG19" s="30" t="str">
        <f>IF(ISBLANK(AHH1),"",IF(VLOOKUP(AHH1,Register,16,FALSE)=0,"",(VLOOKUP(AHH1,Register,16,FALSE))))</f>
        <v/>
      </c>
      <c r="AHH19" s="31" t="s">
        <v>93</v>
      </c>
      <c r="AHI19" s="29"/>
      <c r="AHJ19" s="30" t="str">
        <f>IF(ISBLANK(AHK1),"",IF(VLOOKUP(AHK1,Register,16,FALSE)=0,"",(VLOOKUP(AHK1,Register,16,FALSE))))</f>
        <v/>
      </c>
      <c r="AHK19" s="31" t="s">
        <v>93</v>
      </c>
      <c r="AHL19" s="29"/>
      <c r="AHM19" s="30" t="str">
        <f>IF(ISBLANK(AHN1),"",IF(VLOOKUP(AHN1,Register,16,FALSE)=0,"",(VLOOKUP(AHN1,Register,16,FALSE))))</f>
        <v/>
      </c>
      <c r="AHN19" s="31" t="s">
        <v>93</v>
      </c>
      <c r="AHO19" s="29"/>
      <c r="AHP19" s="30" t="str">
        <f>IF(ISBLANK(AHQ1),"",IF(VLOOKUP(AHQ1,Register,16,FALSE)=0,"",(VLOOKUP(AHQ1,Register,16,FALSE))))</f>
        <v/>
      </c>
      <c r="AHQ19" s="31" t="s">
        <v>93</v>
      </c>
      <c r="AHR19" s="29"/>
      <c r="AHS19" s="30" t="str">
        <f>IF(ISBLANK(AHT1),"",IF(VLOOKUP(AHT1,Register,16,FALSE)=0,"",(VLOOKUP(AHT1,Register,16,FALSE))))</f>
        <v/>
      </c>
      <c r="AHT19" s="31" t="s">
        <v>93</v>
      </c>
      <c r="AHU19" s="29"/>
      <c r="AHV19" s="30" t="str">
        <f>IF(ISBLANK(AHW1),"",IF(VLOOKUP(AHW1,Register,16,FALSE)=0,"",(VLOOKUP(AHW1,Register,16,FALSE))))</f>
        <v/>
      </c>
      <c r="AHW19" s="31" t="s">
        <v>93</v>
      </c>
      <c r="AHX19" s="29"/>
      <c r="AHY19" s="30" t="str">
        <f>IF(ISBLANK(AHZ1),"",IF(VLOOKUP(AHZ1,Register,16,FALSE)=0,"",(VLOOKUP(AHZ1,Register,16,FALSE))))</f>
        <v/>
      </c>
      <c r="AHZ19" s="31" t="s">
        <v>93</v>
      </c>
      <c r="AIA19" s="29"/>
      <c r="AIB19" s="30" t="str">
        <f>IF(ISBLANK(AIC1),"",IF(VLOOKUP(AIC1,Register,16,FALSE)=0,"",(VLOOKUP(AIC1,Register,16,FALSE))))</f>
        <v/>
      </c>
      <c r="AIC19" s="31" t="s">
        <v>93</v>
      </c>
      <c r="AID19" s="29"/>
      <c r="AIE19" s="30" t="str">
        <f>IF(ISBLANK(AIF1),"",IF(VLOOKUP(AIF1,Register,16,FALSE)=0,"",(VLOOKUP(AIF1,Register,16,FALSE))))</f>
        <v/>
      </c>
      <c r="AIF19" s="31" t="s">
        <v>93</v>
      </c>
      <c r="AIG19" s="29"/>
      <c r="AIH19" s="30" t="str">
        <f>IF(ISBLANK(AII1),"",IF(VLOOKUP(AII1,Register,16,FALSE)=0,"",(VLOOKUP(AII1,Register,16,FALSE))))</f>
        <v/>
      </c>
      <c r="AII19" s="31" t="s">
        <v>93</v>
      </c>
      <c r="AIJ19" s="29"/>
      <c r="AIK19" s="30" t="str">
        <f>IF(ISBLANK(AIL1),"",IF(VLOOKUP(AIL1,Register,16,FALSE)=0,"",(VLOOKUP(AIL1,Register,16,FALSE))))</f>
        <v/>
      </c>
      <c r="AIL19" s="31" t="s">
        <v>93</v>
      </c>
      <c r="AIM19" s="29"/>
      <c r="AIN19" s="30" t="str">
        <f>IF(ISBLANK(AIO1),"",IF(VLOOKUP(AIO1,Register,16,FALSE)=0,"",(VLOOKUP(AIO1,Register,16,FALSE))))</f>
        <v/>
      </c>
      <c r="AIO19" s="31" t="s">
        <v>93</v>
      </c>
      <c r="AIP19" s="29"/>
      <c r="AIQ19" s="30" t="str">
        <f>IF(ISBLANK(AIR1),"",IF(VLOOKUP(AIR1,Register,16,FALSE)=0,"",(VLOOKUP(AIR1,Register,16,FALSE))))</f>
        <v/>
      </c>
      <c r="AIR19" s="31" t="s">
        <v>93</v>
      </c>
      <c r="AIS19" s="29"/>
      <c r="AIT19" s="30" t="str">
        <f>IF(ISBLANK(AIU1),"",IF(VLOOKUP(AIU1,Register,16,FALSE)=0,"",(VLOOKUP(AIU1,Register,16,FALSE))))</f>
        <v/>
      </c>
      <c r="AIU19" s="31" t="s">
        <v>93</v>
      </c>
      <c r="AIV19" s="29"/>
      <c r="AIW19" s="30" t="str">
        <f>IF(ISBLANK(AIX1),"",IF(VLOOKUP(AIX1,Register,16,FALSE)=0,"",(VLOOKUP(AIX1,Register,16,FALSE))))</f>
        <v/>
      </c>
      <c r="AIX19" s="31" t="s">
        <v>93</v>
      </c>
      <c r="AIY19" s="29"/>
      <c r="AIZ19" s="30" t="e">
        <f>IF(ISBLANK(AJA1),"",IF(VLOOKUP(AJA1,Register,16,FALSE)=0,"",(VLOOKUP(AJA1,Register,16,FALSE))))</f>
        <v>#N/A</v>
      </c>
      <c r="AJA19" s="31" t="s">
        <v>93</v>
      </c>
      <c r="AJB19" s="29"/>
      <c r="AJC19" s="30" t="e">
        <f>IF(ISBLANK(AJD1),"",IF(VLOOKUP(AJD1,Register,16,FALSE)=0,"",(VLOOKUP(AJD1,Register,16,FALSE))))</f>
        <v>#N/A</v>
      </c>
      <c r="AJD19" s="31" t="s">
        <v>93</v>
      </c>
      <c r="AJE19" s="29"/>
      <c r="AJF19" s="30" t="e">
        <f>IF(ISBLANK(AJG1),"",IF(VLOOKUP(AJG1,Register,16,FALSE)=0,"",(VLOOKUP(AJG1,Register,16,FALSE))))</f>
        <v>#N/A</v>
      </c>
      <c r="AJG19" s="31" t="s">
        <v>93</v>
      </c>
      <c r="AJH19" s="29"/>
      <c r="AJI19" s="30" t="e">
        <f>IF(ISBLANK(AJJ1),"",IF(VLOOKUP(AJJ1,Register,16,FALSE)=0,"",(VLOOKUP(AJJ1,Register,16,FALSE))))</f>
        <v>#N/A</v>
      </c>
      <c r="AJJ19" s="31" t="s">
        <v>93</v>
      </c>
      <c r="AJK19" s="29"/>
      <c r="AJL19" s="30" t="e">
        <f>IF(ISBLANK(AJM1),"",IF(VLOOKUP(AJM1,Register,16,FALSE)=0,"",(VLOOKUP(AJM1,Register,16,FALSE))))</f>
        <v>#N/A</v>
      </c>
      <c r="AJM19" s="31" t="s">
        <v>93</v>
      </c>
      <c r="AJN19" s="29"/>
      <c r="AJO19" s="30" t="e">
        <f>IF(ISBLANK(AJP1),"",IF(VLOOKUP(AJP1,Register,16,FALSE)=0,"",(VLOOKUP(AJP1,Register,16,FALSE))))</f>
        <v>#N/A</v>
      </c>
      <c r="AJP19" s="31" t="s">
        <v>93</v>
      </c>
      <c r="AJQ19" s="29"/>
      <c r="AJR19" s="30" t="e">
        <f>IF(ISBLANK(AJS1),"",IF(VLOOKUP(AJS1,Register,16,FALSE)=0,"",(VLOOKUP(AJS1,Register,16,FALSE))))</f>
        <v>#N/A</v>
      </c>
      <c r="AJS19" s="31" t="s">
        <v>93</v>
      </c>
      <c r="AJT19" s="29"/>
      <c r="AJU19" s="30" t="e">
        <f>IF(ISBLANK(AJV1),"",IF(VLOOKUP(AJV1,Register,16,FALSE)=0,"",(VLOOKUP(AJV1,Register,16,FALSE))))</f>
        <v>#N/A</v>
      </c>
      <c r="AJV19" s="31" t="s">
        <v>93</v>
      </c>
      <c r="AJW19" s="29"/>
      <c r="AJX19" s="30" t="e">
        <f>IF(ISBLANK(AJY1),"",IF(VLOOKUP(AJY1,Register,16,FALSE)=0,"",(VLOOKUP(AJY1,Register,16,FALSE))))</f>
        <v>#N/A</v>
      </c>
      <c r="AJY19" s="31" t="s">
        <v>93</v>
      </c>
      <c r="AJZ19" s="29"/>
      <c r="AKA19" s="30" t="e">
        <f>IF(ISBLANK(AKB1),"",IF(VLOOKUP(AKB1,Register,16,FALSE)=0,"",(VLOOKUP(AKB1,Register,16,FALSE))))</f>
        <v>#N/A</v>
      </c>
      <c r="AKB19" s="31" t="s">
        <v>93</v>
      </c>
      <c r="AKC19" s="29"/>
      <c r="AKD19" s="30" t="e">
        <f>IF(ISBLANK(AKE1),"",IF(VLOOKUP(AKE1,Register,16,FALSE)=0,"",(VLOOKUP(AKE1,Register,16,FALSE))))</f>
        <v>#N/A</v>
      </c>
      <c r="AKE19" s="31" t="s">
        <v>93</v>
      </c>
      <c r="AKF19" s="29"/>
      <c r="AKG19" s="30" t="e">
        <f>IF(ISBLANK(AKH1),"",IF(VLOOKUP(AKH1,Register,16,FALSE)=0,"",(VLOOKUP(AKH1,Register,16,FALSE))))</f>
        <v>#N/A</v>
      </c>
      <c r="AKH19" s="31" t="s">
        <v>93</v>
      </c>
      <c r="AKI19" s="29"/>
      <c r="AKJ19" s="30" t="e">
        <f>IF(ISBLANK(AKK1),"",IF(VLOOKUP(AKK1,Register,16,FALSE)=0,"",(VLOOKUP(AKK1,Register,16,FALSE))))</f>
        <v>#N/A</v>
      </c>
      <c r="AKK19" s="31" t="s">
        <v>93</v>
      </c>
      <c r="AKL19" s="29"/>
      <c r="AKM19" s="30" t="e">
        <f>IF(ISBLANK(AKN1),"",IF(VLOOKUP(AKN1,Register,16,FALSE)=0,"",(VLOOKUP(AKN1,Register,16,FALSE))))</f>
        <v>#N/A</v>
      </c>
      <c r="AKN19" s="31" t="s">
        <v>93</v>
      </c>
      <c r="AKO19" s="29"/>
      <c r="AKP19" s="30" t="e">
        <f>IF(ISBLANK(AKQ1),"",IF(VLOOKUP(AKQ1,Register,16,FALSE)=0,"",(VLOOKUP(AKQ1,Register,16,FALSE))))</f>
        <v>#N/A</v>
      </c>
      <c r="AKQ19" s="31" t="s">
        <v>93</v>
      </c>
      <c r="AKR19" s="29"/>
      <c r="AKS19" s="30" t="e">
        <f>IF(ISBLANK(AKT1),"",IF(VLOOKUP(AKT1,Register,16,FALSE)=0,"",(VLOOKUP(AKT1,Register,16,FALSE))))</f>
        <v>#N/A</v>
      </c>
      <c r="AKT19" s="31" t="s">
        <v>93</v>
      </c>
      <c r="AKU19" s="29"/>
      <c r="AKV19" s="30" t="e">
        <f>IF(ISBLANK(AKW1),"",IF(VLOOKUP(AKW1,Register,16,FALSE)=0,"",(VLOOKUP(AKW1,Register,16,FALSE))))</f>
        <v>#N/A</v>
      </c>
      <c r="AKW19" s="31" t="s">
        <v>93</v>
      </c>
      <c r="AKX19" s="29"/>
      <c r="AKY19" s="30" t="e">
        <f>IF(ISBLANK(AKZ1),"",IF(VLOOKUP(AKZ1,Register,16,FALSE)=0,"",(VLOOKUP(AKZ1,Register,16,FALSE))))</f>
        <v>#N/A</v>
      </c>
      <c r="AKZ19" s="31" t="s">
        <v>93</v>
      </c>
      <c r="ALA19" s="46"/>
      <c r="ALB19" s="47" t="e">
        <f>IF(ISBLANK(ALC1),"",IF(VLOOKUP(ALC1,Register,16,FALSE)=0,"",(VLOOKUP(ALC1,Register,16,FALSE))))</f>
        <v>#N/A</v>
      </c>
      <c r="ALC19" s="31" t="s">
        <v>93</v>
      </c>
      <c r="ALD19" s="46"/>
      <c r="ALE19" s="47" t="e">
        <f>IF(ISBLANK(ALF1),"",IF(VLOOKUP(ALF1,Register,16,FALSE)=0,"",(VLOOKUP(ALF1,Register,16,FALSE))))</f>
        <v>#N/A</v>
      </c>
      <c r="ALF19" s="31" t="s">
        <v>93</v>
      </c>
      <c r="ALG19" s="46"/>
      <c r="ALH19" s="47" t="e">
        <f>IF(ISBLANK(ALI1),"",IF(VLOOKUP(ALI1,Register,16,FALSE)=0,"",(VLOOKUP(ALI1,Register,16,FALSE))))</f>
        <v>#N/A</v>
      </c>
      <c r="ALI19" s="31" t="s">
        <v>93</v>
      </c>
      <c r="ALJ19" s="46"/>
      <c r="ALK19" s="47" t="e">
        <f>IF(ISBLANK(ALL1),"",IF(VLOOKUP(ALL1,Register,16,FALSE)=0,"",(VLOOKUP(ALL1,Register,16,FALSE))))</f>
        <v>#N/A</v>
      </c>
      <c r="ALL19" s="31" t="s">
        <v>93</v>
      </c>
      <c r="ALM19" s="46"/>
      <c r="ALN19" s="47" t="e">
        <f>IF(ISBLANK(ALO1),"",IF(VLOOKUP(ALO1,Register,16,FALSE)=0,"",(VLOOKUP(ALO1,Register,16,FALSE))))</f>
        <v>#N/A</v>
      </c>
      <c r="ALO19" s="31" t="s">
        <v>93</v>
      </c>
      <c r="ALP19" s="46"/>
      <c r="ALQ19" s="47" t="e">
        <f>IF(ISBLANK(ALR1),"",IF(VLOOKUP(ALR1,Register,16,FALSE)=0,"",(VLOOKUP(ALR1,Register,16,FALSE))))</f>
        <v>#N/A</v>
      </c>
      <c r="ALR19" s="31" t="s">
        <v>93</v>
      </c>
      <c r="ALS19" s="46"/>
      <c r="ALT19" s="47" t="e">
        <f>IF(ISBLANK(ALU1),"",IF(VLOOKUP(ALU1,Register,16,FALSE)=0,"",(VLOOKUP(ALU1,Register,16,FALSE))))</f>
        <v>#N/A</v>
      </c>
      <c r="ALU19" s="31" t="s">
        <v>93</v>
      </c>
      <c r="ALV19" s="46"/>
      <c r="ALW19" s="47" t="e">
        <f>IF(ISBLANK(ALX1),"",IF(VLOOKUP(ALX1,Register,16,FALSE)=0,"",(VLOOKUP(ALX1,Register,16,FALSE))))</f>
        <v>#N/A</v>
      </c>
      <c r="ALX19" s="31" t="s">
        <v>93</v>
      </c>
      <c r="ALY19" s="46"/>
      <c r="ALZ19" s="47" t="e">
        <f>IF(ISBLANK(AMA1),"",IF(VLOOKUP(AMA1,Register,16,FALSE)=0,"",(VLOOKUP(AMA1,Register,16,FALSE))))</f>
        <v>#N/A</v>
      </c>
      <c r="AMA19" s="31" t="s">
        <v>93</v>
      </c>
      <c r="AMB19" s="46"/>
      <c r="AMC19" s="47" t="e">
        <f>IF(ISBLANK(AMD1),"",IF(VLOOKUP(AMD1,Register,16,FALSE)=0,"",(VLOOKUP(AMD1,Register,16,FALSE))))</f>
        <v>#N/A</v>
      </c>
      <c r="AMD19" s="31" t="s">
        <v>93</v>
      </c>
      <c r="AME19" s="46"/>
      <c r="AMF19" s="47" t="e">
        <f>IF(ISBLANK(AMG1),"",IF(VLOOKUP(AMG1,Register,16,FALSE)=0,"",(VLOOKUP(AMG1,Register,16,FALSE))))</f>
        <v>#N/A</v>
      </c>
      <c r="AMG19" s="31" t="s">
        <v>93</v>
      </c>
      <c r="AMH19" s="46"/>
      <c r="AMI19" s="47" t="e">
        <f>IF(ISBLANK(AMJ1),"",IF(VLOOKUP(AMJ1,Register,16,FALSE)=0,"",(VLOOKUP(AMJ1,Register,16,FALSE))))</f>
        <v>#N/A</v>
      </c>
      <c r="AMJ19" s="31" t="s">
        <v>93</v>
      </c>
      <c r="AMK19" s="46"/>
      <c r="AML19" s="47" t="e">
        <f>IF(ISBLANK(AMM1),"",IF(VLOOKUP(AMM1,Register,16,FALSE)=0,"",(VLOOKUP(AMM1,Register,16,FALSE))))</f>
        <v>#N/A</v>
      </c>
      <c r="AMM19" s="31" t="s">
        <v>93</v>
      </c>
      <c r="AMN19" s="46"/>
      <c r="AMO19" s="47" t="e">
        <f>IF(ISBLANK(AMP1),"",IF(VLOOKUP(AMP1,Register,16,FALSE)=0,"",(VLOOKUP(AMP1,Register,16,FALSE))))</f>
        <v>#N/A</v>
      </c>
      <c r="AMP19" s="31" t="s">
        <v>93</v>
      </c>
      <c r="AMQ19" s="46"/>
      <c r="AMR19" s="47" t="e">
        <f>IF(ISBLANK(AMS1),"",IF(VLOOKUP(AMS1,Register,16,FALSE)=0,"",(VLOOKUP(AMS1,Register,16,FALSE))))</f>
        <v>#N/A</v>
      </c>
      <c r="AMS19" s="31" t="s">
        <v>93</v>
      </c>
      <c r="AMT19" s="46"/>
      <c r="AMU19" s="47" t="e">
        <f>IF(ISBLANK(AMV1),"",IF(VLOOKUP(AMV1,Register,16,FALSE)=0,"",(VLOOKUP(AMV1,Register,16,FALSE))))</f>
        <v>#N/A</v>
      </c>
      <c r="AMV19" s="31" t="s">
        <v>93</v>
      </c>
      <c r="AMW19" s="46"/>
      <c r="AMX19" s="47" t="e">
        <f>IF(ISBLANK(AMY1),"",IF(VLOOKUP(AMY1,Register,16,FALSE)=0,"",(VLOOKUP(AMY1,Register,16,FALSE))))</f>
        <v>#N/A</v>
      </c>
      <c r="AMY19" s="31" t="s">
        <v>93</v>
      </c>
      <c r="AMZ19" s="46"/>
      <c r="ANA19" s="47" t="e">
        <f>IF(ISBLANK(ANB1),"",IF(VLOOKUP(ANB1,Register,16,FALSE)=0,"",(VLOOKUP(ANB1,Register,16,FALSE))))</f>
        <v>#N/A</v>
      </c>
      <c r="ANB19" s="31" t="s">
        <v>93</v>
      </c>
      <c r="ANC19" s="46"/>
      <c r="AND19" s="47" t="e">
        <f>IF(ISBLANK(ANE1),"",IF(VLOOKUP(ANE1,Register,16,FALSE)=0,"",(VLOOKUP(ANE1,Register,16,FALSE))))</f>
        <v>#N/A</v>
      </c>
      <c r="ANE19" s="31" t="s">
        <v>93</v>
      </c>
      <c r="ANF19" s="46"/>
      <c r="ANG19" s="47" t="e">
        <f>IF(ISBLANK(ANH1),"",IF(VLOOKUP(ANH1,Register,16,FALSE)=0,"",(VLOOKUP(ANH1,Register,16,FALSE))))</f>
        <v>#N/A</v>
      </c>
      <c r="ANH19" s="31" t="s">
        <v>93</v>
      </c>
      <c r="ANI19" s="46"/>
      <c r="ANJ19" s="47" t="e">
        <f>IF(ISBLANK(ANK1),"",IF(VLOOKUP(ANK1,Register,16,FALSE)=0,"",(VLOOKUP(ANK1,Register,16,FALSE))))</f>
        <v>#N/A</v>
      </c>
      <c r="ANK19" s="31" t="s">
        <v>93</v>
      </c>
      <c r="ANL19" s="46"/>
      <c r="ANM19" s="47" t="e">
        <f>IF(ISBLANK(ANN1),"",IF(VLOOKUP(ANN1,Register,16,FALSE)=0,"",(VLOOKUP(ANN1,Register,16,FALSE))))</f>
        <v>#N/A</v>
      </c>
      <c r="ANN19" s="31" t="s">
        <v>93</v>
      </c>
      <c r="ANO19" s="46"/>
      <c r="ANP19" s="47" t="e">
        <f>IF(ISBLANK(ANQ1),"",IF(VLOOKUP(ANQ1,Register,16,FALSE)=0,"",(VLOOKUP(ANQ1,Register,16,FALSE))))</f>
        <v>#N/A</v>
      </c>
      <c r="ANQ19" s="31" t="s">
        <v>93</v>
      </c>
      <c r="ANR19" s="46"/>
      <c r="ANS19" s="47" t="e">
        <f>IF(ISBLANK(ANT1),"",IF(VLOOKUP(ANT1,Register,16,FALSE)=0,"",(VLOOKUP(ANT1,Register,16,FALSE))))</f>
        <v>#N/A</v>
      </c>
      <c r="ANT19" s="31" t="s">
        <v>93</v>
      </c>
      <c r="ANU19" s="46"/>
      <c r="ANV19" s="47" t="e">
        <f>IF(ISBLANK(ANW1),"",IF(VLOOKUP(ANW1,Register,16,FALSE)=0,"",(VLOOKUP(ANW1,Register,16,FALSE))))</f>
        <v>#N/A</v>
      </c>
      <c r="ANW19" s="31" t="s">
        <v>93</v>
      </c>
      <c r="ANX19" s="46"/>
      <c r="ANY19" s="47" t="e">
        <f>IF(ISBLANK(ANZ1),"",IF(VLOOKUP(ANZ1,Register,16,FALSE)=0,"",(VLOOKUP(ANZ1,Register,16,FALSE))))</f>
        <v>#N/A</v>
      </c>
      <c r="ANZ19" s="31" t="s">
        <v>93</v>
      </c>
      <c r="AOA19" s="46"/>
      <c r="AOB19" s="47" t="e">
        <f>IF(ISBLANK(AOC1),"",IF(VLOOKUP(AOC1,Register,16,FALSE)=0,"",(VLOOKUP(AOC1,Register,16,FALSE))))</f>
        <v>#N/A</v>
      </c>
      <c r="AOC19" s="31" t="s">
        <v>93</v>
      </c>
      <c r="AOD19" s="46"/>
      <c r="AOE19" s="47" t="e">
        <f>IF(ISBLANK(AOF1),"",IF(VLOOKUP(AOF1,Register,16,FALSE)=0,"",(VLOOKUP(AOF1,Register,16,FALSE))))</f>
        <v>#N/A</v>
      </c>
      <c r="AOF19" s="31" t="s">
        <v>93</v>
      </c>
      <c r="AOG19" s="46"/>
      <c r="AOH19" s="47" t="e">
        <f>IF(ISBLANK(AOI1),"",IF(VLOOKUP(AOI1,Register,16,FALSE)=0,"",(VLOOKUP(AOI1,Register,16,FALSE))))</f>
        <v>#N/A</v>
      </c>
      <c r="AOI19" s="31" t="s">
        <v>93</v>
      </c>
      <c r="AOJ19" s="46"/>
      <c r="AOK19" s="47" t="e">
        <f>IF(ISBLANK(AOL1),"",IF(VLOOKUP(AOL1,Register,16,FALSE)=0,"",(VLOOKUP(AOL1,Register,16,FALSE))))</f>
        <v>#N/A</v>
      </c>
      <c r="AOL19" s="31" t="s">
        <v>93</v>
      </c>
      <c r="AOM19" s="46"/>
      <c r="AON19" s="47" t="e">
        <f>IF(ISBLANK(AOO1),"",IF(VLOOKUP(AOO1,Register,16,FALSE)=0,"",(VLOOKUP(AOO1,Register,16,FALSE))))</f>
        <v>#N/A</v>
      </c>
      <c r="AOO19" s="31" t="s">
        <v>93</v>
      </c>
      <c r="AOP19" s="46"/>
      <c r="AOQ19" s="47" t="e">
        <f>IF(ISBLANK(AOR1),"",IF(VLOOKUP(AOR1,Register,16,FALSE)=0,"",(VLOOKUP(AOR1,Register,16,FALSE))))</f>
        <v>#N/A</v>
      </c>
      <c r="AOR19" s="31" t="s">
        <v>93</v>
      </c>
      <c r="AOS19" s="46"/>
      <c r="AOT19" s="47" t="e">
        <f>IF(ISBLANK(AOU1),"",IF(VLOOKUP(AOU1,Register,16,FALSE)=0,"",(VLOOKUP(AOU1,Register,16,FALSE))))</f>
        <v>#N/A</v>
      </c>
      <c r="AOU19" s="31" t="s">
        <v>93</v>
      </c>
      <c r="AOV19" s="46"/>
      <c r="AOW19" s="47" t="e">
        <f>IF(ISBLANK(AOX1),"",IF(VLOOKUP(AOX1,Register,16,FALSE)=0,"",(VLOOKUP(AOX1,Register,16,FALSE))))</f>
        <v>#N/A</v>
      </c>
      <c r="AOX19" s="31" t="s">
        <v>93</v>
      </c>
      <c r="AOY19" s="46"/>
      <c r="AOZ19" s="47" t="e">
        <f>IF(ISBLANK(APA1),"",IF(VLOOKUP(APA1,Register,16,FALSE)=0,"",(VLOOKUP(APA1,Register,16,FALSE))))</f>
        <v>#N/A</v>
      </c>
      <c r="APA19" s="31" t="s">
        <v>93</v>
      </c>
      <c r="APB19" s="46"/>
      <c r="APC19" s="47" t="e">
        <f>IF(ISBLANK(APD1),"",IF(VLOOKUP(APD1,Register,16,FALSE)=0,"",(VLOOKUP(APD1,Register,16,FALSE))))</f>
        <v>#N/A</v>
      </c>
      <c r="APD19" s="31" t="s">
        <v>93</v>
      </c>
      <c r="APE19" s="46"/>
      <c r="APF19" s="47" t="e">
        <f>IF(ISBLANK(APG1),"",IF(VLOOKUP(APG1,Register,16,FALSE)=0,"",(VLOOKUP(APG1,Register,16,FALSE))))</f>
        <v>#N/A</v>
      </c>
      <c r="APG19" s="31" t="s">
        <v>93</v>
      </c>
      <c r="APH19" s="46"/>
      <c r="API19" s="47" t="e">
        <f>IF(ISBLANK(APJ1),"",IF(VLOOKUP(APJ1,Register,16,FALSE)=0,"",(VLOOKUP(APJ1,Register,16,FALSE))))</f>
        <v>#N/A</v>
      </c>
      <c r="APJ19" s="31" t="s">
        <v>93</v>
      </c>
      <c r="APK19" s="46"/>
      <c r="APL19" s="47" t="e">
        <f>IF(ISBLANK(APM1),"",IF(VLOOKUP(APM1,Register,16,FALSE)=0,"",(VLOOKUP(APM1,Register,16,FALSE))))</f>
        <v>#N/A</v>
      </c>
      <c r="APM19" s="31" t="s">
        <v>93</v>
      </c>
      <c r="APN19" s="46"/>
      <c r="APO19" s="47" t="e">
        <f>IF(ISBLANK(APP1),"",IF(VLOOKUP(APP1,Register,16,FALSE)=0,"",(VLOOKUP(APP1,Register,16,FALSE))))</f>
        <v>#N/A</v>
      </c>
      <c r="APP19" s="31" t="s">
        <v>93</v>
      </c>
      <c r="APQ19" s="46"/>
      <c r="APR19" s="47" t="e">
        <f>IF(ISBLANK(APS1),"",IF(VLOOKUP(APS1,Register,16,FALSE)=0,"",(VLOOKUP(APS1,Register,16,FALSE))))</f>
        <v>#N/A</v>
      </c>
      <c r="APS19" s="31" t="s">
        <v>93</v>
      </c>
    </row>
    <row r="20" spans="1:1111" x14ac:dyDescent="0.25">
      <c r="A20" s="87"/>
      <c r="B20" s="34"/>
      <c r="C20" s="35"/>
      <c r="D20" s="36"/>
      <c r="E20" s="34"/>
      <c r="F20" s="35"/>
      <c r="G20" s="36"/>
      <c r="H20" s="34"/>
      <c r="I20" s="35"/>
      <c r="J20" s="36"/>
      <c r="K20" s="34"/>
      <c r="L20" s="35"/>
      <c r="M20" s="36"/>
      <c r="N20" s="34"/>
      <c r="O20" s="35"/>
      <c r="P20" s="36"/>
      <c r="Q20" s="34"/>
      <c r="R20" s="35"/>
      <c r="S20" s="36"/>
      <c r="T20" s="34"/>
      <c r="U20" s="35"/>
      <c r="V20" s="36"/>
      <c r="W20" s="34"/>
      <c r="X20" s="35"/>
      <c r="Y20" s="36"/>
      <c r="Z20" s="34"/>
      <c r="AA20" s="35"/>
      <c r="AB20" s="36"/>
      <c r="AC20" s="34"/>
      <c r="AD20" s="35"/>
      <c r="AE20" s="36"/>
      <c r="AF20" s="34"/>
      <c r="AG20" s="35"/>
      <c r="AH20" s="36"/>
      <c r="AI20" s="34"/>
      <c r="AJ20" s="35"/>
      <c r="AK20" s="36"/>
      <c r="AL20" s="34"/>
      <c r="AM20" s="35"/>
      <c r="AN20" s="36"/>
      <c r="AO20" s="34"/>
      <c r="AP20" s="35"/>
      <c r="AQ20" s="36"/>
      <c r="AR20" s="34"/>
      <c r="AS20" s="35"/>
      <c r="AT20" s="36"/>
      <c r="AU20" s="34"/>
      <c r="AV20" s="35"/>
      <c r="AW20" s="36"/>
      <c r="AX20" s="34"/>
      <c r="AY20" s="35"/>
      <c r="AZ20" s="36"/>
      <c r="BA20" s="34"/>
      <c r="BB20" s="35"/>
      <c r="BC20" s="36"/>
      <c r="BD20" s="34"/>
      <c r="BE20" s="35"/>
      <c r="BF20" s="36"/>
      <c r="BG20" s="34"/>
      <c r="BH20" s="35"/>
      <c r="BI20" s="36"/>
      <c r="BJ20" s="34"/>
      <c r="BK20" s="35"/>
      <c r="BL20" s="36"/>
      <c r="BM20" s="34"/>
      <c r="BN20" s="35"/>
      <c r="BO20" s="36"/>
      <c r="BP20" s="34"/>
      <c r="BQ20" s="35"/>
      <c r="BR20" s="36"/>
      <c r="BS20" s="34"/>
      <c r="BT20" s="35"/>
      <c r="BU20" s="36"/>
      <c r="BV20" s="34"/>
      <c r="BW20" s="35"/>
      <c r="BX20" s="36"/>
      <c r="BY20" s="34"/>
      <c r="BZ20" s="35"/>
      <c r="CA20" s="36"/>
      <c r="CB20" s="34"/>
      <c r="CC20" s="35"/>
      <c r="CD20" s="36"/>
      <c r="CE20" s="34"/>
      <c r="CF20" s="35"/>
      <c r="CG20" s="36"/>
      <c r="CH20" s="34"/>
      <c r="CI20" s="35"/>
      <c r="CJ20" s="36"/>
      <c r="CK20" s="34"/>
      <c r="CL20" s="35"/>
      <c r="CM20" s="36"/>
      <c r="CN20" s="34"/>
      <c r="CO20" s="35"/>
      <c r="CP20" s="36"/>
      <c r="CQ20" s="34"/>
      <c r="CR20" s="35"/>
      <c r="CS20" s="36"/>
      <c r="CT20" s="34"/>
      <c r="CU20" s="35"/>
      <c r="CV20" s="36"/>
      <c r="CW20" s="34"/>
      <c r="CX20" s="35"/>
      <c r="CY20" s="36"/>
      <c r="CZ20" s="34"/>
      <c r="DA20" s="35"/>
      <c r="DB20" s="36"/>
      <c r="DC20" s="34"/>
      <c r="DD20" s="35"/>
      <c r="DE20" s="36"/>
      <c r="DF20" s="34"/>
      <c r="DG20" s="35"/>
      <c r="DH20" s="36"/>
      <c r="DI20" s="34"/>
      <c r="DJ20" s="35"/>
      <c r="DK20" s="36"/>
      <c r="DL20" s="34"/>
      <c r="DM20" s="35"/>
      <c r="DN20" s="36"/>
      <c r="DO20" s="34"/>
      <c r="DP20" s="35"/>
      <c r="DQ20" s="36"/>
      <c r="DR20" s="34"/>
      <c r="DS20" s="35"/>
      <c r="DT20" s="36"/>
      <c r="DU20" s="34"/>
      <c r="DV20" s="35"/>
      <c r="DW20" s="36"/>
      <c r="DX20" s="34"/>
      <c r="DY20" s="35"/>
      <c r="DZ20" s="36"/>
      <c r="EA20" s="34"/>
      <c r="EB20" s="35"/>
      <c r="EC20" s="36"/>
      <c r="ED20" s="34"/>
      <c r="EE20" s="35"/>
      <c r="EF20" s="36"/>
      <c r="EG20" s="34"/>
      <c r="EH20" s="35"/>
      <c r="EI20" s="36"/>
      <c r="EJ20" s="34"/>
      <c r="EK20" s="35"/>
      <c r="EL20" s="36"/>
      <c r="EM20" s="34"/>
      <c r="EN20" s="35"/>
      <c r="EO20" s="36"/>
      <c r="EP20" s="34"/>
      <c r="EQ20" s="35"/>
      <c r="ER20" s="36"/>
      <c r="ES20" s="34"/>
      <c r="ET20" s="35"/>
      <c r="EU20" s="36"/>
      <c r="EV20" s="34"/>
      <c r="EW20" s="35"/>
      <c r="EX20" s="36"/>
      <c r="EY20" s="34"/>
      <c r="EZ20" s="35"/>
      <c r="FA20" s="36"/>
      <c r="FB20" s="34"/>
      <c r="FC20" s="35"/>
      <c r="FD20" s="36"/>
      <c r="FE20" s="34"/>
      <c r="FF20" s="35"/>
      <c r="FG20" s="36"/>
      <c r="FH20" s="34"/>
      <c r="FI20" s="35"/>
      <c r="FJ20" s="36"/>
      <c r="FK20" s="34"/>
      <c r="FL20" s="35"/>
      <c r="FM20" s="36"/>
      <c r="FN20" s="34"/>
      <c r="FO20" s="35"/>
      <c r="FP20" s="36"/>
      <c r="FQ20" s="34"/>
      <c r="FR20" s="35"/>
      <c r="FS20" s="36"/>
      <c r="FT20" s="34"/>
      <c r="FU20" s="35"/>
      <c r="FV20" s="36"/>
      <c r="FW20" s="34"/>
      <c r="FX20" s="35"/>
      <c r="FY20" s="36"/>
      <c r="FZ20" s="34"/>
      <c r="GA20" s="35"/>
      <c r="GB20" s="36"/>
      <c r="GC20" s="34"/>
      <c r="GD20" s="35"/>
      <c r="GE20" s="36"/>
      <c r="GF20" s="34"/>
      <c r="GG20" s="35"/>
      <c r="GH20" s="36"/>
      <c r="GI20" s="34"/>
      <c r="GJ20" s="35"/>
      <c r="GK20" s="36"/>
      <c r="GL20" s="34"/>
      <c r="GM20" s="35"/>
      <c r="GN20" s="36"/>
      <c r="GO20" s="34"/>
      <c r="GP20" s="35"/>
      <c r="GQ20" s="36"/>
      <c r="GR20" s="34"/>
      <c r="GS20" s="35"/>
      <c r="GT20" s="36"/>
      <c r="GU20" s="34"/>
      <c r="GV20" s="35"/>
      <c r="GW20" s="36"/>
      <c r="GX20" s="34"/>
      <c r="GY20" s="35"/>
      <c r="GZ20" s="36"/>
      <c r="HA20" s="34"/>
      <c r="HB20" s="35"/>
      <c r="HC20" s="36"/>
      <c r="HD20" s="34"/>
      <c r="HE20" s="35"/>
      <c r="HF20" s="36"/>
      <c r="HG20" s="34"/>
      <c r="HH20" s="35"/>
      <c r="HI20" s="36"/>
      <c r="HJ20" s="34"/>
      <c r="HK20" s="35"/>
      <c r="HL20" s="36"/>
      <c r="HM20" s="34"/>
      <c r="HN20" s="35"/>
      <c r="HO20" s="36"/>
      <c r="HP20" s="34"/>
      <c r="HQ20" s="35"/>
      <c r="HR20" s="36"/>
      <c r="HS20" s="34"/>
      <c r="HT20" s="35"/>
      <c r="HU20" s="36"/>
      <c r="HV20" s="34"/>
      <c r="HW20" s="35"/>
      <c r="HX20" s="36"/>
      <c r="HY20" s="34"/>
      <c r="HZ20" s="35"/>
      <c r="IA20" s="36"/>
      <c r="IB20" s="34"/>
      <c r="IC20" s="35"/>
      <c r="ID20" s="36"/>
      <c r="IE20" s="34"/>
      <c r="IF20" s="35"/>
      <c r="IG20" s="36"/>
      <c r="IH20" s="34"/>
      <c r="II20" s="35"/>
      <c r="IJ20" s="36"/>
      <c r="IK20" s="34"/>
      <c r="IL20" s="35"/>
      <c r="IM20" s="36"/>
      <c r="IN20" s="34"/>
      <c r="IO20" s="35"/>
      <c r="IP20" s="36"/>
      <c r="IQ20" s="34"/>
      <c r="IR20" s="35"/>
      <c r="IS20" s="36"/>
      <c r="IT20" s="34"/>
      <c r="IU20" s="35"/>
      <c r="IV20" s="36"/>
      <c r="IW20" s="34"/>
      <c r="IX20" s="35"/>
      <c r="IY20" s="36"/>
      <c r="IZ20" s="34"/>
      <c r="JA20" s="35"/>
      <c r="JB20" s="36"/>
      <c r="JC20" s="34"/>
      <c r="JD20" s="35"/>
      <c r="JE20" s="36"/>
      <c r="JF20" s="34"/>
      <c r="JG20" s="35"/>
      <c r="JH20" s="36"/>
      <c r="JI20" s="34"/>
      <c r="JJ20" s="35"/>
      <c r="JK20" s="36"/>
      <c r="JL20" s="34"/>
      <c r="JM20" s="35"/>
      <c r="JN20" s="36"/>
      <c r="JO20" s="34"/>
      <c r="JP20" s="35"/>
      <c r="JQ20" s="36"/>
      <c r="JR20" s="34"/>
      <c r="JS20" s="35"/>
      <c r="JT20" s="36"/>
      <c r="JU20" s="34"/>
      <c r="JV20" s="35"/>
      <c r="JW20" s="36"/>
      <c r="JX20" s="34"/>
      <c r="JY20" s="35"/>
      <c r="JZ20" s="36"/>
      <c r="KA20" s="34"/>
      <c r="KB20" s="35"/>
      <c r="KC20" s="36"/>
      <c r="KD20" s="34"/>
      <c r="KE20" s="35"/>
      <c r="KF20" s="36"/>
      <c r="KG20" s="34"/>
      <c r="KH20" s="35"/>
      <c r="KI20" s="36"/>
      <c r="KJ20" s="34"/>
      <c r="KK20" s="35"/>
      <c r="KL20" s="36"/>
      <c r="KM20" s="34"/>
      <c r="KN20" s="35"/>
      <c r="KO20" s="36"/>
      <c r="KP20" s="34"/>
      <c r="KQ20" s="35"/>
      <c r="KR20" s="36"/>
      <c r="KS20" s="34"/>
      <c r="KT20" s="35"/>
      <c r="KU20" s="36"/>
      <c r="KV20" s="34"/>
      <c r="KW20" s="35"/>
      <c r="KX20" s="36"/>
      <c r="KY20" s="34"/>
      <c r="KZ20" s="35"/>
      <c r="LA20" s="36"/>
      <c r="LB20" s="34"/>
      <c r="LC20" s="35"/>
      <c r="LD20" s="36"/>
      <c r="LE20" s="34"/>
      <c r="LF20" s="35"/>
      <c r="LG20" s="36"/>
      <c r="LH20" s="34"/>
      <c r="LI20" s="35"/>
      <c r="LJ20" s="36"/>
      <c r="LK20" s="34"/>
      <c r="LL20" s="35"/>
      <c r="LM20" s="36"/>
      <c r="LN20" s="34"/>
      <c r="LO20" s="35"/>
      <c r="LP20" s="36"/>
      <c r="LQ20" s="34"/>
      <c r="LR20" s="35"/>
      <c r="LS20" s="36"/>
      <c r="LT20" s="34"/>
      <c r="LU20" s="35"/>
      <c r="LV20" s="36"/>
      <c r="LW20" s="34"/>
      <c r="LX20" s="35"/>
      <c r="LY20" s="36"/>
      <c r="LZ20" s="34"/>
      <c r="MA20" s="35"/>
      <c r="MB20" s="36"/>
      <c r="MC20" s="34"/>
      <c r="MD20" s="35"/>
      <c r="ME20" s="36"/>
      <c r="MF20" s="34"/>
      <c r="MG20" s="35"/>
      <c r="MH20" s="36"/>
      <c r="MI20" s="34"/>
      <c r="MJ20" s="35"/>
      <c r="MK20" s="36"/>
      <c r="ML20" s="34"/>
      <c r="MM20" s="35"/>
      <c r="MN20" s="36"/>
      <c r="MO20" s="34"/>
      <c r="MP20" s="35"/>
      <c r="MQ20" s="36"/>
      <c r="MR20" s="34"/>
      <c r="MS20" s="35"/>
      <c r="MT20" s="36"/>
      <c r="MU20" s="34"/>
      <c r="MV20" s="35"/>
      <c r="MW20" s="36"/>
      <c r="MX20" s="34"/>
      <c r="MY20" s="35"/>
      <c r="MZ20" s="36"/>
      <c r="NA20" s="34"/>
      <c r="NB20" s="35"/>
      <c r="NC20" s="36"/>
      <c r="ND20" s="34"/>
      <c r="NE20" s="35"/>
      <c r="NF20" s="36"/>
      <c r="NG20" s="34"/>
      <c r="NH20" s="35"/>
      <c r="NI20" s="36"/>
      <c r="NJ20" s="34"/>
      <c r="NK20" s="35"/>
      <c r="NL20" s="36"/>
      <c r="NM20" s="34"/>
      <c r="NN20" s="35"/>
      <c r="NO20" s="36"/>
      <c r="NP20" s="34"/>
      <c r="NQ20" s="35"/>
      <c r="NR20" s="36"/>
      <c r="NS20" s="34"/>
      <c r="NT20" s="35"/>
      <c r="NU20" s="36"/>
      <c r="NV20" s="34"/>
      <c r="NW20" s="35"/>
      <c r="NX20" s="36"/>
      <c r="NY20" s="34"/>
      <c r="NZ20" s="35"/>
      <c r="OA20" s="36"/>
      <c r="OB20" s="34"/>
      <c r="OC20" s="35"/>
      <c r="OD20" s="36"/>
      <c r="OE20" s="34"/>
      <c r="OF20" s="35"/>
      <c r="OG20" s="36"/>
      <c r="OH20" s="34"/>
      <c r="OI20" s="35"/>
      <c r="OJ20" s="36"/>
      <c r="OK20" s="34"/>
      <c r="OL20" s="35"/>
      <c r="OM20" s="36"/>
      <c r="ON20" s="34"/>
      <c r="OO20" s="35"/>
      <c r="OP20" s="36"/>
      <c r="OQ20" s="34"/>
      <c r="OR20" s="35"/>
      <c r="OS20" s="36"/>
      <c r="OT20" s="34"/>
      <c r="OU20" s="35"/>
      <c r="OV20" s="36"/>
      <c r="OW20" s="34"/>
      <c r="OX20" s="35"/>
      <c r="OY20" s="36"/>
      <c r="OZ20" s="34"/>
      <c r="PA20" s="35"/>
      <c r="PB20" s="36"/>
      <c r="PC20" s="34"/>
      <c r="PD20" s="35"/>
      <c r="PE20" s="36"/>
      <c r="PF20" s="34"/>
      <c r="PG20" s="35"/>
      <c r="PH20" s="36"/>
      <c r="PI20" s="34"/>
      <c r="PJ20" s="35"/>
      <c r="PK20" s="36"/>
      <c r="PL20" s="34"/>
      <c r="PM20" s="35"/>
      <c r="PN20" s="36"/>
      <c r="PO20" s="34"/>
      <c r="PP20" s="35"/>
      <c r="PQ20" s="36"/>
      <c r="PR20" s="34"/>
      <c r="PS20" s="35"/>
      <c r="PT20" s="36"/>
      <c r="PU20" s="34"/>
      <c r="PV20" s="35"/>
      <c r="PW20" s="36"/>
      <c r="PX20" s="34"/>
      <c r="PY20" s="35"/>
      <c r="PZ20" s="36"/>
      <c r="QA20" s="34"/>
      <c r="QB20" s="35"/>
      <c r="QC20" s="36"/>
      <c r="QD20" s="34"/>
      <c r="QE20" s="35"/>
      <c r="QF20" s="36"/>
      <c r="QG20" s="34"/>
      <c r="QH20" s="35"/>
      <c r="QI20" s="36"/>
      <c r="QJ20" s="34"/>
      <c r="QK20" s="35"/>
      <c r="QL20" s="36"/>
      <c r="QM20" s="34"/>
      <c r="QN20" s="35"/>
      <c r="QO20" s="36"/>
      <c r="QP20" s="34"/>
      <c r="QQ20" s="35"/>
      <c r="QR20" s="36"/>
      <c r="QS20" s="34"/>
      <c r="QT20" s="35"/>
      <c r="QU20" s="36"/>
      <c r="QV20" s="34"/>
      <c r="QW20" s="35"/>
      <c r="QX20" s="36"/>
      <c r="QY20" s="34"/>
      <c r="QZ20" s="35"/>
      <c r="RA20" s="36"/>
      <c r="RB20" s="34"/>
      <c r="RC20" s="35"/>
      <c r="RD20" s="36"/>
      <c r="RE20" s="34"/>
      <c r="RF20" s="35"/>
      <c r="RG20" s="36"/>
      <c r="RH20" s="34"/>
      <c r="RI20" s="35"/>
      <c r="RJ20" s="36"/>
      <c r="RK20" s="34"/>
      <c r="RL20" s="35"/>
      <c r="RM20" s="36"/>
      <c r="RN20" s="34"/>
      <c r="RO20" s="35"/>
      <c r="RP20" s="36"/>
      <c r="RQ20" s="34"/>
      <c r="RR20" s="35"/>
      <c r="RS20" s="36"/>
      <c r="RT20" s="34"/>
      <c r="RU20" s="35"/>
      <c r="RV20" s="36"/>
      <c r="RW20" s="34"/>
      <c r="RX20" s="35"/>
      <c r="RY20" s="36"/>
      <c r="RZ20" s="34"/>
      <c r="SA20" s="35"/>
      <c r="SB20" s="36"/>
      <c r="SC20" s="34"/>
      <c r="SD20" s="35"/>
      <c r="SE20" s="36"/>
      <c r="SF20" s="34"/>
      <c r="SG20" s="35"/>
      <c r="SH20" s="36"/>
      <c r="SI20" s="34"/>
      <c r="SJ20" s="35"/>
      <c r="SK20" s="36"/>
      <c r="SL20" s="34"/>
      <c r="SM20" s="35"/>
      <c r="SN20" s="36"/>
      <c r="SO20" s="34"/>
      <c r="SP20" s="35"/>
      <c r="SQ20" s="36"/>
      <c r="SR20" s="34"/>
      <c r="SS20" s="35"/>
      <c r="ST20" s="36"/>
      <c r="SU20" s="34"/>
      <c r="SV20" s="35"/>
      <c r="SW20" s="36"/>
      <c r="SX20" s="34"/>
      <c r="SY20" s="35"/>
      <c r="SZ20" s="36"/>
      <c r="TA20" s="34"/>
      <c r="TB20" s="35"/>
      <c r="TC20" s="36"/>
      <c r="TD20" s="34"/>
      <c r="TE20" s="35"/>
      <c r="TF20" s="36"/>
      <c r="TG20" s="34"/>
      <c r="TH20" s="35"/>
      <c r="TI20" s="36"/>
      <c r="TJ20" s="34"/>
      <c r="TK20" s="35"/>
      <c r="TL20" s="36"/>
      <c r="TM20" s="34"/>
      <c r="TN20" s="35"/>
      <c r="TO20" s="36"/>
      <c r="TP20" s="34"/>
      <c r="TQ20" s="35"/>
      <c r="TR20" s="36"/>
      <c r="TS20" s="34"/>
      <c r="TT20" s="35"/>
      <c r="TU20" s="36"/>
      <c r="TV20" s="34"/>
      <c r="TW20" s="35"/>
      <c r="TX20" s="36"/>
      <c r="TY20" s="34"/>
      <c r="TZ20" s="35"/>
      <c r="UA20" s="36"/>
      <c r="UB20" s="34"/>
      <c r="UC20" s="35"/>
      <c r="UD20" s="36"/>
      <c r="UE20" s="34"/>
      <c r="UF20" s="35"/>
      <c r="UG20" s="36"/>
      <c r="UH20" s="34"/>
      <c r="UI20" s="35"/>
      <c r="UJ20" s="36"/>
      <c r="UK20" s="34"/>
      <c r="UL20" s="35"/>
      <c r="UM20" s="36"/>
      <c r="UN20" s="34"/>
      <c r="UO20" s="35"/>
      <c r="UP20" s="36"/>
      <c r="UQ20" s="34"/>
      <c r="UR20" s="35"/>
      <c r="US20" s="36"/>
      <c r="UT20" s="34"/>
      <c r="UU20" s="35"/>
      <c r="UV20" s="36"/>
      <c r="UW20" s="34"/>
      <c r="UX20" s="35"/>
      <c r="UY20" s="36"/>
      <c r="UZ20" s="34"/>
      <c r="VA20" s="35"/>
      <c r="VB20" s="36"/>
      <c r="VC20" s="34"/>
      <c r="VD20" s="35"/>
      <c r="VE20" s="36"/>
      <c r="VF20" s="34"/>
      <c r="VG20" s="35"/>
      <c r="VH20" s="36"/>
      <c r="VI20" s="34"/>
      <c r="VJ20" s="35"/>
      <c r="VK20" s="36"/>
      <c r="VL20" s="34"/>
      <c r="VM20" s="35"/>
      <c r="VN20" s="36"/>
      <c r="VO20" s="34"/>
      <c r="VP20" s="35"/>
      <c r="VQ20" s="36"/>
      <c r="VR20" s="34"/>
      <c r="VS20" s="35"/>
      <c r="VT20" s="36"/>
      <c r="VU20" s="34"/>
      <c r="VV20" s="35"/>
      <c r="VW20" s="36"/>
      <c r="VX20" s="34"/>
      <c r="VY20" s="35"/>
      <c r="VZ20" s="36"/>
      <c r="WA20" s="34"/>
      <c r="WB20" s="35"/>
      <c r="WC20" s="36"/>
      <c r="WD20" s="34"/>
      <c r="WE20" s="35"/>
      <c r="WF20" s="36"/>
      <c r="WG20" s="34"/>
      <c r="WH20" s="35"/>
      <c r="WI20" s="36"/>
      <c r="WJ20" s="34"/>
      <c r="WK20" s="35"/>
      <c r="WL20" s="36"/>
      <c r="WM20" s="34"/>
      <c r="WN20" s="35"/>
      <c r="WO20" s="36"/>
      <c r="WP20" s="34"/>
      <c r="WQ20" s="35"/>
      <c r="WR20" s="36"/>
      <c r="WS20" s="34"/>
      <c r="WT20" s="35"/>
      <c r="WU20" s="36"/>
      <c r="WV20" s="34"/>
      <c r="WW20" s="35"/>
      <c r="WX20" s="36"/>
      <c r="WY20" s="34"/>
      <c r="WZ20" s="35"/>
      <c r="XA20" s="36"/>
      <c r="XB20" s="34"/>
      <c r="XC20" s="35"/>
      <c r="XD20" s="36"/>
      <c r="XE20" s="34"/>
      <c r="XF20" s="35"/>
      <c r="XG20" s="36"/>
      <c r="XH20" s="34"/>
      <c r="XI20" s="35"/>
      <c r="XJ20" s="36"/>
      <c r="XK20" s="34"/>
      <c r="XL20" s="35"/>
      <c r="XM20" s="36"/>
      <c r="XN20" s="34"/>
      <c r="XO20" s="35"/>
      <c r="XP20" s="36"/>
      <c r="XQ20" s="34"/>
      <c r="XR20" s="35"/>
      <c r="XS20" s="36"/>
      <c r="XT20" s="34"/>
      <c r="XU20" s="35"/>
      <c r="XV20" s="36"/>
      <c r="XW20" s="34"/>
      <c r="XX20" s="35"/>
      <c r="XY20" s="36"/>
      <c r="XZ20" s="34"/>
      <c r="YA20" s="35"/>
      <c r="YB20" s="36"/>
      <c r="YC20" s="34"/>
      <c r="YD20" s="35"/>
      <c r="YE20" s="36"/>
      <c r="YF20" s="34"/>
      <c r="YG20" s="35"/>
      <c r="YH20" s="36"/>
      <c r="YI20" s="34"/>
      <c r="YJ20" s="35"/>
      <c r="YK20" s="36"/>
      <c r="YL20" s="34"/>
      <c r="YM20" s="35"/>
      <c r="YN20" s="36"/>
      <c r="YO20" s="34"/>
      <c r="YP20" s="35"/>
      <c r="YQ20" s="36"/>
      <c r="YR20" s="34"/>
      <c r="YS20" s="35"/>
      <c r="YT20" s="36"/>
      <c r="YU20" s="34"/>
      <c r="YV20" s="35"/>
      <c r="YW20" s="36"/>
      <c r="YX20" s="34"/>
      <c r="YY20" s="35"/>
      <c r="YZ20" s="36"/>
      <c r="ZA20" s="34"/>
      <c r="ZB20" s="35"/>
      <c r="ZC20" s="36"/>
      <c r="ZD20" s="34"/>
      <c r="ZE20" s="35"/>
      <c r="ZF20" s="36"/>
      <c r="ZG20" s="34"/>
      <c r="ZH20" s="35"/>
      <c r="ZI20" s="36"/>
      <c r="ZJ20" s="34"/>
      <c r="ZK20" s="35"/>
      <c r="ZL20" s="36"/>
      <c r="ZM20" s="34"/>
      <c r="ZN20" s="35"/>
      <c r="ZO20" s="36"/>
      <c r="ZP20" s="34"/>
      <c r="ZQ20" s="35"/>
      <c r="ZR20" s="36"/>
      <c r="ZS20" s="34"/>
      <c r="ZT20" s="35"/>
      <c r="ZU20" s="36"/>
      <c r="ZV20" s="34"/>
      <c r="ZW20" s="35"/>
      <c r="ZX20" s="36"/>
      <c r="ZY20" s="34"/>
      <c r="ZZ20" s="35"/>
      <c r="AAA20" s="36"/>
      <c r="AAB20" s="34"/>
      <c r="AAC20" s="35"/>
      <c r="AAD20" s="36"/>
      <c r="AAE20" s="34"/>
      <c r="AAF20" s="35"/>
      <c r="AAG20" s="36"/>
      <c r="AAH20" s="34"/>
      <c r="AAI20" s="35"/>
      <c r="AAJ20" s="36"/>
      <c r="AAK20" s="34"/>
      <c r="AAL20" s="35"/>
      <c r="AAM20" s="36"/>
      <c r="AAN20" s="34"/>
      <c r="AAO20" s="35"/>
      <c r="AAP20" s="36"/>
      <c r="AAQ20" s="34"/>
      <c r="AAR20" s="35"/>
      <c r="AAS20" s="36"/>
      <c r="AAT20" s="34"/>
      <c r="AAU20" s="35"/>
      <c r="AAV20" s="36"/>
      <c r="AAW20" s="34"/>
      <c r="AAX20" s="35"/>
      <c r="AAY20" s="36"/>
      <c r="AAZ20" s="34"/>
      <c r="ABA20" s="35"/>
      <c r="ABB20" s="36"/>
      <c r="ABC20" s="34"/>
      <c r="ABD20" s="35"/>
      <c r="ABE20" s="36"/>
      <c r="ABF20" s="34"/>
      <c r="ABG20" s="35"/>
      <c r="ABH20" s="36"/>
      <c r="ABI20" s="34"/>
      <c r="ABJ20" s="35"/>
      <c r="ABK20" s="36"/>
      <c r="ABL20" s="34"/>
      <c r="ABM20" s="35"/>
      <c r="ABN20" s="36"/>
      <c r="ABO20" s="34"/>
      <c r="ABP20" s="35"/>
      <c r="ABQ20" s="36"/>
      <c r="ABR20" s="34"/>
      <c r="ABS20" s="35"/>
      <c r="ABT20" s="36"/>
      <c r="ABU20" s="34"/>
      <c r="ABV20" s="35"/>
      <c r="ABW20" s="36"/>
      <c r="ABX20" s="34"/>
      <c r="ABY20" s="35"/>
      <c r="ABZ20" s="36"/>
      <c r="ACA20" s="34"/>
      <c r="ACB20" s="35"/>
      <c r="ACC20" s="36"/>
      <c r="ACD20" s="34"/>
      <c r="ACE20" s="35"/>
      <c r="ACF20" s="36"/>
      <c r="ACG20" s="34"/>
      <c r="ACH20" s="35"/>
      <c r="ACI20" s="36"/>
      <c r="ACJ20" s="34"/>
      <c r="ACK20" s="35"/>
      <c r="ACL20" s="36"/>
      <c r="ACM20" s="34"/>
      <c r="ACN20" s="35"/>
      <c r="ACO20" s="36"/>
      <c r="ACP20" s="34"/>
      <c r="ACQ20" s="35"/>
      <c r="ACR20" s="36"/>
      <c r="ACS20" s="34"/>
      <c r="ACT20" s="35"/>
      <c r="ACU20" s="36"/>
      <c r="ACV20" s="34"/>
      <c r="ACW20" s="35"/>
      <c r="ACX20" s="36"/>
      <c r="ACY20" s="34"/>
      <c r="ACZ20" s="35"/>
      <c r="ADA20" s="36"/>
      <c r="ADB20" s="34"/>
      <c r="ADC20" s="35"/>
      <c r="ADD20" s="36"/>
      <c r="ADE20" s="34"/>
      <c r="ADF20" s="35"/>
      <c r="ADG20" s="36"/>
      <c r="ADH20" s="34"/>
      <c r="ADI20" s="35"/>
      <c r="ADJ20" s="36"/>
      <c r="ADK20" s="34"/>
      <c r="ADL20" s="35"/>
      <c r="ADM20" s="36"/>
      <c r="ADN20" s="34"/>
      <c r="ADO20" s="35"/>
      <c r="ADP20" s="36"/>
      <c r="ADQ20" s="34"/>
      <c r="ADR20" s="35"/>
      <c r="ADS20" s="36"/>
      <c r="ADT20" s="34"/>
      <c r="ADU20" s="35"/>
      <c r="ADV20" s="36"/>
      <c r="ADW20" s="34"/>
      <c r="ADX20" s="35"/>
      <c r="ADY20" s="36"/>
      <c r="ADZ20" s="34"/>
      <c r="AEA20" s="35"/>
      <c r="AEB20" s="36"/>
      <c r="AEC20" s="34"/>
      <c r="AED20" s="35"/>
      <c r="AEE20" s="36"/>
      <c r="AEF20" s="34"/>
      <c r="AEG20" s="35"/>
      <c r="AEH20" s="36"/>
      <c r="AEI20" s="34"/>
      <c r="AEJ20" s="35"/>
      <c r="AEK20" s="36"/>
      <c r="AEL20" s="34"/>
      <c r="AEM20" s="35"/>
      <c r="AEN20" s="36"/>
      <c r="AEO20" s="34"/>
      <c r="AEP20" s="35"/>
      <c r="AEQ20" s="36"/>
      <c r="AER20" s="34"/>
      <c r="AES20" s="35"/>
      <c r="AET20" s="36"/>
      <c r="AEU20" s="34"/>
      <c r="AEV20" s="35"/>
      <c r="AEW20" s="36"/>
      <c r="AEX20" s="34"/>
      <c r="AEY20" s="35"/>
      <c r="AEZ20" s="36"/>
      <c r="AFA20" s="34"/>
      <c r="AFB20" s="35"/>
      <c r="AFC20" s="36"/>
      <c r="AFD20" s="34"/>
      <c r="AFE20" s="35"/>
      <c r="AFF20" s="36"/>
      <c r="AFG20" s="34"/>
      <c r="AFH20" s="35"/>
      <c r="AFI20" s="36"/>
      <c r="AFJ20" s="34"/>
      <c r="AFK20" s="35"/>
      <c r="AFL20" s="36"/>
      <c r="AFM20" s="34"/>
      <c r="AFN20" s="35"/>
      <c r="AFO20" s="36"/>
      <c r="AFP20" s="34"/>
      <c r="AFQ20" s="35"/>
      <c r="AFR20" s="36"/>
      <c r="AFS20" s="34"/>
      <c r="AFT20" s="35"/>
      <c r="AFU20" s="36"/>
      <c r="AFV20" s="34"/>
      <c r="AFW20" s="35"/>
      <c r="AFX20" s="36"/>
      <c r="AFY20" s="34"/>
      <c r="AFZ20" s="35"/>
      <c r="AGA20" s="36"/>
      <c r="AGB20" s="34"/>
      <c r="AGC20" s="35"/>
      <c r="AGD20" s="36"/>
      <c r="AGE20" s="34"/>
      <c r="AGF20" s="35"/>
      <c r="AGG20" s="36"/>
      <c r="AGH20" s="34"/>
      <c r="AGI20" s="35"/>
      <c r="AGJ20" s="36"/>
      <c r="AGK20" s="34"/>
      <c r="AGL20" s="35"/>
      <c r="AGM20" s="36"/>
      <c r="AGN20" s="34"/>
      <c r="AGO20" s="35"/>
      <c r="AGP20" s="36"/>
      <c r="AGQ20" s="34"/>
      <c r="AGR20" s="35"/>
      <c r="AGS20" s="36"/>
      <c r="AGT20" s="34"/>
      <c r="AGU20" s="35"/>
      <c r="AGV20" s="36"/>
      <c r="AGW20" s="34"/>
      <c r="AGX20" s="35"/>
      <c r="AGY20" s="36"/>
      <c r="AGZ20" s="34"/>
      <c r="AHA20" s="35"/>
      <c r="AHB20" s="36"/>
      <c r="AHC20" s="34"/>
      <c r="AHD20" s="35"/>
      <c r="AHE20" s="36"/>
      <c r="AHF20" s="34"/>
      <c r="AHG20" s="35"/>
      <c r="AHH20" s="36"/>
      <c r="AHI20" s="34"/>
      <c r="AHJ20" s="35"/>
      <c r="AHK20" s="36"/>
      <c r="AHL20" s="34"/>
      <c r="AHM20" s="35"/>
      <c r="AHN20" s="36"/>
      <c r="AHO20" s="34"/>
      <c r="AHP20" s="35"/>
      <c r="AHQ20" s="36"/>
      <c r="AHR20" s="34"/>
      <c r="AHS20" s="35"/>
      <c r="AHT20" s="36"/>
      <c r="AHU20" s="34"/>
      <c r="AHV20" s="35"/>
      <c r="AHW20" s="36"/>
      <c r="AHX20" s="34"/>
      <c r="AHY20" s="35"/>
      <c r="AHZ20" s="36"/>
      <c r="AIA20" s="34"/>
      <c r="AIB20" s="35"/>
      <c r="AIC20" s="36"/>
      <c r="AID20" s="34"/>
      <c r="AIE20" s="35"/>
      <c r="AIF20" s="36"/>
      <c r="AIG20" s="34"/>
      <c r="AIH20" s="35"/>
      <c r="AII20" s="36"/>
      <c r="AIJ20" s="34"/>
      <c r="AIK20" s="35"/>
      <c r="AIL20" s="36"/>
      <c r="AIM20" s="34"/>
      <c r="AIN20" s="35"/>
      <c r="AIO20" s="36"/>
      <c r="AIP20" s="34"/>
      <c r="AIQ20" s="35"/>
      <c r="AIR20" s="36"/>
      <c r="AIS20" s="34"/>
      <c r="AIT20" s="35"/>
      <c r="AIU20" s="36"/>
      <c r="AIV20" s="34"/>
      <c r="AIW20" s="35"/>
      <c r="AIX20" s="36"/>
      <c r="AIY20" s="34"/>
      <c r="AIZ20" s="35"/>
      <c r="AJA20" s="36"/>
      <c r="AJB20" s="34"/>
      <c r="AJC20" s="35"/>
      <c r="AJD20" s="36"/>
      <c r="AJE20" s="34"/>
      <c r="AJF20" s="35"/>
      <c r="AJG20" s="36"/>
      <c r="AJH20" s="34"/>
      <c r="AJI20" s="35"/>
      <c r="AJJ20" s="36"/>
      <c r="AJK20" s="34"/>
      <c r="AJL20" s="35"/>
      <c r="AJM20" s="36"/>
      <c r="AJN20" s="34"/>
      <c r="AJO20" s="35"/>
      <c r="AJP20" s="36"/>
      <c r="AJQ20" s="34"/>
      <c r="AJR20" s="35"/>
      <c r="AJS20" s="36"/>
      <c r="AJT20" s="34"/>
      <c r="AJU20" s="35"/>
      <c r="AJV20" s="36"/>
      <c r="AJW20" s="34"/>
      <c r="AJX20" s="35"/>
      <c r="AJY20" s="36"/>
      <c r="AJZ20" s="34"/>
      <c r="AKA20" s="35"/>
      <c r="AKB20" s="36"/>
      <c r="AKC20" s="34"/>
      <c r="AKD20" s="35"/>
      <c r="AKE20" s="36"/>
      <c r="AKF20" s="34"/>
      <c r="AKG20" s="35"/>
      <c r="AKH20" s="36"/>
      <c r="AKI20" s="34"/>
      <c r="AKJ20" s="35"/>
      <c r="AKK20" s="36"/>
      <c r="AKL20" s="34"/>
      <c r="AKM20" s="35"/>
      <c r="AKN20" s="36"/>
      <c r="AKO20" s="34"/>
      <c r="AKP20" s="35"/>
      <c r="AKQ20" s="36"/>
      <c r="AKR20" s="34"/>
      <c r="AKS20" s="35"/>
      <c r="AKT20" s="36"/>
      <c r="AKU20" s="34"/>
      <c r="AKV20" s="35"/>
      <c r="AKW20" s="36"/>
      <c r="AKX20" s="34"/>
      <c r="AKY20" s="35"/>
      <c r="AKZ20" s="36"/>
      <c r="ALA20" s="40"/>
      <c r="ALB20" s="41"/>
      <c r="ALC20" s="36"/>
      <c r="ALD20" s="40"/>
      <c r="ALE20" s="41"/>
      <c r="ALF20" s="36"/>
      <c r="ALG20" s="40"/>
      <c r="ALH20" s="41"/>
      <c r="ALI20" s="36"/>
      <c r="ALJ20" s="40"/>
      <c r="ALK20" s="41"/>
      <c r="ALL20" s="36"/>
      <c r="ALM20" s="40"/>
      <c r="ALN20" s="41"/>
      <c r="ALO20" s="36"/>
      <c r="ALP20" s="40"/>
      <c r="ALQ20" s="41"/>
      <c r="ALR20" s="36"/>
      <c r="ALS20" s="40"/>
      <c r="ALT20" s="41"/>
      <c r="ALU20" s="36"/>
      <c r="ALV20" s="40"/>
      <c r="ALW20" s="41"/>
      <c r="ALX20" s="36"/>
      <c r="ALY20" s="40"/>
      <c r="ALZ20" s="41"/>
      <c r="AMA20" s="36"/>
      <c r="AMB20" s="40"/>
      <c r="AMC20" s="41"/>
      <c r="AMD20" s="36"/>
      <c r="AME20" s="40"/>
      <c r="AMF20" s="41"/>
      <c r="AMG20" s="36"/>
      <c r="AMH20" s="40"/>
      <c r="AMI20" s="41"/>
      <c r="AMJ20" s="36"/>
      <c r="AMK20" s="40"/>
      <c r="AML20" s="41"/>
      <c r="AMM20" s="36"/>
      <c r="AMN20" s="40"/>
      <c r="AMO20" s="41"/>
      <c r="AMP20" s="36"/>
      <c r="AMQ20" s="40"/>
      <c r="AMR20" s="41"/>
      <c r="AMS20" s="36"/>
      <c r="AMT20" s="40"/>
      <c r="AMU20" s="41"/>
      <c r="AMV20" s="36"/>
      <c r="AMW20" s="40"/>
      <c r="AMX20" s="41"/>
      <c r="AMY20" s="36"/>
      <c r="AMZ20" s="40"/>
      <c r="ANA20" s="41"/>
      <c r="ANB20" s="36"/>
      <c r="ANC20" s="40"/>
      <c r="AND20" s="41"/>
      <c r="ANE20" s="36"/>
      <c r="ANF20" s="40"/>
      <c r="ANG20" s="41"/>
      <c r="ANH20" s="36"/>
      <c r="ANI20" s="40"/>
      <c r="ANJ20" s="41"/>
      <c r="ANK20" s="36"/>
      <c r="ANL20" s="40"/>
      <c r="ANM20" s="41"/>
      <c r="ANN20" s="36"/>
      <c r="ANO20" s="40"/>
      <c r="ANP20" s="41"/>
      <c r="ANQ20" s="36"/>
      <c r="ANR20" s="40"/>
      <c r="ANS20" s="41"/>
      <c r="ANT20" s="36"/>
      <c r="ANU20" s="40"/>
      <c r="ANV20" s="41"/>
      <c r="ANW20" s="36"/>
      <c r="ANX20" s="40"/>
      <c r="ANY20" s="41"/>
      <c r="ANZ20" s="36"/>
      <c r="AOA20" s="40"/>
      <c r="AOB20" s="41"/>
      <c r="AOC20" s="36"/>
      <c r="AOD20" s="40"/>
      <c r="AOE20" s="41"/>
      <c r="AOF20" s="36"/>
      <c r="AOG20" s="40"/>
      <c r="AOH20" s="41"/>
      <c r="AOI20" s="36"/>
      <c r="AOJ20" s="40"/>
      <c r="AOK20" s="41"/>
      <c r="AOL20" s="36"/>
      <c r="AOM20" s="40"/>
      <c r="AON20" s="41"/>
      <c r="AOO20" s="36"/>
      <c r="AOP20" s="40"/>
      <c r="AOQ20" s="41"/>
      <c r="AOR20" s="36"/>
      <c r="AOS20" s="40"/>
      <c r="AOT20" s="41"/>
      <c r="AOU20" s="36"/>
      <c r="AOV20" s="40"/>
      <c r="AOW20" s="41"/>
      <c r="AOX20" s="36"/>
      <c r="AOY20" s="40"/>
      <c r="AOZ20" s="41"/>
      <c r="APA20" s="36"/>
      <c r="APB20" s="40"/>
      <c r="APC20" s="41"/>
      <c r="APD20" s="36"/>
      <c r="APE20" s="40"/>
      <c r="APF20" s="41"/>
      <c r="APG20" s="36"/>
      <c r="APH20" s="40"/>
      <c r="API20" s="41"/>
      <c r="APJ20" s="36"/>
      <c r="APK20" s="40"/>
      <c r="APL20" s="41"/>
      <c r="APM20" s="36"/>
      <c r="APN20" s="40"/>
      <c r="APO20" s="41"/>
      <c r="APP20" s="36"/>
      <c r="APQ20" s="40"/>
      <c r="APR20" s="41"/>
      <c r="APS20" s="36"/>
    </row>
    <row r="21" spans="1:1111" ht="12" x14ac:dyDescent="0.3">
      <c r="A21" s="85" t="s">
        <v>88</v>
      </c>
      <c r="B21" s="19" t="str">
        <f>"5." &amp; D$1&amp; ".1."</f>
        <v>5.1.1.</v>
      </c>
      <c r="C21" s="73" t="s">
        <v>940</v>
      </c>
      <c r="D21" s="74"/>
      <c r="E21" s="19" t="str">
        <f>"5." &amp; G$1&amp; ".1."</f>
        <v>5.2.1.</v>
      </c>
      <c r="F21" s="73" t="s">
        <v>940</v>
      </c>
      <c r="G21" s="74"/>
      <c r="H21" s="19" t="str">
        <f>"5." &amp; J$1&amp; ".1."</f>
        <v>5.3.1.</v>
      </c>
      <c r="I21" s="73" t="s">
        <v>940</v>
      </c>
      <c r="J21" s="74"/>
      <c r="K21" s="19" t="str">
        <f>"5." &amp; M$1&amp; ".1."</f>
        <v>5.4.1.</v>
      </c>
      <c r="L21" s="73" t="s">
        <v>940</v>
      </c>
      <c r="M21" s="74"/>
      <c r="N21" s="19" t="str">
        <f>"5." &amp; P$1&amp; ".1."</f>
        <v>5.5.1.</v>
      </c>
      <c r="O21" s="73" t="s">
        <v>940</v>
      </c>
      <c r="P21" s="74"/>
      <c r="Q21" s="19" t="str">
        <f>"5." &amp; S$1&amp; ".1."</f>
        <v>5.6.1.</v>
      </c>
      <c r="R21" s="73" t="s">
        <v>940</v>
      </c>
      <c r="S21" s="74"/>
      <c r="T21" s="19" t="str">
        <f>"5." &amp; V$1&amp; ".1."</f>
        <v>5.7.1.</v>
      </c>
      <c r="U21" s="73" t="s">
        <v>940</v>
      </c>
      <c r="V21" s="74"/>
      <c r="W21" s="19" t="str">
        <f>"5." &amp; Y$1&amp; ".1."</f>
        <v>5.8.1.</v>
      </c>
      <c r="X21" s="73" t="s">
        <v>940</v>
      </c>
      <c r="Y21" s="74"/>
      <c r="Z21" s="19" t="str">
        <f>"5." &amp; AB$1&amp; ".1."</f>
        <v>5.9.1.</v>
      </c>
      <c r="AA21" s="73" t="s">
        <v>940</v>
      </c>
      <c r="AB21" s="74"/>
      <c r="AC21" s="19" t="str">
        <f>"5." &amp; AE$1&amp; ".1."</f>
        <v>5.10.1.</v>
      </c>
      <c r="AD21" s="73" t="s">
        <v>940</v>
      </c>
      <c r="AE21" s="74"/>
      <c r="AF21" s="19" t="str">
        <f>"5." &amp; AH$1&amp; ".1."</f>
        <v>5.11.1.</v>
      </c>
      <c r="AG21" s="73" t="s">
        <v>940</v>
      </c>
      <c r="AH21" s="74"/>
      <c r="AI21" s="19" t="str">
        <f>"5." &amp; AK$1&amp; ".1."</f>
        <v>5.12.1.</v>
      </c>
      <c r="AJ21" s="73" t="s">
        <v>940</v>
      </c>
      <c r="AK21" s="74"/>
      <c r="AL21" s="19" t="str">
        <f>"5." &amp; AN$1&amp; ".1."</f>
        <v>5.13.1.</v>
      </c>
      <c r="AM21" s="73" t="s">
        <v>940</v>
      </c>
      <c r="AN21" s="74"/>
      <c r="AO21" s="19" t="str">
        <f>"5." &amp; AQ$1&amp; ".1."</f>
        <v>5.14.1.</v>
      </c>
      <c r="AP21" s="73" t="s">
        <v>940</v>
      </c>
      <c r="AQ21" s="74"/>
      <c r="AR21" s="19" t="str">
        <f>"5." &amp; AT$1&amp; ".1."</f>
        <v>5.15.1.</v>
      </c>
      <c r="AS21" s="73" t="s">
        <v>940</v>
      </c>
      <c r="AT21" s="74"/>
      <c r="AU21" s="19" t="str">
        <f>"5." &amp; AW$1&amp; ".1."</f>
        <v>5.16.1.</v>
      </c>
      <c r="AV21" s="73" t="s">
        <v>940</v>
      </c>
      <c r="AW21" s="74"/>
      <c r="AX21" s="19" t="str">
        <f>"5." &amp; AZ$1&amp; ".1."</f>
        <v>5.17.1.</v>
      </c>
      <c r="AY21" s="73" t="s">
        <v>940</v>
      </c>
      <c r="AZ21" s="74"/>
      <c r="BA21" s="19" t="str">
        <f>"5." &amp; BC$1&amp; ".1."</f>
        <v>5.18.1.</v>
      </c>
      <c r="BB21" s="73" t="s">
        <v>940</v>
      </c>
      <c r="BC21" s="74"/>
      <c r="BD21" s="19" t="str">
        <f>"5." &amp; BF$1&amp; ".1."</f>
        <v>5.19.1.</v>
      </c>
      <c r="BE21" s="73" t="s">
        <v>940</v>
      </c>
      <c r="BF21" s="74"/>
      <c r="BG21" s="19" t="str">
        <f>"5." &amp; BI$1&amp; ".1."</f>
        <v>5.20.1.</v>
      </c>
      <c r="BH21" s="73" t="s">
        <v>940</v>
      </c>
      <c r="BI21" s="74"/>
      <c r="BJ21" s="19" t="str">
        <f>"5." &amp; BL$1&amp; ".1."</f>
        <v>5.21.1.</v>
      </c>
      <c r="BK21" s="73" t="s">
        <v>940</v>
      </c>
      <c r="BL21" s="74"/>
      <c r="BM21" s="19" t="str">
        <f>"5." &amp; BO$1&amp; ".1."</f>
        <v>5.22.1.</v>
      </c>
      <c r="BN21" s="73" t="s">
        <v>940</v>
      </c>
      <c r="BO21" s="74"/>
      <c r="BP21" s="19" t="str">
        <f>"5." &amp; BR$1&amp; ".1."</f>
        <v>5.23.1.</v>
      </c>
      <c r="BQ21" s="73" t="s">
        <v>940</v>
      </c>
      <c r="BR21" s="74"/>
      <c r="BS21" s="19" t="str">
        <f>"5." &amp; BU$1&amp; ".1."</f>
        <v>5.24.1.</v>
      </c>
      <c r="BT21" s="73" t="s">
        <v>940</v>
      </c>
      <c r="BU21" s="74"/>
      <c r="BV21" s="19" t="str">
        <f>"5." &amp; BX$1&amp; ".1."</f>
        <v>5.25.1.</v>
      </c>
      <c r="BW21" s="73" t="s">
        <v>940</v>
      </c>
      <c r="BX21" s="74"/>
      <c r="BY21" s="19" t="str">
        <f>"5." &amp; CA$1&amp; ".1."</f>
        <v>5.26.1.</v>
      </c>
      <c r="BZ21" s="73" t="s">
        <v>940</v>
      </c>
      <c r="CA21" s="74"/>
      <c r="CB21" s="19" t="str">
        <f>"5." &amp; CD$1&amp; ".1."</f>
        <v>5.27.1.</v>
      </c>
      <c r="CC21" s="73" t="s">
        <v>940</v>
      </c>
      <c r="CD21" s="74"/>
      <c r="CE21" s="19" t="str">
        <f>"5." &amp; CG$1&amp; ".1."</f>
        <v>5.28.1.</v>
      </c>
      <c r="CF21" s="73" t="s">
        <v>940</v>
      </c>
      <c r="CG21" s="74"/>
      <c r="CH21" s="19" t="str">
        <f>"5." &amp; CJ$1&amp; ".1."</f>
        <v>5.29.1.</v>
      </c>
      <c r="CI21" s="73" t="s">
        <v>940</v>
      </c>
      <c r="CJ21" s="74"/>
      <c r="CK21" s="19" t="str">
        <f>"5." &amp; CM$1&amp; ".1."</f>
        <v>5.30.1.</v>
      </c>
      <c r="CL21" s="73" t="s">
        <v>940</v>
      </c>
      <c r="CM21" s="74"/>
      <c r="CN21" s="19" t="str">
        <f>"5." &amp; CP$1&amp; ".1."</f>
        <v>5.31.1.</v>
      </c>
      <c r="CO21" s="73" t="s">
        <v>940</v>
      </c>
      <c r="CP21" s="74"/>
      <c r="CQ21" s="19" t="str">
        <f>"5." &amp; CS$1&amp; ".1."</f>
        <v>5.32.1.</v>
      </c>
      <c r="CR21" s="73" t="s">
        <v>940</v>
      </c>
      <c r="CS21" s="74"/>
      <c r="CT21" s="19" t="str">
        <f>"5." &amp; CV$1&amp; ".1."</f>
        <v>5.33.1.</v>
      </c>
      <c r="CU21" s="73" t="s">
        <v>940</v>
      </c>
      <c r="CV21" s="74"/>
      <c r="CW21" s="19" t="str">
        <f>"5." &amp; CY$1&amp; ".1."</f>
        <v>5.34.1.</v>
      </c>
      <c r="CX21" s="73" t="s">
        <v>940</v>
      </c>
      <c r="CY21" s="74"/>
      <c r="CZ21" s="19" t="str">
        <f>"5." &amp; DB$1&amp; ".1."</f>
        <v>5.35.1.</v>
      </c>
      <c r="DA21" s="73" t="s">
        <v>940</v>
      </c>
      <c r="DB21" s="74"/>
      <c r="DC21" s="19" t="str">
        <f>"5." &amp; DE$1&amp; ".1."</f>
        <v>5.36.1.</v>
      </c>
      <c r="DD21" s="73" t="s">
        <v>940</v>
      </c>
      <c r="DE21" s="74"/>
      <c r="DF21" s="19" t="str">
        <f>"5." &amp; DH$1&amp; ".1."</f>
        <v>5.37.1.</v>
      </c>
      <c r="DG21" s="73" t="s">
        <v>940</v>
      </c>
      <c r="DH21" s="74"/>
      <c r="DI21" s="19" t="str">
        <f>"5." &amp; DK$1&amp; ".1."</f>
        <v>5.38.1.</v>
      </c>
      <c r="DJ21" s="73" t="s">
        <v>940</v>
      </c>
      <c r="DK21" s="74"/>
      <c r="DL21" s="19" t="str">
        <f>"5." &amp; DN$1&amp; ".1."</f>
        <v>5.39.1.</v>
      </c>
      <c r="DM21" s="73" t="s">
        <v>940</v>
      </c>
      <c r="DN21" s="74"/>
      <c r="DO21" s="19" t="str">
        <f>"5." &amp; DQ$1&amp; ".1."</f>
        <v>5.40.1.</v>
      </c>
      <c r="DP21" s="73" t="s">
        <v>940</v>
      </c>
      <c r="DQ21" s="74"/>
      <c r="DR21" s="19" t="str">
        <f>"5." &amp; DT$1&amp; ".1."</f>
        <v>5.41.1.</v>
      </c>
      <c r="DS21" s="73" t="s">
        <v>940</v>
      </c>
      <c r="DT21" s="74"/>
      <c r="DU21" s="19" t="str">
        <f>"5." &amp; DW$1&amp; ".1."</f>
        <v>5.42.1.</v>
      </c>
      <c r="DV21" s="73" t="s">
        <v>940</v>
      </c>
      <c r="DW21" s="74"/>
      <c r="DX21" s="19" t="str">
        <f>"5." &amp; DZ$1&amp; ".1."</f>
        <v>5.43.1.</v>
      </c>
      <c r="DY21" s="73" t="s">
        <v>940</v>
      </c>
      <c r="DZ21" s="74"/>
      <c r="EA21" s="19" t="str">
        <f>"5." &amp; EC$1&amp; ".1."</f>
        <v>5.44.1.</v>
      </c>
      <c r="EB21" s="73" t="s">
        <v>940</v>
      </c>
      <c r="EC21" s="74"/>
      <c r="ED21" s="19" t="str">
        <f>"5." &amp; EF$1&amp; ".1."</f>
        <v>5.45.1.</v>
      </c>
      <c r="EE21" s="73" t="s">
        <v>940</v>
      </c>
      <c r="EF21" s="74"/>
      <c r="EG21" s="19" t="str">
        <f>"5." &amp; EI$1&amp; ".1."</f>
        <v>5.46.1.</v>
      </c>
      <c r="EH21" s="73" t="s">
        <v>940</v>
      </c>
      <c r="EI21" s="74"/>
      <c r="EJ21" s="19" t="str">
        <f>"5." &amp; EL$1&amp; ".1."</f>
        <v>5.47.1.</v>
      </c>
      <c r="EK21" s="73" t="s">
        <v>940</v>
      </c>
      <c r="EL21" s="74"/>
      <c r="EM21" s="19" t="str">
        <f>"5." &amp; EO$1&amp; ".1."</f>
        <v>5.48.1.</v>
      </c>
      <c r="EN21" s="73" t="s">
        <v>940</v>
      </c>
      <c r="EO21" s="74"/>
      <c r="EP21" s="19" t="str">
        <f>"5." &amp; ER$1&amp; ".1."</f>
        <v>5.49.1.</v>
      </c>
      <c r="EQ21" s="73" t="s">
        <v>940</v>
      </c>
      <c r="ER21" s="74"/>
      <c r="ES21" s="19" t="str">
        <f>"5." &amp; EU$1&amp; ".1."</f>
        <v>5.50.1.</v>
      </c>
      <c r="ET21" s="73" t="s">
        <v>940</v>
      </c>
      <c r="EU21" s="74"/>
      <c r="EV21" s="19" t="str">
        <f>"5." &amp; EX$1&amp; ".1."</f>
        <v>5.51.1.</v>
      </c>
      <c r="EW21" s="73" t="s">
        <v>940</v>
      </c>
      <c r="EX21" s="74"/>
      <c r="EY21" s="19" t="str">
        <f>"5." &amp; FA$1&amp; ".1."</f>
        <v>5.52.1.</v>
      </c>
      <c r="EZ21" s="73" t="s">
        <v>940</v>
      </c>
      <c r="FA21" s="74"/>
      <c r="FB21" s="19" t="str">
        <f>"5." &amp; FD$1&amp; ".1."</f>
        <v>5.53.1.</v>
      </c>
      <c r="FC21" s="73" t="s">
        <v>940</v>
      </c>
      <c r="FD21" s="74"/>
      <c r="FE21" s="19" t="str">
        <f>"5." &amp; FG$1&amp; ".1."</f>
        <v>5.54.1.</v>
      </c>
      <c r="FF21" s="73" t="s">
        <v>940</v>
      </c>
      <c r="FG21" s="74"/>
      <c r="FH21" s="19" t="str">
        <f>"5." &amp; FJ$1&amp; ".1."</f>
        <v>5.55.1.</v>
      </c>
      <c r="FI21" s="73" t="s">
        <v>940</v>
      </c>
      <c r="FJ21" s="74"/>
      <c r="FK21" s="19" t="str">
        <f>"5." &amp; FM$1&amp; ".1."</f>
        <v>5.56.1.</v>
      </c>
      <c r="FL21" s="73" t="s">
        <v>940</v>
      </c>
      <c r="FM21" s="74"/>
      <c r="FN21" s="19" t="str">
        <f>"5." &amp; FP$1&amp; ".1."</f>
        <v>5.57.1.</v>
      </c>
      <c r="FO21" s="73" t="s">
        <v>940</v>
      </c>
      <c r="FP21" s="74"/>
      <c r="FQ21" s="19" t="str">
        <f>"5." &amp; FS$1&amp; ".1."</f>
        <v>5.58.1.</v>
      </c>
      <c r="FR21" s="73" t="s">
        <v>940</v>
      </c>
      <c r="FS21" s="74"/>
      <c r="FT21" s="19" t="str">
        <f>"5." &amp; FV$1&amp; ".1."</f>
        <v>5.59.1.</v>
      </c>
      <c r="FU21" s="73" t="s">
        <v>940</v>
      </c>
      <c r="FV21" s="74"/>
      <c r="FW21" s="19" t="str">
        <f>"5." &amp; FY$1&amp; ".1."</f>
        <v>5.60.1.</v>
      </c>
      <c r="FX21" s="73" t="s">
        <v>940</v>
      </c>
      <c r="FY21" s="74"/>
      <c r="FZ21" s="19" t="str">
        <f>"5." &amp; GB$1&amp; ".1."</f>
        <v>5.61.1.</v>
      </c>
      <c r="GA21" s="73" t="s">
        <v>940</v>
      </c>
      <c r="GB21" s="74"/>
      <c r="GC21" s="19" t="str">
        <f>"5." &amp; GE$1&amp; ".1."</f>
        <v>5.62.1.</v>
      </c>
      <c r="GD21" s="73" t="s">
        <v>940</v>
      </c>
      <c r="GE21" s="74"/>
      <c r="GF21" s="19" t="str">
        <f>"5." &amp; GH$1&amp; ".1."</f>
        <v>5.63.1.</v>
      </c>
      <c r="GG21" s="73" t="s">
        <v>940</v>
      </c>
      <c r="GH21" s="74"/>
      <c r="GI21" s="19" t="str">
        <f>"5." &amp; GK$1&amp; ".1."</f>
        <v>5.64.1.</v>
      </c>
      <c r="GJ21" s="73" t="s">
        <v>940</v>
      </c>
      <c r="GK21" s="74"/>
      <c r="GL21" s="19" t="str">
        <f>"5." &amp; GN$1&amp; ".1."</f>
        <v>5.65.1.</v>
      </c>
      <c r="GM21" s="73" t="s">
        <v>940</v>
      </c>
      <c r="GN21" s="74"/>
      <c r="GO21" s="19" t="str">
        <f>"5." &amp; GQ$1&amp; ".1."</f>
        <v>5.66.1.</v>
      </c>
      <c r="GP21" s="73" t="s">
        <v>940</v>
      </c>
      <c r="GQ21" s="74"/>
      <c r="GR21" s="19" t="str">
        <f>"5." &amp; GT$1&amp; ".1."</f>
        <v>5.67.1.</v>
      </c>
      <c r="GS21" s="73" t="s">
        <v>940</v>
      </c>
      <c r="GT21" s="74"/>
      <c r="GU21" s="19" t="str">
        <f>"5." &amp; GW$1&amp; ".1."</f>
        <v>5.68.1.</v>
      </c>
      <c r="GV21" s="73" t="s">
        <v>940</v>
      </c>
      <c r="GW21" s="74"/>
      <c r="GX21" s="19" t="str">
        <f>"5." &amp; GZ$1&amp; ".1."</f>
        <v>5.69.1.</v>
      </c>
      <c r="GY21" s="73" t="s">
        <v>940</v>
      </c>
      <c r="GZ21" s="74"/>
      <c r="HA21" s="19" t="str">
        <f>"5." &amp; HC$1&amp; ".1."</f>
        <v>5.70.1.</v>
      </c>
      <c r="HB21" s="73" t="s">
        <v>940</v>
      </c>
      <c r="HC21" s="74"/>
      <c r="HD21" s="19" t="str">
        <f>"5." &amp; HF$1&amp; ".1."</f>
        <v>5.71.1.</v>
      </c>
      <c r="HE21" s="73" t="s">
        <v>940</v>
      </c>
      <c r="HF21" s="74"/>
      <c r="HG21" s="19" t="str">
        <f>"5." &amp; HI$1&amp; ".1."</f>
        <v>5.72.1.</v>
      </c>
      <c r="HH21" s="73" t="s">
        <v>940</v>
      </c>
      <c r="HI21" s="74"/>
      <c r="HJ21" s="19" t="str">
        <f>"5." &amp; HL$1&amp; ".1."</f>
        <v>5.73.1.</v>
      </c>
      <c r="HK21" s="73" t="s">
        <v>940</v>
      </c>
      <c r="HL21" s="74"/>
      <c r="HM21" s="19" t="str">
        <f>"5." &amp; HO$1&amp; ".1."</f>
        <v>5.74.1.</v>
      </c>
      <c r="HN21" s="73" t="s">
        <v>940</v>
      </c>
      <c r="HO21" s="74"/>
      <c r="HP21" s="19" t="str">
        <f>"5." &amp; HR$1&amp; ".1."</f>
        <v>5.75.1.</v>
      </c>
      <c r="HQ21" s="73" t="s">
        <v>940</v>
      </c>
      <c r="HR21" s="74"/>
      <c r="HS21" s="19" t="str">
        <f>"5." &amp; HU$1&amp; ".1."</f>
        <v>5.76.1.</v>
      </c>
      <c r="HT21" s="73" t="s">
        <v>940</v>
      </c>
      <c r="HU21" s="74"/>
      <c r="HV21" s="19" t="str">
        <f>"5." &amp; HX$1&amp; ".1."</f>
        <v>5.77.1.</v>
      </c>
      <c r="HW21" s="73" t="s">
        <v>940</v>
      </c>
      <c r="HX21" s="74"/>
      <c r="HY21" s="19" t="str">
        <f>"5." &amp; IA$1&amp; ".1."</f>
        <v>5.78.1.</v>
      </c>
      <c r="HZ21" s="73" t="s">
        <v>940</v>
      </c>
      <c r="IA21" s="74"/>
      <c r="IB21" s="19" t="str">
        <f>"5." &amp; ID$1&amp; ".1."</f>
        <v>5.79.1.</v>
      </c>
      <c r="IC21" s="73" t="s">
        <v>940</v>
      </c>
      <c r="ID21" s="74"/>
      <c r="IE21" s="19" t="str">
        <f>"5." &amp; IG$1&amp; ".1."</f>
        <v>5.80.1.</v>
      </c>
      <c r="IF21" s="73" t="s">
        <v>940</v>
      </c>
      <c r="IG21" s="74"/>
      <c r="IH21" s="19" t="str">
        <f>"5." &amp; IJ$1&amp; ".1."</f>
        <v>5.81.1.</v>
      </c>
      <c r="II21" s="73" t="s">
        <v>940</v>
      </c>
      <c r="IJ21" s="74"/>
      <c r="IK21" s="19" t="str">
        <f>"5." &amp; IM$1&amp; ".1."</f>
        <v>5.82.1.</v>
      </c>
      <c r="IL21" s="73" t="s">
        <v>940</v>
      </c>
      <c r="IM21" s="74"/>
      <c r="IN21" s="19" t="str">
        <f>"5." &amp; IP$1&amp; ".1."</f>
        <v>5.83.1.</v>
      </c>
      <c r="IO21" s="73" t="s">
        <v>940</v>
      </c>
      <c r="IP21" s="74"/>
      <c r="IQ21" s="19" t="str">
        <f>"5." &amp; IS$1&amp; ".1."</f>
        <v>5.84.1.</v>
      </c>
      <c r="IR21" s="73" t="s">
        <v>940</v>
      </c>
      <c r="IS21" s="74"/>
      <c r="IT21" s="19" t="str">
        <f>"5." &amp; IV$1&amp; ".1."</f>
        <v>5.85.1.</v>
      </c>
      <c r="IU21" s="73" t="s">
        <v>940</v>
      </c>
      <c r="IV21" s="74"/>
      <c r="IW21" s="19" t="str">
        <f>"5." &amp; IY$1&amp; ".1."</f>
        <v>5.86.1.</v>
      </c>
      <c r="IX21" s="73" t="s">
        <v>940</v>
      </c>
      <c r="IY21" s="74"/>
      <c r="IZ21" s="19" t="str">
        <f>"5." &amp; JB$1&amp; ".1."</f>
        <v>5.87.1.</v>
      </c>
      <c r="JA21" s="73" t="s">
        <v>940</v>
      </c>
      <c r="JB21" s="74"/>
      <c r="JC21" s="19" t="str">
        <f>"5." &amp; JE$1&amp; ".1."</f>
        <v>5.88.1.</v>
      </c>
      <c r="JD21" s="73" t="s">
        <v>940</v>
      </c>
      <c r="JE21" s="74"/>
      <c r="JF21" s="19" t="str">
        <f>"5." &amp; JH$1&amp; ".1."</f>
        <v>5.89.1.</v>
      </c>
      <c r="JG21" s="73" t="s">
        <v>940</v>
      </c>
      <c r="JH21" s="74"/>
      <c r="JI21" s="19" t="str">
        <f>"5." &amp; JK$1&amp; ".1."</f>
        <v>5.90.1.</v>
      </c>
      <c r="JJ21" s="73" t="s">
        <v>940</v>
      </c>
      <c r="JK21" s="74"/>
      <c r="JL21" s="19" t="str">
        <f>"5." &amp; JN$1&amp; ".1."</f>
        <v>5.91.1.</v>
      </c>
      <c r="JM21" s="73" t="s">
        <v>940</v>
      </c>
      <c r="JN21" s="74"/>
      <c r="JO21" s="19" t="str">
        <f>"5." &amp; JQ$1&amp; ".1."</f>
        <v>5.92.1.</v>
      </c>
      <c r="JP21" s="73" t="s">
        <v>940</v>
      </c>
      <c r="JQ21" s="74"/>
      <c r="JR21" s="19" t="str">
        <f>"5." &amp; JT$1&amp; ".1."</f>
        <v>5.93.1.</v>
      </c>
      <c r="JS21" s="73" t="s">
        <v>940</v>
      </c>
      <c r="JT21" s="74"/>
      <c r="JU21" s="19" t="str">
        <f>"5." &amp; JW$1&amp; ".1."</f>
        <v>5.94.1.</v>
      </c>
      <c r="JV21" s="73" t="s">
        <v>940</v>
      </c>
      <c r="JW21" s="74"/>
      <c r="JX21" s="19" t="str">
        <f>"5." &amp; JZ$1&amp; ".1."</f>
        <v>5.95.1.</v>
      </c>
      <c r="JY21" s="73" t="s">
        <v>940</v>
      </c>
      <c r="JZ21" s="74"/>
      <c r="KA21" s="19" t="str">
        <f>"5." &amp; KC$1&amp; ".1."</f>
        <v>5.96.1.</v>
      </c>
      <c r="KB21" s="73" t="s">
        <v>940</v>
      </c>
      <c r="KC21" s="74"/>
      <c r="KD21" s="19" t="str">
        <f>"5." &amp; KF$1&amp; ".1."</f>
        <v>5.97.1.</v>
      </c>
      <c r="KE21" s="73" t="s">
        <v>940</v>
      </c>
      <c r="KF21" s="74"/>
      <c r="KG21" s="19" t="str">
        <f>"5." &amp; KI$1&amp; ".1."</f>
        <v>5.98.1.</v>
      </c>
      <c r="KH21" s="73" t="s">
        <v>940</v>
      </c>
      <c r="KI21" s="74"/>
      <c r="KJ21" s="19" t="str">
        <f>"5." &amp; KL$1&amp; ".1."</f>
        <v>5.99.1.</v>
      </c>
      <c r="KK21" s="73" t="s">
        <v>940</v>
      </c>
      <c r="KL21" s="74"/>
      <c r="KM21" s="19" t="str">
        <f>"5." &amp; KO$1&amp; ".1."</f>
        <v>5.100.1.</v>
      </c>
      <c r="KN21" s="73" t="s">
        <v>940</v>
      </c>
      <c r="KO21" s="74"/>
      <c r="KP21" s="19" t="str">
        <f>"5." &amp; KR$1&amp; ".1."</f>
        <v>5.101.1.</v>
      </c>
      <c r="KQ21" s="73" t="s">
        <v>940</v>
      </c>
      <c r="KR21" s="74"/>
      <c r="KS21" s="19" t="str">
        <f>"5." &amp; KU$1&amp; ".1."</f>
        <v>5.102.1.</v>
      </c>
      <c r="KT21" s="73" t="s">
        <v>940</v>
      </c>
      <c r="KU21" s="74"/>
      <c r="KV21" s="19" t="str">
        <f>"5." &amp; KX$1&amp; ".1."</f>
        <v>5.103.1.</v>
      </c>
      <c r="KW21" s="73" t="s">
        <v>940</v>
      </c>
      <c r="KX21" s="74"/>
      <c r="KY21" s="19" t="str">
        <f>"5." &amp; LA$1&amp; ".1."</f>
        <v>5.104.1.</v>
      </c>
      <c r="KZ21" s="73" t="s">
        <v>940</v>
      </c>
      <c r="LA21" s="74"/>
      <c r="LB21" s="19" t="str">
        <f>"5." &amp; LD$1&amp; ".1."</f>
        <v>5.105.1.</v>
      </c>
      <c r="LC21" s="73" t="s">
        <v>940</v>
      </c>
      <c r="LD21" s="74"/>
      <c r="LE21" s="19" t="str">
        <f>"5." &amp; LG$1&amp; ".1."</f>
        <v>5.106.1.</v>
      </c>
      <c r="LF21" s="73" t="s">
        <v>940</v>
      </c>
      <c r="LG21" s="74"/>
      <c r="LH21" s="19" t="str">
        <f>"5." &amp; LJ$1&amp; ".1."</f>
        <v>5.107.1.</v>
      </c>
      <c r="LI21" s="73" t="s">
        <v>940</v>
      </c>
      <c r="LJ21" s="74"/>
      <c r="LK21" s="19" t="str">
        <f>"5." &amp; LM$1&amp; ".1."</f>
        <v>5.108.1.</v>
      </c>
      <c r="LL21" s="73" t="s">
        <v>940</v>
      </c>
      <c r="LM21" s="74"/>
      <c r="LN21" s="19" t="str">
        <f>"5." &amp; LP$1&amp; ".1."</f>
        <v>5.109.1.</v>
      </c>
      <c r="LO21" s="73" t="s">
        <v>940</v>
      </c>
      <c r="LP21" s="74"/>
      <c r="LQ21" s="19" t="str">
        <f>"5." &amp; LS$1&amp; ".1."</f>
        <v>5.110.1.</v>
      </c>
      <c r="LR21" s="73" t="s">
        <v>940</v>
      </c>
      <c r="LS21" s="74"/>
      <c r="LT21" s="19" t="str">
        <f>"5." &amp; LV$1&amp; ".1."</f>
        <v>5.111.1.</v>
      </c>
      <c r="LU21" s="73" t="s">
        <v>940</v>
      </c>
      <c r="LV21" s="74"/>
      <c r="LW21" s="19" t="str">
        <f>"5." &amp; LY$1&amp; ".1."</f>
        <v>5.112.1.</v>
      </c>
      <c r="LX21" s="73" t="s">
        <v>940</v>
      </c>
      <c r="LY21" s="74"/>
      <c r="LZ21" s="19" t="str">
        <f>"5." &amp; MB$1&amp; ".1."</f>
        <v>5.113.1.</v>
      </c>
      <c r="MA21" s="73" t="s">
        <v>940</v>
      </c>
      <c r="MB21" s="74"/>
      <c r="MC21" s="19" t="str">
        <f>"5." &amp; ME$1&amp; ".1."</f>
        <v>5.114.1.</v>
      </c>
      <c r="MD21" s="73" t="s">
        <v>940</v>
      </c>
      <c r="ME21" s="74"/>
      <c r="MF21" s="19" t="str">
        <f>"5." &amp; MH$1&amp; ".1."</f>
        <v>5.115.1.</v>
      </c>
      <c r="MG21" s="73" t="s">
        <v>940</v>
      </c>
      <c r="MH21" s="74"/>
      <c r="MI21" s="19" t="str">
        <f>"5." &amp; MK$1&amp; ".1."</f>
        <v>5.116.1.</v>
      </c>
      <c r="MJ21" s="73" t="s">
        <v>940</v>
      </c>
      <c r="MK21" s="74"/>
      <c r="ML21" s="19" t="str">
        <f>"5." &amp; MN$1&amp; ".1."</f>
        <v>5.117.1.</v>
      </c>
      <c r="MM21" s="73" t="s">
        <v>940</v>
      </c>
      <c r="MN21" s="74"/>
      <c r="MO21" s="19" t="str">
        <f>"5." &amp; MQ$1&amp; ".1."</f>
        <v>5.118.1.</v>
      </c>
      <c r="MP21" s="73" t="s">
        <v>940</v>
      </c>
      <c r="MQ21" s="74"/>
      <c r="MR21" s="19" t="str">
        <f>"5." &amp; MT$1&amp; ".1."</f>
        <v>5.119.1.</v>
      </c>
      <c r="MS21" s="73" t="s">
        <v>940</v>
      </c>
      <c r="MT21" s="74"/>
      <c r="MU21" s="19" t="str">
        <f>"5." &amp; MW$1&amp; ".1."</f>
        <v>5.120.1.</v>
      </c>
      <c r="MV21" s="73" t="s">
        <v>940</v>
      </c>
      <c r="MW21" s="74"/>
      <c r="MX21" s="19" t="str">
        <f>"5." &amp; MZ$1&amp; ".1."</f>
        <v>5.121.1.</v>
      </c>
      <c r="MY21" s="73" t="s">
        <v>940</v>
      </c>
      <c r="MZ21" s="74"/>
      <c r="NA21" s="19" t="str">
        <f>"5." &amp; NC$1&amp; ".1."</f>
        <v>5.122.1.</v>
      </c>
      <c r="NB21" s="73" t="s">
        <v>940</v>
      </c>
      <c r="NC21" s="74"/>
      <c r="ND21" s="19" t="str">
        <f>"5." &amp; NF$1&amp; ".1."</f>
        <v>5.123.1.</v>
      </c>
      <c r="NE21" s="73" t="s">
        <v>940</v>
      </c>
      <c r="NF21" s="74"/>
      <c r="NG21" s="19" t="str">
        <f>"5." &amp; NI$1&amp; ".1."</f>
        <v>5.124.1.</v>
      </c>
      <c r="NH21" s="73" t="s">
        <v>940</v>
      </c>
      <c r="NI21" s="74"/>
      <c r="NJ21" s="19" t="str">
        <f>"5." &amp; NL$1&amp; ".1."</f>
        <v>5.125.1.</v>
      </c>
      <c r="NK21" s="73" t="s">
        <v>940</v>
      </c>
      <c r="NL21" s="74"/>
      <c r="NM21" s="19" t="str">
        <f>"5." &amp; NO$1&amp; ".1."</f>
        <v>5.126.1.</v>
      </c>
      <c r="NN21" s="73" t="s">
        <v>940</v>
      </c>
      <c r="NO21" s="74"/>
      <c r="NP21" s="19" t="str">
        <f>"5." &amp; NR$1&amp; ".1."</f>
        <v>5.127.1.</v>
      </c>
      <c r="NQ21" s="73" t="s">
        <v>940</v>
      </c>
      <c r="NR21" s="74"/>
      <c r="NS21" s="19" t="str">
        <f>"5." &amp; NU$1&amp; ".1."</f>
        <v>5.128.1.</v>
      </c>
      <c r="NT21" s="73" t="s">
        <v>940</v>
      </c>
      <c r="NU21" s="74"/>
      <c r="NV21" s="19" t="str">
        <f>"5." &amp; NX$1&amp; ".1."</f>
        <v>5.129.1.</v>
      </c>
      <c r="NW21" s="73" t="s">
        <v>940</v>
      </c>
      <c r="NX21" s="74"/>
      <c r="NY21" s="19" t="str">
        <f>"5." &amp; OA$1&amp; ".1."</f>
        <v>5.130.1.</v>
      </c>
      <c r="NZ21" s="73" t="s">
        <v>940</v>
      </c>
      <c r="OA21" s="74"/>
      <c r="OB21" s="19" t="str">
        <f>"5." &amp; OD$1&amp; ".1."</f>
        <v>5.131.1.</v>
      </c>
      <c r="OC21" s="73" t="s">
        <v>940</v>
      </c>
      <c r="OD21" s="74"/>
      <c r="OE21" s="19" t="str">
        <f>"5." &amp; OG$1&amp; ".1."</f>
        <v>5.132.1.</v>
      </c>
      <c r="OF21" s="73" t="s">
        <v>940</v>
      </c>
      <c r="OG21" s="74"/>
      <c r="OH21" s="19" t="str">
        <f>"5." &amp; OJ$1&amp; ".1."</f>
        <v>5.133.1.</v>
      </c>
      <c r="OI21" s="73" t="s">
        <v>940</v>
      </c>
      <c r="OJ21" s="74"/>
      <c r="OK21" s="19" t="str">
        <f>"5." &amp; OM$1&amp; ".1."</f>
        <v>5.134.1.</v>
      </c>
      <c r="OL21" s="73" t="s">
        <v>940</v>
      </c>
      <c r="OM21" s="74"/>
      <c r="ON21" s="19" t="str">
        <f>"5." &amp; OP$1&amp; ".1."</f>
        <v>5.135.1.</v>
      </c>
      <c r="OO21" s="73" t="s">
        <v>940</v>
      </c>
      <c r="OP21" s="74"/>
      <c r="OQ21" s="19" t="str">
        <f>"5." &amp; OS$1&amp; ".1."</f>
        <v>5.136.1.</v>
      </c>
      <c r="OR21" s="73" t="s">
        <v>940</v>
      </c>
      <c r="OS21" s="74"/>
      <c r="OT21" s="19" t="str">
        <f>"5." &amp; OV$1&amp; ".1."</f>
        <v>5.137.1.</v>
      </c>
      <c r="OU21" s="73" t="s">
        <v>940</v>
      </c>
      <c r="OV21" s="74"/>
      <c r="OW21" s="19" t="str">
        <f>"5." &amp; OY$1&amp; ".1."</f>
        <v>5.138.1.</v>
      </c>
      <c r="OX21" s="73" t="s">
        <v>940</v>
      </c>
      <c r="OY21" s="74"/>
      <c r="OZ21" s="19" t="str">
        <f>"5." &amp; PB$1&amp; ".1."</f>
        <v>5.139.1.</v>
      </c>
      <c r="PA21" s="73" t="s">
        <v>940</v>
      </c>
      <c r="PB21" s="74"/>
      <c r="PC21" s="19" t="str">
        <f>"5." &amp; PE$1&amp; ".1."</f>
        <v>5.140.1.</v>
      </c>
      <c r="PD21" s="73" t="s">
        <v>940</v>
      </c>
      <c r="PE21" s="74"/>
      <c r="PF21" s="19" t="str">
        <f>"5." &amp; PH$1&amp; ".1."</f>
        <v>5.141.1.</v>
      </c>
      <c r="PG21" s="73" t="s">
        <v>940</v>
      </c>
      <c r="PH21" s="74"/>
      <c r="PI21" s="19" t="str">
        <f>"5." &amp; PK$1&amp; ".1."</f>
        <v>5.142.1.</v>
      </c>
      <c r="PJ21" s="73" t="s">
        <v>940</v>
      </c>
      <c r="PK21" s="74"/>
      <c r="PL21" s="19" t="str">
        <f>"5." &amp; PN$1&amp; ".1."</f>
        <v>5.143.1.</v>
      </c>
      <c r="PM21" s="73" t="s">
        <v>940</v>
      </c>
      <c r="PN21" s="74"/>
      <c r="PO21" s="19" t="str">
        <f>"5." &amp; PQ$1&amp; ".1."</f>
        <v>5.144.1.</v>
      </c>
      <c r="PP21" s="73" t="s">
        <v>940</v>
      </c>
      <c r="PQ21" s="74"/>
      <c r="PR21" s="19" t="str">
        <f>"5." &amp; PT$1&amp; ".1."</f>
        <v>5.145.1.</v>
      </c>
      <c r="PS21" s="73" t="s">
        <v>940</v>
      </c>
      <c r="PT21" s="74"/>
      <c r="PU21" s="19" t="str">
        <f>"5." &amp; PW$1&amp; ".1."</f>
        <v>5.146.1.</v>
      </c>
      <c r="PV21" s="73" t="s">
        <v>940</v>
      </c>
      <c r="PW21" s="74"/>
      <c r="PX21" s="19" t="str">
        <f>"5." &amp; PZ$1&amp; ".1."</f>
        <v>5.147.1.</v>
      </c>
      <c r="PY21" s="73" t="s">
        <v>940</v>
      </c>
      <c r="PZ21" s="74"/>
      <c r="QA21" s="19" t="str">
        <f>"5." &amp; QC$1&amp; ".1."</f>
        <v>5.148.1.</v>
      </c>
      <c r="QB21" s="73" t="s">
        <v>940</v>
      </c>
      <c r="QC21" s="74"/>
      <c r="QD21" s="19" t="str">
        <f>"5." &amp; QF$1&amp; ".1."</f>
        <v>5.149.1.</v>
      </c>
      <c r="QE21" s="73" t="s">
        <v>940</v>
      </c>
      <c r="QF21" s="74"/>
      <c r="QG21" s="19" t="str">
        <f>"5." &amp; QI$1&amp; ".1."</f>
        <v>5.150.1.</v>
      </c>
      <c r="QH21" s="73" t="s">
        <v>940</v>
      </c>
      <c r="QI21" s="74"/>
      <c r="QJ21" s="19" t="str">
        <f>"5." &amp; QL$1&amp; ".1."</f>
        <v>5.151.1.</v>
      </c>
      <c r="QK21" s="73" t="s">
        <v>940</v>
      </c>
      <c r="QL21" s="74"/>
      <c r="QM21" s="19" t="str">
        <f>"5." &amp; QO$1&amp; ".1."</f>
        <v>5.152.1.</v>
      </c>
      <c r="QN21" s="73" t="s">
        <v>940</v>
      </c>
      <c r="QO21" s="74"/>
      <c r="QP21" s="19" t="str">
        <f>"5." &amp; QR$1&amp; ".1."</f>
        <v>5.153.1.</v>
      </c>
      <c r="QQ21" s="73" t="s">
        <v>940</v>
      </c>
      <c r="QR21" s="74"/>
      <c r="QS21" s="19" t="str">
        <f>"5." &amp; QU$1&amp; ".1."</f>
        <v>5.154.1.</v>
      </c>
      <c r="QT21" s="73" t="s">
        <v>940</v>
      </c>
      <c r="QU21" s="74"/>
      <c r="QV21" s="19" t="str">
        <f>"5." &amp; QX$1&amp; ".1."</f>
        <v>5.155.1.</v>
      </c>
      <c r="QW21" s="73" t="s">
        <v>940</v>
      </c>
      <c r="QX21" s="74"/>
      <c r="QY21" s="19" t="str">
        <f>"5." &amp; RA$1&amp; ".1."</f>
        <v>5.156.1.</v>
      </c>
      <c r="QZ21" s="73" t="s">
        <v>940</v>
      </c>
      <c r="RA21" s="74"/>
      <c r="RB21" s="19" t="str">
        <f>"5." &amp; RD$1&amp; ".1."</f>
        <v>5.157.1.</v>
      </c>
      <c r="RC21" s="73" t="s">
        <v>940</v>
      </c>
      <c r="RD21" s="74"/>
      <c r="RE21" s="19" t="str">
        <f>"5." &amp; RG$1&amp; ".1."</f>
        <v>5.158.1.</v>
      </c>
      <c r="RF21" s="73" t="s">
        <v>940</v>
      </c>
      <c r="RG21" s="74"/>
      <c r="RH21" s="19" t="str">
        <f>"5." &amp; RJ$1&amp; ".1."</f>
        <v>5.159.1.</v>
      </c>
      <c r="RI21" s="73" t="s">
        <v>940</v>
      </c>
      <c r="RJ21" s="74"/>
      <c r="RK21" s="19" t="str">
        <f>"5." &amp; RM$1&amp; ".1."</f>
        <v>5.160.1.</v>
      </c>
      <c r="RL21" s="73" t="s">
        <v>940</v>
      </c>
      <c r="RM21" s="74"/>
      <c r="RN21" s="19" t="str">
        <f>"5." &amp; RP$1&amp; ".1."</f>
        <v>5.161.1.</v>
      </c>
      <c r="RO21" s="73" t="s">
        <v>940</v>
      </c>
      <c r="RP21" s="74"/>
      <c r="RQ21" s="19" t="str">
        <f>"5." &amp; RS$1&amp; ".1."</f>
        <v>5.162.1.</v>
      </c>
      <c r="RR21" s="73" t="s">
        <v>940</v>
      </c>
      <c r="RS21" s="74"/>
      <c r="RT21" s="19" t="str">
        <f>"5." &amp; RV$1&amp; ".1."</f>
        <v>5.163.1.</v>
      </c>
      <c r="RU21" s="73" t="s">
        <v>940</v>
      </c>
      <c r="RV21" s="74"/>
      <c r="RW21" s="19" t="str">
        <f>"5." &amp; RY$1&amp; ".1."</f>
        <v>5.164.1.</v>
      </c>
      <c r="RX21" s="73" t="s">
        <v>940</v>
      </c>
      <c r="RY21" s="74"/>
      <c r="RZ21" s="19" t="str">
        <f>"5." &amp; SB$1&amp; ".1."</f>
        <v>5.165.1.</v>
      </c>
      <c r="SA21" s="73" t="s">
        <v>940</v>
      </c>
      <c r="SB21" s="74"/>
      <c r="SC21" s="19" t="str">
        <f>"5." &amp; SE$1&amp; ".1."</f>
        <v>5.166.1.</v>
      </c>
      <c r="SD21" s="73" t="s">
        <v>940</v>
      </c>
      <c r="SE21" s="74"/>
      <c r="SF21" s="19" t="str">
        <f>"5." &amp; SH$1&amp; ".1."</f>
        <v>5.167.1.</v>
      </c>
      <c r="SG21" s="73" t="s">
        <v>940</v>
      </c>
      <c r="SH21" s="74"/>
      <c r="SI21" s="19" t="str">
        <f>"5." &amp; SK$1&amp; ".1."</f>
        <v>5.168.1.</v>
      </c>
      <c r="SJ21" s="73" t="s">
        <v>940</v>
      </c>
      <c r="SK21" s="74"/>
      <c r="SL21" s="19" t="str">
        <f>"5." &amp; SN$1&amp; ".1."</f>
        <v>5.169.1.</v>
      </c>
      <c r="SM21" s="73" t="s">
        <v>940</v>
      </c>
      <c r="SN21" s="74"/>
      <c r="SO21" s="19" t="str">
        <f>"5." &amp; SQ$1&amp; ".1."</f>
        <v>5.170.1.</v>
      </c>
      <c r="SP21" s="73" t="s">
        <v>940</v>
      </c>
      <c r="SQ21" s="74"/>
      <c r="SR21" s="19" t="str">
        <f>"5." &amp; ST$1&amp; ".1."</f>
        <v>5.171.1.</v>
      </c>
      <c r="SS21" s="73" t="s">
        <v>940</v>
      </c>
      <c r="ST21" s="74"/>
      <c r="SU21" s="19" t="str">
        <f>"5." &amp; SW$1&amp; ".1."</f>
        <v>5.172.1.</v>
      </c>
      <c r="SV21" s="73" t="s">
        <v>940</v>
      </c>
      <c r="SW21" s="74"/>
      <c r="SX21" s="19" t="str">
        <f>"5." &amp; SZ$1&amp; ".1."</f>
        <v>5.173.1.</v>
      </c>
      <c r="SY21" s="73" t="s">
        <v>940</v>
      </c>
      <c r="SZ21" s="74"/>
      <c r="TA21" s="19" t="str">
        <f>"5." &amp; TC$1&amp; ".1."</f>
        <v>5.174.1.</v>
      </c>
      <c r="TB21" s="73" t="s">
        <v>940</v>
      </c>
      <c r="TC21" s="74"/>
      <c r="TD21" s="19" t="str">
        <f>"5." &amp; TF$1&amp; ".1."</f>
        <v>5.175.1.</v>
      </c>
      <c r="TE21" s="73" t="s">
        <v>940</v>
      </c>
      <c r="TF21" s="74"/>
      <c r="TG21" s="19" t="str">
        <f>"5." &amp; TI$1&amp; ".1."</f>
        <v>5.176.1.</v>
      </c>
      <c r="TH21" s="73" t="s">
        <v>940</v>
      </c>
      <c r="TI21" s="74"/>
      <c r="TJ21" s="19" t="str">
        <f>"5." &amp; TL$1&amp; ".1."</f>
        <v>5.177.1.</v>
      </c>
      <c r="TK21" s="73" t="s">
        <v>940</v>
      </c>
      <c r="TL21" s="74"/>
      <c r="TM21" s="19" t="str">
        <f>"5." &amp; TO$1&amp; ".1."</f>
        <v>5.178.1.</v>
      </c>
      <c r="TN21" s="73" t="s">
        <v>940</v>
      </c>
      <c r="TO21" s="74"/>
      <c r="TP21" s="19" t="str">
        <f>"5." &amp; TR$1&amp; ".1."</f>
        <v>5.179.1.</v>
      </c>
      <c r="TQ21" s="73" t="s">
        <v>940</v>
      </c>
      <c r="TR21" s="74"/>
      <c r="TS21" s="19" t="str">
        <f>"5." &amp; TU$1&amp; ".1."</f>
        <v>5.180.1.</v>
      </c>
      <c r="TT21" s="73" t="s">
        <v>940</v>
      </c>
      <c r="TU21" s="74"/>
      <c r="TV21" s="19" t="str">
        <f>"5." &amp; TX$1&amp; ".1."</f>
        <v>5.181.1.</v>
      </c>
      <c r="TW21" s="73" t="s">
        <v>940</v>
      </c>
      <c r="TX21" s="74"/>
      <c r="TY21" s="19" t="str">
        <f>"5." &amp; UA$1&amp; ".1."</f>
        <v>5.182.1.</v>
      </c>
      <c r="TZ21" s="73" t="s">
        <v>940</v>
      </c>
      <c r="UA21" s="74"/>
      <c r="UB21" s="19" t="str">
        <f>"5." &amp; UD$1&amp; ".1."</f>
        <v>5.183.1.</v>
      </c>
      <c r="UC21" s="73" t="s">
        <v>940</v>
      </c>
      <c r="UD21" s="74"/>
      <c r="UE21" s="19" t="str">
        <f>"5." &amp; UG$1&amp; ".1."</f>
        <v>5.184.1.</v>
      </c>
      <c r="UF21" s="73" t="s">
        <v>940</v>
      </c>
      <c r="UG21" s="74"/>
      <c r="UH21" s="19" t="str">
        <f>"5." &amp; UJ$1&amp; ".1."</f>
        <v>5.185.1.</v>
      </c>
      <c r="UI21" s="73" t="s">
        <v>940</v>
      </c>
      <c r="UJ21" s="74"/>
      <c r="UK21" s="19" t="str">
        <f>"5." &amp; UM$1&amp; ".1."</f>
        <v>5.186.1.</v>
      </c>
      <c r="UL21" s="73" t="s">
        <v>940</v>
      </c>
      <c r="UM21" s="74"/>
      <c r="UN21" s="19" t="str">
        <f>"5." &amp; UP$1&amp; ".1."</f>
        <v>5.187.1.</v>
      </c>
      <c r="UO21" s="73" t="s">
        <v>940</v>
      </c>
      <c r="UP21" s="74"/>
      <c r="UQ21" s="19" t="str">
        <f>"5." &amp; US$1&amp; ".1."</f>
        <v>5.188.1.</v>
      </c>
      <c r="UR21" s="73" t="s">
        <v>940</v>
      </c>
      <c r="US21" s="74"/>
      <c r="UT21" s="19" t="str">
        <f>"5." &amp; UV$1&amp; ".1."</f>
        <v>5.189.1.</v>
      </c>
      <c r="UU21" s="73" t="s">
        <v>940</v>
      </c>
      <c r="UV21" s="74"/>
      <c r="UW21" s="19" t="str">
        <f>"5." &amp; UY$1&amp; ".1."</f>
        <v>5.190.1.</v>
      </c>
      <c r="UX21" s="73" t="s">
        <v>940</v>
      </c>
      <c r="UY21" s="74"/>
      <c r="UZ21" s="19" t="str">
        <f>"5." &amp; VB$1&amp; ".1."</f>
        <v>5.191.1.</v>
      </c>
      <c r="VA21" s="73" t="s">
        <v>940</v>
      </c>
      <c r="VB21" s="74"/>
      <c r="VC21" s="19" t="str">
        <f>"5." &amp; VE$1&amp; ".1."</f>
        <v>5.192.1.</v>
      </c>
      <c r="VD21" s="73" t="s">
        <v>940</v>
      </c>
      <c r="VE21" s="74"/>
      <c r="VF21" s="19" t="str">
        <f>"5." &amp; VH$1&amp; ".1."</f>
        <v>5.193.1.</v>
      </c>
      <c r="VG21" s="73" t="s">
        <v>940</v>
      </c>
      <c r="VH21" s="74"/>
      <c r="VI21" s="19" t="str">
        <f>"5." &amp; VK$1&amp; ".1."</f>
        <v>5.194.1.</v>
      </c>
      <c r="VJ21" s="73" t="s">
        <v>940</v>
      </c>
      <c r="VK21" s="74"/>
      <c r="VL21" s="19" t="str">
        <f>"5." &amp; VN$1&amp; ".1."</f>
        <v>5.195.1.</v>
      </c>
      <c r="VM21" s="73" t="s">
        <v>940</v>
      </c>
      <c r="VN21" s="74"/>
      <c r="VO21" s="19" t="str">
        <f>"5." &amp; VQ$1&amp; ".1."</f>
        <v>5.196.1.</v>
      </c>
      <c r="VP21" s="73" t="s">
        <v>940</v>
      </c>
      <c r="VQ21" s="74"/>
      <c r="VR21" s="19" t="str">
        <f>"5." &amp; VT$1&amp; ".1."</f>
        <v>5.197.1.</v>
      </c>
      <c r="VS21" s="73" t="s">
        <v>940</v>
      </c>
      <c r="VT21" s="74"/>
      <c r="VU21" s="19" t="str">
        <f>"5." &amp; VW$1&amp; ".1."</f>
        <v>5.198.1.</v>
      </c>
      <c r="VV21" s="73" t="s">
        <v>940</v>
      </c>
      <c r="VW21" s="74"/>
      <c r="VX21" s="19" t="str">
        <f>"5." &amp; VZ$1&amp; ".1."</f>
        <v>5.199.1.</v>
      </c>
      <c r="VY21" s="73" t="s">
        <v>940</v>
      </c>
      <c r="VZ21" s="74"/>
      <c r="WA21" s="19" t="str">
        <f>"5." &amp; WC$1&amp; ".1."</f>
        <v>5.200.1.</v>
      </c>
      <c r="WB21" s="73" t="s">
        <v>940</v>
      </c>
      <c r="WC21" s="74"/>
      <c r="WD21" s="19" t="str">
        <f>"5." &amp; WF$1&amp; ".1."</f>
        <v>5.201.1.</v>
      </c>
      <c r="WE21" s="73" t="s">
        <v>940</v>
      </c>
      <c r="WF21" s="74"/>
      <c r="WG21" s="19" t="str">
        <f>"5." &amp; WI$1&amp; ".1."</f>
        <v>5.202.1.</v>
      </c>
      <c r="WH21" s="73" t="s">
        <v>940</v>
      </c>
      <c r="WI21" s="74"/>
      <c r="WJ21" s="19" t="str">
        <f>"5." &amp; WL$1&amp; ".1."</f>
        <v>5.203.1.</v>
      </c>
      <c r="WK21" s="73" t="s">
        <v>940</v>
      </c>
      <c r="WL21" s="74"/>
      <c r="WM21" s="19" t="str">
        <f>"5." &amp; WO$1&amp; ".1."</f>
        <v>5.204.1.</v>
      </c>
      <c r="WN21" s="73" t="s">
        <v>940</v>
      </c>
      <c r="WO21" s="74"/>
      <c r="WP21" s="19" t="str">
        <f>"5." &amp; WR$1&amp; ".1."</f>
        <v>5.205.1.</v>
      </c>
      <c r="WQ21" s="73" t="s">
        <v>940</v>
      </c>
      <c r="WR21" s="74"/>
      <c r="WS21" s="19" t="str">
        <f>"5." &amp; WU$1&amp; ".1."</f>
        <v>5.206.1.</v>
      </c>
      <c r="WT21" s="73" t="s">
        <v>940</v>
      </c>
      <c r="WU21" s="74"/>
      <c r="WV21" s="19" t="str">
        <f>"5." &amp; WX$1&amp; ".1."</f>
        <v>5.207.1.</v>
      </c>
      <c r="WW21" s="73" t="s">
        <v>940</v>
      </c>
      <c r="WX21" s="74"/>
      <c r="WY21" s="19" t="str">
        <f>"5." &amp; XA$1&amp; ".1."</f>
        <v>5.208.1.</v>
      </c>
      <c r="WZ21" s="73" t="s">
        <v>940</v>
      </c>
      <c r="XA21" s="74"/>
      <c r="XB21" s="19" t="str">
        <f>"5." &amp; XD$1&amp; ".1."</f>
        <v>5.209.1.</v>
      </c>
      <c r="XC21" s="73" t="s">
        <v>940</v>
      </c>
      <c r="XD21" s="74"/>
      <c r="XE21" s="19" t="str">
        <f>"5." &amp; XG$1&amp; ".1."</f>
        <v>5.210.1.</v>
      </c>
      <c r="XF21" s="73" t="s">
        <v>940</v>
      </c>
      <c r="XG21" s="74"/>
      <c r="XH21" s="19" t="str">
        <f>"5." &amp; XJ$1&amp; ".1."</f>
        <v>5.211.1.</v>
      </c>
      <c r="XI21" s="73" t="s">
        <v>940</v>
      </c>
      <c r="XJ21" s="74"/>
      <c r="XK21" s="19" t="str">
        <f>"5." &amp; XM$1&amp; ".1."</f>
        <v>5.212.1.</v>
      </c>
      <c r="XL21" s="73" t="s">
        <v>940</v>
      </c>
      <c r="XM21" s="74"/>
      <c r="XN21" s="19" t="str">
        <f>"5." &amp; XP$1&amp; ".1."</f>
        <v>5.213.1.</v>
      </c>
      <c r="XO21" s="73" t="s">
        <v>940</v>
      </c>
      <c r="XP21" s="74"/>
      <c r="XQ21" s="19" t="str">
        <f>"5." &amp; XS$1&amp; ".1."</f>
        <v>5.214.1.</v>
      </c>
      <c r="XR21" s="73" t="s">
        <v>940</v>
      </c>
      <c r="XS21" s="74"/>
      <c r="XT21" s="19" t="str">
        <f>"5." &amp; XV$1&amp; ".1."</f>
        <v>5.215.1.</v>
      </c>
      <c r="XU21" s="73" t="s">
        <v>940</v>
      </c>
      <c r="XV21" s="74"/>
      <c r="XW21" s="19" t="str">
        <f>"5." &amp; XY$1&amp; ".1."</f>
        <v>5.216.1.</v>
      </c>
      <c r="XX21" s="73" t="s">
        <v>940</v>
      </c>
      <c r="XY21" s="74"/>
      <c r="XZ21" s="19" t="str">
        <f>"5." &amp; YB$1&amp; ".1."</f>
        <v>5.217.1.</v>
      </c>
      <c r="YA21" s="73" t="s">
        <v>940</v>
      </c>
      <c r="YB21" s="74"/>
      <c r="YC21" s="19" t="str">
        <f>"5." &amp; YE$1&amp; ".1."</f>
        <v>5.218.1.</v>
      </c>
      <c r="YD21" s="73" t="s">
        <v>940</v>
      </c>
      <c r="YE21" s="74"/>
      <c r="YF21" s="19" t="str">
        <f>"5." &amp; YH$1&amp; ".1."</f>
        <v>5.219.1.</v>
      </c>
      <c r="YG21" s="73" t="s">
        <v>940</v>
      </c>
      <c r="YH21" s="74"/>
      <c r="YI21" s="19" t="str">
        <f>"5." &amp; YK$1&amp; ".1."</f>
        <v>5.220.1.</v>
      </c>
      <c r="YJ21" s="73" t="s">
        <v>940</v>
      </c>
      <c r="YK21" s="74"/>
      <c r="YL21" s="19" t="str">
        <f>"5." &amp; YN$1&amp; ".1."</f>
        <v>5.221.1.</v>
      </c>
      <c r="YM21" s="73" t="s">
        <v>940</v>
      </c>
      <c r="YN21" s="74"/>
      <c r="YO21" s="19" t="str">
        <f>"5." &amp; YQ$1&amp; ".1."</f>
        <v>5.222.1.</v>
      </c>
      <c r="YP21" s="73" t="s">
        <v>940</v>
      </c>
      <c r="YQ21" s="74"/>
      <c r="YR21" s="19" t="str">
        <f>"5." &amp; YT$1&amp; ".1."</f>
        <v>5.223.1.</v>
      </c>
      <c r="YS21" s="73" t="s">
        <v>940</v>
      </c>
      <c r="YT21" s="74"/>
      <c r="YU21" s="19" t="str">
        <f>"5." &amp; YW$1&amp; ".1."</f>
        <v>5.224.1.</v>
      </c>
      <c r="YV21" s="73" t="s">
        <v>940</v>
      </c>
      <c r="YW21" s="74"/>
      <c r="YX21" s="19" t="str">
        <f>"5." &amp; YZ$1&amp; ".1."</f>
        <v>5.225.1.</v>
      </c>
      <c r="YY21" s="73" t="s">
        <v>940</v>
      </c>
      <c r="YZ21" s="74"/>
      <c r="ZA21" s="19" t="str">
        <f>"5." &amp; ZC$1&amp; ".1."</f>
        <v>5.226.1.</v>
      </c>
      <c r="ZB21" s="73" t="s">
        <v>940</v>
      </c>
      <c r="ZC21" s="74"/>
      <c r="ZD21" s="19" t="str">
        <f>"5." &amp; ZF$1&amp; ".1."</f>
        <v>5.227.1.</v>
      </c>
      <c r="ZE21" s="73" t="s">
        <v>940</v>
      </c>
      <c r="ZF21" s="74"/>
      <c r="ZG21" s="19" t="str">
        <f>"5." &amp; ZI$1&amp; ".1."</f>
        <v>5.228.1.</v>
      </c>
      <c r="ZH21" s="73" t="s">
        <v>940</v>
      </c>
      <c r="ZI21" s="74"/>
      <c r="ZJ21" s="19" t="str">
        <f>"5." &amp; ZL$1&amp; ".1."</f>
        <v>5.229.1.</v>
      </c>
      <c r="ZK21" s="73" t="s">
        <v>940</v>
      </c>
      <c r="ZL21" s="74"/>
      <c r="ZM21" s="19" t="str">
        <f>"5." &amp; ZO$1&amp; ".1."</f>
        <v>5.230.1.</v>
      </c>
      <c r="ZN21" s="73" t="s">
        <v>940</v>
      </c>
      <c r="ZO21" s="74"/>
      <c r="ZP21" s="19" t="str">
        <f>"5." &amp; ZR$1&amp; ".1."</f>
        <v>5.231.1.</v>
      </c>
      <c r="ZQ21" s="73" t="s">
        <v>940</v>
      </c>
      <c r="ZR21" s="74"/>
      <c r="ZS21" s="19" t="str">
        <f>"5." &amp; ZU$1&amp; ".1."</f>
        <v>5.232.1.</v>
      </c>
      <c r="ZT21" s="73" t="s">
        <v>940</v>
      </c>
      <c r="ZU21" s="74"/>
      <c r="ZV21" s="19" t="str">
        <f>"5." &amp; ZX$1&amp; ".1."</f>
        <v>5.233.1.</v>
      </c>
      <c r="ZW21" s="73" t="s">
        <v>940</v>
      </c>
      <c r="ZX21" s="74"/>
      <c r="ZY21" s="19" t="str">
        <f>"5." &amp; AAA$1&amp; ".1."</f>
        <v>5.234.1.</v>
      </c>
      <c r="ZZ21" s="73" t="s">
        <v>940</v>
      </c>
      <c r="AAA21" s="74"/>
      <c r="AAB21" s="19" t="str">
        <f>"5." &amp; AAD$1&amp; ".1."</f>
        <v>5.235.1.</v>
      </c>
      <c r="AAC21" s="73" t="s">
        <v>940</v>
      </c>
      <c r="AAD21" s="74"/>
      <c r="AAE21" s="19" t="str">
        <f>"5." &amp; AAG$1&amp; ".1."</f>
        <v>5.236.1.</v>
      </c>
      <c r="AAF21" s="73" t="s">
        <v>940</v>
      </c>
      <c r="AAG21" s="74"/>
      <c r="AAH21" s="19" t="str">
        <f>"5." &amp; AAJ$1&amp; ".1."</f>
        <v>5.237.1.</v>
      </c>
      <c r="AAI21" s="73" t="s">
        <v>940</v>
      </c>
      <c r="AAJ21" s="74"/>
      <c r="AAK21" s="19" t="str">
        <f>"5." &amp; AAM$1&amp; ".1."</f>
        <v>5.238.1.</v>
      </c>
      <c r="AAL21" s="73" t="s">
        <v>940</v>
      </c>
      <c r="AAM21" s="74"/>
      <c r="AAN21" s="19" t="str">
        <f>"5." &amp; AAP$1&amp; ".1."</f>
        <v>5.239.1.</v>
      </c>
      <c r="AAO21" s="73" t="s">
        <v>940</v>
      </c>
      <c r="AAP21" s="74"/>
      <c r="AAQ21" s="19" t="str">
        <f>"5." &amp; AAS$1&amp; ".1."</f>
        <v>5.240.1.</v>
      </c>
      <c r="AAR21" s="73" t="s">
        <v>940</v>
      </c>
      <c r="AAS21" s="74"/>
      <c r="AAT21" s="19" t="str">
        <f>"5." &amp; AAV$1&amp; ".1."</f>
        <v>5.241.1.</v>
      </c>
      <c r="AAU21" s="73" t="s">
        <v>940</v>
      </c>
      <c r="AAV21" s="74"/>
      <c r="AAW21" s="19" t="str">
        <f>"5." &amp; AAY$1&amp; ".1."</f>
        <v>5.242.1.</v>
      </c>
      <c r="AAX21" s="73" t="s">
        <v>940</v>
      </c>
      <c r="AAY21" s="74"/>
      <c r="AAZ21" s="19" t="str">
        <f>"5." &amp; ABB$1&amp; ".1."</f>
        <v>5.243.1.</v>
      </c>
      <c r="ABA21" s="73" t="s">
        <v>940</v>
      </c>
      <c r="ABB21" s="74"/>
      <c r="ABC21" s="19" t="str">
        <f>"5." &amp; ABE$1&amp; ".1."</f>
        <v>5.244.1.</v>
      </c>
      <c r="ABD21" s="73" t="s">
        <v>940</v>
      </c>
      <c r="ABE21" s="74"/>
      <c r="ABF21" s="19" t="str">
        <f>"5." &amp; ABH$1&amp; ".1."</f>
        <v>5.245.1.</v>
      </c>
      <c r="ABG21" s="73" t="s">
        <v>940</v>
      </c>
      <c r="ABH21" s="74"/>
      <c r="ABI21" s="19" t="str">
        <f>"5." &amp; ABK$1&amp; ".1."</f>
        <v>5.246.1.</v>
      </c>
      <c r="ABJ21" s="73" t="s">
        <v>940</v>
      </c>
      <c r="ABK21" s="74"/>
      <c r="ABL21" s="19" t="str">
        <f>"5." &amp; ABN$1&amp; ".1."</f>
        <v>5.247.1.</v>
      </c>
      <c r="ABM21" s="73" t="s">
        <v>940</v>
      </c>
      <c r="ABN21" s="74"/>
      <c r="ABO21" s="19" t="str">
        <f>"5." &amp; ABQ$1&amp; ".1."</f>
        <v>5.248.1.</v>
      </c>
      <c r="ABP21" s="73" t="s">
        <v>940</v>
      </c>
      <c r="ABQ21" s="74"/>
      <c r="ABR21" s="19" t="str">
        <f>"5." &amp; ABT$1&amp; ".1."</f>
        <v>5.249.1.</v>
      </c>
      <c r="ABS21" s="73" t="s">
        <v>940</v>
      </c>
      <c r="ABT21" s="74"/>
      <c r="ABU21" s="19" t="str">
        <f>"5." &amp; ABW$1&amp; ".1."</f>
        <v>5.250.1.</v>
      </c>
      <c r="ABV21" s="73" t="s">
        <v>940</v>
      </c>
      <c r="ABW21" s="74"/>
      <c r="ABX21" s="19" t="str">
        <f>"5." &amp; ABZ$1&amp; ".1."</f>
        <v>5.251.1.</v>
      </c>
      <c r="ABY21" s="73" t="s">
        <v>940</v>
      </c>
      <c r="ABZ21" s="74"/>
      <c r="ACA21" s="19" t="str">
        <f>"5." &amp; ACC$1&amp; ".1."</f>
        <v>5.252.1.</v>
      </c>
      <c r="ACB21" s="73" t="s">
        <v>940</v>
      </c>
      <c r="ACC21" s="74"/>
      <c r="ACD21" s="19" t="str">
        <f>"5." &amp; ACF$1&amp; ".1."</f>
        <v>5.253.1.</v>
      </c>
      <c r="ACE21" s="73" t="s">
        <v>940</v>
      </c>
      <c r="ACF21" s="74"/>
      <c r="ACG21" s="19" t="str">
        <f>"5." &amp; ACI$1&amp; ".1."</f>
        <v>5.254.1.</v>
      </c>
      <c r="ACH21" s="73" t="s">
        <v>940</v>
      </c>
      <c r="ACI21" s="74"/>
      <c r="ACJ21" s="19" t="str">
        <f>"5." &amp; ACL$1&amp; ".1."</f>
        <v>5.255.1.</v>
      </c>
      <c r="ACK21" s="73" t="s">
        <v>940</v>
      </c>
      <c r="ACL21" s="74"/>
      <c r="ACM21" s="19" t="str">
        <f>"5." &amp; ACO$1&amp; ".1."</f>
        <v>5.256.1.</v>
      </c>
      <c r="ACN21" s="73" t="s">
        <v>940</v>
      </c>
      <c r="ACO21" s="74"/>
      <c r="ACP21" s="19" t="str">
        <f>"5." &amp; ACR$1&amp; ".1."</f>
        <v>5.257.1.</v>
      </c>
      <c r="ACQ21" s="73" t="s">
        <v>940</v>
      </c>
      <c r="ACR21" s="74"/>
      <c r="ACS21" s="19" t="str">
        <f>"5." &amp; ACU$1&amp; ".1."</f>
        <v>5.258.1.</v>
      </c>
      <c r="ACT21" s="73" t="s">
        <v>940</v>
      </c>
      <c r="ACU21" s="74"/>
      <c r="ACV21" s="19" t="str">
        <f>"5." &amp; ACX$1&amp; ".1."</f>
        <v>5.259.1.</v>
      </c>
      <c r="ACW21" s="73" t="s">
        <v>940</v>
      </c>
      <c r="ACX21" s="74"/>
      <c r="ACY21" s="19" t="str">
        <f>"5." &amp; ADA$1&amp; ".1."</f>
        <v>5.260.1.</v>
      </c>
      <c r="ACZ21" s="73" t="s">
        <v>940</v>
      </c>
      <c r="ADA21" s="74"/>
      <c r="ADB21" s="19" t="str">
        <f>"5." &amp; ADD$1&amp; ".1."</f>
        <v>5.261.1.</v>
      </c>
      <c r="ADC21" s="73" t="s">
        <v>940</v>
      </c>
      <c r="ADD21" s="74"/>
      <c r="ADE21" s="19" t="str">
        <f>"5." &amp; ADG$1&amp; ".1."</f>
        <v>5.262.1.</v>
      </c>
      <c r="ADF21" s="73" t="s">
        <v>940</v>
      </c>
      <c r="ADG21" s="74"/>
      <c r="ADH21" s="19" t="str">
        <f>"5." &amp; ADJ$1&amp; ".1."</f>
        <v>5.263.1.</v>
      </c>
      <c r="ADI21" s="73" t="s">
        <v>940</v>
      </c>
      <c r="ADJ21" s="74"/>
      <c r="ADK21" s="19" t="str">
        <f>"5." &amp; ADM$1&amp; ".1."</f>
        <v>5.264.1.</v>
      </c>
      <c r="ADL21" s="73" t="s">
        <v>940</v>
      </c>
      <c r="ADM21" s="74"/>
      <c r="ADN21" s="19" t="str">
        <f>"5." &amp; ADP$1&amp; ".1."</f>
        <v>5.265.1.</v>
      </c>
      <c r="ADO21" s="73" t="s">
        <v>940</v>
      </c>
      <c r="ADP21" s="74"/>
      <c r="ADQ21" s="19" t="str">
        <f>"5." &amp; ADS$1&amp; ".1."</f>
        <v>5.266.1.</v>
      </c>
      <c r="ADR21" s="73" t="s">
        <v>940</v>
      </c>
      <c r="ADS21" s="74"/>
      <c r="ADT21" s="19" t="str">
        <f>"5." &amp; ADV$1&amp; ".1."</f>
        <v>5.267.1.</v>
      </c>
      <c r="ADU21" s="73" t="s">
        <v>940</v>
      </c>
      <c r="ADV21" s="74"/>
      <c r="ADW21" s="19" t="str">
        <f>"5." &amp; ADY$1&amp; ".1."</f>
        <v>5.268.1.</v>
      </c>
      <c r="ADX21" s="73" t="s">
        <v>940</v>
      </c>
      <c r="ADY21" s="74"/>
      <c r="ADZ21" s="19" t="str">
        <f>"5." &amp; AEB$1&amp; ".1."</f>
        <v>5.269.1.</v>
      </c>
      <c r="AEA21" s="73" t="s">
        <v>940</v>
      </c>
      <c r="AEB21" s="74"/>
      <c r="AEC21" s="19" t="str">
        <f>"5." &amp; AEE$1&amp; ".1."</f>
        <v>5.270.1.</v>
      </c>
      <c r="AED21" s="73" t="s">
        <v>940</v>
      </c>
      <c r="AEE21" s="74"/>
      <c r="AEF21" s="19" t="str">
        <f>"5." &amp; AEH$1&amp; ".1."</f>
        <v>5.271.1.</v>
      </c>
      <c r="AEG21" s="73" t="s">
        <v>940</v>
      </c>
      <c r="AEH21" s="74"/>
      <c r="AEI21" s="19" t="str">
        <f>"5." &amp; AEK$1&amp; ".1."</f>
        <v>5.272.1.</v>
      </c>
      <c r="AEJ21" s="73" t="s">
        <v>940</v>
      </c>
      <c r="AEK21" s="74"/>
      <c r="AEL21" s="19" t="str">
        <f>"5." &amp; AEN$1&amp; ".1."</f>
        <v>5.273.1.</v>
      </c>
      <c r="AEM21" s="73" t="s">
        <v>940</v>
      </c>
      <c r="AEN21" s="74"/>
      <c r="AEO21" s="19" t="str">
        <f>"5." &amp; AEQ$1&amp; ".1."</f>
        <v>5.274.1.</v>
      </c>
      <c r="AEP21" s="73" t="s">
        <v>940</v>
      </c>
      <c r="AEQ21" s="74"/>
      <c r="AER21" s="19" t="str">
        <f>"5." &amp; AET$1&amp; ".1."</f>
        <v>5.275.1.</v>
      </c>
      <c r="AES21" s="73" t="s">
        <v>940</v>
      </c>
      <c r="AET21" s="74"/>
      <c r="AEU21" s="19" t="str">
        <f>"5." &amp; AEW$1&amp; ".1."</f>
        <v>5.276.1.</v>
      </c>
      <c r="AEV21" s="73" t="s">
        <v>940</v>
      </c>
      <c r="AEW21" s="74"/>
      <c r="AEX21" s="19" t="str">
        <f>"5." &amp; AEZ$1&amp; ".1."</f>
        <v>5.277.1.</v>
      </c>
      <c r="AEY21" s="73" t="s">
        <v>940</v>
      </c>
      <c r="AEZ21" s="74"/>
      <c r="AFA21" s="19" t="str">
        <f>"5." &amp; AFC$1&amp; ".1."</f>
        <v>5.278.1.</v>
      </c>
      <c r="AFB21" s="73" t="s">
        <v>940</v>
      </c>
      <c r="AFC21" s="74"/>
      <c r="AFD21" s="19" t="str">
        <f>"5." &amp; AFF$1&amp; ".1."</f>
        <v>5.279.1.</v>
      </c>
      <c r="AFE21" s="73" t="s">
        <v>940</v>
      </c>
      <c r="AFF21" s="74"/>
      <c r="AFG21" s="19" t="str">
        <f>"5." &amp; AFI$1&amp; ".1."</f>
        <v>5.280.1.</v>
      </c>
      <c r="AFH21" s="73" t="s">
        <v>940</v>
      </c>
      <c r="AFI21" s="74"/>
      <c r="AFJ21" s="19" t="str">
        <f>"5." &amp; AFL$1&amp; ".1."</f>
        <v>5.281.1.</v>
      </c>
      <c r="AFK21" s="73" t="s">
        <v>940</v>
      </c>
      <c r="AFL21" s="74"/>
      <c r="AFM21" s="19" t="str">
        <f>"5." &amp; AFO$1&amp; ".1."</f>
        <v>5.282.1.</v>
      </c>
      <c r="AFN21" s="73" t="s">
        <v>940</v>
      </c>
      <c r="AFO21" s="74"/>
      <c r="AFP21" s="19" t="str">
        <f>"5." &amp; AFR$1&amp; ".1."</f>
        <v>5.283.1.</v>
      </c>
      <c r="AFQ21" s="73" t="s">
        <v>940</v>
      </c>
      <c r="AFR21" s="74"/>
      <c r="AFS21" s="19" t="str">
        <f>"5." &amp; AFU$1&amp; ".1."</f>
        <v>5.284.1.</v>
      </c>
      <c r="AFT21" s="73" t="s">
        <v>940</v>
      </c>
      <c r="AFU21" s="74"/>
      <c r="AFV21" s="19" t="str">
        <f>"5." &amp; AFX$1&amp; ".1."</f>
        <v>5.285.1.</v>
      </c>
      <c r="AFW21" s="73" t="s">
        <v>940</v>
      </c>
      <c r="AFX21" s="74"/>
      <c r="AFY21" s="19" t="str">
        <f>"5." &amp; AGA$1&amp; ".1."</f>
        <v>5.286.1.</v>
      </c>
      <c r="AFZ21" s="73" t="s">
        <v>940</v>
      </c>
      <c r="AGA21" s="74"/>
      <c r="AGB21" s="19" t="str">
        <f>"5." &amp; AGD$1&amp; ".1."</f>
        <v>5.287.1.</v>
      </c>
      <c r="AGC21" s="73" t="s">
        <v>940</v>
      </c>
      <c r="AGD21" s="74"/>
      <c r="AGE21" s="19" t="str">
        <f>"5." &amp; AGG$1&amp; ".1."</f>
        <v>5.288.1.</v>
      </c>
      <c r="AGF21" s="73" t="s">
        <v>940</v>
      </c>
      <c r="AGG21" s="74"/>
      <c r="AGH21" s="19" t="str">
        <f>"5." &amp; AGJ$1&amp; ".1."</f>
        <v>5.289.1.</v>
      </c>
      <c r="AGI21" s="73" t="s">
        <v>940</v>
      </c>
      <c r="AGJ21" s="74"/>
      <c r="AGK21" s="19" t="str">
        <f>"5." &amp; AGM$1&amp; ".1."</f>
        <v>5.290.1.</v>
      </c>
      <c r="AGL21" s="73" t="s">
        <v>940</v>
      </c>
      <c r="AGM21" s="74"/>
      <c r="AGN21" s="19" t="str">
        <f>"5." &amp; AGP$1&amp; ".1."</f>
        <v>5.291.1.</v>
      </c>
      <c r="AGO21" s="73" t="s">
        <v>940</v>
      </c>
      <c r="AGP21" s="74"/>
      <c r="AGQ21" s="19" t="str">
        <f>"5." &amp; AGS$1&amp; ".1."</f>
        <v>5.292.1.</v>
      </c>
      <c r="AGR21" s="73" t="s">
        <v>940</v>
      </c>
      <c r="AGS21" s="74"/>
      <c r="AGT21" s="19" t="str">
        <f>"5." &amp; AGV$1&amp; ".1."</f>
        <v>5.293.1.</v>
      </c>
      <c r="AGU21" s="73" t="s">
        <v>940</v>
      </c>
      <c r="AGV21" s="74"/>
      <c r="AGW21" s="19" t="str">
        <f>"5." &amp; AGY$1&amp; ".1."</f>
        <v>5.294.1.</v>
      </c>
      <c r="AGX21" s="73" t="s">
        <v>940</v>
      </c>
      <c r="AGY21" s="74"/>
      <c r="AGZ21" s="19" t="str">
        <f>"5." &amp; AHB$1&amp; ".1."</f>
        <v>5.295.1.</v>
      </c>
      <c r="AHA21" s="73" t="s">
        <v>940</v>
      </c>
      <c r="AHB21" s="74"/>
      <c r="AHC21" s="19" t="str">
        <f>"5." &amp; AHE$1&amp; ".1."</f>
        <v>5.296.1.</v>
      </c>
      <c r="AHD21" s="73" t="s">
        <v>940</v>
      </c>
      <c r="AHE21" s="74"/>
      <c r="AHF21" s="19" t="str">
        <f>"5." &amp; AHH$1&amp; ".1."</f>
        <v>5.297.1.</v>
      </c>
      <c r="AHG21" s="73" t="s">
        <v>940</v>
      </c>
      <c r="AHH21" s="74"/>
      <c r="AHI21" s="19" t="str">
        <f>"5." &amp; AHK$1&amp; ".1."</f>
        <v>5.298.1.</v>
      </c>
      <c r="AHJ21" s="73" t="s">
        <v>940</v>
      </c>
      <c r="AHK21" s="74"/>
      <c r="AHL21" s="19" t="str">
        <f>"5." &amp; AHN$1&amp; ".1."</f>
        <v>5.299.1.</v>
      </c>
      <c r="AHM21" s="73" t="s">
        <v>940</v>
      </c>
      <c r="AHN21" s="74"/>
      <c r="AHO21" s="19" t="str">
        <f>"5." &amp; AHQ$1&amp; ".1."</f>
        <v>5.300.1.</v>
      </c>
      <c r="AHP21" s="73" t="s">
        <v>940</v>
      </c>
      <c r="AHQ21" s="74"/>
      <c r="AHR21" s="19" t="str">
        <f>"5." &amp; AHT$1&amp; ".1."</f>
        <v>5.301.1.</v>
      </c>
      <c r="AHS21" s="73" t="s">
        <v>940</v>
      </c>
      <c r="AHT21" s="74"/>
      <c r="AHU21" s="19" t="str">
        <f>"5." &amp; AHW$1&amp; ".1."</f>
        <v>5.302.1.</v>
      </c>
      <c r="AHV21" s="73" t="s">
        <v>940</v>
      </c>
      <c r="AHW21" s="74"/>
      <c r="AHX21" s="19" t="str">
        <f>"5." &amp; AHZ$1&amp; ".1."</f>
        <v>5.303.1.</v>
      </c>
      <c r="AHY21" s="73" t="s">
        <v>940</v>
      </c>
      <c r="AHZ21" s="74"/>
      <c r="AIA21" s="19" t="str">
        <f>"5." &amp; AIC$1&amp; ".1."</f>
        <v>5.304.1.</v>
      </c>
      <c r="AIB21" s="73" t="s">
        <v>940</v>
      </c>
      <c r="AIC21" s="74"/>
      <c r="AID21" s="19" t="str">
        <f>"5." &amp; AIF$1&amp; ".1."</f>
        <v>5.305.1.</v>
      </c>
      <c r="AIE21" s="73" t="s">
        <v>940</v>
      </c>
      <c r="AIF21" s="74"/>
      <c r="AIG21" s="19" t="str">
        <f>"5." &amp; AII$1&amp; ".1."</f>
        <v>5.306.1.</v>
      </c>
      <c r="AIH21" s="73" t="s">
        <v>940</v>
      </c>
      <c r="AII21" s="74"/>
      <c r="AIJ21" s="19" t="str">
        <f>"5." &amp; AIL$1&amp; ".1."</f>
        <v>5.307.1.</v>
      </c>
      <c r="AIK21" s="73" t="s">
        <v>940</v>
      </c>
      <c r="AIL21" s="74"/>
      <c r="AIM21" s="19" t="str">
        <f>"5." &amp; AIO$1&amp; ".1."</f>
        <v>5.308.1.</v>
      </c>
      <c r="AIN21" s="73" t="s">
        <v>940</v>
      </c>
      <c r="AIO21" s="74"/>
      <c r="AIP21" s="19" t="str">
        <f>"5." &amp; AIR$1&amp; ".1."</f>
        <v>5.309.1.</v>
      </c>
      <c r="AIQ21" s="73" t="s">
        <v>940</v>
      </c>
      <c r="AIR21" s="74"/>
      <c r="AIS21" s="19" t="str">
        <f>"5." &amp; AIU$1&amp; ".1."</f>
        <v>5.310.1.</v>
      </c>
      <c r="AIT21" s="73" t="s">
        <v>940</v>
      </c>
      <c r="AIU21" s="74"/>
      <c r="AIV21" s="19" t="str">
        <f>"5." &amp; AIX$1&amp; ".1."</f>
        <v>5.311.1.</v>
      </c>
      <c r="AIW21" s="73" t="s">
        <v>940</v>
      </c>
      <c r="AIX21" s="74"/>
      <c r="AIY21" s="19" t="str">
        <f>"5." &amp; AJA$1&amp; ".1."</f>
        <v>5.312.1.</v>
      </c>
      <c r="AIZ21" s="73" t="s">
        <v>940</v>
      </c>
      <c r="AJA21" s="74"/>
      <c r="AJB21" s="19" t="str">
        <f>"5." &amp; AJD$1&amp; ".1."</f>
        <v>5.313.1.</v>
      </c>
      <c r="AJC21" s="73" t="s">
        <v>940</v>
      </c>
      <c r="AJD21" s="74"/>
      <c r="AJE21" s="19" t="str">
        <f>"5." &amp; AJG$1&amp; ".1."</f>
        <v>5.314.1.</v>
      </c>
      <c r="AJF21" s="73" t="s">
        <v>940</v>
      </c>
      <c r="AJG21" s="74"/>
      <c r="AJH21" s="19" t="str">
        <f>"5." &amp; AJJ$1&amp; ".1."</f>
        <v>5.315.1.</v>
      </c>
      <c r="AJI21" s="73" t="s">
        <v>940</v>
      </c>
      <c r="AJJ21" s="74"/>
      <c r="AJK21" s="19" t="str">
        <f>"5." &amp; AJM$1&amp; ".1."</f>
        <v>5.316.1.</v>
      </c>
      <c r="AJL21" s="73" t="s">
        <v>940</v>
      </c>
      <c r="AJM21" s="74"/>
      <c r="AJN21" s="19" t="str">
        <f>"5." &amp; AJP$1&amp; ".1."</f>
        <v>5.317.1.</v>
      </c>
      <c r="AJO21" s="73" t="s">
        <v>940</v>
      </c>
      <c r="AJP21" s="74"/>
      <c r="AJQ21" s="19" t="str">
        <f>"5." &amp; AJS$1&amp; ".1."</f>
        <v>5.318.1.</v>
      </c>
      <c r="AJR21" s="73" t="s">
        <v>940</v>
      </c>
      <c r="AJS21" s="74"/>
      <c r="AJT21" s="19" t="str">
        <f>"5." &amp; AJV$1&amp; ".1."</f>
        <v>5.319.1.</v>
      </c>
      <c r="AJU21" s="73" t="s">
        <v>940</v>
      </c>
      <c r="AJV21" s="74"/>
      <c r="AJW21" s="19" t="str">
        <f>"5." &amp; AJY$1&amp; ".1."</f>
        <v>5.320.1.</v>
      </c>
      <c r="AJX21" s="73" t="s">
        <v>940</v>
      </c>
      <c r="AJY21" s="74"/>
      <c r="AJZ21" s="19" t="str">
        <f>"5." &amp; AKB$1&amp; ".1."</f>
        <v>5.321.1.</v>
      </c>
      <c r="AKA21" s="73" t="s">
        <v>940</v>
      </c>
      <c r="AKB21" s="74"/>
      <c r="AKC21" s="19" t="str">
        <f>"5." &amp; AKE$1&amp; ".1."</f>
        <v>5.322.1.</v>
      </c>
      <c r="AKD21" s="73" t="s">
        <v>940</v>
      </c>
      <c r="AKE21" s="74"/>
      <c r="AKF21" s="19" t="str">
        <f>"5." &amp; AKH$1&amp; ".1."</f>
        <v>5.323.1.</v>
      </c>
      <c r="AKG21" s="73" t="s">
        <v>940</v>
      </c>
      <c r="AKH21" s="74"/>
      <c r="AKI21" s="19" t="str">
        <f>"5." &amp; AKK$1&amp; ".1."</f>
        <v>5.324.1.</v>
      </c>
      <c r="AKJ21" s="73" t="s">
        <v>940</v>
      </c>
      <c r="AKK21" s="74"/>
      <c r="AKL21" s="19" t="str">
        <f>"5." &amp; AKN$1&amp; ".1."</f>
        <v>5.325.1.</v>
      </c>
      <c r="AKM21" s="73" t="s">
        <v>940</v>
      </c>
      <c r="AKN21" s="74"/>
      <c r="AKO21" s="19" t="str">
        <f>"5." &amp; AKQ$1&amp; ".1."</f>
        <v>5.326.1.</v>
      </c>
      <c r="AKP21" s="73" t="s">
        <v>940</v>
      </c>
      <c r="AKQ21" s="74"/>
      <c r="AKR21" s="19" t="str">
        <f>"5." &amp; AKT$1&amp; ".1."</f>
        <v>5.327.1.</v>
      </c>
      <c r="AKS21" s="73" t="s">
        <v>940</v>
      </c>
      <c r="AKT21" s="74"/>
      <c r="AKU21" s="19" t="str">
        <f>"5." &amp; AKW$1&amp; ".1."</f>
        <v>5.328.1.</v>
      </c>
      <c r="AKV21" s="73" t="s">
        <v>940</v>
      </c>
      <c r="AKW21" s="74"/>
      <c r="AKX21" s="19" t="str">
        <f>"5." &amp; AKZ$1&amp; ".1."</f>
        <v>5.329.1.</v>
      </c>
      <c r="AKY21" s="73" t="s">
        <v>940</v>
      </c>
      <c r="AKZ21" s="74"/>
      <c r="ALA21" s="19" t="str">
        <f>"5." &amp; ALC$1&amp; ".1."</f>
        <v>5.330.1.</v>
      </c>
      <c r="ALB21" s="60" t="s">
        <v>940</v>
      </c>
      <c r="ALC21" s="61"/>
      <c r="ALD21" s="19" t="str">
        <f>"5." &amp; ALF$1&amp; ".1."</f>
        <v>5.331.1.</v>
      </c>
      <c r="ALE21" s="60" t="s">
        <v>940</v>
      </c>
      <c r="ALF21" s="61"/>
      <c r="ALG21" s="19" t="str">
        <f>"5." &amp; ALI$1&amp; ".1."</f>
        <v>5.332.1.</v>
      </c>
      <c r="ALH21" s="60" t="s">
        <v>940</v>
      </c>
      <c r="ALI21" s="61"/>
      <c r="ALJ21" s="19" t="str">
        <f>"5." &amp; ALL$1&amp; ".1."</f>
        <v>5.333.1.</v>
      </c>
      <c r="ALK21" s="60" t="s">
        <v>940</v>
      </c>
      <c r="ALL21" s="61"/>
      <c r="ALM21" s="19" t="str">
        <f>"5." &amp; ALO$1&amp; ".1."</f>
        <v>5.334.1.</v>
      </c>
      <c r="ALN21" s="60" t="s">
        <v>940</v>
      </c>
      <c r="ALO21" s="61"/>
      <c r="ALP21" s="19" t="str">
        <f>"5." &amp; ALR$1&amp; ".1."</f>
        <v>5.335.1.</v>
      </c>
      <c r="ALQ21" s="60" t="s">
        <v>940</v>
      </c>
      <c r="ALR21" s="61"/>
      <c r="ALS21" s="19" t="str">
        <f>"5." &amp; ALU$1&amp; ".1."</f>
        <v>5.336.1.</v>
      </c>
      <c r="ALT21" s="60" t="s">
        <v>940</v>
      </c>
      <c r="ALU21" s="61"/>
      <c r="ALV21" s="19" t="str">
        <f>"5." &amp; ALX$1&amp; ".1."</f>
        <v>5.337.1.</v>
      </c>
      <c r="ALW21" s="60" t="s">
        <v>940</v>
      </c>
      <c r="ALX21" s="61"/>
      <c r="ALY21" s="19" t="str">
        <f>"5." &amp; AMA$1&amp; ".1."</f>
        <v>5.338.1.</v>
      </c>
      <c r="ALZ21" s="60" t="s">
        <v>940</v>
      </c>
      <c r="AMA21" s="61"/>
      <c r="AMB21" s="19" t="str">
        <f>"5." &amp; AMD$1&amp; ".1."</f>
        <v>5.339.1.</v>
      </c>
      <c r="AMC21" s="60" t="s">
        <v>940</v>
      </c>
      <c r="AMD21" s="61"/>
      <c r="AME21" s="19" t="str">
        <f>"5." &amp; AMG$1&amp; ".1."</f>
        <v>5.340.1.</v>
      </c>
      <c r="AMF21" s="60" t="s">
        <v>940</v>
      </c>
      <c r="AMG21" s="61"/>
      <c r="AMH21" s="19" t="str">
        <f>"5." &amp; AMJ$1&amp; ".1."</f>
        <v>5.341.1.</v>
      </c>
      <c r="AMI21" s="60" t="s">
        <v>940</v>
      </c>
      <c r="AMJ21" s="61"/>
      <c r="AMK21" s="19" t="str">
        <f>"5." &amp; AMM$1&amp; ".1."</f>
        <v>5.342.1.</v>
      </c>
      <c r="AML21" s="60" t="s">
        <v>940</v>
      </c>
      <c r="AMM21" s="61"/>
      <c r="AMN21" s="19" t="str">
        <f>"5." &amp; AMP$1&amp; ".1."</f>
        <v>5.343.1.</v>
      </c>
      <c r="AMO21" s="60" t="s">
        <v>940</v>
      </c>
      <c r="AMP21" s="61"/>
      <c r="AMQ21" s="19" t="str">
        <f>"5." &amp; AMS$1&amp; ".1."</f>
        <v>5.344.1.</v>
      </c>
      <c r="AMR21" s="60" t="s">
        <v>940</v>
      </c>
      <c r="AMS21" s="61"/>
      <c r="AMT21" s="19" t="str">
        <f>"5." &amp; AMV$1&amp; ".1."</f>
        <v>5.345.1.</v>
      </c>
      <c r="AMU21" s="60" t="s">
        <v>940</v>
      </c>
      <c r="AMV21" s="61"/>
      <c r="AMW21" s="19" t="str">
        <f>"5." &amp; AMY$1&amp; ".1."</f>
        <v>5.346.1.</v>
      </c>
      <c r="AMX21" s="60" t="s">
        <v>940</v>
      </c>
      <c r="AMY21" s="61"/>
      <c r="AMZ21" s="19" t="str">
        <f>"5." &amp; ANB$1&amp; ".1."</f>
        <v>5.347.1.</v>
      </c>
      <c r="ANA21" s="60" t="s">
        <v>940</v>
      </c>
      <c r="ANB21" s="61"/>
      <c r="ANC21" s="19" t="str">
        <f>"5." &amp; ANE$1&amp; ".1."</f>
        <v>5.348.1.</v>
      </c>
      <c r="AND21" s="60" t="s">
        <v>940</v>
      </c>
      <c r="ANE21" s="61"/>
      <c r="ANF21" s="19" t="str">
        <f>"5." &amp; ANH$1&amp; ".1."</f>
        <v>5.349.1.</v>
      </c>
      <c r="ANG21" s="60" t="s">
        <v>940</v>
      </c>
      <c r="ANH21" s="61"/>
      <c r="ANI21" s="19" t="str">
        <f>"5." &amp; ANK$1&amp; ".1."</f>
        <v>5.350.1.</v>
      </c>
      <c r="ANJ21" s="60" t="s">
        <v>940</v>
      </c>
      <c r="ANK21" s="61"/>
      <c r="ANL21" s="19" t="str">
        <f>"5." &amp; ANN$1&amp; ".1."</f>
        <v>5.351.1.</v>
      </c>
      <c r="ANM21" s="60" t="s">
        <v>940</v>
      </c>
      <c r="ANN21" s="61"/>
      <c r="ANO21" s="19" t="str">
        <f>"5." &amp; ANQ$1&amp; ".1."</f>
        <v>5.352.1.</v>
      </c>
      <c r="ANP21" s="60" t="s">
        <v>940</v>
      </c>
      <c r="ANQ21" s="61"/>
      <c r="ANR21" s="19" t="str">
        <f>"5." &amp; ANT$1&amp; ".1."</f>
        <v>5.353.1.</v>
      </c>
      <c r="ANS21" s="60" t="s">
        <v>940</v>
      </c>
      <c r="ANT21" s="61"/>
      <c r="ANU21" s="19" t="str">
        <f>"5." &amp; ANW$1&amp; ".1."</f>
        <v>5.354.1.</v>
      </c>
      <c r="ANV21" s="60" t="s">
        <v>940</v>
      </c>
      <c r="ANW21" s="61"/>
      <c r="ANX21" s="19" t="str">
        <f>"5." &amp; ANZ$1&amp; ".1."</f>
        <v>5.355.1.</v>
      </c>
      <c r="ANY21" s="60" t="s">
        <v>940</v>
      </c>
      <c r="ANZ21" s="61"/>
      <c r="AOA21" s="19" t="str">
        <f>"5." &amp; AOC$1&amp; ".1."</f>
        <v>5.356.1.</v>
      </c>
      <c r="AOB21" s="60" t="s">
        <v>940</v>
      </c>
      <c r="AOC21" s="61"/>
      <c r="AOD21" s="19" t="str">
        <f>"5." &amp; AOF$1&amp; ".1."</f>
        <v>5.357.1.</v>
      </c>
      <c r="AOE21" s="60" t="s">
        <v>940</v>
      </c>
      <c r="AOF21" s="61"/>
      <c r="AOG21" s="19" t="str">
        <f>"5." &amp; AOI$1&amp; ".1."</f>
        <v>5.358.1.</v>
      </c>
      <c r="AOH21" s="60" t="s">
        <v>940</v>
      </c>
      <c r="AOI21" s="61"/>
      <c r="AOJ21" s="19" t="str">
        <f>"5." &amp; AOL$1&amp; ".1."</f>
        <v>5.359.1.</v>
      </c>
      <c r="AOK21" s="60" t="s">
        <v>940</v>
      </c>
      <c r="AOL21" s="61"/>
      <c r="AOM21" s="19" t="str">
        <f>"5." &amp; AOO$1&amp; ".1."</f>
        <v>5.360.1.</v>
      </c>
      <c r="AON21" s="60" t="s">
        <v>940</v>
      </c>
      <c r="AOO21" s="61"/>
      <c r="AOP21" s="19" t="str">
        <f>"5." &amp; AOR$1&amp; ".1."</f>
        <v>5.361.1.</v>
      </c>
      <c r="AOQ21" s="60" t="s">
        <v>940</v>
      </c>
      <c r="AOR21" s="61"/>
      <c r="AOS21" s="19" t="str">
        <f>"5." &amp; AOU$1&amp; ".1."</f>
        <v>5.362.1.</v>
      </c>
      <c r="AOT21" s="60" t="s">
        <v>940</v>
      </c>
      <c r="AOU21" s="61"/>
      <c r="AOV21" s="19" t="str">
        <f>"5." &amp; AOX$1&amp; ".1."</f>
        <v>5.363.1.</v>
      </c>
      <c r="AOW21" s="60" t="s">
        <v>940</v>
      </c>
      <c r="AOX21" s="61"/>
      <c r="AOY21" s="19" t="str">
        <f>"5." &amp; APA$1&amp; ".1."</f>
        <v>5.364.1.</v>
      </c>
      <c r="AOZ21" s="60" t="s">
        <v>940</v>
      </c>
      <c r="APA21" s="61"/>
      <c r="APB21" s="19" t="str">
        <f>"5." &amp; APD$1&amp; ".1."</f>
        <v>5.365.1.</v>
      </c>
      <c r="APC21" s="60" t="s">
        <v>940</v>
      </c>
      <c r="APD21" s="61"/>
      <c r="APE21" s="19" t="str">
        <f>"5." &amp; APG$1&amp; ".1."</f>
        <v>5.366.1.</v>
      </c>
      <c r="APF21" s="60" t="s">
        <v>940</v>
      </c>
      <c r="APG21" s="61"/>
      <c r="APH21" s="19" t="str">
        <f>"5." &amp; APJ$1&amp; ".1."</f>
        <v>5.367.1.</v>
      </c>
      <c r="API21" s="60" t="s">
        <v>940</v>
      </c>
      <c r="APJ21" s="61"/>
      <c r="APK21" s="19" t="str">
        <f>"5." &amp; APM$1&amp; ".1."</f>
        <v>5.368.1.</v>
      </c>
      <c r="APL21" s="60" t="s">
        <v>940</v>
      </c>
      <c r="APM21" s="61"/>
      <c r="APN21" s="19" t="str">
        <f>"5." &amp; APP$1&amp; ".1."</f>
        <v>5.369.1.</v>
      </c>
      <c r="APO21" s="60" t="s">
        <v>940</v>
      </c>
      <c r="APP21" s="61"/>
      <c r="APQ21" s="19" t="str">
        <f>"5." &amp; APS$1&amp; ".1."</f>
        <v>5.370.1.</v>
      </c>
      <c r="APR21" s="60" t="s">
        <v>940</v>
      </c>
      <c r="APS21" s="61"/>
    </row>
    <row r="22" spans="1:1111" ht="12" x14ac:dyDescent="0.25">
      <c r="A22" s="86"/>
      <c r="B22" s="22" t="str">
        <f>"5." &amp; D$1&amp; ".1.1."</f>
        <v>5.1.1.1.</v>
      </c>
      <c r="C22" s="30">
        <f>IF(ISBLANK(D1),"",IF(VLOOKUP(D1,Register,28,FALSE)=0,"",(VLOOKUP(D1,Register,28,FALSE))))</f>
        <v>4</v>
      </c>
      <c r="D22" s="31" t="s">
        <v>94</v>
      </c>
      <c r="E22" s="22" t="str">
        <f>"5." &amp; G$1&amp; ".1.1."</f>
        <v>5.2.1.1.</v>
      </c>
      <c r="F22" s="30">
        <f>IF(ISBLANK(G1),"",IF(VLOOKUP(G1,Register,28,FALSE)=0,"",(VLOOKUP(G1,Register,28,FALSE))))</f>
        <v>4</v>
      </c>
      <c r="G22" s="31" t="s">
        <v>94</v>
      </c>
      <c r="H22" s="22" t="str">
        <f>"5." &amp; J$1&amp; ".1.1."</f>
        <v>5.3.1.1.</v>
      </c>
      <c r="I22" s="30">
        <f>IF(ISBLANK(J1),"",IF(VLOOKUP(J1,Register,28,FALSE)=0,"",(VLOOKUP(J1,Register,28,FALSE))))</f>
        <v>4</v>
      </c>
      <c r="J22" s="31" t="s">
        <v>94</v>
      </c>
      <c r="K22" s="22" t="str">
        <f>"5." &amp; M$1&amp; ".1.1."</f>
        <v>5.4.1.1.</v>
      </c>
      <c r="L22" s="30">
        <f>IF(ISBLANK(M1),"",IF(VLOOKUP(M1,Register,28,FALSE)=0,"",(VLOOKUP(M1,Register,28,FALSE))))</f>
        <v>4</v>
      </c>
      <c r="M22" s="31" t="s">
        <v>94</v>
      </c>
      <c r="N22" s="22" t="str">
        <f>"5." &amp; P$1&amp; ".1.1."</f>
        <v>5.5.1.1.</v>
      </c>
      <c r="O22" s="30">
        <f>IF(ISBLANK(P1),"",IF(VLOOKUP(P1,Register,28,FALSE)=0,"",(VLOOKUP(P1,Register,28,FALSE))))</f>
        <v>4</v>
      </c>
      <c r="P22" s="31" t="s">
        <v>94</v>
      </c>
      <c r="Q22" s="22" t="str">
        <f>"5." &amp; S$1&amp; ".1.1."</f>
        <v>5.6.1.1.</v>
      </c>
      <c r="R22" s="30">
        <f>IF(ISBLANK(S1),"",IF(VLOOKUP(S1,Register,28,FALSE)=0,"",(VLOOKUP(S1,Register,28,FALSE))))</f>
        <v>4</v>
      </c>
      <c r="S22" s="31" t="s">
        <v>94</v>
      </c>
      <c r="T22" s="22" t="str">
        <f>"5." &amp; V$1&amp; ".1.1."</f>
        <v>5.7.1.1.</v>
      </c>
      <c r="U22" s="30">
        <f>IF(ISBLANK(V1),"",IF(VLOOKUP(V1,Register,28,FALSE)=0,"",(VLOOKUP(V1,Register,28,FALSE))))</f>
        <v>4</v>
      </c>
      <c r="V22" s="31" t="s">
        <v>94</v>
      </c>
      <c r="W22" s="22" t="str">
        <f>"5." &amp; Y$1&amp; ".1.1."</f>
        <v>5.8.1.1.</v>
      </c>
      <c r="X22" s="30">
        <f>IF(ISBLANK(Y1),"",IF(VLOOKUP(Y1,Register,28,FALSE)=0,"",(VLOOKUP(Y1,Register,28,FALSE))))</f>
        <v>4</v>
      </c>
      <c r="Y22" s="31" t="s">
        <v>94</v>
      </c>
      <c r="Z22" s="22" t="str">
        <f>"5." &amp; AB$1&amp; ".1.1."</f>
        <v>5.9.1.1.</v>
      </c>
      <c r="AA22" s="30">
        <f>IF(ISBLANK(AB1),"",IF(VLOOKUP(AB1,Register,28,FALSE)=0,"",(VLOOKUP(AB1,Register,28,FALSE))))</f>
        <v>4</v>
      </c>
      <c r="AB22" s="31" t="s">
        <v>94</v>
      </c>
      <c r="AC22" s="22" t="str">
        <f>"5." &amp; AE$1&amp; ".1.1."</f>
        <v>5.10.1.1.</v>
      </c>
      <c r="AD22" s="30">
        <f>IF(ISBLANK(AE1),"",IF(VLOOKUP(AE1,Register,28,FALSE)=0,"",(VLOOKUP(AE1,Register,28,FALSE))))</f>
        <v>4</v>
      </c>
      <c r="AE22" s="31" t="s">
        <v>94</v>
      </c>
      <c r="AF22" s="22" t="str">
        <f>"5." &amp; AH$1&amp; ".1.1."</f>
        <v>5.11.1.1.</v>
      </c>
      <c r="AG22" s="30">
        <f>IF(ISBLANK(AH1),"",IF(VLOOKUP(AH1,Register,28,FALSE)=0,"",(VLOOKUP(AH1,Register,28,FALSE))))</f>
        <v>4</v>
      </c>
      <c r="AH22" s="31" t="s">
        <v>94</v>
      </c>
      <c r="AI22" s="22" t="str">
        <f>"5." &amp; AK$1&amp; ".1.1."</f>
        <v>5.12.1.1.</v>
      </c>
      <c r="AJ22" s="30">
        <f>IF(ISBLANK(AK1),"",IF(VLOOKUP(AK1,Register,28,FALSE)=0,"",(VLOOKUP(AK1,Register,28,FALSE))))</f>
        <v>4</v>
      </c>
      <c r="AK22" s="31" t="s">
        <v>94</v>
      </c>
      <c r="AL22" s="22" t="str">
        <f>"5." &amp; AN$1&amp; ".1.1."</f>
        <v>5.13.1.1.</v>
      </c>
      <c r="AM22" s="30">
        <f>IF(ISBLANK(AN1),"",IF(VLOOKUP(AN1,Register,28,FALSE)=0,"",(VLOOKUP(AN1,Register,28,FALSE))))</f>
        <v>4</v>
      </c>
      <c r="AN22" s="31" t="s">
        <v>94</v>
      </c>
      <c r="AO22" s="22" t="str">
        <f>"5." &amp; AQ$1&amp; ".1.1."</f>
        <v>5.14.1.1.</v>
      </c>
      <c r="AP22" s="30">
        <f>IF(ISBLANK(AQ1),"",IF(VLOOKUP(AQ1,Register,28,FALSE)=0,"",(VLOOKUP(AQ1,Register,28,FALSE))))</f>
        <v>4</v>
      </c>
      <c r="AQ22" s="31" t="s">
        <v>94</v>
      </c>
      <c r="AR22" s="22" t="str">
        <f>"5." &amp; AT$1&amp; ".1.1."</f>
        <v>5.15.1.1.</v>
      </c>
      <c r="AS22" s="30">
        <f>IF(ISBLANK(AT1),"",IF(VLOOKUP(AT1,Register,28,FALSE)=0,"",(VLOOKUP(AT1,Register,28,FALSE))))</f>
        <v>4</v>
      </c>
      <c r="AT22" s="31" t="s">
        <v>94</v>
      </c>
      <c r="AU22" s="22" t="str">
        <f>"5." &amp; AW$1&amp; ".1.1."</f>
        <v>5.16.1.1.</v>
      </c>
      <c r="AV22" s="30">
        <f>IF(ISBLANK(AW1),"",IF(VLOOKUP(AW1,Register,28,FALSE)=0,"",(VLOOKUP(AW1,Register,28,FALSE))))</f>
        <v>4</v>
      </c>
      <c r="AW22" s="31" t="s">
        <v>94</v>
      </c>
      <c r="AX22" s="22" t="str">
        <f>"5." &amp; AZ$1&amp; ".1.1."</f>
        <v>5.17.1.1.</v>
      </c>
      <c r="AY22" s="30">
        <f>IF(ISBLANK(AZ1),"",IF(VLOOKUP(AZ1,Register,28,FALSE)=0,"",(VLOOKUP(AZ1,Register,28,FALSE))))</f>
        <v>4</v>
      </c>
      <c r="AZ22" s="31" t="s">
        <v>94</v>
      </c>
      <c r="BA22" s="22" t="str">
        <f>"5." &amp; BC$1&amp; ".1.1."</f>
        <v>5.18.1.1.</v>
      </c>
      <c r="BB22" s="30">
        <f>IF(ISBLANK(BC1),"",IF(VLOOKUP(BC1,Register,28,FALSE)=0,"",(VLOOKUP(BC1,Register,28,FALSE))))</f>
        <v>4</v>
      </c>
      <c r="BC22" s="31" t="s">
        <v>94</v>
      </c>
      <c r="BD22" s="22" t="str">
        <f>"5." &amp; BF$1&amp; ".1.1."</f>
        <v>5.19.1.1.</v>
      </c>
      <c r="BE22" s="30">
        <f>IF(ISBLANK(BF1),"",IF(VLOOKUP(BF1,Register,28,FALSE)=0,"",(VLOOKUP(BF1,Register,28,FALSE))))</f>
        <v>4</v>
      </c>
      <c r="BF22" s="31" t="s">
        <v>94</v>
      </c>
      <c r="BG22" s="22" t="str">
        <f>"5." &amp; BI$1&amp; ".1.1."</f>
        <v>5.20.1.1.</v>
      </c>
      <c r="BH22" s="30">
        <f>IF(ISBLANK(BI1),"",IF(VLOOKUP(BI1,Register,28,FALSE)=0,"",(VLOOKUP(BI1,Register,28,FALSE))))</f>
        <v>4</v>
      </c>
      <c r="BI22" s="31" t="s">
        <v>94</v>
      </c>
      <c r="BJ22" s="22" t="str">
        <f>"5." &amp; BL$1&amp; ".1.1."</f>
        <v>5.21.1.1.</v>
      </c>
      <c r="BK22" s="30">
        <f>IF(ISBLANK(BL1),"",IF(VLOOKUP(BL1,Register,28,FALSE)=0,"",(VLOOKUP(BL1,Register,28,FALSE))))</f>
        <v>4</v>
      </c>
      <c r="BL22" s="31" t="s">
        <v>94</v>
      </c>
      <c r="BM22" s="22" t="str">
        <f>"5." &amp; BO$1&amp; ".1.1."</f>
        <v>5.22.1.1.</v>
      </c>
      <c r="BN22" s="30">
        <f>IF(ISBLANK(BO1),"",IF(VLOOKUP(BO1,Register,28,FALSE)=0,"",(VLOOKUP(BO1,Register,28,FALSE))))</f>
        <v>4</v>
      </c>
      <c r="BO22" s="31" t="s">
        <v>94</v>
      </c>
      <c r="BP22" s="22" t="str">
        <f>"5." &amp; BR$1&amp; ".1.1."</f>
        <v>5.23.1.1.</v>
      </c>
      <c r="BQ22" s="30">
        <f>IF(ISBLANK(BR1),"",IF(VLOOKUP(BR1,Register,28,FALSE)=0,"",(VLOOKUP(BR1,Register,28,FALSE))))</f>
        <v>4</v>
      </c>
      <c r="BR22" s="31" t="s">
        <v>94</v>
      </c>
      <c r="BS22" s="22" t="str">
        <f>"5." &amp; BU$1&amp; ".1.1."</f>
        <v>5.24.1.1.</v>
      </c>
      <c r="BT22" s="30">
        <f>IF(ISBLANK(BU1),"",IF(VLOOKUP(BU1,Register,28,FALSE)=0,"",(VLOOKUP(BU1,Register,28,FALSE))))</f>
        <v>4</v>
      </c>
      <c r="BU22" s="31" t="s">
        <v>94</v>
      </c>
      <c r="BV22" s="22" t="str">
        <f>"5." &amp; BX$1&amp; ".1.1."</f>
        <v>5.25.1.1.</v>
      </c>
      <c r="BW22" s="30">
        <f>IF(ISBLANK(BX1),"",IF(VLOOKUP(BX1,Register,28,FALSE)=0,"",(VLOOKUP(BX1,Register,28,FALSE))))</f>
        <v>4</v>
      </c>
      <c r="BX22" s="31" t="s">
        <v>94</v>
      </c>
      <c r="BY22" s="22" t="str">
        <f>"5." &amp; CA$1&amp; ".1.1."</f>
        <v>5.26.1.1.</v>
      </c>
      <c r="BZ22" s="30">
        <f>IF(ISBLANK(CA1),"",IF(VLOOKUP(CA1,Register,28,FALSE)=0,"",(VLOOKUP(CA1,Register,28,FALSE))))</f>
        <v>4</v>
      </c>
      <c r="CA22" s="31" t="s">
        <v>94</v>
      </c>
      <c r="CB22" s="22" t="str">
        <f>"5." &amp; CD$1&amp; ".1.1."</f>
        <v>5.27.1.1.</v>
      </c>
      <c r="CC22" s="30">
        <f>IF(ISBLANK(CD1),"",IF(VLOOKUP(CD1,Register,28,FALSE)=0,"",(VLOOKUP(CD1,Register,28,FALSE))))</f>
        <v>4</v>
      </c>
      <c r="CD22" s="31" t="s">
        <v>94</v>
      </c>
      <c r="CE22" s="22" t="str">
        <f>"5." &amp; CG$1&amp; ".1.1."</f>
        <v>5.28.1.1.</v>
      </c>
      <c r="CF22" s="30">
        <f>IF(ISBLANK(CG1),"",IF(VLOOKUP(CG1,Register,28,FALSE)=0,"",(VLOOKUP(CG1,Register,28,FALSE))))</f>
        <v>4</v>
      </c>
      <c r="CG22" s="31" t="s">
        <v>94</v>
      </c>
      <c r="CH22" s="22" t="str">
        <f>"5." &amp; CJ$1&amp; ".1.1."</f>
        <v>5.29.1.1.</v>
      </c>
      <c r="CI22" s="30">
        <f>IF(ISBLANK(CJ1),"",IF(VLOOKUP(CJ1,Register,28,FALSE)=0,"",(VLOOKUP(CJ1,Register,28,FALSE))))</f>
        <v>4</v>
      </c>
      <c r="CJ22" s="31" t="s">
        <v>94</v>
      </c>
      <c r="CK22" s="22" t="str">
        <f>"5." &amp; CM$1&amp; ".1.1."</f>
        <v>5.30.1.1.</v>
      </c>
      <c r="CL22" s="30">
        <f>IF(ISBLANK(CM1),"",IF(VLOOKUP(CM1,Register,28,FALSE)=0,"",(VLOOKUP(CM1,Register,28,FALSE))))</f>
        <v>4</v>
      </c>
      <c r="CM22" s="31" t="s">
        <v>94</v>
      </c>
      <c r="CN22" s="22" t="str">
        <f>"5." &amp; CP$1&amp; ".1.1."</f>
        <v>5.31.1.1.</v>
      </c>
      <c r="CO22" s="30">
        <f>IF(ISBLANK(CP1),"",IF(VLOOKUP(CP1,Register,28,FALSE)=0,"",(VLOOKUP(CP1,Register,28,FALSE))))</f>
        <v>4</v>
      </c>
      <c r="CP22" s="31" t="s">
        <v>94</v>
      </c>
      <c r="CQ22" s="22" t="str">
        <f>"5." &amp; CS$1&amp; ".1.1."</f>
        <v>5.32.1.1.</v>
      </c>
      <c r="CR22" s="30">
        <f>IF(ISBLANK(CS1),"",IF(VLOOKUP(CS1,Register,28,FALSE)=0,"",(VLOOKUP(CS1,Register,28,FALSE))))</f>
        <v>4</v>
      </c>
      <c r="CS22" s="31" t="s">
        <v>94</v>
      </c>
      <c r="CT22" s="22" t="str">
        <f>"5." &amp; CV$1&amp; ".1.1."</f>
        <v>5.33.1.1.</v>
      </c>
      <c r="CU22" s="30">
        <f>IF(ISBLANK(CV1),"",IF(VLOOKUP(CV1,Register,28,FALSE)=0,"",(VLOOKUP(CV1,Register,28,FALSE))))</f>
        <v>4</v>
      </c>
      <c r="CV22" s="31" t="s">
        <v>94</v>
      </c>
      <c r="CW22" s="22" t="str">
        <f>"5." &amp; CY$1&amp; ".1.1."</f>
        <v>5.34.1.1.</v>
      </c>
      <c r="CX22" s="30">
        <f>IF(ISBLANK(CY1),"",IF(VLOOKUP(CY1,Register,28,FALSE)=0,"",(VLOOKUP(CY1,Register,28,FALSE))))</f>
        <v>4</v>
      </c>
      <c r="CY22" s="31" t="s">
        <v>94</v>
      </c>
      <c r="CZ22" s="22" t="str">
        <f>"5." &amp; DB$1&amp; ".1.1."</f>
        <v>5.35.1.1.</v>
      </c>
      <c r="DA22" s="30">
        <f>IF(ISBLANK(DB1),"",IF(VLOOKUP(DB1,Register,28,FALSE)=0,"",(VLOOKUP(DB1,Register,28,FALSE))))</f>
        <v>4</v>
      </c>
      <c r="DB22" s="31" t="s">
        <v>94</v>
      </c>
      <c r="DC22" s="22" t="str">
        <f>"5." &amp; DE$1&amp; ".1.1."</f>
        <v>5.36.1.1.</v>
      </c>
      <c r="DD22" s="30">
        <f>IF(ISBLANK(DE1),"",IF(VLOOKUP(DE1,Register,28,FALSE)=0,"",(VLOOKUP(DE1,Register,28,FALSE))))</f>
        <v>4</v>
      </c>
      <c r="DE22" s="31" t="s">
        <v>94</v>
      </c>
      <c r="DF22" s="22" t="str">
        <f>"5." &amp; DH$1&amp; ".1.1."</f>
        <v>5.37.1.1.</v>
      </c>
      <c r="DG22" s="30">
        <f>IF(ISBLANK(DH1),"",IF(VLOOKUP(DH1,Register,28,FALSE)=0,"",(VLOOKUP(DH1,Register,28,FALSE))))</f>
        <v>4</v>
      </c>
      <c r="DH22" s="31" t="s">
        <v>94</v>
      </c>
      <c r="DI22" s="22" t="str">
        <f>"5." &amp; DK$1&amp; ".1.1."</f>
        <v>5.38.1.1.</v>
      </c>
      <c r="DJ22" s="30">
        <f>IF(ISBLANK(DK1),"",IF(VLOOKUP(DK1,Register,28,FALSE)=0,"",(VLOOKUP(DK1,Register,28,FALSE))))</f>
        <v>4</v>
      </c>
      <c r="DK22" s="31" t="s">
        <v>94</v>
      </c>
      <c r="DL22" s="22" t="str">
        <f>"5." &amp; DN$1&amp; ".1.1."</f>
        <v>5.39.1.1.</v>
      </c>
      <c r="DM22" s="30">
        <f>IF(ISBLANK(DN1),"",IF(VLOOKUP(DN1,Register,28,FALSE)=0,"",(VLOOKUP(DN1,Register,28,FALSE))))</f>
        <v>4</v>
      </c>
      <c r="DN22" s="31" t="s">
        <v>94</v>
      </c>
      <c r="DO22" s="22" t="str">
        <f>"5." &amp; DQ$1&amp; ".1.1."</f>
        <v>5.40.1.1.</v>
      </c>
      <c r="DP22" s="30">
        <f>IF(ISBLANK(DQ1),"",IF(VLOOKUP(DQ1,Register,28,FALSE)=0,"",(VLOOKUP(DQ1,Register,28,FALSE))))</f>
        <v>4</v>
      </c>
      <c r="DQ22" s="31" t="s">
        <v>94</v>
      </c>
      <c r="DR22" s="22" t="str">
        <f>"5." &amp; DT$1&amp; ".1.1."</f>
        <v>5.41.1.1.</v>
      </c>
      <c r="DS22" s="30">
        <f>IF(ISBLANK(DT1),"",IF(VLOOKUP(DT1,Register,28,FALSE)=0,"",(VLOOKUP(DT1,Register,28,FALSE))))</f>
        <v>4</v>
      </c>
      <c r="DT22" s="31" t="s">
        <v>94</v>
      </c>
      <c r="DU22" s="22" t="str">
        <f>"5." &amp; DW$1&amp; ".1.1."</f>
        <v>5.42.1.1.</v>
      </c>
      <c r="DV22" s="30">
        <f>IF(ISBLANK(DW1),"",IF(VLOOKUP(DW1,Register,28,FALSE)=0,"",(VLOOKUP(DW1,Register,28,FALSE))))</f>
        <v>4</v>
      </c>
      <c r="DW22" s="31" t="s">
        <v>94</v>
      </c>
      <c r="DX22" s="22" t="str">
        <f>"5." &amp; DZ$1&amp; ".1.1."</f>
        <v>5.43.1.1.</v>
      </c>
      <c r="DY22" s="30">
        <f>IF(ISBLANK(DZ1),"",IF(VLOOKUP(DZ1,Register,28,FALSE)=0,"",(VLOOKUP(DZ1,Register,28,FALSE))))</f>
        <v>4</v>
      </c>
      <c r="DZ22" s="31" t="s">
        <v>94</v>
      </c>
      <c r="EA22" s="22" t="str">
        <f>"5." &amp; EC$1&amp; ".1.1."</f>
        <v>5.44.1.1.</v>
      </c>
      <c r="EB22" s="30">
        <f>IF(ISBLANK(EC1),"",IF(VLOOKUP(EC1,Register,28,FALSE)=0,"",(VLOOKUP(EC1,Register,28,FALSE))))</f>
        <v>4</v>
      </c>
      <c r="EC22" s="31" t="s">
        <v>94</v>
      </c>
      <c r="ED22" s="22" t="str">
        <f>"5." &amp; EF$1&amp; ".1.1."</f>
        <v>5.45.1.1.</v>
      </c>
      <c r="EE22" s="30">
        <f>IF(ISBLANK(EF1),"",IF(VLOOKUP(EF1,Register,28,FALSE)=0,"",(VLOOKUP(EF1,Register,28,FALSE))))</f>
        <v>4</v>
      </c>
      <c r="EF22" s="31" t="s">
        <v>94</v>
      </c>
      <c r="EG22" s="22" t="str">
        <f>"5." &amp; EI$1&amp; ".1.1."</f>
        <v>5.46.1.1.</v>
      </c>
      <c r="EH22" s="30">
        <f>IF(ISBLANK(EI1),"",IF(VLOOKUP(EI1,Register,28,FALSE)=0,"",(VLOOKUP(EI1,Register,28,FALSE))))</f>
        <v>4</v>
      </c>
      <c r="EI22" s="31" t="s">
        <v>94</v>
      </c>
      <c r="EJ22" s="22" t="str">
        <f>"5." &amp; EL$1&amp; ".1.1."</f>
        <v>5.47.1.1.</v>
      </c>
      <c r="EK22" s="30">
        <f>IF(ISBLANK(EL1),"",IF(VLOOKUP(EL1,Register,28,FALSE)=0,"",(VLOOKUP(EL1,Register,28,FALSE))))</f>
        <v>4</v>
      </c>
      <c r="EL22" s="31" t="s">
        <v>94</v>
      </c>
      <c r="EM22" s="22" t="str">
        <f>"5." &amp; EO$1&amp; ".1.1."</f>
        <v>5.48.1.1.</v>
      </c>
      <c r="EN22" s="30">
        <f>IF(ISBLANK(EO1),"",IF(VLOOKUP(EO1,Register,28,FALSE)=0,"",(VLOOKUP(EO1,Register,28,FALSE))))</f>
        <v>4</v>
      </c>
      <c r="EO22" s="31" t="s">
        <v>94</v>
      </c>
      <c r="EP22" s="22" t="str">
        <f>"5." &amp; ER$1&amp; ".1.1."</f>
        <v>5.49.1.1.</v>
      </c>
      <c r="EQ22" s="30">
        <f>IF(ISBLANK(ER1),"",IF(VLOOKUP(ER1,Register,28,FALSE)=0,"",(VLOOKUP(ER1,Register,28,FALSE))))</f>
        <v>4</v>
      </c>
      <c r="ER22" s="31" t="s">
        <v>94</v>
      </c>
      <c r="ES22" s="22" t="str">
        <f>"5." &amp; EU$1&amp; ".1.1."</f>
        <v>5.50.1.1.</v>
      </c>
      <c r="ET22" s="30">
        <f>IF(ISBLANK(EU1),"",IF(VLOOKUP(EU1,Register,28,FALSE)=0,"",(VLOOKUP(EU1,Register,28,FALSE))))</f>
        <v>4</v>
      </c>
      <c r="EU22" s="31" t="s">
        <v>94</v>
      </c>
      <c r="EV22" s="22" t="str">
        <f>"5." &amp; EX$1&amp; ".1.1."</f>
        <v>5.51.1.1.</v>
      </c>
      <c r="EW22" s="30">
        <f>IF(ISBLANK(EX1),"",IF(VLOOKUP(EX1,Register,28,FALSE)=0,"",(VLOOKUP(EX1,Register,28,FALSE))))</f>
        <v>4</v>
      </c>
      <c r="EX22" s="31" t="s">
        <v>94</v>
      </c>
      <c r="EY22" s="22" t="str">
        <f>"5." &amp; FA$1&amp; ".1.1."</f>
        <v>5.52.1.1.</v>
      </c>
      <c r="EZ22" s="30">
        <f>IF(ISBLANK(FA1),"",IF(VLOOKUP(FA1,Register,28,FALSE)=0,"",(VLOOKUP(FA1,Register,28,FALSE))))</f>
        <v>4</v>
      </c>
      <c r="FA22" s="31" t="s">
        <v>94</v>
      </c>
      <c r="FB22" s="22" t="str">
        <f>"5." &amp; FD$1&amp; ".1.1."</f>
        <v>5.53.1.1.</v>
      </c>
      <c r="FC22" s="30">
        <f>IF(ISBLANK(FD1),"",IF(VLOOKUP(FD1,Register,28,FALSE)=0,"",(VLOOKUP(FD1,Register,28,FALSE))))</f>
        <v>4</v>
      </c>
      <c r="FD22" s="31" t="s">
        <v>94</v>
      </c>
      <c r="FE22" s="22" t="str">
        <f>"5." &amp; FG$1&amp; ".1.1."</f>
        <v>5.54.1.1.</v>
      </c>
      <c r="FF22" s="30">
        <f>IF(ISBLANK(FG1),"",IF(VLOOKUP(FG1,Register,28,FALSE)=0,"",(VLOOKUP(FG1,Register,28,FALSE))))</f>
        <v>4</v>
      </c>
      <c r="FG22" s="31" t="s">
        <v>94</v>
      </c>
      <c r="FH22" s="22" t="str">
        <f>"5." &amp; FJ$1&amp; ".1.1."</f>
        <v>5.55.1.1.</v>
      </c>
      <c r="FI22" s="30">
        <f>IF(ISBLANK(FJ1),"",IF(VLOOKUP(FJ1,Register,28,FALSE)=0,"",(VLOOKUP(FJ1,Register,28,FALSE))))</f>
        <v>4</v>
      </c>
      <c r="FJ22" s="31" t="s">
        <v>94</v>
      </c>
      <c r="FK22" s="22" t="str">
        <f>"5." &amp; FM$1&amp; ".1.1."</f>
        <v>5.56.1.1.</v>
      </c>
      <c r="FL22" s="30">
        <f>IF(ISBLANK(FM1),"",IF(VLOOKUP(FM1,Register,28,FALSE)=0,"",(VLOOKUP(FM1,Register,28,FALSE))))</f>
        <v>4</v>
      </c>
      <c r="FM22" s="31" t="s">
        <v>94</v>
      </c>
      <c r="FN22" s="22" t="str">
        <f>"5." &amp; FP$1&amp; ".1.1."</f>
        <v>5.57.1.1.</v>
      </c>
      <c r="FO22" s="30">
        <f>IF(ISBLANK(FP1),"",IF(VLOOKUP(FP1,Register,28,FALSE)=0,"",(VLOOKUP(FP1,Register,28,FALSE))))</f>
        <v>4</v>
      </c>
      <c r="FP22" s="31" t="s">
        <v>94</v>
      </c>
      <c r="FQ22" s="22" t="str">
        <f>"5." &amp; FS$1&amp; ".1.1."</f>
        <v>5.58.1.1.</v>
      </c>
      <c r="FR22" s="30">
        <f>IF(ISBLANK(FS1),"",IF(VLOOKUP(FS1,Register,28,FALSE)=0,"",(VLOOKUP(FS1,Register,28,FALSE))))</f>
        <v>4</v>
      </c>
      <c r="FS22" s="31" t="s">
        <v>94</v>
      </c>
      <c r="FT22" s="22" t="str">
        <f>"5." &amp; FV$1&amp; ".1.1."</f>
        <v>5.59.1.1.</v>
      </c>
      <c r="FU22" s="30">
        <f>IF(ISBLANK(FV1),"",IF(VLOOKUP(FV1,Register,28,FALSE)=0,"",(VLOOKUP(FV1,Register,28,FALSE))))</f>
        <v>4</v>
      </c>
      <c r="FV22" s="31" t="s">
        <v>94</v>
      </c>
      <c r="FW22" s="22" t="str">
        <f>"5." &amp; FY$1&amp; ".1.1."</f>
        <v>5.60.1.1.</v>
      </c>
      <c r="FX22" s="30">
        <f>IF(ISBLANK(FY1),"",IF(VLOOKUP(FY1,Register,28,FALSE)=0,"",(VLOOKUP(FY1,Register,28,FALSE))))</f>
        <v>4</v>
      </c>
      <c r="FY22" s="31" t="s">
        <v>94</v>
      </c>
      <c r="FZ22" s="22" t="str">
        <f>"5." &amp; GB$1&amp; ".1.1."</f>
        <v>5.61.1.1.</v>
      </c>
      <c r="GA22" s="30">
        <f>IF(ISBLANK(GB1),"",IF(VLOOKUP(GB1,Register,28,FALSE)=0,"",(VLOOKUP(GB1,Register,28,FALSE))))</f>
        <v>4</v>
      </c>
      <c r="GB22" s="31" t="s">
        <v>94</v>
      </c>
      <c r="GC22" s="22" t="str">
        <f>"5." &amp; GE$1&amp; ".1.1."</f>
        <v>5.62.1.1.</v>
      </c>
      <c r="GD22" s="30">
        <f>IF(ISBLANK(GE1),"",IF(VLOOKUP(GE1,Register,28,FALSE)=0,"",(VLOOKUP(GE1,Register,28,FALSE))))</f>
        <v>4</v>
      </c>
      <c r="GE22" s="31" t="s">
        <v>94</v>
      </c>
      <c r="GF22" s="22" t="str">
        <f>"5." &amp; GH$1&amp; ".1.1."</f>
        <v>5.63.1.1.</v>
      </c>
      <c r="GG22" s="30">
        <f>IF(ISBLANK(GH1),"",IF(VLOOKUP(GH1,Register,28,FALSE)=0,"",(VLOOKUP(GH1,Register,28,FALSE))))</f>
        <v>4</v>
      </c>
      <c r="GH22" s="31" t="s">
        <v>94</v>
      </c>
      <c r="GI22" s="22" t="str">
        <f>"5." &amp; GK$1&amp; ".1.1."</f>
        <v>5.64.1.1.</v>
      </c>
      <c r="GJ22" s="30">
        <f>IF(ISBLANK(GK1),"",IF(VLOOKUP(GK1,Register,28,FALSE)=0,"",(VLOOKUP(GK1,Register,28,FALSE))))</f>
        <v>4</v>
      </c>
      <c r="GK22" s="31" t="s">
        <v>94</v>
      </c>
      <c r="GL22" s="22" t="str">
        <f>"5." &amp; GN$1&amp; ".1.1."</f>
        <v>5.65.1.1.</v>
      </c>
      <c r="GM22" s="30">
        <f>IF(ISBLANK(GN1),"",IF(VLOOKUP(GN1,Register,28,FALSE)=0,"",(VLOOKUP(GN1,Register,28,FALSE))))</f>
        <v>4</v>
      </c>
      <c r="GN22" s="31" t="s">
        <v>94</v>
      </c>
      <c r="GO22" s="22" t="str">
        <f>"5." &amp; GQ$1&amp; ".1.1."</f>
        <v>5.66.1.1.</v>
      </c>
      <c r="GP22" s="30">
        <f>IF(ISBLANK(GQ1),"",IF(VLOOKUP(GQ1,Register,28,FALSE)=0,"",(VLOOKUP(GQ1,Register,28,FALSE))))</f>
        <v>4</v>
      </c>
      <c r="GQ22" s="31" t="s">
        <v>94</v>
      </c>
      <c r="GR22" s="22" t="str">
        <f>"5." &amp; GT$1&amp; ".1.1."</f>
        <v>5.67.1.1.</v>
      </c>
      <c r="GS22" s="30">
        <f>IF(ISBLANK(GT1),"",IF(VLOOKUP(GT1,Register,28,FALSE)=0,"",(VLOOKUP(GT1,Register,28,FALSE))))</f>
        <v>4</v>
      </c>
      <c r="GT22" s="31" t="s">
        <v>94</v>
      </c>
      <c r="GU22" s="22" t="str">
        <f>"5." &amp; GW$1&amp; ".1.1."</f>
        <v>5.68.1.1.</v>
      </c>
      <c r="GV22" s="30">
        <f>IF(ISBLANK(GW1),"",IF(VLOOKUP(GW1,Register,28,FALSE)=0,"",(VLOOKUP(GW1,Register,28,FALSE))))</f>
        <v>4</v>
      </c>
      <c r="GW22" s="31" t="s">
        <v>94</v>
      </c>
      <c r="GX22" s="22" t="str">
        <f>"5." &amp; GZ$1&amp; ".1.1."</f>
        <v>5.69.1.1.</v>
      </c>
      <c r="GY22" s="30">
        <f>IF(ISBLANK(GZ1),"",IF(VLOOKUP(GZ1,Register,28,FALSE)=0,"",(VLOOKUP(GZ1,Register,28,FALSE))))</f>
        <v>4</v>
      </c>
      <c r="GZ22" s="31" t="s">
        <v>94</v>
      </c>
      <c r="HA22" s="22" t="str">
        <f>"5." &amp; HC$1&amp; ".1.1."</f>
        <v>5.70.1.1.</v>
      </c>
      <c r="HB22" s="30">
        <f>IF(ISBLANK(HC1),"",IF(VLOOKUP(HC1,Register,28,FALSE)=0,"",(VLOOKUP(HC1,Register,28,FALSE))))</f>
        <v>4</v>
      </c>
      <c r="HC22" s="31" t="s">
        <v>94</v>
      </c>
      <c r="HD22" s="22" t="str">
        <f>"5." &amp; HF$1&amp; ".1.1."</f>
        <v>5.71.1.1.</v>
      </c>
      <c r="HE22" s="30">
        <f>IF(ISBLANK(HF1),"",IF(VLOOKUP(HF1,Register,28,FALSE)=0,"",(VLOOKUP(HF1,Register,28,FALSE))))</f>
        <v>4</v>
      </c>
      <c r="HF22" s="31" t="s">
        <v>94</v>
      </c>
      <c r="HG22" s="22" t="str">
        <f>"5." &amp; HI$1&amp; ".1.1."</f>
        <v>5.72.1.1.</v>
      </c>
      <c r="HH22" s="30">
        <f>IF(ISBLANK(HI1),"",IF(VLOOKUP(HI1,Register,28,FALSE)=0,"",(VLOOKUP(HI1,Register,28,FALSE))))</f>
        <v>4</v>
      </c>
      <c r="HI22" s="31" t="s">
        <v>94</v>
      </c>
      <c r="HJ22" s="22" t="str">
        <f>"5." &amp; HL$1&amp; ".1.1."</f>
        <v>5.73.1.1.</v>
      </c>
      <c r="HK22" s="30">
        <f>IF(ISBLANK(HL1),"",IF(VLOOKUP(HL1,Register,28,FALSE)=0,"",(VLOOKUP(HL1,Register,28,FALSE))))</f>
        <v>4</v>
      </c>
      <c r="HL22" s="31" t="s">
        <v>94</v>
      </c>
      <c r="HM22" s="22" t="str">
        <f>"5." &amp; HO$1&amp; ".1.1."</f>
        <v>5.74.1.1.</v>
      </c>
      <c r="HN22" s="30">
        <f>IF(ISBLANK(HO1),"",IF(VLOOKUP(HO1,Register,28,FALSE)=0,"",(VLOOKUP(HO1,Register,28,FALSE))))</f>
        <v>4</v>
      </c>
      <c r="HO22" s="31" t="s">
        <v>94</v>
      </c>
      <c r="HP22" s="22" t="str">
        <f>"5." &amp; HR$1&amp; ".1.1."</f>
        <v>5.75.1.1.</v>
      </c>
      <c r="HQ22" s="30">
        <f>IF(ISBLANK(HR1),"",IF(VLOOKUP(HR1,Register,28,FALSE)=0,"",(VLOOKUP(HR1,Register,28,FALSE))))</f>
        <v>4</v>
      </c>
      <c r="HR22" s="31" t="s">
        <v>94</v>
      </c>
      <c r="HS22" s="22" t="str">
        <f>"5." &amp; HU$1&amp; ".1.1."</f>
        <v>5.76.1.1.</v>
      </c>
      <c r="HT22" s="30">
        <f>IF(ISBLANK(HU1),"",IF(VLOOKUP(HU1,Register,28,FALSE)=0,"",(VLOOKUP(HU1,Register,28,FALSE))))</f>
        <v>4</v>
      </c>
      <c r="HU22" s="31" t="s">
        <v>94</v>
      </c>
      <c r="HV22" s="22" t="str">
        <f>"5." &amp; HX$1&amp; ".1.1."</f>
        <v>5.77.1.1.</v>
      </c>
      <c r="HW22" s="30">
        <f>IF(ISBLANK(HX1),"",IF(VLOOKUP(HX1,Register,28,FALSE)=0,"",(VLOOKUP(HX1,Register,28,FALSE))))</f>
        <v>4</v>
      </c>
      <c r="HX22" s="31" t="s">
        <v>94</v>
      </c>
      <c r="HY22" s="22" t="str">
        <f>"5." &amp; IA$1&amp; ".1.1."</f>
        <v>5.78.1.1.</v>
      </c>
      <c r="HZ22" s="30">
        <f>IF(ISBLANK(IA1),"",IF(VLOOKUP(IA1,Register,28,FALSE)=0,"",(VLOOKUP(IA1,Register,28,FALSE))))</f>
        <v>4</v>
      </c>
      <c r="IA22" s="31" t="s">
        <v>94</v>
      </c>
      <c r="IB22" s="22" t="str">
        <f>"5." &amp; ID$1&amp; ".1.1."</f>
        <v>5.79.1.1.</v>
      </c>
      <c r="IC22" s="30">
        <f>IF(ISBLANK(ID1),"",IF(VLOOKUP(ID1,Register,28,FALSE)=0,"",(VLOOKUP(ID1,Register,28,FALSE))))</f>
        <v>4</v>
      </c>
      <c r="ID22" s="31" t="s">
        <v>94</v>
      </c>
      <c r="IE22" s="22" t="str">
        <f>"5." &amp; IG$1&amp; ".1.1."</f>
        <v>5.80.1.1.</v>
      </c>
      <c r="IF22" s="30">
        <f>IF(ISBLANK(IG1),"",IF(VLOOKUP(IG1,Register,28,FALSE)=0,"",(VLOOKUP(IG1,Register,28,FALSE))))</f>
        <v>4</v>
      </c>
      <c r="IG22" s="31" t="s">
        <v>94</v>
      </c>
      <c r="IH22" s="22" t="str">
        <f>"5." &amp; IJ$1&amp; ".1.1."</f>
        <v>5.81.1.1.</v>
      </c>
      <c r="II22" s="30">
        <f>IF(ISBLANK(IJ1),"",IF(VLOOKUP(IJ1,Register,28,FALSE)=0,"",(VLOOKUP(IJ1,Register,28,FALSE))))</f>
        <v>4</v>
      </c>
      <c r="IJ22" s="31" t="s">
        <v>94</v>
      </c>
      <c r="IK22" s="22" t="str">
        <f>"5." &amp; IM$1&amp; ".1.1."</f>
        <v>5.82.1.1.</v>
      </c>
      <c r="IL22" s="30">
        <f>IF(ISBLANK(IM1),"",IF(VLOOKUP(IM1,Register,28,FALSE)=0,"",(VLOOKUP(IM1,Register,28,FALSE))))</f>
        <v>4</v>
      </c>
      <c r="IM22" s="31" t="s">
        <v>94</v>
      </c>
      <c r="IN22" s="22" t="str">
        <f>"5." &amp; IP$1&amp; ".1.1."</f>
        <v>5.83.1.1.</v>
      </c>
      <c r="IO22" s="30">
        <f>IF(ISBLANK(IP1),"",IF(VLOOKUP(IP1,Register,28,FALSE)=0,"",(VLOOKUP(IP1,Register,28,FALSE))))</f>
        <v>4</v>
      </c>
      <c r="IP22" s="31" t="s">
        <v>94</v>
      </c>
      <c r="IQ22" s="22" t="str">
        <f>"5." &amp; IS$1&amp; ".1.1."</f>
        <v>5.84.1.1.</v>
      </c>
      <c r="IR22" s="30">
        <f>IF(ISBLANK(IS1),"",IF(VLOOKUP(IS1,Register,28,FALSE)=0,"",(VLOOKUP(IS1,Register,28,FALSE))))</f>
        <v>4</v>
      </c>
      <c r="IS22" s="31" t="s">
        <v>94</v>
      </c>
      <c r="IT22" s="22" t="str">
        <f>"5." &amp; IV$1&amp; ".1.1."</f>
        <v>5.85.1.1.</v>
      </c>
      <c r="IU22" s="30">
        <f>IF(ISBLANK(IV1),"",IF(VLOOKUP(IV1,Register,28,FALSE)=0,"",(VLOOKUP(IV1,Register,28,FALSE))))</f>
        <v>4</v>
      </c>
      <c r="IV22" s="31" t="s">
        <v>94</v>
      </c>
      <c r="IW22" s="22" t="str">
        <f>"5." &amp; IY$1&amp; ".1.1."</f>
        <v>5.86.1.1.</v>
      </c>
      <c r="IX22" s="30">
        <f>IF(ISBLANK(IY1),"",IF(VLOOKUP(IY1,Register,28,FALSE)=0,"",(VLOOKUP(IY1,Register,28,FALSE))))</f>
        <v>4</v>
      </c>
      <c r="IY22" s="31" t="s">
        <v>94</v>
      </c>
      <c r="IZ22" s="22" t="str">
        <f>"5." &amp; JB$1&amp; ".1.1."</f>
        <v>5.87.1.1.</v>
      </c>
      <c r="JA22" s="30">
        <f>IF(ISBLANK(JB1),"",IF(VLOOKUP(JB1,Register,28,FALSE)=0,"",(VLOOKUP(JB1,Register,28,FALSE))))</f>
        <v>4</v>
      </c>
      <c r="JB22" s="31" t="s">
        <v>94</v>
      </c>
      <c r="JC22" s="22" t="str">
        <f>"5." &amp; JE$1&amp; ".1.1."</f>
        <v>5.88.1.1.</v>
      </c>
      <c r="JD22" s="30">
        <f>IF(ISBLANK(JE1),"",IF(VLOOKUP(JE1,Register,28,FALSE)=0,"",(VLOOKUP(JE1,Register,28,FALSE))))</f>
        <v>4</v>
      </c>
      <c r="JE22" s="31" t="s">
        <v>94</v>
      </c>
      <c r="JF22" s="22" t="str">
        <f>"5." &amp; JH$1&amp; ".1.1."</f>
        <v>5.89.1.1.</v>
      </c>
      <c r="JG22" s="30">
        <f>IF(ISBLANK(JH1),"",IF(VLOOKUP(JH1,Register,28,FALSE)=0,"",(VLOOKUP(JH1,Register,28,FALSE))))</f>
        <v>4</v>
      </c>
      <c r="JH22" s="31" t="s">
        <v>94</v>
      </c>
      <c r="JI22" s="22" t="str">
        <f>"5." &amp; JK$1&amp; ".1.1."</f>
        <v>5.90.1.1.</v>
      </c>
      <c r="JJ22" s="30">
        <f>IF(ISBLANK(JK1),"",IF(VLOOKUP(JK1,Register,28,FALSE)=0,"",(VLOOKUP(JK1,Register,28,FALSE))))</f>
        <v>4</v>
      </c>
      <c r="JK22" s="31" t="s">
        <v>94</v>
      </c>
      <c r="JL22" s="22" t="str">
        <f>"5." &amp; JN$1&amp; ".1.1."</f>
        <v>5.91.1.1.</v>
      </c>
      <c r="JM22" s="30">
        <f>IF(ISBLANK(JN1),"",IF(VLOOKUP(JN1,Register,28,FALSE)=0,"",(VLOOKUP(JN1,Register,28,FALSE))))</f>
        <v>4</v>
      </c>
      <c r="JN22" s="31" t="s">
        <v>94</v>
      </c>
      <c r="JO22" s="22" t="str">
        <f>"5." &amp; JQ$1&amp; ".1.1."</f>
        <v>5.92.1.1.</v>
      </c>
      <c r="JP22" s="30">
        <f>IF(ISBLANK(JQ1),"",IF(VLOOKUP(JQ1,Register,28,FALSE)=0,"",(VLOOKUP(JQ1,Register,28,FALSE))))</f>
        <v>4</v>
      </c>
      <c r="JQ22" s="31" t="s">
        <v>94</v>
      </c>
      <c r="JR22" s="22" t="str">
        <f>"5." &amp; JT$1&amp; ".1.1."</f>
        <v>5.93.1.1.</v>
      </c>
      <c r="JS22" s="30">
        <f>IF(ISBLANK(JT1),"",IF(VLOOKUP(JT1,Register,28,FALSE)=0,"",(VLOOKUP(JT1,Register,28,FALSE))))</f>
        <v>4</v>
      </c>
      <c r="JT22" s="31" t="s">
        <v>94</v>
      </c>
      <c r="JU22" s="22" t="str">
        <f>"5." &amp; JW$1&amp; ".1.1."</f>
        <v>5.94.1.1.</v>
      </c>
      <c r="JV22" s="30">
        <f>IF(ISBLANK(JW1),"",IF(VLOOKUP(JW1,Register,28,FALSE)=0,"",(VLOOKUP(JW1,Register,28,FALSE))))</f>
        <v>4</v>
      </c>
      <c r="JW22" s="31" t="s">
        <v>94</v>
      </c>
      <c r="JX22" s="22" t="str">
        <f>"5." &amp; JZ$1&amp; ".1.1."</f>
        <v>5.95.1.1.</v>
      </c>
      <c r="JY22" s="30">
        <f>IF(ISBLANK(JZ1),"",IF(VLOOKUP(JZ1,Register,28,FALSE)=0,"",(VLOOKUP(JZ1,Register,28,FALSE))))</f>
        <v>4</v>
      </c>
      <c r="JZ22" s="31" t="s">
        <v>94</v>
      </c>
      <c r="KA22" s="22" t="str">
        <f>"5." &amp; KC$1&amp; ".1.1."</f>
        <v>5.96.1.1.</v>
      </c>
      <c r="KB22" s="30">
        <f>IF(ISBLANK(KC1),"",IF(VLOOKUP(KC1,Register,28,FALSE)=0,"",(VLOOKUP(KC1,Register,28,FALSE))))</f>
        <v>4</v>
      </c>
      <c r="KC22" s="31" t="s">
        <v>94</v>
      </c>
      <c r="KD22" s="22" t="str">
        <f>"5." &amp; KF$1&amp; ".1.1."</f>
        <v>5.97.1.1.</v>
      </c>
      <c r="KE22" s="30">
        <f>IF(ISBLANK(KF1),"",IF(VLOOKUP(KF1,Register,28,FALSE)=0,"",(VLOOKUP(KF1,Register,28,FALSE))))</f>
        <v>4</v>
      </c>
      <c r="KF22" s="31" t="s">
        <v>94</v>
      </c>
      <c r="KG22" s="22" t="str">
        <f>"5." &amp; KI$1&amp; ".1.1."</f>
        <v>5.98.1.1.</v>
      </c>
      <c r="KH22" s="30">
        <f>IF(ISBLANK(KI1),"",IF(VLOOKUP(KI1,Register,28,FALSE)=0,"",(VLOOKUP(KI1,Register,28,FALSE))))</f>
        <v>4</v>
      </c>
      <c r="KI22" s="31" t="s">
        <v>94</v>
      </c>
      <c r="KJ22" s="22" t="str">
        <f>"5." &amp; KL$1&amp; ".1.1."</f>
        <v>5.99.1.1.</v>
      </c>
      <c r="KK22" s="30">
        <f>IF(ISBLANK(KL1),"",IF(VLOOKUP(KL1,Register,28,FALSE)=0,"",(VLOOKUP(KL1,Register,28,FALSE))))</f>
        <v>4</v>
      </c>
      <c r="KL22" s="31" t="s">
        <v>94</v>
      </c>
      <c r="KM22" s="22" t="str">
        <f>"5." &amp; KO$1&amp; ".1.1."</f>
        <v>5.100.1.1.</v>
      </c>
      <c r="KN22" s="30">
        <f>IF(ISBLANK(KO1),"",IF(VLOOKUP(KO1,Register,28,FALSE)=0,"",(VLOOKUP(KO1,Register,28,FALSE))))</f>
        <v>4</v>
      </c>
      <c r="KO22" s="31" t="s">
        <v>94</v>
      </c>
      <c r="KP22" s="22" t="str">
        <f>"5." &amp; KR$1&amp; ".1.1."</f>
        <v>5.101.1.1.</v>
      </c>
      <c r="KQ22" s="30">
        <f>IF(ISBLANK(KR1),"",IF(VLOOKUP(KR1,Register,28,FALSE)=0,"",(VLOOKUP(KR1,Register,28,FALSE))))</f>
        <v>4</v>
      </c>
      <c r="KR22" s="31" t="s">
        <v>94</v>
      </c>
      <c r="KS22" s="22" t="str">
        <f>"5." &amp; KU$1&amp; ".1.1."</f>
        <v>5.102.1.1.</v>
      </c>
      <c r="KT22" s="30">
        <f>IF(ISBLANK(KU1),"",IF(VLOOKUP(KU1,Register,28,FALSE)=0,"",(VLOOKUP(KU1,Register,28,FALSE))))</f>
        <v>4</v>
      </c>
      <c r="KU22" s="31" t="s">
        <v>94</v>
      </c>
      <c r="KV22" s="22" t="str">
        <f>"5." &amp; KX$1&amp; ".1.1."</f>
        <v>5.103.1.1.</v>
      </c>
      <c r="KW22" s="30">
        <f>IF(ISBLANK(KX1),"",IF(VLOOKUP(KX1,Register,28,FALSE)=0,"",(VLOOKUP(KX1,Register,28,FALSE))))</f>
        <v>4</v>
      </c>
      <c r="KX22" s="31" t="s">
        <v>94</v>
      </c>
      <c r="KY22" s="22" t="str">
        <f>"5." &amp; LA$1&amp; ".1.1."</f>
        <v>5.104.1.1.</v>
      </c>
      <c r="KZ22" s="30">
        <f>IF(ISBLANK(LA1),"",IF(VLOOKUP(LA1,Register,28,FALSE)=0,"",(VLOOKUP(LA1,Register,28,FALSE))))</f>
        <v>4</v>
      </c>
      <c r="LA22" s="31" t="s">
        <v>94</v>
      </c>
      <c r="LB22" s="22" t="str">
        <f>"5." &amp; LD$1&amp; ".1.1."</f>
        <v>5.105.1.1.</v>
      </c>
      <c r="LC22" s="30">
        <f>IF(ISBLANK(LD1),"",IF(VLOOKUP(LD1,Register,28,FALSE)=0,"",(VLOOKUP(LD1,Register,28,FALSE))))</f>
        <v>4</v>
      </c>
      <c r="LD22" s="31" t="s">
        <v>94</v>
      </c>
      <c r="LE22" s="22" t="str">
        <f>"5." &amp; LG$1&amp; ".1.1."</f>
        <v>5.106.1.1.</v>
      </c>
      <c r="LF22" s="30">
        <f>IF(ISBLANK(LG1),"",IF(VLOOKUP(LG1,Register,28,FALSE)=0,"",(VLOOKUP(LG1,Register,28,FALSE))))</f>
        <v>4</v>
      </c>
      <c r="LG22" s="31" t="s">
        <v>94</v>
      </c>
      <c r="LH22" s="22" t="str">
        <f>"5." &amp; LJ$1&amp; ".1.1."</f>
        <v>5.107.1.1.</v>
      </c>
      <c r="LI22" s="30">
        <f>IF(ISBLANK(LJ1),"",IF(VLOOKUP(LJ1,Register,28,FALSE)=0,"",(VLOOKUP(LJ1,Register,28,FALSE))))</f>
        <v>4</v>
      </c>
      <c r="LJ22" s="31" t="s">
        <v>94</v>
      </c>
      <c r="LK22" s="22" t="str">
        <f>"5." &amp; LM$1&amp; ".1.1."</f>
        <v>5.108.1.1.</v>
      </c>
      <c r="LL22" s="30">
        <f>IF(ISBLANK(LM1),"",IF(VLOOKUP(LM1,Register,28,FALSE)=0,"",(VLOOKUP(LM1,Register,28,FALSE))))</f>
        <v>4</v>
      </c>
      <c r="LM22" s="31" t="s">
        <v>94</v>
      </c>
      <c r="LN22" s="22" t="str">
        <f>"5." &amp; LP$1&amp; ".1.1."</f>
        <v>5.109.1.1.</v>
      </c>
      <c r="LO22" s="30">
        <f>IF(ISBLANK(LP1),"",IF(VLOOKUP(LP1,Register,28,FALSE)=0,"",(VLOOKUP(LP1,Register,28,FALSE))))</f>
        <v>4</v>
      </c>
      <c r="LP22" s="31" t="s">
        <v>94</v>
      </c>
      <c r="LQ22" s="22" t="str">
        <f>"5." &amp; LS$1&amp; ".1.1."</f>
        <v>5.110.1.1.</v>
      </c>
      <c r="LR22" s="30">
        <f>IF(ISBLANK(LS1),"",IF(VLOOKUP(LS1,Register,28,FALSE)=0,"",(VLOOKUP(LS1,Register,28,FALSE))))</f>
        <v>4</v>
      </c>
      <c r="LS22" s="31" t="s">
        <v>94</v>
      </c>
      <c r="LT22" s="22" t="str">
        <f>"5." &amp; LV$1&amp; ".1.1."</f>
        <v>5.111.1.1.</v>
      </c>
      <c r="LU22" s="30">
        <f>IF(ISBLANK(LV1),"",IF(VLOOKUP(LV1,Register,28,FALSE)=0,"",(VLOOKUP(LV1,Register,28,FALSE))))</f>
        <v>4</v>
      </c>
      <c r="LV22" s="31" t="s">
        <v>94</v>
      </c>
      <c r="LW22" s="22" t="str">
        <f>"5." &amp; LY$1&amp; ".1.1."</f>
        <v>5.112.1.1.</v>
      </c>
      <c r="LX22" s="30">
        <f>IF(ISBLANK(LY1),"",IF(VLOOKUP(LY1,Register,28,FALSE)=0,"",(VLOOKUP(LY1,Register,28,FALSE))))</f>
        <v>4</v>
      </c>
      <c r="LY22" s="31" t="s">
        <v>94</v>
      </c>
      <c r="LZ22" s="22" t="str">
        <f>"5." &amp; MB$1&amp; ".1.1."</f>
        <v>5.113.1.1.</v>
      </c>
      <c r="MA22" s="30">
        <f>IF(ISBLANK(MB1),"",IF(VLOOKUP(MB1,Register,28,FALSE)=0,"",(VLOOKUP(MB1,Register,28,FALSE))))</f>
        <v>4</v>
      </c>
      <c r="MB22" s="31" t="s">
        <v>94</v>
      </c>
      <c r="MC22" s="22" t="str">
        <f>"5." &amp; ME$1&amp; ".1.1."</f>
        <v>5.114.1.1.</v>
      </c>
      <c r="MD22" s="30">
        <f>IF(ISBLANK(ME1),"",IF(VLOOKUP(ME1,Register,28,FALSE)=0,"",(VLOOKUP(ME1,Register,28,FALSE))))</f>
        <v>4</v>
      </c>
      <c r="ME22" s="31" t="s">
        <v>94</v>
      </c>
      <c r="MF22" s="22" t="str">
        <f>"5." &amp; MH$1&amp; ".1.1."</f>
        <v>5.115.1.1.</v>
      </c>
      <c r="MG22" s="30">
        <f>IF(ISBLANK(MH1),"",IF(VLOOKUP(MH1,Register,28,FALSE)=0,"",(VLOOKUP(MH1,Register,28,FALSE))))</f>
        <v>4</v>
      </c>
      <c r="MH22" s="31" t="s">
        <v>94</v>
      </c>
      <c r="MI22" s="22" t="str">
        <f>"5." &amp; MK$1&amp; ".1.1."</f>
        <v>5.116.1.1.</v>
      </c>
      <c r="MJ22" s="30">
        <f>IF(ISBLANK(MK1),"",IF(VLOOKUP(MK1,Register,28,FALSE)=0,"",(VLOOKUP(MK1,Register,28,FALSE))))</f>
        <v>4</v>
      </c>
      <c r="MK22" s="31" t="s">
        <v>94</v>
      </c>
      <c r="ML22" s="22" t="str">
        <f>"5." &amp; MN$1&amp; ".1.1."</f>
        <v>5.117.1.1.</v>
      </c>
      <c r="MM22" s="30">
        <f>IF(ISBLANK(MN1),"",IF(VLOOKUP(MN1,Register,28,FALSE)=0,"",(VLOOKUP(MN1,Register,28,FALSE))))</f>
        <v>4</v>
      </c>
      <c r="MN22" s="31" t="s">
        <v>94</v>
      </c>
      <c r="MO22" s="22" t="str">
        <f>"5." &amp; MQ$1&amp; ".1.1."</f>
        <v>5.118.1.1.</v>
      </c>
      <c r="MP22" s="30">
        <f>IF(ISBLANK(MQ1),"",IF(VLOOKUP(MQ1,Register,28,FALSE)=0,"",(VLOOKUP(MQ1,Register,28,FALSE))))</f>
        <v>4</v>
      </c>
      <c r="MQ22" s="31" t="s">
        <v>94</v>
      </c>
      <c r="MR22" s="22" t="str">
        <f>"5." &amp; MT$1&amp; ".1.1."</f>
        <v>5.119.1.1.</v>
      </c>
      <c r="MS22" s="30">
        <f>IF(ISBLANK(MT1),"",IF(VLOOKUP(MT1,Register,28,FALSE)=0,"",(VLOOKUP(MT1,Register,28,FALSE))))</f>
        <v>4</v>
      </c>
      <c r="MT22" s="31" t="s">
        <v>94</v>
      </c>
      <c r="MU22" s="22" t="str">
        <f>"5." &amp; MW$1&amp; ".1.1."</f>
        <v>5.120.1.1.</v>
      </c>
      <c r="MV22" s="30">
        <f>IF(ISBLANK(MW1),"",IF(VLOOKUP(MW1,Register,28,FALSE)=0,"",(VLOOKUP(MW1,Register,28,FALSE))))</f>
        <v>4</v>
      </c>
      <c r="MW22" s="31" t="s">
        <v>94</v>
      </c>
      <c r="MX22" s="22" t="str">
        <f>"5." &amp; MZ$1&amp; ".1.1."</f>
        <v>5.121.1.1.</v>
      </c>
      <c r="MY22" s="30">
        <f>IF(ISBLANK(MZ1),"",IF(VLOOKUP(MZ1,Register,28,FALSE)=0,"",(VLOOKUP(MZ1,Register,28,FALSE))))</f>
        <v>4</v>
      </c>
      <c r="MZ22" s="31" t="s">
        <v>94</v>
      </c>
      <c r="NA22" s="22" t="str">
        <f>"5." &amp; NC$1&amp; ".1.1."</f>
        <v>5.122.1.1.</v>
      </c>
      <c r="NB22" s="30">
        <f>IF(ISBLANK(NC1),"",IF(VLOOKUP(NC1,Register,28,FALSE)=0,"",(VLOOKUP(NC1,Register,28,FALSE))))</f>
        <v>4</v>
      </c>
      <c r="NC22" s="31" t="s">
        <v>94</v>
      </c>
      <c r="ND22" s="22" t="str">
        <f>"5." &amp; NF$1&amp; ".1.1."</f>
        <v>5.123.1.1.</v>
      </c>
      <c r="NE22" s="30">
        <f>IF(ISBLANK(NF1),"",IF(VLOOKUP(NF1,Register,28,FALSE)=0,"",(VLOOKUP(NF1,Register,28,FALSE))))</f>
        <v>4</v>
      </c>
      <c r="NF22" s="31" t="s">
        <v>94</v>
      </c>
      <c r="NG22" s="22" t="str">
        <f>"5." &amp; NI$1&amp; ".1.1."</f>
        <v>5.124.1.1.</v>
      </c>
      <c r="NH22" s="30">
        <f>IF(ISBLANK(NI1),"",IF(VLOOKUP(NI1,Register,28,FALSE)=0,"",(VLOOKUP(NI1,Register,28,FALSE))))</f>
        <v>4</v>
      </c>
      <c r="NI22" s="31" t="s">
        <v>94</v>
      </c>
      <c r="NJ22" s="22" t="str">
        <f>"5." &amp; NL$1&amp; ".1.1."</f>
        <v>5.125.1.1.</v>
      </c>
      <c r="NK22" s="30">
        <f>IF(ISBLANK(NL1),"",IF(VLOOKUP(NL1,Register,28,FALSE)=0,"",(VLOOKUP(NL1,Register,28,FALSE))))</f>
        <v>4</v>
      </c>
      <c r="NL22" s="31" t="s">
        <v>94</v>
      </c>
      <c r="NM22" s="22" t="str">
        <f>"5." &amp; NO$1&amp; ".1.1."</f>
        <v>5.126.1.1.</v>
      </c>
      <c r="NN22" s="30">
        <f>IF(ISBLANK(NO1),"",IF(VLOOKUP(NO1,Register,28,FALSE)=0,"",(VLOOKUP(NO1,Register,28,FALSE))))</f>
        <v>4</v>
      </c>
      <c r="NO22" s="31" t="s">
        <v>94</v>
      </c>
      <c r="NP22" s="22" t="str">
        <f>"5." &amp; NR$1&amp; ".1.1."</f>
        <v>5.127.1.1.</v>
      </c>
      <c r="NQ22" s="30">
        <f>IF(ISBLANK(NR1),"",IF(VLOOKUP(NR1,Register,28,FALSE)=0,"",(VLOOKUP(NR1,Register,28,FALSE))))</f>
        <v>4</v>
      </c>
      <c r="NR22" s="31" t="s">
        <v>94</v>
      </c>
      <c r="NS22" s="22" t="str">
        <f>"5." &amp; NU$1&amp; ".1.1."</f>
        <v>5.128.1.1.</v>
      </c>
      <c r="NT22" s="30">
        <f>IF(ISBLANK(NU1),"",IF(VLOOKUP(NU1,Register,28,FALSE)=0,"",(VLOOKUP(NU1,Register,28,FALSE))))</f>
        <v>4</v>
      </c>
      <c r="NU22" s="31" t="s">
        <v>94</v>
      </c>
      <c r="NV22" s="22" t="str">
        <f>"5." &amp; NX$1&amp; ".1.1."</f>
        <v>5.129.1.1.</v>
      </c>
      <c r="NW22" s="30">
        <f>IF(ISBLANK(NX1),"",IF(VLOOKUP(NX1,Register,28,FALSE)=0,"",(VLOOKUP(NX1,Register,28,FALSE))))</f>
        <v>4</v>
      </c>
      <c r="NX22" s="31" t="s">
        <v>94</v>
      </c>
      <c r="NY22" s="22" t="str">
        <f>"5." &amp; OA$1&amp; ".1.1."</f>
        <v>5.130.1.1.</v>
      </c>
      <c r="NZ22" s="30">
        <f>IF(ISBLANK(OA1),"",IF(VLOOKUP(OA1,Register,28,FALSE)=0,"",(VLOOKUP(OA1,Register,28,FALSE))))</f>
        <v>4</v>
      </c>
      <c r="OA22" s="31" t="s">
        <v>94</v>
      </c>
      <c r="OB22" s="22" t="str">
        <f>"5." &amp; OD$1&amp; ".1.1."</f>
        <v>5.131.1.1.</v>
      </c>
      <c r="OC22" s="30">
        <f>IF(ISBLANK(OD1),"",IF(VLOOKUP(OD1,Register,28,FALSE)=0,"",(VLOOKUP(OD1,Register,28,FALSE))))</f>
        <v>4</v>
      </c>
      <c r="OD22" s="31" t="s">
        <v>94</v>
      </c>
      <c r="OE22" s="22" t="str">
        <f>"5." &amp; OG$1&amp; ".1.1."</f>
        <v>5.132.1.1.</v>
      </c>
      <c r="OF22" s="30">
        <f>IF(ISBLANK(OG1),"",IF(VLOOKUP(OG1,Register,28,FALSE)=0,"",(VLOOKUP(OG1,Register,28,FALSE))))</f>
        <v>4</v>
      </c>
      <c r="OG22" s="31" t="s">
        <v>94</v>
      </c>
      <c r="OH22" s="22" t="str">
        <f>"5." &amp; OJ$1&amp; ".1.1."</f>
        <v>5.133.1.1.</v>
      </c>
      <c r="OI22" s="30">
        <f>IF(ISBLANK(OJ1),"",IF(VLOOKUP(OJ1,Register,28,FALSE)=0,"",(VLOOKUP(OJ1,Register,28,FALSE))))</f>
        <v>4</v>
      </c>
      <c r="OJ22" s="31" t="s">
        <v>94</v>
      </c>
      <c r="OK22" s="22" t="str">
        <f>"5." &amp; OM$1&amp; ".1.1."</f>
        <v>5.134.1.1.</v>
      </c>
      <c r="OL22" s="30">
        <f>IF(ISBLANK(OM1),"",IF(VLOOKUP(OM1,Register,28,FALSE)=0,"",(VLOOKUP(OM1,Register,28,FALSE))))</f>
        <v>4</v>
      </c>
      <c r="OM22" s="31" t="s">
        <v>94</v>
      </c>
      <c r="ON22" s="22" t="str">
        <f>"5." &amp; OP$1&amp; ".1.1."</f>
        <v>5.135.1.1.</v>
      </c>
      <c r="OO22" s="30">
        <f>IF(ISBLANK(OP1),"",IF(VLOOKUP(OP1,Register,28,FALSE)=0,"",(VLOOKUP(OP1,Register,28,FALSE))))</f>
        <v>4</v>
      </c>
      <c r="OP22" s="31" t="s">
        <v>94</v>
      </c>
      <c r="OQ22" s="22" t="str">
        <f>"5." &amp; OS$1&amp; ".1.1."</f>
        <v>5.136.1.1.</v>
      </c>
      <c r="OR22" s="30">
        <f>IF(ISBLANK(OS1),"",IF(VLOOKUP(OS1,Register,28,FALSE)=0,"",(VLOOKUP(OS1,Register,28,FALSE))))</f>
        <v>4</v>
      </c>
      <c r="OS22" s="31" t="s">
        <v>94</v>
      </c>
      <c r="OT22" s="22" t="str">
        <f>"5." &amp; OV$1&amp; ".1.1."</f>
        <v>5.137.1.1.</v>
      </c>
      <c r="OU22" s="30">
        <f>IF(ISBLANK(OV1),"",IF(VLOOKUP(OV1,Register,28,FALSE)=0,"",(VLOOKUP(OV1,Register,28,FALSE))))</f>
        <v>4</v>
      </c>
      <c r="OV22" s="31" t="s">
        <v>94</v>
      </c>
      <c r="OW22" s="22" t="str">
        <f>"5." &amp; OY$1&amp; ".1.1."</f>
        <v>5.138.1.1.</v>
      </c>
      <c r="OX22" s="30">
        <f>IF(ISBLANK(OY1),"",IF(VLOOKUP(OY1,Register,28,FALSE)=0,"",(VLOOKUP(OY1,Register,28,FALSE))))</f>
        <v>4</v>
      </c>
      <c r="OY22" s="31" t="s">
        <v>94</v>
      </c>
      <c r="OZ22" s="22" t="str">
        <f>"5." &amp; PB$1&amp; ".1.1."</f>
        <v>5.139.1.1.</v>
      </c>
      <c r="PA22" s="30">
        <f>IF(ISBLANK(PB1),"",IF(VLOOKUP(PB1,Register,28,FALSE)=0,"",(VLOOKUP(PB1,Register,28,FALSE))))</f>
        <v>4</v>
      </c>
      <c r="PB22" s="31" t="s">
        <v>94</v>
      </c>
      <c r="PC22" s="22" t="str">
        <f>"5." &amp; PE$1&amp; ".1.1."</f>
        <v>5.140.1.1.</v>
      </c>
      <c r="PD22" s="30">
        <f>IF(ISBLANK(PE1),"",IF(VLOOKUP(PE1,Register,28,FALSE)=0,"",(VLOOKUP(PE1,Register,28,FALSE))))</f>
        <v>4</v>
      </c>
      <c r="PE22" s="31" t="s">
        <v>94</v>
      </c>
      <c r="PF22" s="22" t="str">
        <f>"5." &amp; PH$1&amp; ".1.1."</f>
        <v>5.141.1.1.</v>
      </c>
      <c r="PG22" s="30">
        <f>IF(ISBLANK(PH1),"",IF(VLOOKUP(PH1,Register,28,FALSE)=0,"",(VLOOKUP(PH1,Register,28,FALSE))))</f>
        <v>4</v>
      </c>
      <c r="PH22" s="31" t="s">
        <v>94</v>
      </c>
      <c r="PI22" s="22" t="str">
        <f>"5." &amp; PK$1&amp; ".1.1."</f>
        <v>5.142.1.1.</v>
      </c>
      <c r="PJ22" s="30">
        <f>IF(ISBLANK(PK1),"",IF(VLOOKUP(PK1,Register,28,FALSE)=0,"",(VLOOKUP(PK1,Register,28,FALSE))))</f>
        <v>4</v>
      </c>
      <c r="PK22" s="31" t="s">
        <v>94</v>
      </c>
      <c r="PL22" s="22" t="str">
        <f>"5." &amp; PN$1&amp; ".1.1."</f>
        <v>5.143.1.1.</v>
      </c>
      <c r="PM22" s="30">
        <f>IF(ISBLANK(PN1),"",IF(VLOOKUP(PN1,Register,28,FALSE)=0,"",(VLOOKUP(PN1,Register,28,FALSE))))</f>
        <v>4</v>
      </c>
      <c r="PN22" s="31" t="s">
        <v>94</v>
      </c>
      <c r="PO22" s="22" t="str">
        <f>"5." &amp; PQ$1&amp; ".1.1."</f>
        <v>5.144.1.1.</v>
      </c>
      <c r="PP22" s="30">
        <f>IF(ISBLANK(PQ1),"",IF(VLOOKUP(PQ1,Register,28,FALSE)=0,"",(VLOOKUP(PQ1,Register,28,FALSE))))</f>
        <v>4</v>
      </c>
      <c r="PQ22" s="31" t="s">
        <v>94</v>
      </c>
      <c r="PR22" s="22" t="str">
        <f>"5." &amp; PT$1&amp; ".1.1."</f>
        <v>5.145.1.1.</v>
      </c>
      <c r="PS22" s="30">
        <f>IF(ISBLANK(PT1),"",IF(VLOOKUP(PT1,Register,28,FALSE)=0,"",(VLOOKUP(PT1,Register,28,FALSE))))</f>
        <v>4</v>
      </c>
      <c r="PT22" s="31" t="s">
        <v>94</v>
      </c>
      <c r="PU22" s="22" t="str">
        <f>"5." &amp; PW$1&amp; ".1.1."</f>
        <v>5.146.1.1.</v>
      </c>
      <c r="PV22" s="30">
        <f>IF(ISBLANK(PW1),"",IF(VLOOKUP(PW1,Register,28,FALSE)=0,"",(VLOOKUP(PW1,Register,28,FALSE))))</f>
        <v>4</v>
      </c>
      <c r="PW22" s="31" t="s">
        <v>94</v>
      </c>
      <c r="PX22" s="22" t="str">
        <f>"5." &amp; PZ$1&amp; ".1.1."</f>
        <v>5.147.1.1.</v>
      </c>
      <c r="PY22" s="30">
        <f>IF(ISBLANK(PZ1),"",IF(VLOOKUP(PZ1,Register,28,FALSE)=0,"",(VLOOKUP(PZ1,Register,28,FALSE))))</f>
        <v>4</v>
      </c>
      <c r="PZ22" s="31" t="s">
        <v>94</v>
      </c>
      <c r="QA22" s="22" t="str">
        <f>"5." &amp; QC$1&amp; ".1.1."</f>
        <v>5.148.1.1.</v>
      </c>
      <c r="QB22" s="30">
        <f>IF(ISBLANK(QC1),"",IF(VLOOKUP(QC1,Register,28,FALSE)=0,"",(VLOOKUP(QC1,Register,28,FALSE))))</f>
        <v>4</v>
      </c>
      <c r="QC22" s="31" t="s">
        <v>94</v>
      </c>
      <c r="QD22" s="22" t="str">
        <f>"5." &amp; QF$1&amp; ".1.1."</f>
        <v>5.149.1.1.</v>
      </c>
      <c r="QE22" s="30">
        <f>IF(ISBLANK(QF1),"",IF(VLOOKUP(QF1,Register,28,FALSE)=0,"",(VLOOKUP(QF1,Register,28,FALSE))))</f>
        <v>4</v>
      </c>
      <c r="QF22" s="31" t="s">
        <v>94</v>
      </c>
      <c r="QG22" s="22" t="str">
        <f>"5." &amp; QI$1&amp; ".1.1."</f>
        <v>5.150.1.1.</v>
      </c>
      <c r="QH22" s="30">
        <f>IF(ISBLANK(QI1),"",IF(VLOOKUP(QI1,Register,28,FALSE)=0,"",(VLOOKUP(QI1,Register,28,FALSE))))</f>
        <v>4</v>
      </c>
      <c r="QI22" s="31" t="s">
        <v>94</v>
      </c>
      <c r="QJ22" s="22" t="str">
        <f>"5." &amp; QL$1&amp; ".1.1."</f>
        <v>5.151.1.1.</v>
      </c>
      <c r="QK22" s="30">
        <f>IF(ISBLANK(QL1),"",IF(VLOOKUP(QL1,Register,28,FALSE)=0,"",(VLOOKUP(QL1,Register,28,FALSE))))</f>
        <v>4</v>
      </c>
      <c r="QL22" s="31" t="s">
        <v>94</v>
      </c>
      <c r="QM22" s="22" t="str">
        <f>"5." &amp; QO$1&amp; ".1.1."</f>
        <v>5.152.1.1.</v>
      </c>
      <c r="QN22" s="30">
        <f>IF(ISBLANK(QO1),"",IF(VLOOKUP(QO1,Register,28,FALSE)=0,"",(VLOOKUP(QO1,Register,28,FALSE))))</f>
        <v>4</v>
      </c>
      <c r="QO22" s="31" t="s">
        <v>94</v>
      </c>
      <c r="QP22" s="22" t="str">
        <f>"5." &amp; QR$1&amp; ".1.1."</f>
        <v>5.153.1.1.</v>
      </c>
      <c r="QQ22" s="30">
        <f>IF(ISBLANK(QR1),"",IF(VLOOKUP(QR1,Register,28,FALSE)=0,"",(VLOOKUP(QR1,Register,28,FALSE))))</f>
        <v>4</v>
      </c>
      <c r="QR22" s="31" t="s">
        <v>94</v>
      </c>
      <c r="QS22" s="22" t="str">
        <f>"5." &amp; QU$1&amp; ".1.1."</f>
        <v>5.154.1.1.</v>
      </c>
      <c r="QT22" s="30">
        <f>IF(ISBLANK(QU1),"",IF(VLOOKUP(QU1,Register,28,FALSE)=0,"",(VLOOKUP(QU1,Register,28,FALSE))))</f>
        <v>4</v>
      </c>
      <c r="QU22" s="31" t="s">
        <v>94</v>
      </c>
      <c r="QV22" s="22" t="str">
        <f>"5." &amp; QX$1&amp; ".1.1."</f>
        <v>5.155.1.1.</v>
      </c>
      <c r="QW22" s="30">
        <f>IF(ISBLANK(QX1),"",IF(VLOOKUP(QX1,Register,28,FALSE)=0,"",(VLOOKUP(QX1,Register,28,FALSE))))</f>
        <v>4</v>
      </c>
      <c r="QX22" s="31" t="s">
        <v>94</v>
      </c>
      <c r="QY22" s="22" t="str">
        <f>"5." &amp; RA$1&amp; ".1.1."</f>
        <v>5.156.1.1.</v>
      </c>
      <c r="QZ22" s="30">
        <f>IF(ISBLANK(RA1),"",IF(VLOOKUP(RA1,Register,28,FALSE)=0,"",(VLOOKUP(RA1,Register,28,FALSE))))</f>
        <v>4</v>
      </c>
      <c r="RA22" s="31" t="s">
        <v>94</v>
      </c>
      <c r="RB22" s="22" t="str">
        <f>"5." &amp; RD$1&amp; ".1.1."</f>
        <v>5.157.1.1.</v>
      </c>
      <c r="RC22" s="30">
        <f>IF(ISBLANK(RD1),"",IF(VLOOKUP(RD1,Register,28,FALSE)=0,"",(VLOOKUP(RD1,Register,28,FALSE))))</f>
        <v>4</v>
      </c>
      <c r="RD22" s="31" t="s">
        <v>94</v>
      </c>
      <c r="RE22" s="22" t="str">
        <f>"5." &amp; RG$1&amp; ".1.1."</f>
        <v>5.158.1.1.</v>
      </c>
      <c r="RF22" s="30">
        <f>IF(ISBLANK(RG1),"",IF(VLOOKUP(RG1,Register,28,FALSE)=0,"",(VLOOKUP(RG1,Register,28,FALSE))))</f>
        <v>4</v>
      </c>
      <c r="RG22" s="31" t="s">
        <v>94</v>
      </c>
      <c r="RH22" s="22" t="str">
        <f>"5." &amp; RJ$1&amp; ".1.1."</f>
        <v>5.159.1.1.</v>
      </c>
      <c r="RI22" s="30">
        <f>IF(ISBLANK(RJ1),"",IF(VLOOKUP(RJ1,Register,28,FALSE)=0,"",(VLOOKUP(RJ1,Register,28,FALSE))))</f>
        <v>4</v>
      </c>
      <c r="RJ22" s="31" t="s">
        <v>94</v>
      </c>
      <c r="RK22" s="22" t="str">
        <f>"5." &amp; RM$1&amp; ".1.1."</f>
        <v>5.160.1.1.</v>
      </c>
      <c r="RL22" s="30">
        <f>IF(ISBLANK(RM1),"",IF(VLOOKUP(RM1,Register,28,FALSE)=0,"",(VLOOKUP(RM1,Register,28,FALSE))))</f>
        <v>4</v>
      </c>
      <c r="RM22" s="31" t="s">
        <v>94</v>
      </c>
      <c r="RN22" s="22" t="str">
        <f>"5." &amp; RP$1&amp; ".1.1."</f>
        <v>5.161.1.1.</v>
      </c>
      <c r="RO22" s="30">
        <f>IF(ISBLANK(RP1),"",IF(VLOOKUP(RP1,Register,28,FALSE)=0,"",(VLOOKUP(RP1,Register,28,FALSE))))</f>
        <v>4</v>
      </c>
      <c r="RP22" s="31" t="s">
        <v>94</v>
      </c>
      <c r="RQ22" s="22" t="str">
        <f>"5." &amp; RS$1&amp; ".1.1."</f>
        <v>5.162.1.1.</v>
      </c>
      <c r="RR22" s="30">
        <f>IF(ISBLANK(RS1),"",IF(VLOOKUP(RS1,Register,28,FALSE)=0,"",(VLOOKUP(RS1,Register,28,FALSE))))</f>
        <v>4</v>
      </c>
      <c r="RS22" s="31" t="s">
        <v>94</v>
      </c>
      <c r="RT22" s="22" t="str">
        <f>"5." &amp; RV$1&amp; ".1.1."</f>
        <v>5.163.1.1.</v>
      </c>
      <c r="RU22" s="30">
        <f>IF(ISBLANK(RV1),"",IF(VLOOKUP(RV1,Register,28,FALSE)=0,"",(VLOOKUP(RV1,Register,28,FALSE))))</f>
        <v>4</v>
      </c>
      <c r="RV22" s="31" t="s">
        <v>94</v>
      </c>
      <c r="RW22" s="22" t="str">
        <f>"5." &amp; RY$1&amp; ".1.1."</f>
        <v>5.164.1.1.</v>
      </c>
      <c r="RX22" s="30">
        <f>IF(ISBLANK(RY1),"",IF(VLOOKUP(RY1,Register,28,FALSE)=0,"",(VLOOKUP(RY1,Register,28,FALSE))))</f>
        <v>4</v>
      </c>
      <c r="RY22" s="31" t="s">
        <v>94</v>
      </c>
      <c r="RZ22" s="22" t="str">
        <f>"5." &amp; SB$1&amp; ".1.1."</f>
        <v>5.165.1.1.</v>
      </c>
      <c r="SA22" s="30">
        <f>IF(ISBLANK(SB1),"",IF(VLOOKUP(SB1,Register,28,FALSE)=0,"",(VLOOKUP(SB1,Register,28,FALSE))))</f>
        <v>4</v>
      </c>
      <c r="SB22" s="31" t="s">
        <v>94</v>
      </c>
      <c r="SC22" s="22" t="str">
        <f>"5." &amp; SE$1&amp; ".1.1."</f>
        <v>5.166.1.1.</v>
      </c>
      <c r="SD22" s="30">
        <f>IF(ISBLANK(SE1),"",IF(VLOOKUP(SE1,Register,28,FALSE)=0,"",(VLOOKUP(SE1,Register,28,FALSE))))</f>
        <v>4</v>
      </c>
      <c r="SE22" s="31" t="s">
        <v>94</v>
      </c>
      <c r="SF22" s="22" t="str">
        <f>"5." &amp; SH$1&amp; ".1.1."</f>
        <v>5.167.1.1.</v>
      </c>
      <c r="SG22" s="30">
        <f>IF(ISBLANK(SH1),"",IF(VLOOKUP(SH1,Register,28,FALSE)=0,"",(VLOOKUP(SH1,Register,28,FALSE))))</f>
        <v>4</v>
      </c>
      <c r="SH22" s="31" t="s">
        <v>94</v>
      </c>
      <c r="SI22" s="22" t="str">
        <f>"5." &amp; SK$1&amp; ".1.1."</f>
        <v>5.168.1.1.</v>
      </c>
      <c r="SJ22" s="30">
        <f>IF(ISBLANK(SK1),"",IF(VLOOKUP(SK1,Register,28,FALSE)=0,"",(VLOOKUP(SK1,Register,28,FALSE))))</f>
        <v>4</v>
      </c>
      <c r="SK22" s="31" t="s">
        <v>94</v>
      </c>
      <c r="SL22" s="22" t="str">
        <f>"5." &amp; SN$1&amp; ".1.1."</f>
        <v>5.169.1.1.</v>
      </c>
      <c r="SM22" s="30">
        <f>IF(ISBLANK(SN1),"",IF(VLOOKUP(SN1,Register,28,FALSE)=0,"",(VLOOKUP(SN1,Register,28,FALSE))))</f>
        <v>4</v>
      </c>
      <c r="SN22" s="31" t="s">
        <v>94</v>
      </c>
      <c r="SO22" s="22" t="str">
        <f>"5." &amp; SQ$1&amp; ".1.1."</f>
        <v>5.170.1.1.</v>
      </c>
      <c r="SP22" s="30">
        <f>IF(ISBLANK(SQ1),"",IF(VLOOKUP(SQ1,Register,28,FALSE)=0,"",(VLOOKUP(SQ1,Register,28,FALSE))))</f>
        <v>4</v>
      </c>
      <c r="SQ22" s="31" t="s">
        <v>94</v>
      </c>
      <c r="SR22" s="22" t="str">
        <f>"5." &amp; ST$1&amp; ".1.1."</f>
        <v>5.171.1.1.</v>
      </c>
      <c r="SS22" s="30">
        <f>IF(ISBLANK(ST1),"",IF(VLOOKUP(ST1,Register,28,FALSE)=0,"",(VLOOKUP(ST1,Register,28,FALSE))))</f>
        <v>4</v>
      </c>
      <c r="ST22" s="31" t="s">
        <v>94</v>
      </c>
      <c r="SU22" s="22" t="str">
        <f>"5." &amp; SW$1&amp; ".1.1."</f>
        <v>5.172.1.1.</v>
      </c>
      <c r="SV22" s="30">
        <f>IF(ISBLANK(SW1),"",IF(VLOOKUP(SW1,Register,28,FALSE)=0,"",(VLOOKUP(SW1,Register,28,FALSE))))</f>
        <v>4</v>
      </c>
      <c r="SW22" s="31" t="s">
        <v>94</v>
      </c>
      <c r="SX22" s="22" t="str">
        <f>"5." &amp; SZ$1&amp; ".1.1."</f>
        <v>5.173.1.1.</v>
      </c>
      <c r="SY22" s="30">
        <f>IF(ISBLANK(SZ1),"",IF(VLOOKUP(SZ1,Register,28,FALSE)=0,"",(VLOOKUP(SZ1,Register,28,FALSE))))</f>
        <v>4</v>
      </c>
      <c r="SZ22" s="31" t="s">
        <v>94</v>
      </c>
      <c r="TA22" s="22" t="str">
        <f>"5." &amp; TC$1&amp; ".1.1."</f>
        <v>5.174.1.1.</v>
      </c>
      <c r="TB22" s="30">
        <f>IF(ISBLANK(TC1),"",IF(VLOOKUP(TC1,Register,28,FALSE)=0,"",(VLOOKUP(TC1,Register,28,FALSE))))</f>
        <v>4</v>
      </c>
      <c r="TC22" s="31" t="s">
        <v>94</v>
      </c>
      <c r="TD22" s="22" t="str">
        <f>"5." &amp; TF$1&amp; ".1.1."</f>
        <v>5.175.1.1.</v>
      </c>
      <c r="TE22" s="30">
        <f>IF(ISBLANK(TF1),"",IF(VLOOKUP(TF1,Register,28,FALSE)=0,"",(VLOOKUP(TF1,Register,28,FALSE))))</f>
        <v>4</v>
      </c>
      <c r="TF22" s="31" t="s">
        <v>94</v>
      </c>
      <c r="TG22" s="22" t="str">
        <f>"5." &amp; TI$1&amp; ".1.1."</f>
        <v>5.176.1.1.</v>
      </c>
      <c r="TH22" s="30">
        <f>IF(ISBLANK(TI1),"",IF(VLOOKUP(TI1,Register,28,FALSE)=0,"",(VLOOKUP(TI1,Register,28,FALSE))))</f>
        <v>4</v>
      </c>
      <c r="TI22" s="31" t="s">
        <v>94</v>
      </c>
      <c r="TJ22" s="22" t="str">
        <f>"5." &amp; TL$1&amp; ".1.1."</f>
        <v>5.177.1.1.</v>
      </c>
      <c r="TK22" s="30">
        <f>IF(ISBLANK(TL1),"",IF(VLOOKUP(TL1,Register,28,FALSE)=0,"",(VLOOKUP(TL1,Register,28,FALSE))))</f>
        <v>4</v>
      </c>
      <c r="TL22" s="31" t="s">
        <v>94</v>
      </c>
      <c r="TM22" s="22" t="str">
        <f>"5." &amp; TO$1&amp; ".1.1."</f>
        <v>5.178.1.1.</v>
      </c>
      <c r="TN22" s="30">
        <f>IF(ISBLANK(TO1),"",IF(VLOOKUP(TO1,Register,28,FALSE)=0,"",(VLOOKUP(TO1,Register,28,FALSE))))</f>
        <v>4</v>
      </c>
      <c r="TO22" s="31" t="s">
        <v>94</v>
      </c>
      <c r="TP22" s="22" t="str">
        <f>"5." &amp; TR$1&amp; ".1.1."</f>
        <v>5.179.1.1.</v>
      </c>
      <c r="TQ22" s="30">
        <f>IF(ISBLANK(TR1),"",IF(VLOOKUP(TR1,Register,28,FALSE)=0,"",(VLOOKUP(TR1,Register,28,FALSE))))</f>
        <v>4</v>
      </c>
      <c r="TR22" s="31" t="s">
        <v>94</v>
      </c>
      <c r="TS22" s="22" t="str">
        <f>"5." &amp; TU$1&amp; ".1.1."</f>
        <v>5.180.1.1.</v>
      </c>
      <c r="TT22" s="30">
        <f>IF(ISBLANK(TU1),"",IF(VLOOKUP(TU1,Register,28,FALSE)=0,"",(VLOOKUP(TU1,Register,28,FALSE))))</f>
        <v>4</v>
      </c>
      <c r="TU22" s="31" t="s">
        <v>94</v>
      </c>
      <c r="TV22" s="22" t="str">
        <f>"5." &amp; TX$1&amp; ".1.1."</f>
        <v>5.181.1.1.</v>
      </c>
      <c r="TW22" s="30">
        <f>IF(ISBLANK(TX1),"",IF(VLOOKUP(TX1,Register,28,FALSE)=0,"",(VLOOKUP(TX1,Register,28,FALSE))))</f>
        <v>4</v>
      </c>
      <c r="TX22" s="31" t="s">
        <v>94</v>
      </c>
      <c r="TY22" s="22" t="str">
        <f>"5." &amp; UA$1&amp; ".1.1."</f>
        <v>5.182.1.1.</v>
      </c>
      <c r="TZ22" s="30">
        <f>IF(ISBLANK(UA1),"",IF(VLOOKUP(UA1,Register,28,FALSE)=0,"",(VLOOKUP(UA1,Register,28,FALSE))))</f>
        <v>4</v>
      </c>
      <c r="UA22" s="31" t="s">
        <v>94</v>
      </c>
      <c r="UB22" s="22" t="str">
        <f>"5." &amp; UD$1&amp; ".1.1."</f>
        <v>5.183.1.1.</v>
      </c>
      <c r="UC22" s="30">
        <f>IF(ISBLANK(UD1),"",IF(VLOOKUP(UD1,Register,28,FALSE)=0,"",(VLOOKUP(UD1,Register,28,FALSE))))</f>
        <v>4</v>
      </c>
      <c r="UD22" s="31" t="s">
        <v>94</v>
      </c>
      <c r="UE22" s="22" t="str">
        <f>"5." &amp; UG$1&amp; ".1.1."</f>
        <v>5.184.1.1.</v>
      </c>
      <c r="UF22" s="30">
        <f>IF(ISBLANK(UG1),"",IF(VLOOKUP(UG1,Register,28,FALSE)=0,"",(VLOOKUP(UG1,Register,28,FALSE))))</f>
        <v>4</v>
      </c>
      <c r="UG22" s="31" t="s">
        <v>94</v>
      </c>
      <c r="UH22" s="22" t="str">
        <f>"5." &amp; UJ$1&amp; ".1.1."</f>
        <v>5.185.1.1.</v>
      </c>
      <c r="UI22" s="30">
        <f>IF(ISBLANK(UJ1),"",IF(VLOOKUP(UJ1,Register,28,FALSE)=0,"",(VLOOKUP(UJ1,Register,28,FALSE))))</f>
        <v>4</v>
      </c>
      <c r="UJ22" s="31" t="s">
        <v>94</v>
      </c>
      <c r="UK22" s="22" t="str">
        <f>"5." &amp; UM$1&amp; ".1.1."</f>
        <v>5.186.1.1.</v>
      </c>
      <c r="UL22" s="30">
        <f>IF(ISBLANK(UM1),"",IF(VLOOKUP(UM1,Register,28,FALSE)=0,"",(VLOOKUP(UM1,Register,28,FALSE))))</f>
        <v>4</v>
      </c>
      <c r="UM22" s="31" t="s">
        <v>94</v>
      </c>
      <c r="UN22" s="22" t="str">
        <f>"5." &amp; UP$1&amp; ".1.1."</f>
        <v>5.187.1.1.</v>
      </c>
      <c r="UO22" s="30">
        <f>IF(ISBLANK(UP1),"",IF(VLOOKUP(UP1,Register,28,FALSE)=0,"",(VLOOKUP(UP1,Register,28,FALSE))))</f>
        <v>4</v>
      </c>
      <c r="UP22" s="31" t="s">
        <v>94</v>
      </c>
      <c r="UQ22" s="22" t="str">
        <f>"5." &amp; US$1&amp; ".1.1."</f>
        <v>5.188.1.1.</v>
      </c>
      <c r="UR22" s="30">
        <f>IF(ISBLANK(US1),"",IF(VLOOKUP(US1,Register,28,FALSE)=0,"",(VLOOKUP(US1,Register,28,FALSE))))</f>
        <v>4</v>
      </c>
      <c r="US22" s="31" t="s">
        <v>94</v>
      </c>
      <c r="UT22" s="22" t="str">
        <f>"5." &amp; UV$1&amp; ".1.1."</f>
        <v>5.189.1.1.</v>
      </c>
      <c r="UU22" s="30">
        <f>IF(ISBLANK(UV1),"",IF(VLOOKUP(UV1,Register,28,FALSE)=0,"",(VLOOKUP(UV1,Register,28,FALSE))))</f>
        <v>4</v>
      </c>
      <c r="UV22" s="31" t="s">
        <v>94</v>
      </c>
      <c r="UW22" s="22" t="str">
        <f>"5." &amp; UY$1&amp; ".1.1."</f>
        <v>5.190.1.1.</v>
      </c>
      <c r="UX22" s="30">
        <f>IF(ISBLANK(UY1),"",IF(VLOOKUP(UY1,Register,28,FALSE)=0,"",(VLOOKUP(UY1,Register,28,FALSE))))</f>
        <v>4</v>
      </c>
      <c r="UY22" s="31" t="s">
        <v>94</v>
      </c>
      <c r="UZ22" s="22" t="str">
        <f>"5." &amp; VB$1&amp; ".1.1."</f>
        <v>5.191.1.1.</v>
      </c>
      <c r="VA22" s="30">
        <f>IF(ISBLANK(VB1),"",IF(VLOOKUP(VB1,Register,28,FALSE)=0,"",(VLOOKUP(VB1,Register,28,FALSE))))</f>
        <v>4</v>
      </c>
      <c r="VB22" s="31" t="s">
        <v>94</v>
      </c>
      <c r="VC22" s="22" t="str">
        <f>"5." &amp; VE$1&amp; ".1.1."</f>
        <v>5.192.1.1.</v>
      </c>
      <c r="VD22" s="30">
        <f>IF(ISBLANK(VE1),"",IF(VLOOKUP(VE1,Register,28,FALSE)=0,"",(VLOOKUP(VE1,Register,28,FALSE))))</f>
        <v>4</v>
      </c>
      <c r="VE22" s="31" t="s">
        <v>94</v>
      </c>
      <c r="VF22" s="22" t="str">
        <f>"5." &amp; VH$1&amp; ".1.1."</f>
        <v>5.193.1.1.</v>
      </c>
      <c r="VG22" s="30">
        <f>IF(ISBLANK(VH1),"",IF(VLOOKUP(VH1,Register,28,FALSE)=0,"",(VLOOKUP(VH1,Register,28,FALSE))))</f>
        <v>4</v>
      </c>
      <c r="VH22" s="31" t="s">
        <v>94</v>
      </c>
      <c r="VI22" s="22" t="str">
        <f>"5." &amp; VK$1&amp; ".1.1."</f>
        <v>5.194.1.1.</v>
      </c>
      <c r="VJ22" s="30">
        <f>IF(ISBLANK(VK1),"",IF(VLOOKUP(VK1,Register,28,FALSE)=0,"",(VLOOKUP(VK1,Register,28,FALSE))))</f>
        <v>4</v>
      </c>
      <c r="VK22" s="31" t="s">
        <v>94</v>
      </c>
      <c r="VL22" s="22" t="str">
        <f>"5." &amp; VN$1&amp; ".1.1."</f>
        <v>5.195.1.1.</v>
      </c>
      <c r="VM22" s="30">
        <f>IF(ISBLANK(VN1),"",IF(VLOOKUP(VN1,Register,28,FALSE)=0,"",(VLOOKUP(VN1,Register,28,FALSE))))</f>
        <v>4</v>
      </c>
      <c r="VN22" s="31" t="s">
        <v>94</v>
      </c>
      <c r="VO22" s="22" t="str">
        <f>"5." &amp; VQ$1&amp; ".1.1."</f>
        <v>5.196.1.1.</v>
      </c>
      <c r="VP22" s="30">
        <f>IF(ISBLANK(VQ1),"",IF(VLOOKUP(VQ1,Register,28,FALSE)=0,"",(VLOOKUP(VQ1,Register,28,FALSE))))</f>
        <v>4</v>
      </c>
      <c r="VQ22" s="31" t="s">
        <v>94</v>
      </c>
      <c r="VR22" s="22" t="str">
        <f>"5." &amp; VT$1&amp; ".1.1."</f>
        <v>5.197.1.1.</v>
      </c>
      <c r="VS22" s="30">
        <f>IF(ISBLANK(VT1),"",IF(VLOOKUP(VT1,Register,28,FALSE)=0,"",(VLOOKUP(VT1,Register,28,FALSE))))</f>
        <v>4</v>
      </c>
      <c r="VT22" s="31" t="s">
        <v>94</v>
      </c>
      <c r="VU22" s="22" t="str">
        <f>"5." &amp; VW$1&amp; ".1.1."</f>
        <v>5.198.1.1.</v>
      </c>
      <c r="VV22" s="30">
        <f>IF(ISBLANK(VW1),"",IF(VLOOKUP(VW1,Register,28,FALSE)=0,"",(VLOOKUP(VW1,Register,28,FALSE))))</f>
        <v>4</v>
      </c>
      <c r="VW22" s="31" t="s">
        <v>94</v>
      </c>
      <c r="VX22" s="22" t="str">
        <f>"5." &amp; VZ$1&amp; ".1.1."</f>
        <v>5.199.1.1.</v>
      </c>
      <c r="VY22" s="30">
        <f>IF(ISBLANK(VZ1),"",IF(VLOOKUP(VZ1,Register,28,FALSE)=0,"",(VLOOKUP(VZ1,Register,28,FALSE))))</f>
        <v>4</v>
      </c>
      <c r="VZ22" s="31" t="s">
        <v>94</v>
      </c>
      <c r="WA22" s="22" t="str">
        <f>"5." &amp; WC$1&amp; ".1.1."</f>
        <v>5.200.1.1.</v>
      </c>
      <c r="WB22" s="30">
        <f>IF(ISBLANK(WC1),"",IF(VLOOKUP(WC1,Register,28,FALSE)=0,"",(VLOOKUP(WC1,Register,28,FALSE))))</f>
        <v>4</v>
      </c>
      <c r="WC22" s="31" t="s">
        <v>94</v>
      </c>
      <c r="WD22" s="22" t="str">
        <f>"5." &amp; WF$1&amp; ".1.1."</f>
        <v>5.201.1.1.</v>
      </c>
      <c r="WE22" s="30">
        <f>IF(ISBLANK(WF1),"",IF(VLOOKUP(WF1,Register,28,FALSE)=0,"",(VLOOKUP(WF1,Register,28,FALSE))))</f>
        <v>4</v>
      </c>
      <c r="WF22" s="31" t="s">
        <v>94</v>
      </c>
      <c r="WG22" s="22" t="str">
        <f>"5." &amp; WI$1&amp; ".1.1."</f>
        <v>5.202.1.1.</v>
      </c>
      <c r="WH22" s="30">
        <f>IF(ISBLANK(WI1),"",IF(VLOOKUP(WI1,Register,28,FALSE)=0,"",(VLOOKUP(WI1,Register,28,FALSE))))</f>
        <v>4</v>
      </c>
      <c r="WI22" s="31" t="s">
        <v>94</v>
      </c>
      <c r="WJ22" s="22" t="str">
        <f>"5." &amp; WL$1&amp; ".1.1."</f>
        <v>5.203.1.1.</v>
      </c>
      <c r="WK22" s="30">
        <f>IF(ISBLANK(WL1),"",IF(VLOOKUP(WL1,Register,28,FALSE)=0,"",(VLOOKUP(WL1,Register,28,FALSE))))</f>
        <v>4</v>
      </c>
      <c r="WL22" s="31" t="s">
        <v>94</v>
      </c>
      <c r="WM22" s="22" t="str">
        <f>"5." &amp; WO$1&amp; ".1.1."</f>
        <v>5.204.1.1.</v>
      </c>
      <c r="WN22" s="30">
        <f>IF(ISBLANK(WO1),"",IF(VLOOKUP(WO1,Register,28,FALSE)=0,"",(VLOOKUP(WO1,Register,28,FALSE))))</f>
        <v>4</v>
      </c>
      <c r="WO22" s="31" t="s">
        <v>94</v>
      </c>
      <c r="WP22" s="22" t="str">
        <f>"5." &amp; WR$1&amp; ".1.1."</f>
        <v>5.205.1.1.</v>
      </c>
      <c r="WQ22" s="30">
        <f>IF(ISBLANK(WR1),"",IF(VLOOKUP(WR1,Register,28,FALSE)=0,"",(VLOOKUP(WR1,Register,28,FALSE))))</f>
        <v>4</v>
      </c>
      <c r="WR22" s="31" t="s">
        <v>94</v>
      </c>
      <c r="WS22" s="22" t="str">
        <f>"5." &amp; WU$1&amp; ".1.1."</f>
        <v>5.206.1.1.</v>
      </c>
      <c r="WT22" s="30">
        <f>IF(ISBLANK(WU1),"",IF(VLOOKUP(WU1,Register,28,FALSE)=0,"",(VLOOKUP(WU1,Register,28,FALSE))))</f>
        <v>4</v>
      </c>
      <c r="WU22" s="31" t="s">
        <v>94</v>
      </c>
      <c r="WV22" s="22" t="str">
        <f>"5." &amp; WX$1&amp; ".1.1."</f>
        <v>5.207.1.1.</v>
      </c>
      <c r="WW22" s="30">
        <f>IF(ISBLANK(WX1),"",IF(VLOOKUP(WX1,Register,28,FALSE)=0,"",(VLOOKUP(WX1,Register,28,FALSE))))</f>
        <v>4</v>
      </c>
      <c r="WX22" s="31" t="s">
        <v>94</v>
      </c>
      <c r="WY22" s="22" t="str">
        <f>"5." &amp; XA$1&amp; ".1.1."</f>
        <v>5.208.1.1.</v>
      </c>
      <c r="WZ22" s="30">
        <f>IF(ISBLANK(XA1),"",IF(VLOOKUP(XA1,Register,28,FALSE)=0,"",(VLOOKUP(XA1,Register,28,FALSE))))</f>
        <v>4</v>
      </c>
      <c r="XA22" s="31" t="s">
        <v>94</v>
      </c>
      <c r="XB22" s="22" t="str">
        <f>"5." &amp; XD$1&amp; ".1.1."</f>
        <v>5.209.1.1.</v>
      </c>
      <c r="XC22" s="30">
        <f>IF(ISBLANK(XD1),"",IF(VLOOKUP(XD1,Register,28,FALSE)=0,"",(VLOOKUP(XD1,Register,28,FALSE))))</f>
        <v>4</v>
      </c>
      <c r="XD22" s="31" t="s">
        <v>94</v>
      </c>
      <c r="XE22" s="22" t="str">
        <f>"5." &amp; XG$1&amp; ".1.1."</f>
        <v>5.210.1.1.</v>
      </c>
      <c r="XF22" s="30">
        <f>IF(ISBLANK(XG1),"",IF(VLOOKUP(XG1,Register,28,FALSE)=0,"",(VLOOKUP(XG1,Register,28,FALSE))))</f>
        <v>4</v>
      </c>
      <c r="XG22" s="31" t="s">
        <v>94</v>
      </c>
      <c r="XH22" s="22" t="str">
        <f>"5." &amp; XJ$1&amp; ".1.1."</f>
        <v>5.211.1.1.</v>
      </c>
      <c r="XI22" s="30">
        <f>IF(ISBLANK(XJ1),"",IF(VLOOKUP(XJ1,Register,28,FALSE)=0,"",(VLOOKUP(XJ1,Register,28,FALSE))))</f>
        <v>4</v>
      </c>
      <c r="XJ22" s="31" t="s">
        <v>94</v>
      </c>
      <c r="XK22" s="22" t="str">
        <f>"5." &amp; XM$1&amp; ".1.1."</f>
        <v>5.212.1.1.</v>
      </c>
      <c r="XL22" s="30">
        <f>IF(ISBLANK(XM1),"",IF(VLOOKUP(XM1,Register,28,FALSE)=0,"",(VLOOKUP(XM1,Register,28,FALSE))))</f>
        <v>4</v>
      </c>
      <c r="XM22" s="31" t="s">
        <v>94</v>
      </c>
      <c r="XN22" s="22" t="str">
        <f>"5." &amp; XP$1&amp; ".1.1."</f>
        <v>5.213.1.1.</v>
      </c>
      <c r="XO22" s="30">
        <f>IF(ISBLANK(XP1),"",IF(VLOOKUP(XP1,Register,28,FALSE)=0,"",(VLOOKUP(XP1,Register,28,FALSE))))</f>
        <v>4</v>
      </c>
      <c r="XP22" s="31" t="s">
        <v>94</v>
      </c>
      <c r="XQ22" s="22" t="str">
        <f>"5." &amp; XS$1&amp; ".1.1."</f>
        <v>5.214.1.1.</v>
      </c>
      <c r="XR22" s="30">
        <f>IF(ISBLANK(XS1),"",IF(VLOOKUP(XS1,Register,28,FALSE)=0,"",(VLOOKUP(XS1,Register,28,FALSE))))</f>
        <v>4</v>
      </c>
      <c r="XS22" s="31" t="s">
        <v>94</v>
      </c>
      <c r="XT22" s="22" t="str">
        <f>"5." &amp; XV$1&amp; ".1.1."</f>
        <v>5.215.1.1.</v>
      </c>
      <c r="XU22" s="30">
        <f>IF(ISBLANK(XV1),"",IF(VLOOKUP(XV1,Register,28,FALSE)=0,"",(VLOOKUP(XV1,Register,28,FALSE))))</f>
        <v>4</v>
      </c>
      <c r="XV22" s="31" t="s">
        <v>94</v>
      </c>
      <c r="XW22" s="22" t="str">
        <f>"5." &amp; XY$1&amp; ".1.1."</f>
        <v>5.216.1.1.</v>
      </c>
      <c r="XX22" s="30">
        <f>IF(ISBLANK(XY1),"",IF(VLOOKUP(XY1,Register,28,FALSE)=0,"",(VLOOKUP(XY1,Register,28,FALSE))))</f>
        <v>4</v>
      </c>
      <c r="XY22" s="31" t="s">
        <v>94</v>
      </c>
      <c r="XZ22" s="22" t="str">
        <f>"5." &amp; YB$1&amp; ".1.1."</f>
        <v>5.217.1.1.</v>
      </c>
      <c r="YA22" s="30">
        <f>IF(ISBLANK(YB1),"",IF(VLOOKUP(YB1,Register,28,FALSE)=0,"",(VLOOKUP(YB1,Register,28,FALSE))))</f>
        <v>4</v>
      </c>
      <c r="YB22" s="31" t="s">
        <v>94</v>
      </c>
      <c r="YC22" s="22" t="str">
        <f>"5." &amp; YE$1&amp; ".1.1."</f>
        <v>5.218.1.1.</v>
      </c>
      <c r="YD22" s="30">
        <f>IF(ISBLANK(YE1),"",IF(VLOOKUP(YE1,Register,28,FALSE)=0,"",(VLOOKUP(YE1,Register,28,FALSE))))</f>
        <v>4</v>
      </c>
      <c r="YE22" s="31" t="s">
        <v>94</v>
      </c>
      <c r="YF22" s="22" t="str">
        <f>"5." &amp; YH$1&amp; ".1.1."</f>
        <v>5.219.1.1.</v>
      </c>
      <c r="YG22" s="30">
        <f>IF(ISBLANK(YH1),"",IF(VLOOKUP(YH1,Register,28,FALSE)=0,"",(VLOOKUP(YH1,Register,28,FALSE))))</f>
        <v>4</v>
      </c>
      <c r="YH22" s="31" t="s">
        <v>94</v>
      </c>
      <c r="YI22" s="22" t="str">
        <f>"5." &amp; YK$1&amp; ".1.1."</f>
        <v>5.220.1.1.</v>
      </c>
      <c r="YJ22" s="30">
        <f>IF(ISBLANK(YK1),"",IF(VLOOKUP(YK1,Register,28,FALSE)=0,"",(VLOOKUP(YK1,Register,28,FALSE))))</f>
        <v>4</v>
      </c>
      <c r="YK22" s="31" t="s">
        <v>94</v>
      </c>
      <c r="YL22" s="22" t="str">
        <f>"5." &amp; YN$1&amp; ".1.1."</f>
        <v>5.221.1.1.</v>
      </c>
      <c r="YM22" s="30">
        <f>IF(ISBLANK(YN1),"",IF(VLOOKUP(YN1,Register,28,FALSE)=0,"",(VLOOKUP(YN1,Register,28,FALSE))))</f>
        <v>4</v>
      </c>
      <c r="YN22" s="31" t="s">
        <v>94</v>
      </c>
      <c r="YO22" s="22" t="str">
        <f>"5." &amp; YQ$1&amp; ".1.1."</f>
        <v>5.222.1.1.</v>
      </c>
      <c r="YP22" s="30">
        <f>IF(ISBLANK(YQ1),"",IF(VLOOKUP(YQ1,Register,28,FALSE)=0,"",(VLOOKUP(YQ1,Register,28,FALSE))))</f>
        <v>4</v>
      </c>
      <c r="YQ22" s="31" t="s">
        <v>94</v>
      </c>
      <c r="YR22" s="22" t="str">
        <f>"5." &amp; YT$1&amp; ".1.1."</f>
        <v>5.223.1.1.</v>
      </c>
      <c r="YS22" s="30">
        <f>IF(ISBLANK(YT1),"",IF(VLOOKUP(YT1,Register,28,FALSE)=0,"",(VLOOKUP(YT1,Register,28,FALSE))))</f>
        <v>4</v>
      </c>
      <c r="YT22" s="31" t="s">
        <v>94</v>
      </c>
      <c r="YU22" s="22" t="str">
        <f>"5." &amp; YW$1&amp; ".1.1."</f>
        <v>5.224.1.1.</v>
      </c>
      <c r="YV22" s="30">
        <f>IF(ISBLANK(YW1),"",IF(VLOOKUP(YW1,Register,28,FALSE)=0,"",(VLOOKUP(YW1,Register,28,FALSE))))</f>
        <v>4</v>
      </c>
      <c r="YW22" s="31" t="s">
        <v>94</v>
      </c>
      <c r="YX22" s="22" t="str">
        <f>"5." &amp; YZ$1&amp; ".1.1."</f>
        <v>5.225.1.1.</v>
      </c>
      <c r="YY22" s="30">
        <f>IF(ISBLANK(YZ1),"",IF(VLOOKUP(YZ1,Register,28,FALSE)=0,"",(VLOOKUP(YZ1,Register,28,FALSE))))</f>
        <v>4</v>
      </c>
      <c r="YZ22" s="31" t="s">
        <v>94</v>
      </c>
      <c r="ZA22" s="22" t="str">
        <f>"5." &amp; ZC$1&amp; ".1.1."</f>
        <v>5.226.1.1.</v>
      </c>
      <c r="ZB22" s="30">
        <f>IF(ISBLANK(ZC1),"",IF(VLOOKUP(ZC1,Register,28,FALSE)=0,"",(VLOOKUP(ZC1,Register,28,FALSE))))</f>
        <v>4</v>
      </c>
      <c r="ZC22" s="31" t="s">
        <v>94</v>
      </c>
      <c r="ZD22" s="22" t="str">
        <f>"5." &amp; ZF$1&amp; ".1.1."</f>
        <v>5.227.1.1.</v>
      </c>
      <c r="ZE22" s="30">
        <f>IF(ISBLANK(ZF1),"",IF(VLOOKUP(ZF1,Register,28,FALSE)=0,"",(VLOOKUP(ZF1,Register,28,FALSE))))</f>
        <v>4</v>
      </c>
      <c r="ZF22" s="31" t="s">
        <v>94</v>
      </c>
      <c r="ZG22" s="22" t="str">
        <f>"5." &amp; ZI$1&amp; ".1.1."</f>
        <v>5.228.1.1.</v>
      </c>
      <c r="ZH22" s="30">
        <f>IF(ISBLANK(ZI1),"",IF(VLOOKUP(ZI1,Register,28,FALSE)=0,"",(VLOOKUP(ZI1,Register,28,FALSE))))</f>
        <v>4</v>
      </c>
      <c r="ZI22" s="31" t="s">
        <v>94</v>
      </c>
      <c r="ZJ22" s="22" t="str">
        <f>"5." &amp; ZL$1&amp; ".1.1."</f>
        <v>5.229.1.1.</v>
      </c>
      <c r="ZK22" s="30">
        <f>IF(ISBLANK(ZL1),"",IF(VLOOKUP(ZL1,Register,28,FALSE)=0,"",(VLOOKUP(ZL1,Register,28,FALSE))))</f>
        <v>4</v>
      </c>
      <c r="ZL22" s="31" t="s">
        <v>94</v>
      </c>
      <c r="ZM22" s="22" t="str">
        <f>"5." &amp; ZO$1&amp; ".1.1."</f>
        <v>5.230.1.1.</v>
      </c>
      <c r="ZN22" s="30">
        <f>IF(ISBLANK(ZO1),"",IF(VLOOKUP(ZO1,Register,28,FALSE)=0,"",(VLOOKUP(ZO1,Register,28,FALSE))))</f>
        <v>4</v>
      </c>
      <c r="ZO22" s="31" t="s">
        <v>94</v>
      </c>
      <c r="ZP22" s="22" t="str">
        <f>"5." &amp; ZR$1&amp; ".1.1."</f>
        <v>5.231.1.1.</v>
      </c>
      <c r="ZQ22" s="30">
        <f>IF(ISBLANK(ZR1),"",IF(VLOOKUP(ZR1,Register,28,FALSE)=0,"",(VLOOKUP(ZR1,Register,28,FALSE))))</f>
        <v>4</v>
      </c>
      <c r="ZR22" s="31" t="s">
        <v>94</v>
      </c>
      <c r="ZS22" s="22" t="str">
        <f>"5." &amp; ZU$1&amp; ".1.1."</f>
        <v>5.232.1.1.</v>
      </c>
      <c r="ZT22" s="30">
        <f>IF(ISBLANK(ZU1),"",IF(VLOOKUP(ZU1,Register,28,FALSE)=0,"",(VLOOKUP(ZU1,Register,28,FALSE))))</f>
        <v>4</v>
      </c>
      <c r="ZU22" s="31" t="s">
        <v>94</v>
      </c>
      <c r="ZV22" s="22" t="str">
        <f>"5." &amp; ZX$1&amp; ".1.1."</f>
        <v>5.233.1.1.</v>
      </c>
      <c r="ZW22" s="30">
        <f>IF(ISBLANK(ZX1),"",IF(VLOOKUP(ZX1,Register,28,FALSE)=0,"",(VLOOKUP(ZX1,Register,28,FALSE))))</f>
        <v>4</v>
      </c>
      <c r="ZX22" s="31" t="s">
        <v>94</v>
      </c>
      <c r="ZY22" s="22" t="str">
        <f>"5." &amp; AAA$1&amp; ".1.1."</f>
        <v>5.234.1.1.</v>
      </c>
      <c r="ZZ22" s="30">
        <f>IF(ISBLANK(AAA1),"",IF(VLOOKUP(AAA1,Register,28,FALSE)=0,"",(VLOOKUP(AAA1,Register,28,FALSE))))</f>
        <v>4</v>
      </c>
      <c r="AAA22" s="31" t="s">
        <v>94</v>
      </c>
      <c r="AAB22" s="22" t="str">
        <f>"5." &amp; AAD$1&amp; ".1.1."</f>
        <v>5.235.1.1.</v>
      </c>
      <c r="AAC22" s="30">
        <f>IF(ISBLANK(AAD1),"",IF(VLOOKUP(AAD1,Register,28,FALSE)=0,"",(VLOOKUP(AAD1,Register,28,FALSE))))</f>
        <v>4</v>
      </c>
      <c r="AAD22" s="31" t="s">
        <v>94</v>
      </c>
      <c r="AAE22" s="22" t="str">
        <f>"5." &amp; AAG$1&amp; ".1.1."</f>
        <v>5.236.1.1.</v>
      </c>
      <c r="AAF22" s="30">
        <f>IF(ISBLANK(AAG1),"",IF(VLOOKUP(AAG1,Register,28,FALSE)=0,"",(VLOOKUP(AAG1,Register,28,FALSE))))</f>
        <v>4</v>
      </c>
      <c r="AAG22" s="31" t="s">
        <v>94</v>
      </c>
      <c r="AAH22" s="22" t="str">
        <f>"5." &amp; AAJ$1&amp; ".1.1."</f>
        <v>5.237.1.1.</v>
      </c>
      <c r="AAI22" s="30">
        <f>IF(ISBLANK(AAJ1),"",IF(VLOOKUP(AAJ1,Register,28,FALSE)=0,"",(VLOOKUP(AAJ1,Register,28,FALSE))))</f>
        <v>4</v>
      </c>
      <c r="AAJ22" s="31" t="s">
        <v>94</v>
      </c>
      <c r="AAK22" s="22" t="str">
        <f>"5." &amp; AAM$1&amp; ".1.1."</f>
        <v>5.238.1.1.</v>
      </c>
      <c r="AAL22" s="30">
        <f>IF(ISBLANK(AAM1),"",IF(VLOOKUP(AAM1,Register,28,FALSE)=0,"",(VLOOKUP(AAM1,Register,28,FALSE))))</f>
        <v>4</v>
      </c>
      <c r="AAM22" s="31" t="s">
        <v>94</v>
      </c>
      <c r="AAN22" s="22" t="str">
        <f>"5." &amp; AAP$1&amp; ".1.1."</f>
        <v>5.239.1.1.</v>
      </c>
      <c r="AAO22" s="30">
        <f>IF(ISBLANK(AAP1),"",IF(VLOOKUP(AAP1,Register,28,FALSE)=0,"",(VLOOKUP(AAP1,Register,28,FALSE))))</f>
        <v>4</v>
      </c>
      <c r="AAP22" s="31" t="s">
        <v>94</v>
      </c>
      <c r="AAQ22" s="22" t="str">
        <f>"5." &amp; AAS$1&amp; ".1.1."</f>
        <v>5.240.1.1.</v>
      </c>
      <c r="AAR22" s="30">
        <f>IF(ISBLANK(AAS1),"",IF(VLOOKUP(AAS1,Register,28,FALSE)=0,"",(VLOOKUP(AAS1,Register,28,FALSE))))</f>
        <v>4</v>
      </c>
      <c r="AAS22" s="31" t="s">
        <v>94</v>
      </c>
      <c r="AAT22" s="22" t="str">
        <f>"5." &amp; AAV$1&amp; ".1.1."</f>
        <v>5.241.1.1.</v>
      </c>
      <c r="AAU22" s="30">
        <f>IF(ISBLANK(AAV1),"",IF(VLOOKUP(AAV1,Register,28,FALSE)=0,"",(VLOOKUP(AAV1,Register,28,FALSE))))</f>
        <v>4</v>
      </c>
      <c r="AAV22" s="31" t="s">
        <v>94</v>
      </c>
      <c r="AAW22" s="22" t="str">
        <f>"5." &amp; AAY$1&amp; ".1.1."</f>
        <v>5.242.1.1.</v>
      </c>
      <c r="AAX22" s="30">
        <f>IF(ISBLANK(AAY1),"",IF(VLOOKUP(AAY1,Register,28,FALSE)=0,"",(VLOOKUP(AAY1,Register,28,FALSE))))</f>
        <v>4</v>
      </c>
      <c r="AAY22" s="31" t="s">
        <v>94</v>
      </c>
      <c r="AAZ22" s="22" t="str">
        <f>"5." &amp; ABB$1&amp; ".1.1."</f>
        <v>5.243.1.1.</v>
      </c>
      <c r="ABA22" s="30">
        <f>IF(ISBLANK(ABB1),"",IF(VLOOKUP(ABB1,Register,28,FALSE)=0,"",(VLOOKUP(ABB1,Register,28,FALSE))))</f>
        <v>4</v>
      </c>
      <c r="ABB22" s="31" t="s">
        <v>94</v>
      </c>
      <c r="ABC22" s="22" t="str">
        <f>"5." &amp; ABE$1&amp; ".1.1."</f>
        <v>5.244.1.1.</v>
      </c>
      <c r="ABD22" s="30">
        <f>IF(ISBLANK(ABE1),"",IF(VLOOKUP(ABE1,Register,28,FALSE)=0,"",(VLOOKUP(ABE1,Register,28,FALSE))))</f>
        <v>4</v>
      </c>
      <c r="ABE22" s="31" t="s">
        <v>94</v>
      </c>
      <c r="ABF22" s="22" t="str">
        <f>"5." &amp; ABH$1&amp; ".1.1."</f>
        <v>5.245.1.1.</v>
      </c>
      <c r="ABG22" s="30">
        <f>IF(ISBLANK(ABH1),"",IF(VLOOKUP(ABH1,Register,28,FALSE)=0,"",(VLOOKUP(ABH1,Register,28,FALSE))))</f>
        <v>4</v>
      </c>
      <c r="ABH22" s="31" t="s">
        <v>94</v>
      </c>
      <c r="ABI22" s="22" t="str">
        <f>"5." &amp; ABK$1&amp; ".1.1."</f>
        <v>5.246.1.1.</v>
      </c>
      <c r="ABJ22" s="30">
        <f>IF(ISBLANK(ABK1),"",IF(VLOOKUP(ABK1,Register,28,FALSE)=0,"",(VLOOKUP(ABK1,Register,28,FALSE))))</f>
        <v>4</v>
      </c>
      <c r="ABK22" s="31" t="s">
        <v>94</v>
      </c>
      <c r="ABL22" s="22" t="str">
        <f>"5." &amp; ABN$1&amp; ".1.1."</f>
        <v>5.247.1.1.</v>
      </c>
      <c r="ABM22" s="30">
        <f>IF(ISBLANK(ABN1),"",IF(VLOOKUP(ABN1,Register,28,FALSE)=0,"",(VLOOKUP(ABN1,Register,28,FALSE))))</f>
        <v>4</v>
      </c>
      <c r="ABN22" s="31" t="s">
        <v>94</v>
      </c>
      <c r="ABO22" s="22" t="str">
        <f>"5." &amp; ABQ$1&amp; ".1.1."</f>
        <v>5.248.1.1.</v>
      </c>
      <c r="ABP22" s="30">
        <f>IF(ISBLANK(ABQ1),"",IF(VLOOKUP(ABQ1,Register,28,FALSE)=0,"",(VLOOKUP(ABQ1,Register,28,FALSE))))</f>
        <v>4</v>
      </c>
      <c r="ABQ22" s="31" t="s">
        <v>94</v>
      </c>
      <c r="ABR22" s="22" t="str">
        <f>"5." &amp; ABT$1&amp; ".1.1."</f>
        <v>5.249.1.1.</v>
      </c>
      <c r="ABS22" s="30">
        <f>IF(ISBLANK(ABT1),"",IF(VLOOKUP(ABT1,Register,28,FALSE)=0,"",(VLOOKUP(ABT1,Register,28,FALSE))))</f>
        <v>4</v>
      </c>
      <c r="ABT22" s="31" t="s">
        <v>94</v>
      </c>
      <c r="ABU22" s="22" t="str">
        <f>"5." &amp; ABW$1&amp; ".1.1."</f>
        <v>5.250.1.1.</v>
      </c>
      <c r="ABV22" s="30">
        <f>IF(ISBLANK(ABW1),"",IF(VLOOKUP(ABW1,Register,28,FALSE)=0,"",(VLOOKUP(ABW1,Register,28,FALSE))))</f>
        <v>4</v>
      </c>
      <c r="ABW22" s="31" t="s">
        <v>94</v>
      </c>
      <c r="ABX22" s="22" t="str">
        <f>"5." &amp; ABZ$1&amp; ".1.1."</f>
        <v>5.251.1.1.</v>
      </c>
      <c r="ABY22" s="30">
        <f>IF(ISBLANK(ABZ1),"",IF(VLOOKUP(ABZ1,Register,28,FALSE)=0,"",(VLOOKUP(ABZ1,Register,28,FALSE))))</f>
        <v>4</v>
      </c>
      <c r="ABZ22" s="31" t="s">
        <v>94</v>
      </c>
      <c r="ACA22" s="22" t="str">
        <f>"5." &amp; ACC$1&amp; ".1.1."</f>
        <v>5.252.1.1.</v>
      </c>
      <c r="ACB22" s="30">
        <f>IF(ISBLANK(ACC1),"",IF(VLOOKUP(ACC1,Register,28,FALSE)=0,"",(VLOOKUP(ACC1,Register,28,FALSE))))</f>
        <v>4</v>
      </c>
      <c r="ACC22" s="31" t="s">
        <v>94</v>
      </c>
      <c r="ACD22" s="22" t="str">
        <f>"5." &amp; ACF$1&amp; ".1.1."</f>
        <v>5.253.1.1.</v>
      </c>
      <c r="ACE22" s="30">
        <f>IF(ISBLANK(ACF1),"",IF(VLOOKUP(ACF1,Register,28,FALSE)=0,"",(VLOOKUP(ACF1,Register,28,FALSE))))</f>
        <v>4</v>
      </c>
      <c r="ACF22" s="31" t="s">
        <v>94</v>
      </c>
      <c r="ACG22" s="22" t="str">
        <f>"5." &amp; ACI$1&amp; ".1.1."</f>
        <v>5.254.1.1.</v>
      </c>
      <c r="ACH22" s="30">
        <f>IF(ISBLANK(ACI1),"",IF(VLOOKUP(ACI1,Register,28,FALSE)=0,"",(VLOOKUP(ACI1,Register,28,FALSE))))</f>
        <v>4</v>
      </c>
      <c r="ACI22" s="31" t="s">
        <v>94</v>
      </c>
      <c r="ACJ22" s="22" t="str">
        <f>"5." &amp; ACL$1&amp; ".1.1."</f>
        <v>5.255.1.1.</v>
      </c>
      <c r="ACK22" s="30">
        <f>IF(ISBLANK(ACL1),"",IF(VLOOKUP(ACL1,Register,28,FALSE)=0,"",(VLOOKUP(ACL1,Register,28,FALSE))))</f>
        <v>4</v>
      </c>
      <c r="ACL22" s="31" t="s">
        <v>94</v>
      </c>
      <c r="ACM22" s="22" t="str">
        <f>"5." &amp; ACO$1&amp; ".1.1."</f>
        <v>5.256.1.1.</v>
      </c>
      <c r="ACN22" s="30">
        <f>IF(ISBLANK(ACO1),"",IF(VLOOKUP(ACO1,Register,28,FALSE)=0,"",(VLOOKUP(ACO1,Register,28,FALSE))))</f>
        <v>4</v>
      </c>
      <c r="ACO22" s="31" t="s">
        <v>94</v>
      </c>
      <c r="ACP22" s="22" t="str">
        <f>"5." &amp; ACR$1&amp; ".1.1."</f>
        <v>5.257.1.1.</v>
      </c>
      <c r="ACQ22" s="30">
        <f>IF(ISBLANK(ACR1),"",IF(VLOOKUP(ACR1,Register,28,FALSE)=0,"",(VLOOKUP(ACR1,Register,28,FALSE))))</f>
        <v>4</v>
      </c>
      <c r="ACR22" s="31" t="s">
        <v>94</v>
      </c>
      <c r="ACS22" s="22" t="str">
        <f>"5." &amp; ACU$1&amp; ".1.1."</f>
        <v>5.258.1.1.</v>
      </c>
      <c r="ACT22" s="30">
        <f>IF(ISBLANK(ACU1),"",IF(VLOOKUP(ACU1,Register,28,FALSE)=0,"",(VLOOKUP(ACU1,Register,28,FALSE))))</f>
        <v>4</v>
      </c>
      <c r="ACU22" s="31" t="s">
        <v>94</v>
      </c>
      <c r="ACV22" s="22" t="str">
        <f>"5." &amp; ACX$1&amp; ".1.1."</f>
        <v>5.259.1.1.</v>
      </c>
      <c r="ACW22" s="30">
        <f>IF(ISBLANK(ACX1),"",IF(VLOOKUP(ACX1,Register,28,FALSE)=0,"",(VLOOKUP(ACX1,Register,28,FALSE))))</f>
        <v>4</v>
      </c>
      <c r="ACX22" s="31" t="s">
        <v>94</v>
      </c>
      <c r="ACY22" s="22" t="str">
        <f>"5." &amp; ADA$1&amp; ".1.1."</f>
        <v>5.260.1.1.</v>
      </c>
      <c r="ACZ22" s="30">
        <f>IF(ISBLANK(ADA1),"",IF(VLOOKUP(ADA1,Register,28,FALSE)=0,"",(VLOOKUP(ADA1,Register,28,FALSE))))</f>
        <v>4</v>
      </c>
      <c r="ADA22" s="31" t="s">
        <v>94</v>
      </c>
      <c r="ADB22" s="22" t="str">
        <f>"5." &amp; ADD$1&amp; ".1.1."</f>
        <v>5.261.1.1.</v>
      </c>
      <c r="ADC22" s="30">
        <f>IF(ISBLANK(ADD1),"",IF(VLOOKUP(ADD1,Register,28,FALSE)=0,"",(VLOOKUP(ADD1,Register,28,FALSE))))</f>
        <v>4</v>
      </c>
      <c r="ADD22" s="31" t="s">
        <v>94</v>
      </c>
      <c r="ADE22" s="22" t="str">
        <f>"5." &amp; ADG$1&amp; ".1.1."</f>
        <v>5.262.1.1.</v>
      </c>
      <c r="ADF22" s="30">
        <f>IF(ISBLANK(ADG1),"",IF(VLOOKUP(ADG1,Register,28,FALSE)=0,"",(VLOOKUP(ADG1,Register,28,FALSE))))</f>
        <v>4</v>
      </c>
      <c r="ADG22" s="31" t="s">
        <v>94</v>
      </c>
      <c r="ADH22" s="22" t="str">
        <f>"5." &amp; ADJ$1&amp; ".1.1."</f>
        <v>5.263.1.1.</v>
      </c>
      <c r="ADI22" s="30">
        <f>IF(ISBLANK(ADJ1),"",IF(VLOOKUP(ADJ1,Register,28,FALSE)=0,"",(VLOOKUP(ADJ1,Register,28,FALSE))))</f>
        <v>4</v>
      </c>
      <c r="ADJ22" s="31" t="s">
        <v>94</v>
      </c>
      <c r="ADK22" s="22" t="str">
        <f>"5." &amp; ADM$1&amp; ".1.1."</f>
        <v>5.264.1.1.</v>
      </c>
      <c r="ADL22" s="30">
        <f>IF(ISBLANK(ADM1),"",IF(VLOOKUP(ADM1,Register,28,FALSE)=0,"",(VLOOKUP(ADM1,Register,28,FALSE))))</f>
        <v>4</v>
      </c>
      <c r="ADM22" s="31" t="s">
        <v>94</v>
      </c>
      <c r="ADN22" s="22" t="str">
        <f>"5." &amp; ADP$1&amp; ".1.1."</f>
        <v>5.265.1.1.</v>
      </c>
      <c r="ADO22" s="30">
        <f>IF(ISBLANK(ADP1),"",IF(VLOOKUP(ADP1,Register,28,FALSE)=0,"",(VLOOKUP(ADP1,Register,28,FALSE))))</f>
        <v>4</v>
      </c>
      <c r="ADP22" s="31" t="s">
        <v>94</v>
      </c>
      <c r="ADQ22" s="22" t="str">
        <f>"5." &amp; ADS$1&amp; ".1.1."</f>
        <v>5.266.1.1.</v>
      </c>
      <c r="ADR22" s="30">
        <f>IF(ISBLANK(ADS1),"",IF(VLOOKUP(ADS1,Register,28,FALSE)=0,"",(VLOOKUP(ADS1,Register,28,FALSE))))</f>
        <v>4</v>
      </c>
      <c r="ADS22" s="31" t="s">
        <v>94</v>
      </c>
      <c r="ADT22" s="22" t="str">
        <f>"5." &amp; ADV$1&amp; ".1.1."</f>
        <v>5.267.1.1.</v>
      </c>
      <c r="ADU22" s="30">
        <f>IF(ISBLANK(ADV1),"",IF(VLOOKUP(ADV1,Register,28,FALSE)=0,"",(VLOOKUP(ADV1,Register,28,FALSE))))</f>
        <v>4</v>
      </c>
      <c r="ADV22" s="31" t="s">
        <v>94</v>
      </c>
      <c r="ADW22" s="22" t="str">
        <f>"5." &amp; ADY$1&amp; ".1.1."</f>
        <v>5.268.1.1.</v>
      </c>
      <c r="ADX22" s="30">
        <f>IF(ISBLANK(ADY1),"",IF(VLOOKUP(ADY1,Register,28,FALSE)=0,"",(VLOOKUP(ADY1,Register,28,FALSE))))</f>
        <v>4</v>
      </c>
      <c r="ADY22" s="31" t="s">
        <v>94</v>
      </c>
      <c r="ADZ22" s="22" t="str">
        <f>"5." &amp; AEB$1&amp; ".1.1."</f>
        <v>5.269.1.1.</v>
      </c>
      <c r="AEA22" s="30">
        <f>IF(ISBLANK(AEB1),"",IF(VLOOKUP(AEB1,Register,28,FALSE)=0,"",(VLOOKUP(AEB1,Register,28,FALSE))))</f>
        <v>4</v>
      </c>
      <c r="AEB22" s="31" t="s">
        <v>94</v>
      </c>
      <c r="AEC22" s="22" t="str">
        <f>"5." &amp; AEE$1&amp; ".1.1."</f>
        <v>5.270.1.1.</v>
      </c>
      <c r="AED22" s="30">
        <f>IF(ISBLANK(AEE1),"",IF(VLOOKUP(AEE1,Register,28,FALSE)=0,"",(VLOOKUP(AEE1,Register,28,FALSE))))</f>
        <v>4</v>
      </c>
      <c r="AEE22" s="31" t="s">
        <v>94</v>
      </c>
      <c r="AEF22" s="22" t="str">
        <f>"5." &amp; AEH$1&amp; ".1.1."</f>
        <v>5.271.1.1.</v>
      </c>
      <c r="AEG22" s="30">
        <f>IF(ISBLANK(AEH1),"",IF(VLOOKUP(AEH1,Register,28,FALSE)=0,"",(VLOOKUP(AEH1,Register,28,FALSE))))</f>
        <v>4</v>
      </c>
      <c r="AEH22" s="31" t="s">
        <v>94</v>
      </c>
      <c r="AEI22" s="22" t="str">
        <f>"5." &amp; AEK$1&amp; ".1.1."</f>
        <v>5.272.1.1.</v>
      </c>
      <c r="AEJ22" s="30">
        <f>IF(ISBLANK(AEK1),"",IF(VLOOKUP(AEK1,Register,28,FALSE)=0,"",(VLOOKUP(AEK1,Register,28,FALSE))))</f>
        <v>4</v>
      </c>
      <c r="AEK22" s="31" t="s">
        <v>94</v>
      </c>
      <c r="AEL22" s="22" t="str">
        <f>"5." &amp; AEN$1&amp; ".1.1."</f>
        <v>5.273.1.1.</v>
      </c>
      <c r="AEM22" s="30">
        <f>IF(ISBLANK(AEN1),"",IF(VLOOKUP(AEN1,Register,28,FALSE)=0,"",(VLOOKUP(AEN1,Register,28,FALSE))))</f>
        <v>4</v>
      </c>
      <c r="AEN22" s="31" t="s">
        <v>94</v>
      </c>
      <c r="AEO22" s="22" t="str">
        <f>"5." &amp; AEQ$1&amp; ".1.1."</f>
        <v>5.274.1.1.</v>
      </c>
      <c r="AEP22" s="30">
        <f>IF(ISBLANK(AEQ1),"",IF(VLOOKUP(AEQ1,Register,28,FALSE)=0,"",(VLOOKUP(AEQ1,Register,28,FALSE))))</f>
        <v>4</v>
      </c>
      <c r="AEQ22" s="31" t="s">
        <v>94</v>
      </c>
      <c r="AER22" s="22" t="str">
        <f>"5." &amp; AET$1&amp; ".1.1."</f>
        <v>5.275.1.1.</v>
      </c>
      <c r="AES22" s="30">
        <f>IF(ISBLANK(AET1),"",IF(VLOOKUP(AET1,Register,28,FALSE)=0,"",(VLOOKUP(AET1,Register,28,FALSE))))</f>
        <v>4</v>
      </c>
      <c r="AET22" s="31" t="s">
        <v>94</v>
      </c>
      <c r="AEU22" s="22" t="str">
        <f>"5." &amp; AEW$1&amp; ".1.1."</f>
        <v>5.276.1.1.</v>
      </c>
      <c r="AEV22" s="30">
        <f>IF(ISBLANK(AEW1),"",IF(VLOOKUP(AEW1,Register,28,FALSE)=0,"",(VLOOKUP(AEW1,Register,28,FALSE))))</f>
        <v>4</v>
      </c>
      <c r="AEW22" s="31" t="s">
        <v>94</v>
      </c>
      <c r="AEX22" s="22" t="str">
        <f>"5." &amp; AEZ$1&amp; ".1.1."</f>
        <v>5.277.1.1.</v>
      </c>
      <c r="AEY22" s="30">
        <f>IF(ISBLANK(AEZ1),"",IF(VLOOKUP(AEZ1,Register,28,FALSE)=0,"",(VLOOKUP(AEZ1,Register,28,FALSE))))</f>
        <v>4</v>
      </c>
      <c r="AEZ22" s="31" t="s">
        <v>94</v>
      </c>
      <c r="AFA22" s="22" t="str">
        <f>"5." &amp; AFC$1&amp; ".1.1."</f>
        <v>5.278.1.1.</v>
      </c>
      <c r="AFB22" s="30">
        <f>IF(ISBLANK(AFC1),"",IF(VLOOKUP(AFC1,Register,28,FALSE)=0,"",(VLOOKUP(AFC1,Register,28,FALSE))))</f>
        <v>4</v>
      </c>
      <c r="AFC22" s="31" t="s">
        <v>94</v>
      </c>
      <c r="AFD22" s="22" t="str">
        <f>"5." &amp; AFF$1&amp; ".1.1."</f>
        <v>5.279.1.1.</v>
      </c>
      <c r="AFE22" s="30">
        <f>IF(ISBLANK(AFF1),"",IF(VLOOKUP(AFF1,Register,28,FALSE)=0,"",(VLOOKUP(AFF1,Register,28,FALSE))))</f>
        <v>4</v>
      </c>
      <c r="AFF22" s="31" t="s">
        <v>94</v>
      </c>
      <c r="AFG22" s="22" t="str">
        <f>"5." &amp; AFI$1&amp; ".1.1."</f>
        <v>5.280.1.1.</v>
      </c>
      <c r="AFH22" s="30">
        <f>IF(ISBLANK(AFI1),"",IF(VLOOKUP(AFI1,Register,28,FALSE)=0,"",(VLOOKUP(AFI1,Register,28,FALSE))))</f>
        <v>4</v>
      </c>
      <c r="AFI22" s="31" t="s">
        <v>94</v>
      </c>
      <c r="AFJ22" s="22" t="str">
        <f>"5." &amp; AFL$1&amp; ".1.1."</f>
        <v>5.281.1.1.</v>
      </c>
      <c r="AFK22" s="30">
        <f>IF(ISBLANK(AFL1),"",IF(VLOOKUP(AFL1,Register,28,FALSE)=0,"",(VLOOKUP(AFL1,Register,28,FALSE))))</f>
        <v>4</v>
      </c>
      <c r="AFL22" s="31" t="s">
        <v>94</v>
      </c>
      <c r="AFM22" s="22" t="str">
        <f>"5." &amp; AFO$1&amp; ".1.1."</f>
        <v>5.282.1.1.</v>
      </c>
      <c r="AFN22" s="30">
        <f>IF(ISBLANK(AFO1),"",IF(VLOOKUP(AFO1,Register,28,FALSE)=0,"",(VLOOKUP(AFO1,Register,28,FALSE))))</f>
        <v>4</v>
      </c>
      <c r="AFO22" s="31" t="s">
        <v>94</v>
      </c>
      <c r="AFP22" s="22" t="str">
        <f>"5." &amp; AFR$1&amp; ".1.1."</f>
        <v>5.283.1.1.</v>
      </c>
      <c r="AFQ22" s="30">
        <f>IF(ISBLANK(AFR1),"",IF(VLOOKUP(AFR1,Register,28,FALSE)=0,"",(VLOOKUP(AFR1,Register,28,FALSE))))</f>
        <v>4</v>
      </c>
      <c r="AFR22" s="31" t="s">
        <v>94</v>
      </c>
      <c r="AFS22" s="22" t="str">
        <f>"5." &amp; AFU$1&amp; ".1.1."</f>
        <v>5.284.1.1.</v>
      </c>
      <c r="AFT22" s="30">
        <f>IF(ISBLANK(AFU1),"",IF(VLOOKUP(AFU1,Register,28,FALSE)=0,"",(VLOOKUP(AFU1,Register,28,FALSE))))</f>
        <v>4</v>
      </c>
      <c r="AFU22" s="31" t="s">
        <v>94</v>
      </c>
      <c r="AFV22" s="22" t="str">
        <f>"5." &amp; AFX$1&amp; ".1.1."</f>
        <v>5.285.1.1.</v>
      </c>
      <c r="AFW22" s="30">
        <f>IF(ISBLANK(AFX1),"",IF(VLOOKUP(AFX1,Register,28,FALSE)=0,"",(VLOOKUP(AFX1,Register,28,FALSE))))</f>
        <v>4</v>
      </c>
      <c r="AFX22" s="31" t="s">
        <v>94</v>
      </c>
      <c r="AFY22" s="22" t="str">
        <f>"5." &amp; AGA$1&amp; ".1.1."</f>
        <v>5.286.1.1.</v>
      </c>
      <c r="AFZ22" s="30">
        <f>IF(ISBLANK(AGA1),"",IF(VLOOKUP(AGA1,Register,28,FALSE)=0,"",(VLOOKUP(AGA1,Register,28,FALSE))))</f>
        <v>4</v>
      </c>
      <c r="AGA22" s="31" t="s">
        <v>94</v>
      </c>
      <c r="AGB22" s="22" t="str">
        <f>"5." &amp; AGD$1&amp; ".1.1."</f>
        <v>5.287.1.1.</v>
      </c>
      <c r="AGC22" s="30">
        <f>IF(ISBLANK(AGD1),"",IF(VLOOKUP(AGD1,Register,28,FALSE)=0,"",(VLOOKUP(AGD1,Register,28,FALSE))))</f>
        <v>4</v>
      </c>
      <c r="AGD22" s="31" t="s">
        <v>94</v>
      </c>
      <c r="AGE22" s="22" t="str">
        <f>"5." &amp; AGG$1&amp; ".1.1."</f>
        <v>5.288.1.1.</v>
      </c>
      <c r="AGF22" s="30">
        <f>IF(ISBLANK(AGG1),"",IF(VLOOKUP(AGG1,Register,28,FALSE)=0,"",(VLOOKUP(AGG1,Register,28,FALSE))))</f>
        <v>4</v>
      </c>
      <c r="AGG22" s="31" t="s">
        <v>94</v>
      </c>
      <c r="AGH22" s="22" t="str">
        <f>"5." &amp; AGJ$1&amp; ".1.1."</f>
        <v>5.289.1.1.</v>
      </c>
      <c r="AGI22" s="30">
        <f>IF(ISBLANK(AGJ1),"",IF(VLOOKUP(AGJ1,Register,28,FALSE)=0,"",(VLOOKUP(AGJ1,Register,28,FALSE))))</f>
        <v>4</v>
      </c>
      <c r="AGJ22" s="31" t="s">
        <v>94</v>
      </c>
      <c r="AGK22" s="22" t="str">
        <f>"5." &amp; AGM$1&amp; ".1.1."</f>
        <v>5.290.1.1.</v>
      </c>
      <c r="AGL22" s="30">
        <f>IF(ISBLANK(AGM1),"",IF(VLOOKUP(AGM1,Register,28,FALSE)=0,"",(VLOOKUP(AGM1,Register,28,FALSE))))</f>
        <v>4</v>
      </c>
      <c r="AGM22" s="31" t="s">
        <v>94</v>
      </c>
      <c r="AGN22" s="22" t="str">
        <f>"5." &amp; AGP$1&amp; ".1.1."</f>
        <v>5.291.1.1.</v>
      </c>
      <c r="AGO22" s="30">
        <f>IF(ISBLANK(AGP1),"",IF(VLOOKUP(AGP1,Register,28,FALSE)=0,"",(VLOOKUP(AGP1,Register,28,FALSE))))</f>
        <v>4</v>
      </c>
      <c r="AGP22" s="31" t="s">
        <v>94</v>
      </c>
      <c r="AGQ22" s="22" t="str">
        <f>"5." &amp; AGS$1&amp; ".1.1."</f>
        <v>5.292.1.1.</v>
      </c>
      <c r="AGR22" s="30">
        <f>IF(ISBLANK(AGS1),"",IF(VLOOKUP(AGS1,Register,28,FALSE)=0,"",(VLOOKUP(AGS1,Register,28,FALSE))))</f>
        <v>4</v>
      </c>
      <c r="AGS22" s="31" t="s">
        <v>94</v>
      </c>
      <c r="AGT22" s="22" t="str">
        <f>"5." &amp; AGV$1&amp; ".1.1."</f>
        <v>5.293.1.1.</v>
      </c>
      <c r="AGU22" s="30">
        <f>IF(ISBLANK(AGV1),"",IF(VLOOKUP(AGV1,Register,28,FALSE)=0,"",(VLOOKUP(AGV1,Register,28,FALSE))))</f>
        <v>4</v>
      </c>
      <c r="AGV22" s="31" t="s">
        <v>94</v>
      </c>
      <c r="AGW22" s="22" t="str">
        <f>"5." &amp; AGY$1&amp; ".1.1."</f>
        <v>5.294.1.1.</v>
      </c>
      <c r="AGX22" s="30">
        <f>IF(ISBLANK(AGY1),"",IF(VLOOKUP(AGY1,Register,28,FALSE)=0,"",(VLOOKUP(AGY1,Register,28,FALSE))))</f>
        <v>4</v>
      </c>
      <c r="AGY22" s="31" t="s">
        <v>94</v>
      </c>
      <c r="AGZ22" s="22" t="str">
        <f>"5." &amp; AHB$1&amp; ".1.1."</f>
        <v>5.295.1.1.</v>
      </c>
      <c r="AHA22" s="30">
        <f>IF(ISBLANK(AHB1),"",IF(VLOOKUP(AHB1,Register,28,FALSE)=0,"",(VLOOKUP(AHB1,Register,28,FALSE))))</f>
        <v>4</v>
      </c>
      <c r="AHB22" s="31" t="s">
        <v>94</v>
      </c>
      <c r="AHC22" s="22" t="str">
        <f>"5." &amp; AHE$1&amp; ".1.1."</f>
        <v>5.296.1.1.</v>
      </c>
      <c r="AHD22" s="30">
        <f>IF(ISBLANK(AHE1),"",IF(VLOOKUP(AHE1,Register,28,FALSE)=0,"",(VLOOKUP(AHE1,Register,28,FALSE))))</f>
        <v>4</v>
      </c>
      <c r="AHE22" s="31" t="s">
        <v>94</v>
      </c>
      <c r="AHF22" s="22" t="str">
        <f>"5." &amp; AHH$1&amp; ".1.1."</f>
        <v>5.297.1.1.</v>
      </c>
      <c r="AHG22" s="30">
        <f>IF(ISBLANK(AHH1),"",IF(VLOOKUP(AHH1,Register,28,FALSE)=0,"",(VLOOKUP(AHH1,Register,28,FALSE))))</f>
        <v>4</v>
      </c>
      <c r="AHH22" s="31" t="s">
        <v>94</v>
      </c>
      <c r="AHI22" s="22" t="str">
        <f>"5." &amp; AHK$1&amp; ".1.1."</f>
        <v>5.298.1.1.</v>
      </c>
      <c r="AHJ22" s="30">
        <f>IF(ISBLANK(AHK1),"",IF(VLOOKUP(AHK1,Register,28,FALSE)=0,"",(VLOOKUP(AHK1,Register,28,FALSE))))</f>
        <v>4</v>
      </c>
      <c r="AHK22" s="31" t="s">
        <v>94</v>
      </c>
      <c r="AHL22" s="22" t="str">
        <f>"5." &amp; AHN$1&amp; ".1.1."</f>
        <v>5.299.1.1.</v>
      </c>
      <c r="AHM22" s="30">
        <f>IF(ISBLANK(AHN1),"",IF(VLOOKUP(AHN1,Register,28,FALSE)=0,"",(VLOOKUP(AHN1,Register,28,FALSE))))</f>
        <v>4</v>
      </c>
      <c r="AHN22" s="31" t="s">
        <v>94</v>
      </c>
      <c r="AHO22" s="22" t="str">
        <f>"5." &amp; AHQ$1&amp; ".1.1."</f>
        <v>5.300.1.1.</v>
      </c>
      <c r="AHP22" s="30">
        <f>IF(ISBLANK(AHQ1),"",IF(VLOOKUP(AHQ1,Register,28,FALSE)=0,"",(VLOOKUP(AHQ1,Register,28,FALSE))))</f>
        <v>4</v>
      </c>
      <c r="AHQ22" s="31" t="s">
        <v>94</v>
      </c>
      <c r="AHR22" s="22" t="str">
        <f>"5." &amp; AHT$1&amp; ".1.1."</f>
        <v>5.301.1.1.</v>
      </c>
      <c r="AHS22" s="30">
        <f>IF(ISBLANK(AHT1),"",IF(VLOOKUP(AHT1,Register,28,FALSE)=0,"",(VLOOKUP(AHT1,Register,28,FALSE))))</f>
        <v>4</v>
      </c>
      <c r="AHT22" s="31" t="s">
        <v>94</v>
      </c>
      <c r="AHU22" s="22" t="str">
        <f>"5." &amp; AHW$1&amp; ".1.1."</f>
        <v>5.302.1.1.</v>
      </c>
      <c r="AHV22" s="30">
        <f>IF(ISBLANK(AHW1),"",IF(VLOOKUP(AHW1,Register,28,FALSE)=0,"",(VLOOKUP(AHW1,Register,28,FALSE))))</f>
        <v>4</v>
      </c>
      <c r="AHW22" s="31" t="s">
        <v>94</v>
      </c>
      <c r="AHX22" s="22" t="str">
        <f>"5." &amp; AHZ$1&amp; ".1.1."</f>
        <v>5.303.1.1.</v>
      </c>
      <c r="AHY22" s="30">
        <f>IF(ISBLANK(AHZ1),"",IF(VLOOKUP(AHZ1,Register,28,FALSE)=0,"",(VLOOKUP(AHZ1,Register,28,FALSE))))</f>
        <v>4</v>
      </c>
      <c r="AHZ22" s="31" t="s">
        <v>94</v>
      </c>
      <c r="AIA22" s="22" t="str">
        <f>"5." &amp; AIC$1&amp; ".1.1."</f>
        <v>5.304.1.1.</v>
      </c>
      <c r="AIB22" s="30">
        <f>IF(ISBLANK(AIC1),"",IF(VLOOKUP(AIC1,Register,28,FALSE)=0,"",(VLOOKUP(AIC1,Register,28,FALSE))))</f>
        <v>4</v>
      </c>
      <c r="AIC22" s="31" t="s">
        <v>94</v>
      </c>
      <c r="AID22" s="22" t="str">
        <f>"5." &amp; AIF$1&amp; ".1.1."</f>
        <v>5.305.1.1.</v>
      </c>
      <c r="AIE22" s="30">
        <f>IF(ISBLANK(AIF1),"",IF(VLOOKUP(AIF1,Register,28,FALSE)=0,"",(VLOOKUP(AIF1,Register,28,FALSE))))</f>
        <v>4</v>
      </c>
      <c r="AIF22" s="31" t="s">
        <v>94</v>
      </c>
      <c r="AIG22" s="22" t="str">
        <f>"5." &amp; AII$1&amp; ".1.1."</f>
        <v>5.306.1.1.</v>
      </c>
      <c r="AIH22" s="30">
        <f>IF(ISBLANK(AII1),"",IF(VLOOKUP(AII1,Register,28,FALSE)=0,"",(VLOOKUP(AII1,Register,28,FALSE))))</f>
        <v>4</v>
      </c>
      <c r="AII22" s="31" t="s">
        <v>94</v>
      </c>
      <c r="AIJ22" s="22" t="str">
        <f>"5." &amp; AIL$1&amp; ".1.1."</f>
        <v>5.307.1.1.</v>
      </c>
      <c r="AIK22" s="30">
        <f>IF(ISBLANK(AIL1),"",IF(VLOOKUP(AIL1,Register,28,FALSE)=0,"",(VLOOKUP(AIL1,Register,28,FALSE))))</f>
        <v>4</v>
      </c>
      <c r="AIL22" s="31" t="s">
        <v>94</v>
      </c>
      <c r="AIM22" s="22" t="str">
        <f>"5." &amp; AIO$1&amp; ".1.1."</f>
        <v>5.308.1.1.</v>
      </c>
      <c r="AIN22" s="30">
        <f>IF(ISBLANK(AIO1),"",IF(VLOOKUP(AIO1,Register,28,FALSE)=0,"",(VLOOKUP(AIO1,Register,28,FALSE))))</f>
        <v>4</v>
      </c>
      <c r="AIO22" s="31" t="s">
        <v>94</v>
      </c>
      <c r="AIP22" s="22" t="str">
        <f>"5." &amp; AIR$1&amp; ".1.1."</f>
        <v>5.309.1.1.</v>
      </c>
      <c r="AIQ22" s="30">
        <f>IF(ISBLANK(AIR1),"",IF(VLOOKUP(AIR1,Register,28,FALSE)=0,"",(VLOOKUP(AIR1,Register,28,FALSE))))</f>
        <v>4</v>
      </c>
      <c r="AIR22" s="31" t="s">
        <v>94</v>
      </c>
      <c r="AIS22" s="22" t="str">
        <f>"5." &amp; AIU$1&amp; ".1.1."</f>
        <v>5.310.1.1.</v>
      </c>
      <c r="AIT22" s="30">
        <f>IF(ISBLANK(AIU1),"",IF(VLOOKUP(AIU1,Register,28,FALSE)=0,"",(VLOOKUP(AIU1,Register,28,FALSE))))</f>
        <v>4</v>
      </c>
      <c r="AIU22" s="31" t="s">
        <v>94</v>
      </c>
      <c r="AIV22" s="22" t="str">
        <f>"5." &amp; AIX$1&amp; ".1.1."</f>
        <v>5.311.1.1.</v>
      </c>
      <c r="AIW22" s="30">
        <f>IF(ISBLANK(AIX1),"",IF(VLOOKUP(AIX1,Register,28,FALSE)=0,"",(VLOOKUP(AIX1,Register,28,FALSE))))</f>
        <v>4</v>
      </c>
      <c r="AIX22" s="31" t="s">
        <v>94</v>
      </c>
      <c r="AIY22" s="22" t="str">
        <f>"5." &amp; AJA$1&amp; ".1.1."</f>
        <v>5.312.1.1.</v>
      </c>
      <c r="AIZ22" s="30" t="e">
        <f>IF(ISBLANK(AJA1),"",IF(VLOOKUP(AJA1,Register,28,FALSE)=0,"",(VLOOKUP(AJA1,Register,28,FALSE))))</f>
        <v>#N/A</v>
      </c>
      <c r="AJA22" s="31" t="s">
        <v>94</v>
      </c>
      <c r="AJB22" s="22" t="str">
        <f>"5." &amp; AJD$1&amp; ".1.1."</f>
        <v>5.313.1.1.</v>
      </c>
      <c r="AJC22" s="30" t="e">
        <f>IF(ISBLANK(AJD1),"",IF(VLOOKUP(AJD1,Register,28,FALSE)=0,"",(VLOOKUP(AJD1,Register,28,FALSE))))</f>
        <v>#N/A</v>
      </c>
      <c r="AJD22" s="31" t="s">
        <v>94</v>
      </c>
      <c r="AJE22" s="22" t="str">
        <f>"5." &amp; AJG$1&amp; ".1.1."</f>
        <v>5.314.1.1.</v>
      </c>
      <c r="AJF22" s="30" t="e">
        <f>IF(ISBLANK(AJG1),"",IF(VLOOKUP(AJG1,Register,28,FALSE)=0,"",(VLOOKUP(AJG1,Register,28,FALSE))))</f>
        <v>#N/A</v>
      </c>
      <c r="AJG22" s="31" t="s">
        <v>94</v>
      </c>
      <c r="AJH22" s="22" t="str">
        <f>"5." &amp; AJJ$1&amp; ".1.1."</f>
        <v>5.315.1.1.</v>
      </c>
      <c r="AJI22" s="30" t="e">
        <f>IF(ISBLANK(AJJ1),"",IF(VLOOKUP(AJJ1,Register,28,FALSE)=0,"",(VLOOKUP(AJJ1,Register,28,FALSE))))</f>
        <v>#N/A</v>
      </c>
      <c r="AJJ22" s="31" t="s">
        <v>94</v>
      </c>
      <c r="AJK22" s="22" t="str">
        <f>"5." &amp; AJM$1&amp; ".1.1."</f>
        <v>5.316.1.1.</v>
      </c>
      <c r="AJL22" s="30" t="e">
        <f>IF(ISBLANK(AJM1),"",IF(VLOOKUP(AJM1,Register,28,FALSE)=0,"",(VLOOKUP(AJM1,Register,28,FALSE))))</f>
        <v>#N/A</v>
      </c>
      <c r="AJM22" s="31" t="s">
        <v>94</v>
      </c>
      <c r="AJN22" s="22" t="str">
        <f>"5." &amp; AJP$1&amp; ".1.1."</f>
        <v>5.317.1.1.</v>
      </c>
      <c r="AJO22" s="30" t="e">
        <f>IF(ISBLANK(AJP1),"",IF(VLOOKUP(AJP1,Register,28,FALSE)=0,"",(VLOOKUP(AJP1,Register,28,FALSE))))</f>
        <v>#N/A</v>
      </c>
      <c r="AJP22" s="31" t="s">
        <v>94</v>
      </c>
      <c r="AJQ22" s="22" t="str">
        <f>"5." &amp; AJS$1&amp; ".1.1."</f>
        <v>5.318.1.1.</v>
      </c>
      <c r="AJR22" s="30" t="e">
        <f>IF(ISBLANK(AJS1),"",IF(VLOOKUP(AJS1,Register,28,FALSE)=0,"",(VLOOKUP(AJS1,Register,28,FALSE))))</f>
        <v>#N/A</v>
      </c>
      <c r="AJS22" s="31" t="s">
        <v>94</v>
      </c>
      <c r="AJT22" s="22" t="str">
        <f>"5." &amp; AJV$1&amp; ".1.1."</f>
        <v>5.319.1.1.</v>
      </c>
      <c r="AJU22" s="30" t="e">
        <f>IF(ISBLANK(AJV1),"",IF(VLOOKUP(AJV1,Register,28,FALSE)=0,"",(VLOOKUP(AJV1,Register,28,FALSE))))</f>
        <v>#N/A</v>
      </c>
      <c r="AJV22" s="31" t="s">
        <v>94</v>
      </c>
      <c r="AJW22" s="22" t="str">
        <f>"5." &amp; AJY$1&amp; ".1.1."</f>
        <v>5.320.1.1.</v>
      </c>
      <c r="AJX22" s="30" t="e">
        <f>IF(ISBLANK(AJY1),"",IF(VLOOKUP(AJY1,Register,28,FALSE)=0,"",(VLOOKUP(AJY1,Register,28,FALSE))))</f>
        <v>#N/A</v>
      </c>
      <c r="AJY22" s="31" t="s">
        <v>94</v>
      </c>
      <c r="AJZ22" s="22" t="str">
        <f>"5." &amp; AKB$1&amp; ".1.1."</f>
        <v>5.321.1.1.</v>
      </c>
      <c r="AKA22" s="30" t="e">
        <f>IF(ISBLANK(AKB1),"",IF(VLOOKUP(AKB1,Register,28,FALSE)=0,"",(VLOOKUP(AKB1,Register,28,FALSE))))</f>
        <v>#N/A</v>
      </c>
      <c r="AKB22" s="31" t="s">
        <v>94</v>
      </c>
      <c r="AKC22" s="22" t="str">
        <f>"5." &amp; AKE$1&amp; ".1.1."</f>
        <v>5.322.1.1.</v>
      </c>
      <c r="AKD22" s="30" t="e">
        <f>IF(ISBLANK(AKE1),"",IF(VLOOKUP(AKE1,Register,28,FALSE)=0,"",(VLOOKUP(AKE1,Register,28,FALSE))))</f>
        <v>#N/A</v>
      </c>
      <c r="AKE22" s="31" t="s">
        <v>94</v>
      </c>
      <c r="AKF22" s="22" t="str">
        <f>"5." &amp; AKH$1&amp; ".1.1."</f>
        <v>5.323.1.1.</v>
      </c>
      <c r="AKG22" s="30" t="e">
        <f>IF(ISBLANK(AKH1),"",IF(VLOOKUP(AKH1,Register,28,FALSE)=0,"",(VLOOKUP(AKH1,Register,28,FALSE))))</f>
        <v>#N/A</v>
      </c>
      <c r="AKH22" s="31" t="s">
        <v>94</v>
      </c>
      <c r="AKI22" s="22" t="str">
        <f>"5." &amp; AKK$1&amp; ".1.1."</f>
        <v>5.324.1.1.</v>
      </c>
      <c r="AKJ22" s="30" t="e">
        <f>IF(ISBLANK(AKK1),"",IF(VLOOKUP(AKK1,Register,28,FALSE)=0,"",(VLOOKUP(AKK1,Register,28,FALSE))))</f>
        <v>#N/A</v>
      </c>
      <c r="AKK22" s="31" t="s">
        <v>94</v>
      </c>
      <c r="AKL22" s="22" t="str">
        <f>"5." &amp; AKN$1&amp; ".1.1."</f>
        <v>5.325.1.1.</v>
      </c>
      <c r="AKM22" s="30" t="e">
        <f>IF(ISBLANK(AKN1),"",IF(VLOOKUP(AKN1,Register,28,FALSE)=0,"",(VLOOKUP(AKN1,Register,28,FALSE))))</f>
        <v>#N/A</v>
      </c>
      <c r="AKN22" s="31" t="s">
        <v>94</v>
      </c>
      <c r="AKO22" s="22" t="str">
        <f>"5." &amp; AKQ$1&amp; ".1.1."</f>
        <v>5.326.1.1.</v>
      </c>
      <c r="AKP22" s="30" t="e">
        <f>IF(ISBLANK(AKQ1),"",IF(VLOOKUP(AKQ1,Register,28,FALSE)=0,"",(VLOOKUP(AKQ1,Register,28,FALSE))))</f>
        <v>#N/A</v>
      </c>
      <c r="AKQ22" s="31" t="s">
        <v>94</v>
      </c>
      <c r="AKR22" s="22" t="str">
        <f>"5." &amp; AKT$1&amp; ".1.1."</f>
        <v>5.327.1.1.</v>
      </c>
      <c r="AKS22" s="30" t="e">
        <f>IF(ISBLANK(AKT1),"",IF(VLOOKUP(AKT1,Register,28,FALSE)=0,"",(VLOOKUP(AKT1,Register,28,FALSE))))</f>
        <v>#N/A</v>
      </c>
      <c r="AKT22" s="31" t="s">
        <v>94</v>
      </c>
      <c r="AKU22" s="22" t="str">
        <f>"5." &amp; AKW$1&amp; ".1.1."</f>
        <v>5.328.1.1.</v>
      </c>
      <c r="AKV22" s="30" t="e">
        <f>IF(ISBLANK(AKW1),"",IF(VLOOKUP(AKW1,Register,28,FALSE)=0,"",(VLOOKUP(AKW1,Register,28,FALSE))))</f>
        <v>#N/A</v>
      </c>
      <c r="AKW22" s="31" t="s">
        <v>94</v>
      </c>
      <c r="AKX22" s="22" t="str">
        <f>"5." &amp; AKZ$1&amp; ".1.1."</f>
        <v>5.329.1.1.</v>
      </c>
      <c r="AKY22" s="30" t="e">
        <f>IF(ISBLANK(AKZ1),"",IF(VLOOKUP(AKZ1,Register,28,FALSE)=0,"",(VLOOKUP(AKZ1,Register,28,FALSE))))</f>
        <v>#N/A</v>
      </c>
      <c r="AKZ22" s="31" t="s">
        <v>94</v>
      </c>
      <c r="ALA22" s="22" t="str">
        <f>"5." &amp; ALC$1&amp; ".1.1."</f>
        <v>5.330.1.1.</v>
      </c>
      <c r="ALB22" s="47" t="e">
        <f>IF(ISBLANK(ALC1),"",IF(VLOOKUP(ALC1,Register,28,FALSE)=0,"",(VLOOKUP(ALC1,Register,28,FALSE))))</f>
        <v>#N/A</v>
      </c>
      <c r="ALC22" s="31" t="s">
        <v>94</v>
      </c>
      <c r="ALD22" s="22" t="str">
        <f>"5." &amp; ALF$1&amp; ".1.1."</f>
        <v>5.331.1.1.</v>
      </c>
      <c r="ALE22" s="47" t="e">
        <f>IF(ISBLANK(ALF1),"",IF(VLOOKUP(ALF1,Register,28,FALSE)=0,"",(VLOOKUP(ALF1,Register,28,FALSE))))</f>
        <v>#N/A</v>
      </c>
      <c r="ALF22" s="31" t="s">
        <v>94</v>
      </c>
      <c r="ALG22" s="22" t="str">
        <f>"5." &amp; ALI$1&amp; ".1.1."</f>
        <v>5.332.1.1.</v>
      </c>
      <c r="ALH22" s="47" t="e">
        <f>IF(ISBLANK(ALI1),"",IF(VLOOKUP(ALI1,Register,28,FALSE)=0,"",(VLOOKUP(ALI1,Register,28,FALSE))))</f>
        <v>#N/A</v>
      </c>
      <c r="ALI22" s="31" t="s">
        <v>94</v>
      </c>
      <c r="ALJ22" s="22" t="str">
        <f>"5." &amp; ALL$1&amp; ".1.1."</f>
        <v>5.333.1.1.</v>
      </c>
      <c r="ALK22" s="47" t="e">
        <f>IF(ISBLANK(ALL1),"",IF(VLOOKUP(ALL1,Register,28,FALSE)=0,"",(VLOOKUP(ALL1,Register,28,FALSE))))</f>
        <v>#N/A</v>
      </c>
      <c r="ALL22" s="31" t="s">
        <v>94</v>
      </c>
      <c r="ALM22" s="22" t="str">
        <f>"5." &amp; ALO$1&amp; ".1.1."</f>
        <v>5.334.1.1.</v>
      </c>
      <c r="ALN22" s="47" t="e">
        <f>IF(ISBLANK(ALO1),"",IF(VLOOKUP(ALO1,Register,28,FALSE)=0,"",(VLOOKUP(ALO1,Register,28,FALSE))))</f>
        <v>#N/A</v>
      </c>
      <c r="ALO22" s="31" t="s">
        <v>94</v>
      </c>
      <c r="ALP22" s="22" t="str">
        <f>"5." &amp; ALR$1&amp; ".1.1."</f>
        <v>5.335.1.1.</v>
      </c>
      <c r="ALQ22" s="47" t="e">
        <f>IF(ISBLANK(ALR1),"",IF(VLOOKUP(ALR1,Register,28,FALSE)=0,"",(VLOOKUP(ALR1,Register,28,FALSE))))</f>
        <v>#N/A</v>
      </c>
      <c r="ALR22" s="31" t="s">
        <v>94</v>
      </c>
      <c r="ALS22" s="22" t="str">
        <f>"5." &amp; ALU$1&amp; ".1.1."</f>
        <v>5.336.1.1.</v>
      </c>
      <c r="ALT22" s="47" t="e">
        <f>IF(ISBLANK(ALU1),"",IF(VLOOKUP(ALU1,Register,28,FALSE)=0,"",(VLOOKUP(ALU1,Register,28,FALSE))))</f>
        <v>#N/A</v>
      </c>
      <c r="ALU22" s="31" t="s">
        <v>94</v>
      </c>
      <c r="ALV22" s="22" t="str">
        <f>"5." &amp; ALX$1&amp; ".1.1."</f>
        <v>5.337.1.1.</v>
      </c>
      <c r="ALW22" s="47" t="e">
        <f>IF(ISBLANK(ALX1),"",IF(VLOOKUP(ALX1,Register,28,FALSE)=0,"",(VLOOKUP(ALX1,Register,28,FALSE))))</f>
        <v>#N/A</v>
      </c>
      <c r="ALX22" s="31" t="s">
        <v>94</v>
      </c>
      <c r="ALY22" s="22" t="str">
        <f>"5." &amp; AMA$1&amp; ".1.1."</f>
        <v>5.338.1.1.</v>
      </c>
      <c r="ALZ22" s="47" t="e">
        <f>IF(ISBLANK(AMA1),"",IF(VLOOKUP(AMA1,Register,28,FALSE)=0,"",(VLOOKUP(AMA1,Register,28,FALSE))))</f>
        <v>#N/A</v>
      </c>
      <c r="AMA22" s="31" t="s">
        <v>94</v>
      </c>
      <c r="AMB22" s="22" t="str">
        <f>"5." &amp; AMD$1&amp; ".1.1."</f>
        <v>5.339.1.1.</v>
      </c>
      <c r="AMC22" s="47" t="e">
        <f>IF(ISBLANK(AMD1),"",IF(VLOOKUP(AMD1,Register,28,FALSE)=0,"",(VLOOKUP(AMD1,Register,28,FALSE))))</f>
        <v>#N/A</v>
      </c>
      <c r="AMD22" s="31" t="s">
        <v>94</v>
      </c>
      <c r="AME22" s="22" t="str">
        <f>"5." &amp; AMG$1&amp; ".1.1."</f>
        <v>5.340.1.1.</v>
      </c>
      <c r="AMF22" s="47" t="e">
        <f>IF(ISBLANK(AMG1),"",IF(VLOOKUP(AMG1,Register,28,FALSE)=0,"",(VLOOKUP(AMG1,Register,28,FALSE))))</f>
        <v>#N/A</v>
      </c>
      <c r="AMG22" s="31" t="s">
        <v>94</v>
      </c>
      <c r="AMH22" s="22" t="str">
        <f>"5." &amp; AMJ$1&amp; ".1.1."</f>
        <v>5.341.1.1.</v>
      </c>
      <c r="AMI22" s="47" t="e">
        <f>IF(ISBLANK(AMJ1),"",IF(VLOOKUP(AMJ1,Register,28,FALSE)=0,"",(VLOOKUP(AMJ1,Register,28,FALSE))))</f>
        <v>#N/A</v>
      </c>
      <c r="AMJ22" s="31" t="s">
        <v>94</v>
      </c>
      <c r="AMK22" s="22" t="str">
        <f>"5." &amp; AMM$1&amp; ".1.1."</f>
        <v>5.342.1.1.</v>
      </c>
      <c r="AML22" s="47" t="e">
        <f>IF(ISBLANK(AMM1),"",IF(VLOOKUP(AMM1,Register,28,FALSE)=0,"",(VLOOKUP(AMM1,Register,28,FALSE))))</f>
        <v>#N/A</v>
      </c>
      <c r="AMM22" s="31" t="s">
        <v>94</v>
      </c>
      <c r="AMN22" s="22" t="str">
        <f>"5." &amp; AMP$1&amp; ".1.1."</f>
        <v>5.343.1.1.</v>
      </c>
      <c r="AMO22" s="47" t="e">
        <f>IF(ISBLANK(AMP1),"",IF(VLOOKUP(AMP1,Register,28,FALSE)=0,"",(VLOOKUP(AMP1,Register,28,FALSE))))</f>
        <v>#N/A</v>
      </c>
      <c r="AMP22" s="31" t="s">
        <v>94</v>
      </c>
      <c r="AMQ22" s="22" t="str">
        <f>"5." &amp; AMS$1&amp; ".1.1."</f>
        <v>5.344.1.1.</v>
      </c>
      <c r="AMR22" s="47" t="e">
        <f>IF(ISBLANK(AMS1),"",IF(VLOOKUP(AMS1,Register,28,FALSE)=0,"",(VLOOKUP(AMS1,Register,28,FALSE))))</f>
        <v>#N/A</v>
      </c>
      <c r="AMS22" s="31" t="s">
        <v>94</v>
      </c>
      <c r="AMT22" s="22" t="str">
        <f>"5." &amp; AMV$1&amp; ".1.1."</f>
        <v>5.345.1.1.</v>
      </c>
      <c r="AMU22" s="47" t="e">
        <f>IF(ISBLANK(AMV1),"",IF(VLOOKUP(AMV1,Register,28,FALSE)=0,"",(VLOOKUP(AMV1,Register,28,FALSE))))</f>
        <v>#N/A</v>
      </c>
      <c r="AMV22" s="31" t="s">
        <v>94</v>
      </c>
      <c r="AMW22" s="22" t="str">
        <f>"5." &amp; AMY$1&amp; ".1.1."</f>
        <v>5.346.1.1.</v>
      </c>
      <c r="AMX22" s="47" t="e">
        <f>IF(ISBLANK(AMY1),"",IF(VLOOKUP(AMY1,Register,28,FALSE)=0,"",(VLOOKUP(AMY1,Register,28,FALSE))))</f>
        <v>#N/A</v>
      </c>
      <c r="AMY22" s="31" t="s">
        <v>94</v>
      </c>
      <c r="AMZ22" s="22" t="str">
        <f>"5." &amp; ANB$1&amp; ".1.1."</f>
        <v>5.347.1.1.</v>
      </c>
      <c r="ANA22" s="47" t="e">
        <f>IF(ISBLANK(ANB1),"",IF(VLOOKUP(ANB1,Register,28,FALSE)=0,"",(VLOOKUP(ANB1,Register,28,FALSE))))</f>
        <v>#N/A</v>
      </c>
      <c r="ANB22" s="31" t="s">
        <v>94</v>
      </c>
      <c r="ANC22" s="22" t="str">
        <f>"5." &amp; ANE$1&amp; ".1.1."</f>
        <v>5.348.1.1.</v>
      </c>
      <c r="AND22" s="47" t="e">
        <f>IF(ISBLANK(ANE1),"",IF(VLOOKUP(ANE1,Register,28,FALSE)=0,"",(VLOOKUP(ANE1,Register,28,FALSE))))</f>
        <v>#N/A</v>
      </c>
      <c r="ANE22" s="31" t="s">
        <v>94</v>
      </c>
      <c r="ANF22" s="22" t="str">
        <f>"5." &amp; ANH$1&amp; ".1.1."</f>
        <v>5.349.1.1.</v>
      </c>
      <c r="ANG22" s="47" t="e">
        <f>IF(ISBLANK(ANH1),"",IF(VLOOKUP(ANH1,Register,28,FALSE)=0,"",(VLOOKUP(ANH1,Register,28,FALSE))))</f>
        <v>#N/A</v>
      </c>
      <c r="ANH22" s="31" t="s">
        <v>94</v>
      </c>
      <c r="ANI22" s="22" t="str">
        <f>"5." &amp; ANK$1&amp; ".1.1."</f>
        <v>5.350.1.1.</v>
      </c>
      <c r="ANJ22" s="47" t="e">
        <f>IF(ISBLANK(ANK1),"",IF(VLOOKUP(ANK1,Register,28,FALSE)=0,"",(VLOOKUP(ANK1,Register,28,FALSE))))</f>
        <v>#N/A</v>
      </c>
      <c r="ANK22" s="31" t="s">
        <v>94</v>
      </c>
      <c r="ANL22" s="22" t="str">
        <f>"5." &amp; ANN$1&amp; ".1.1."</f>
        <v>5.351.1.1.</v>
      </c>
      <c r="ANM22" s="47" t="e">
        <f>IF(ISBLANK(ANN1),"",IF(VLOOKUP(ANN1,Register,28,FALSE)=0,"",(VLOOKUP(ANN1,Register,28,FALSE))))</f>
        <v>#N/A</v>
      </c>
      <c r="ANN22" s="31" t="s">
        <v>94</v>
      </c>
      <c r="ANO22" s="22" t="str">
        <f>"5." &amp; ANQ$1&amp; ".1.1."</f>
        <v>5.352.1.1.</v>
      </c>
      <c r="ANP22" s="47" t="e">
        <f>IF(ISBLANK(ANQ1),"",IF(VLOOKUP(ANQ1,Register,28,FALSE)=0,"",(VLOOKUP(ANQ1,Register,28,FALSE))))</f>
        <v>#N/A</v>
      </c>
      <c r="ANQ22" s="31" t="s">
        <v>94</v>
      </c>
      <c r="ANR22" s="22" t="str">
        <f>"5." &amp; ANT$1&amp; ".1.1."</f>
        <v>5.353.1.1.</v>
      </c>
      <c r="ANS22" s="47" t="e">
        <f>IF(ISBLANK(ANT1),"",IF(VLOOKUP(ANT1,Register,28,FALSE)=0,"",(VLOOKUP(ANT1,Register,28,FALSE))))</f>
        <v>#N/A</v>
      </c>
      <c r="ANT22" s="31" t="s">
        <v>94</v>
      </c>
      <c r="ANU22" s="22" t="str">
        <f>"5." &amp; ANW$1&amp; ".1.1."</f>
        <v>5.354.1.1.</v>
      </c>
      <c r="ANV22" s="47" t="e">
        <f>IF(ISBLANK(ANW1),"",IF(VLOOKUP(ANW1,Register,28,FALSE)=0,"",(VLOOKUP(ANW1,Register,28,FALSE))))</f>
        <v>#N/A</v>
      </c>
      <c r="ANW22" s="31" t="s">
        <v>94</v>
      </c>
      <c r="ANX22" s="22" t="str">
        <f>"5." &amp; ANZ$1&amp; ".1.1."</f>
        <v>5.355.1.1.</v>
      </c>
      <c r="ANY22" s="47" t="e">
        <f>IF(ISBLANK(ANZ1),"",IF(VLOOKUP(ANZ1,Register,28,FALSE)=0,"",(VLOOKUP(ANZ1,Register,28,FALSE))))</f>
        <v>#N/A</v>
      </c>
      <c r="ANZ22" s="31" t="s">
        <v>94</v>
      </c>
      <c r="AOA22" s="22" t="str">
        <f>"5." &amp; AOC$1&amp; ".1.1."</f>
        <v>5.356.1.1.</v>
      </c>
      <c r="AOB22" s="47" t="e">
        <f>IF(ISBLANK(AOC1),"",IF(VLOOKUP(AOC1,Register,28,FALSE)=0,"",(VLOOKUP(AOC1,Register,28,FALSE))))</f>
        <v>#N/A</v>
      </c>
      <c r="AOC22" s="31" t="s">
        <v>94</v>
      </c>
      <c r="AOD22" s="22" t="str">
        <f>"5." &amp; AOF$1&amp; ".1.1."</f>
        <v>5.357.1.1.</v>
      </c>
      <c r="AOE22" s="47" t="e">
        <f>IF(ISBLANK(AOF1),"",IF(VLOOKUP(AOF1,Register,28,FALSE)=0,"",(VLOOKUP(AOF1,Register,28,FALSE))))</f>
        <v>#N/A</v>
      </c>
      <c r="AOF22" s="31" t="s">
        <v>94</v>
      </c>
      <c r="AOG22" s="22" t="str">
        <f>"5." &amp; AOI$1&amp; ".1.1."</f>
        <v>5.358.1.1.</v>
      </c>
      <c r="AOH22" s="47" t="e">
        <f>IF(ISBLANK(AOI1),"",IF(VLOOKUP(AOI1,Register,28,FALSE)=0,"",(VLOOKUP(AOI1,Register,28,FALSE))))</f>
        <v>#N/A</v>
      </c>
      <c r="AOI22" s="31" t="s">
        <v>94</v>
      </c>
      <c r="AOJ22" s="22" t="str">
        <f>"5." &amp; AOL$1&amp; ".1.1."</f>
        <v>5.359.1.1.</v>
      </c>
      <c r="AOK22" s="47" t="e">
        <f>IF(ISBLANK(AOL1),"",IF(VLOOKUP(AOL1,Register,28,FALSE)=0,"",(VLOOKUP(AOL1,Register,28,FALSE))))</f>
        <v>#N/A</v>
      </c>
      <c r="AOL22" s="31" t="s">
        <v>94</v>
      </c>
      <c r="AOM22" s="22" t="str">
        <f>"5." &amp; AOO$1&amp; ".1.1."</f>
        <v>5.360.1.1.</v>
      </c>
      <c r="AON22" s="47" t="e">
        <f>IF(ISBLANK(AOO1),"",IF(VLOOKUP(AOO1,Register,28,FALSE)=0,"",(VLOOKUP(AOO1,Register,28,FALSE))))</f>
        <v>#N/A</v>
      </c>
      <c r="AOO22" s="31" t="s">
        <v>94</v>
      </c>
      <c r="AOP22" s="22" t="str">
        <f>"5." &amp; AOR$1&amp; ".1.1."</f>
        <v>5.361.1.1.</v>
      </c>
      <c r="AOQ22" s="47" t="e">
        <f>IF(ISBLANK(AOR1),"",IF(VLOOKUP(AOR1,Register,28,FALSE)=0,"",(VLOOKUP(AOR1,Register,28,FALSE))))</f>
        <v>#N/A</v>
      </c>
      <c r="AOR22" s="31" t="s">
        <v>94</v>
      </c>
      <c r="AOS22" s="22" t="str">
        <f>"5." &amp; AOU$1&amp; ".1.1."</f>
        <v>5.362.1.1.</v>
      </c>
      <c r="AOT22" s="47" t="e">
        <f>IF(ISBLANK(AOU1),"",IF(VLOOKUP(AOU1,Register,28,FALSE)=0,"",(VLOOKUP(AOU1,Register,28,FALSE))))</f>
        <v>#N/A</v>
      </c>
      <c r="AOU22" s="31" t="s">
        <v>94</v>
      </c>
      <c r="AOV22" s="22" t="str">
        <f>"5." &amp; AOX$1&amp; ".1.1."</f>
        <v>5.363.1.1.</v>
      </c>
      <c r="AOW22" s="47" t="e">
        <f>IF(ISBLANK(AOX1),"",IF(VLOOKUP(AOX1,Register,28,FALSE)=0,"",(VLOOKUP(AOX1,Register,28,FALSE))))</f>
        <v>#N/A</v>
      </c>
      <c r="AOX22" s="31" t="s">
        <v>94</v>
      </c>
      <c r="AOY22" s="22" t="str">
        <f>"5." &amp; APA$1&amp; ".1.1."</f>
        <v>5.364.1.1.</v>
      </c>
      <c r="AOZ22" s="47" t="e">
        <f>IF(ISBLANK(APA1),"",IF(VLOOKUP(APA1,Register,28,FALSE)=0,"",(VLOOKUP(APA1,Register,28,FALSE))))</f>
        <v>#N/A</v>
      </c>
      <c r="APA22" s="31" t="s">
        <v>94</v>
      </c>
      <c r="APB22" s="22" t="str">
        <f>"5." &amp; APD$1&amp; ".1.1."</f>
        <v>5.365.1.1.</v>
      </c>
      <c r="APC22" s="47" t="e">
        <f>IF(ISBLANK(APD1),"",IF(VLOOKUP(APD1,Register,28,FALSE)=0,"",(VLOOKUP(APD1,Register,28,FALSE))))</f>
        <v>#N/A</v>
      </c>
      <c r="APD22" s="31" t="s">
        <v>94</v>
      </c>
      <c r="APE22" s="22" t="str">
        <f>"5." &amp; APG$1&amp; ".1.1."</f>
        <v>5.366.1.1.</v>
      </c>
      <c r="APF22" s="47" t="e">
        <f>IF(ISBLANK(APG1),"",IF(VLOOKUP(APG1,Register,28,FALSE)=0,"",(VLOOKUP(APG1,Register,28,FALSE))))</f>
        <v>#N/A</v>
      </c>
      <c r="APG22" s="31" t="s">
        <v>94</v>
      </c>
      <c r="APH22" s="22" t="str">
        <f>"5." &amp; APJ$1&amp; ".1.1."</f>
        <v>5.367.1.1.</v>
      </c>
      <c r="API22" s="47" t="e">
        <f>IF(ISBLANK(APJ1),"",IF(VLOOKUP(APJ1,Register,28,FALSE)=0,"",(VLOOKUP(APJ1,Register,28,FALSE))))</f>
        <v>#N/A</v>
      </c>
      <c r="APJ22" s="31" t="s">
        <v>94</v>
      </c>
      <c r="APK22" s="22" t="str">
        <f>"5." &amp; APM$1&amp; ".1.1."</f>
        <v>5.368.1.1.</v>
      </c>
      <c r="APL22" s="47" t="e">
        <f>IF(ISBLANK(APM1),"",IF(VLOOKUP(APM1,Register,28,FALSE)=0,"",(VLOOKUP(APM1,Register,28,FALSE))))</f>
        <v>#N/A</v>
      </c>
      <c r="APM22" s="31" t="s">
        <v>94</v>
      </c>
      <c r="APN22" s="22" t="str">
        <f>"5." &amp; APP$1&amp; ".1.1."</f>
        <v>5.369.1.1.</v>
      </c>
      <c r="APO22" s="47" t="e">
        <f>IF(ISBLANK(APP1),"",IF(VLOOKUP(APP1,Register,28,FALSE)=0,"",(VLOOKUP(APP1,Register,28,FALSE))))</f>
        <v>#N/A</v>
      </c>
      <c r="APP22" s="31" t="s">
        <v>94</v>
      </c>
      <c r="APQ22" s="22" t="str">
        <f>"5." &amp; APS$1&amp; ".1.1."</f>
        <v>5.370.1.1.</v>
      </c>
      <c r="APR22" s="47" t="e">
        <f>IF(ISBLANK(APS1),"",IF(VLOOKUP(APS1,Register,28,FALSE)=0,"",(VLOOKUP(APS1,Register,28,FALSE))))</f>
        <v>#N/A</v>
      </c>
      <c r="APS22" s="31" t="s">
        <v>94</v>
      </c>
    </row>
    <row r="23" spans="1:1111" ht="12" x14ac:dyDescent="0.25">
      <c r="A23" s="86"/>
      <c r="B23" s="22" t="str">
        <f>"5." &amp; D$1&amp; ".1.2."</f>
        <v>5.1.1.2.</v>
      </c>
      <c r="C23" s="30" t="str">
        <f>IF(ISBLANK(D1),"",IF(VLOOKUP(D1,Register,29,FALSE)=0,"",(VLOOKUP(D1,Register,29,FALSE))))</f>
        <v/>
      </c>
      <c r="D23" s="31" t="s">
        <v>95</v>
      </c>
      <c r="E23" s="22" t="str">
        <f>"5." &amp; G$1&amp; ".1.2."</f>
        <v>5.2.1.2.</v>
      </c>
      <c r="F23" s="30" t="str">
        <f>IF(ISBLANK(G1),"",IF(VLOOKUP(G1,Register,29,FALSE)=0,"",(VLOOKUP(G1,Register,29,FALSE))))</f>
        <v/>
      </c>
      <c r="G23" s="31" t="s">
        <v>95</v>
      </c>
      <c r="H23" s="22" t="str">
        <f>"5." &amp; J$1&amp; ".1.2."</f>
        <v>5.3.1.2.</v>
      </c>
      <c r="I23" s="30" t="str">
        <f>IF(ISBLANK(J1),"",IF(VLOOKUP(J1,Register,29,FALSE)=0,"",(VLOOKUP(J1,Register,29,FALSE))))</f>
        <v/>
      </c>
      <c r="J23" s="31" t="s">
        <v>95</v>
      </c>
      <c r="K23" s="22" t="str">
        <f>"5." &amp; M$1&amp; ".1.2."</f>
        <v>5.4.1.2.</v>
      </c>
      <c r="L23" s="30" t="str">
        <f>IF(ISBLANK(M1),"",IF(VLOOKUP(M1,Register,29,FALSE)=0,"",(VLOOKUP(M1,Register,29,FALSE))))</f>
        <v/>
      </c>
      <c r="M23" s="31" t="s">
        <v>95</v>
      </c>
      <c r="N23" s="22" t="str">
        <f>"5." &amp; P$1&amp; ".1.2."</f>
        <v>5.5.1.2.</v>
      </c>
      <c r="O23" s="30" t="str">
        <f>IF(ISBLANK(P1),"",IF(VLOOKUP(P1,Register,29,FALSE)=0,"",(VLOOKUP(P1,Register,29,FALSE))))</f>
        <v/>
      </c>
      <c r="P23" s="31" t="s">
        <v>95</v>
      </c>
      <c r="Q23" s="22" t="str">
        <f>"5." &amp; S$1&amp; ".1.2."</f>
        <v>5.6.1.2.</v>
      </c>
      <c r="R23" s="30" t="str">
        <f>IF(ISBLANK(S1),"",IF(VLOOKUP(S1,Register,29,FALSE)=0,"",(VLOOKUP(S1,Register,29,FALSE))))</f>
        <v/>
      </c>
      <c r="S23" s="31" t="s">
        <v>95</v>
      </c>
      <c r="T23" s="22" t="str">
        <f>"5." &amp; V$1&amp; ".1.2."</f>
        <v>5.7.1.2.</v>
      </c>
      <c r="U23" s="30" t="str">
        <f>IF(ISBLANK(V1),"",IF(VLOOKUP(V1,Register,29,FALSE)=0,"",(VLOOKUP(V1,Register,29,FALSE))))</f>
        <v/>
      </c>
      <c r="V23" s="31" t="s">
        <v>95</v>
      </c>
      <c r="W23" s="22" t="str">
        <f>"5." &amp; Y$1&amp; ".1.2."</f>
        <v>5.8.1.2.</v>
      </c>
      <c r="X23" s="30" t="str">
        <f>IF(ISBLANK(Y1),"",IF(VLOOKUP(Y1,Register,29,FALSE)=0,"",(VLOOKUP(Y1,Register,29,FALSE))))</f>
        <v/>
      </c>
      <c r="Y23" s="31" t="s">
        <v>95</v>
      </c>
      <c r="Z23" s="22" t="str">
        <f>"5." &amp; AB$1&amp; ".1.2."</f>
        <v>5.9.1.2.</v>
      </c>
      <c r="AA23" s="30" t="str">
        <f>IF(ISBLANK(AB1),"",IF(VLOOKUP(AB1,Register,29,FALSE)=0,"",(VLOOKUP(AB1,Register,29,FALSE))))</f>
        <v/>
      </c>
      <c r="AB23" s="31" t="s">
        <v>95</v>
      </c>
      <c r="AC23" s="22" t="str">
        <f>"5." &amp; AE$1&amp; ".1.2."</f>
        <v>5.10.1.2.</v>
      </c>
      <c r="AD23" s="30" t="str">
        <f>IF(ISBLANK(AE1),"",IF(VLOOKUP(AE1,Register,29,FALSE)=0,"",(VLOOKUP(AE1,Register,29,FALSE))))</f>
        <v/>
      </c>
      <c r="AE23" s="31" t="s">
        <v>95</v>
      </c>
      <c r="AF23" s="22" t="str">
        <f>"5." &amp; AH$1&amp; ".1.2."</f>
        <v>5.11.1.2.</v>
      </c>
      <c r="AG23" s="30" t="str">
        <f>IF(ISBLANK(AH1),"",IF(VLOOKUP(AH1,Register,29,FALSE)=0,"",(VLOOKUP(AH1,Register,29,FALSE))))</f>
        <v/>
      </c>
      <c r="AH23" s="31" t="s">
        <v>95</v>
      </c>
      <c r="AI23" s="22" t="str">
        <f>"5." &amp; AK$1&amp; ".1.2."</f>
        <v>5.12.1.2.</v>
      </c>
      <c r="AJ23" s="30" t="str">
        <f>IF(ISBLANK(AK1),"",IF(VLOOKUP(AK1,Register,29,FALSE)=0,"",(VLOOKUP(AK1,Register,29,FALSE))))</f>
        <v/>
      </c>
      <c r="AK23" s="31" t="s">
        <v>95</v>
      </c>
      <c r="AL23" s="22" t="str">
        <f>"5." &amp; AN$1&amp; ".1.2."</f>
        <v>5.13.1.2.</v>
      </c>
      <c r="AM23" s="30" t="str">
        <f>IF(ISBLANK(AN1),"",IF(VLOOKUP(AN1,Register,29,FALSE)=0,"",(VLOOKUP(AN1,Register,29,FALSE))))</f>
        <v/>
      </c>
      <c r="AN23" s="31" t="s">
        <v>95</v>
      </c>
      <c r="AO23" s="22" t="str">
        <f>"5." &amp; AQ$1&amp; ".1.2."</f>
        <v>5.14.1.2.</v>
      </c>
      <c r="AP23" s="30" t="str">
        <f>IF(ISBLANK(AQ1),"",IF(VLOOKUP(AQ1,Register,29,FALSE)=0,"",(VLOOKUP(AQ1,Register,29,FALSE))))</f>
        <v/>
      </c>
      <c r="AQ23" s="31" t="s">
        <v>95</v>
      </c>
      <c r="AR23" s="22" t="str">
        <f>"5." &amp; AT$1&amp; ".1.2."</f>
        <v>5.15.1.2.</v>
      </c>
      <c r="AS23" s="30" t="str">
        <f>IF(ISBLANK(AT1),"",IF(VLOOKUP(AT1,Register,29,FALSE)=0,"",(VLOOKUP(AT1,Register,29,FALSE))))</f>
        <v/>
      </c>
      <c r="AT23" s="31" t="s">
        <v>95</v>
      </c>
      <c r="AU23" s="22" t="str">
        <f>"5." &amp; AW$1&amp; ".1.2."</f>
        <v>5.16.1.2.</v>
      </c>
      <c r="AV23" s="30" t="str">
        <f>IF(ISBLANK(AW1),"",IF(VLOOKUP(AW1,Register,29,FALSE)=0,"",(VLOOKUP(AW1,Register,29,FALSE))))</f>
        <v/>
      </c>
      <c r="AW23" s="31" t="s">
        <v>95</v>
      </c>
      <c r="AX23" s="22" t="str">
        <f>"5." &amp; AZ$1&amp; ".1.2."</f>
        <v>5.17.1.2.</v>
      </c>
      <c r="AY23" s="30" t="str">
        <f>IF(ISBLANK(AZ1),"",IF(VLOOKUP(AZ1,Register,29,FALSE)=0,"",(VLOOKUP(AZ1,Register,29,FALSE))))</f>
        <v/>
      </c>
      <c r="AZ23" s="31" t="s">
        <v>95</v>
      </c>
      <c r="BA23" s="22" t="str">
        <f>"5." &amp; BC$1&amp; ".1.2."</f>
        <v>5.18.1.2.</v>
      </c>
      <c r="BB23" s="30" t="str">
        <f>IF(ISBLANK(BC1),"",IF(VLOOKUP(BC1,Register,29,FALSE)=0,"",(VLOOKUP(BC1,Register,29,FALSE))))</f>
        <v/>
      </c>
      <c r="BC23" s="31" t="s">
        <v>95</v>
      </c>
      <c r="BD23" s="22" t="str">
        <f>"5." &amp; BF$1&amp; ".1.2."</f>
        <v>5.19.1.2.</v>
      </c>
      <c r="BE23" s="30" t="str">
        <f>IF(ISBLANK(BF1),"",IF(VLOOKUP(BF1,Register,29,FALSE)=0,"",(VLOOKUP(BF1,Register,29,FALSE))))</f>
        <v/>
      </c>
      <c r="BF23" s="31" t="s">
        <v>95</v>
      </c>
      <c r="BG23" s="22" t="str">
        <f>"5." &amp; BI$1&amp; ".1.2."</f>
        <v>5.20.1.2.</v>
      </c>
      <c r="BH23" s="30" t="str">
        <f>IF(ISBLANK(BI1),"",IF(VLOOKUP(BI1,Register,29,FALSE)=0,"",(VLOOKUP(BI1,Register,29,FALSE))))</f>
        <v/>
      </c>
      <c r="BI23" s="31" t="s">
        <v>95</v>
      </c>
      <c r="BJ23" s="22" t="str">
        <f>"5." &amp; BL$1&amp; ".1.2."</f>
        <v>5.21.1.2.</v>
      </c>
      <c r="BK23" s="30" t="str">
        <f>IF(ISBLANK(BL1),"",IF(VLOOKUP(BL1,Register,29,FALSE)=0,"",(VLOOKUP(BL1,Register,29,FALSE))))</f>
        <v/>
      </c>
      <c r="BL23" s="31" t="s">
        <v>95</v>
      </c>
      <c r="BM23" s="22" t="str">
        <f>"5." &amp; BO$1&amp; ".1.2."</f>
        <v>5.22.1.2.</v>
      </c>
      <c r="BN23" s="30" t="str">
        <f>IF(ISBLANK(BO1),"",IF(VLOOKUP(BO1,Register,29,FALSE)=0,"",(VLOOKUP(BO1,Register,29,FALSE))))</f>
        <v/>
      </c>
      <c r="BO23" s="31" t="s">
        <v>95</v>
      </c>
      <c r="BP23" s="22" t="str">
        <f>"5." &amp; BR$1&amp; ".1.2."</f>
        <v>5.23.1.2.</v>
      </c>
      <c r="BQ23" s="30" t="str">
        <f>IF(ISBLANK(BR1),"",IF(VLOOKUP(BR1,Register,29,FALSE)=0,"",(VLOOKUP(BR1,Register,29,FALSE))))</f>
        <v/>
      </c>
      <c r="BR23" s="31" t="s">
        <v>95</v>
      </c>
      <c r="BS23" s="22" t="str">
        <f>"5." &amp; BU$1&amp; ".1.2."</f>
        <v>5.24.1.2.</v>
      </c>
      <c r="BT23" s="30" t="str">
        <f>IF(ISBLANK(BU1),"",IF(VLOOKUP(BU1,Register,29,FALSE)=0,"",(VLOOKUP(BU1,Register,29,FALSE))))</f>
        <v/>
      </c>
      <c r="BU23" s="31" t="s">
        <v>95</v>
      </c>
      <c r="BV23" s="22" t="str">
        <f>"5." &amp; BX$1&amp; ".1.2."</f>
        <v>5.25.1.2.</v>
      </c>
      <c r="BW23" s="30" t="str">
        <f>IF(ISBLANK(BX1),"",IF(VLOOKUP(BX1,Register,29,FALSE)=0,"",(VLOOKUP(BX1,Register,29,FALSE))))</f>
        <v/>
      </c>
      <c r="BX23" s="31" t="s">
        <v>95</v>
      </c>
      <c r="BY23" s="22" t="str">
        <f>"5." &amp; CA$1&amp; ".1.2."</f>
        <v>5.26.1.2.</v>
      </c>
      <c r="BZ23" s="30" t="str">
        <f>IF(ISBLANK(CA1),"",IF(VLOOKUP(CA1,Register,29,FALSE)=0,"",(VLOOKUP(CA1,Register,29,FALSE))))</f>
        <v/>
      </c>
      <c r="CA23" s="31" t="s">
        <v>95</v>
      </c>
      <c r="CB23" s="22" t="str">
        <f>"5." &amp; CD$1&amp; ".1.2."</f>
        <v>5.27.1.2.</v>
      </c>
      <c r="CC23" s="30" t="str">
        <f>IF(ISBLANK(CD1),"",IF(VLOOKUP(CD1,Register,29,FALSE)=0,"",(VLOOKUP(CD1,Register,29,FALSE))))</f>
        <v/>
      </c>
      <c r="CD23" s="31" t="s">
        <v>95</v>
      </c>
      <c r="CE23" s="22" t="str">
        <f>"5." &amp; CG$1&amp; ".1.2."</f>
        <v>5.28.1.2.</v>
      </c>
      <c r="CF23" s="30" t="str">
        <f>IF(ISBLANK(CG1),"",IF(VLOOKUP(CG1,Register,29,FALSE)=0,"",(VLOOKUP(CG1,Register,29,FALSE))))</f>
        <v/>
      </c>
      <c r="CG23" s="31" t="s">
        <v>95</v>
      </c>
      <c r="CH23" s="22" t="str">
        <f>"5." &amp; CJ$1&amp; ".1.2."</f>
        <v>5.29.1.2.</v>
      </c>
      <c r="CI23" s="30" t="str">
        <f>IF(ISBLANK(CJ1),"",IF(VLOOKUP(CJ1,Register,29,FALSE)=0,"",(VLOOKUP(CJ1,Register,29,FALSE))))</f>
        <v/>
      </c>
      <c r="CJ23" s="31" t="s">
        <v>95</v>
      </c>
      <c r="CK23" s="22" t="str">
        <f>"5." &amp; CM$1&amp; ".1.2."</f>
        <v>5.30.1.2.</v>
      </c>
      <c r="CL23" s="30" t="str">
        <f>IF(ISBLANK(CM1),"",IF(VLOOKUP(CM1,Register,29,FALSE)=0,"",(VLOOKUP(CM1,Register,29,FALSE))))</f>
        <v/>
      </c>
      <c r="CM23" s="31" t="s">
        <v>95</v>
      </c>
      <c r="CN23" s="22" t="str">
        <f>"5." &amp; CP$1&amp; ".1.2."</f>
        <v>5.31.1.2.</v>
      </c>
      <c r="CO23" s="30" t="str">
        <f>IF(ISBLANK(CP1),"",IF(VLOOKUP(CP1,Register,29,FALSE)=0,"",(VLOOKUP(CP1,Register,29,FALSE))))</f>
        <v/>
      </c>
      <c r="CP23" s="31" t="s">
        <v>95</v>
      </c>
      <c r="CQ23" s="22" t="str">
        <f>"5." &amp; CS$1&amp; ".1.2."</f>
        <v>5.32.1.2.</v>
      </c>
      <c r="CR23" s="30" t="str">
        <f>IF(ISBLANK(CS1),"",IF(VLOOKUP(CS1,Register,29,FALSE)=0,"",(VLOOKUP(CS1,Register,29,FALSE))))</f>
        <v/>
      </c>
      <c r="CS23" s="31" t="s">
        <v>95</v>
      </c>
      <c r="CT23" s="22" t="str">
        <f>"5." &amp; CV$1&amp; ".1.2."</f>
        <v>5.33.1.2.</v>
      </c>
      <c r="CU23" s="30" t="str">
        <f>IF(ISBLANK(CV1),"",IF(VLOOKUP(CV1,Register,29,FALSE)=0,"",(VLOOKUP(CV1,Register,29,FALSE))))</f>
        <v/>
      </c>
      <c r="CV23" s="31" t="s">
        <v>95</v>
      </c>
      <c r="CW23" s="22" t="str">
        <f>"5." &amp; CY$1&amp; ".1.2."</f>
        <v>5.34.1.2.</v>
      </c>
      <c r="CX23" s="30" t="str">
        <f>IF(ISBLANK(CY1),"",IF(VLOOKUP(CY1,Register,29,FALSE)=0,"",(VLOOKUP(CY1,Register,29,FALSE))))</f>
        <v/>
      </c>
      <c r="CY23" s="31" t="s">
        <v>95</v>
      </c>
      <c r="CZ23" s="22" t="str">
        <f>"5." &amp; DB$1&amp; ".1.2."</f>
        <v>5.35.1.2.</v>
      </c>
      <c r="DA23" s="30" t="str">
        <f>IF(ISBLANK(DB1),"",IF(VLOOKUP(DB1,Register,29,FALSE)=0,"",(VLOOKUP(DB1,Register,29,FALSE))))</f>
        <v/>
      </c>
      <c r="DB23" s="31" t="s">
        <v>95</v>
      </c>
      <c r="DC23" s="22" t="str">
        <f>"5." &amp; DE$1&amp; ".1.2."</f>
        <v>5.36.1.2.</v>
      </c>
      <c r="DD23" s="30" t="str">
        <f>IF(ISBLANK(DE1),"",IF(VLOOKUP(DE1,Register,29,FALSE)=0,"",(VLOOKUP(DE1,Register,29,FALSE))))</f>
        <v/>
      </c>
      <c r="DE23" s="31" t="s">
        <v>95</v>
      </c>
      <c r="DF23" s="22" t="str">
        <f>"5." &amp; DH$1&amp; ".1.2."</f>
        <v>5.37.1.2.</v>
      </c>
      <c r="DG23" s="30" t="str">
        <f>IF(ISBLANK(DH1),"",IF(VLOOKUP(DH1,Register,29,FALSE)=0,"",(VLOOKUP(DH1,Register,29,FALSE))))</f>
        <v/>
      </c>
      <c r="DH23" s="31" t="s">
        <v>95</v>
      </c>
      <c r="DI23" s="22" t="str">
        <f>"5." &amp; DK$1&amp; ".1.2."</f>
        <v>5.38.1.2.</v>
      </c>
      <c r="DJ23" s="30" t="str">
        <f>IF(ISBLANK(DK1),"",IF(VLOOKUP(DK1,Register,29,FALSE)=0,"",(VLOOKUP(DK1,Register,29,FALSE))))</f>
        <v/>
      </c>
      <c r="DK23" s="31" t="s">
        <v>95</v>
      </c>
      <c r="DL23" s="22" t="str">
        <f>"5." &amp; DN$1&amp; ".1.2."</f>
        <v>5.39.1.2.</v>
      </c>
      <c r="DM23" s="30" t="str">
        <f>IF(ISBLANK(DN1),"",IF(VLOOKUP(DN1,Register,29,FALSE)=0,"",(VLOOKUP(DN1,Register,29,FALSE))))</f>
        <v/>
      </c>
      <c r="DN23" s="31" t="s">
        <v>95</v>
      </c>
      <c r="DO23" s="22" t="str">
        <f>"5." &amp; DQ$1&amp; ".1.2."</f>
        <v>5.40.1.2.</v>
      </c>
      <c r="DP23" s="30" t="str">
        <f>IF(ISBLANK(DQ1),"",IF(VLOOKUP(DQ1,Register,29,FALSE)=0,"",(VLOOKUP(DQ1,Register,29,FALSE))))</f>
        <v/>
      </c>
      <c r="DQ23" s="31" t="s">
        <v>95</v>
      </c>
      <c r="DR23" s="22" t="str">
        <f>"5." &amp; DT$1&amp; ".1.2."</f>
        <v>5.41.1.2.</v>
      </c>
      <c r="DS23" s="30" t="str">
        <f>IF(ISBLANK(DT1),"",IF(VLOOKUP(DT1,Register,29,FALSE)=0,"",(VLOOKUP(DT1,Register,29,FALSE))))</f>
        <v/>
      </c>
      <c r="DT23" s="31" t="s">
        <v>95</v>
      </c>
      <c r="DU23" s="22" t="str">
        <f>"5." &amp; DW$1&amp; ".1.2."</f>
        <v>5.42.1.2.</v>
      </c>
      <c r="DV23" s="30" t="str">
        <f>IF(ISBLANK(DW1),"",IF(VLOOKUP(DW1,Register,29,FALSE)=0,"",(VLOOKUP(DW1,Register,29,FALSE))))</f>
        <v/>
      </c>
      <c r="DW23" s="31" t="s">
        <v>95</v>
      </c>
      <c r="DX23" s="22" t="str">
        <f>"5." &amp; DZ$1&amp; ".1.2."</f>
        <v>5.43.1.2.</v>
      </c>
      <c r="DY23" s="30" t="str">
        <f>IF(ISBLANK(DZ1),"",IF(VLOOKUP(DZ1,Register,29,FALSE)=0,"",(VLOOKUP(DZ1,Register,29,FALSE))))</f>
        <v/>
      </c>
      <c r="DZ23" s="31" t="s">
        <v>95</v>
      </c>
      <c r="EA23" s="22" t="str">
        <f>"5." &amp; EC$1&amp; ".1.2."</f>
        <v>5.44.1.2.</v>
      </c>
      <c r="EB23" s="30" t="str">
        <f>IF(ISBLANK(EC1),"",IF(VLOOKUP(EC1,Register,29,FALSE)=0,"",(VLOOKUP(EC1,Register,29,FALSE))))</f>
        <v/>
      </c>
      <c r="EC23" s="31" t="s">
        <v>95</v>
      </c>
      <c r="ED23" s="22" t="str">
        <f>"5." &amp; EF$1&amp; ".1.2."</f>
        <v>5.45.1.2.</v>
      </c>
      <c r="EE23" s="30" t="str">
        <f>IF(ISBLANK(EF1),"",IF(VLOOKUP(EF1,Register,29,FALSE)=0,"",(VLOOKUP(EF1,Register,29,FALSE))))</f>
        <v/>
      </c>
      <c r="EF23" s="31" t="s">
        <v>95</v>
      </c>
      <c r="EG23" s="22" t="str">
        <f>"5." &amp; EI$1&amp; ".1.2."</f>
        <v>5.46.1.2.</v>
      </c>
      <c r="EH23" s="30" t="str">
        <f>IF(ISBLANK(EI1),"",IF(VLOOKUP(EI1,Register,29,FALSE)=0,"",(VLOOKUP(EI1,Register,29,FALSE))))</f>
        <v/>
      </c>
      <c r="EI23" s="31" t="s">
        <v>95</v>
      </c>
      <c r="EJ23" s="22" t="str">
        <f>"5." &amp; EL$1&amp; ".1.2."</f>
        <v>5.47.1.2.</v>
      </c>
      <c r="EK23" s="30" t="str">
        <f>IF(ISBLANK(EL1),"",IF(VLOOKUP(EL1,Register,29,FALSE)=0,"",(VLOOKUP(EL1,Register,29,FALSE))))</f>
        <v/>
      </c>
      <c r="EL23" s="31" t="s">
        <v>95</v>
      </c>
      <c r="EM23" s="22" t="str">
        <f>"5." &amp; EO$1&amp; ".1.2."</f>
        <v>5.48.1.2.</v>
      </c>
      <c r="EN23" s="30" t="str">
        <f>IF(ISBLANK(EO1),"",IF(VLOOKUP(EO1,Register,29,FALSE)=0,"",(VLOOKUP(EO1,Register,29,FALSE))))</f>
        <v/>
      </c>
      <c r="EO23" s="31" t="s">
        <v>95</v>
      </c>
      <c r="EP23" s="22" t="str">
        <f>"5." &amp; ER$1&amp; ".1.2."</f>
        <v>5.49.1.2.</v>
      </c>
      <c r="EQ23" s="30" t="str">
        <f>IF(ISBLANK(ER1),"",IF(VLOOKUP(ER1,Register,29,FALSE)=0,"",(VLOOKUP(ER1,Register,29,FALSE))))</f>
        <v/>
      </c>
      <c r="ER23" s="31" t="s">
        <v>95</v>
      </c>
      <c r="ES23" s="22" t="str">
        <f>"5." &amp; EU$1&amp; ".1.2."</f>
        <v>5.50.1.2.</v>
      </c>
      <c r="ET23" s="30" t="str">
        <f>IF(ISBLANK(EU1),"",IF(VLOOKUP(EU1,Register,29,FALSE)=0,"",(VLOOKUP(EU1,Register,29,FALSE))))</f>
        <v/>
      </c>
      <c r="EU23" s="31" t="s">
        <v>95</v>
      </c>
      <c r="EV23" s="22" t="str">
        <f>"5." &amp; EX$1&amp; ".1.2."</f>
        <v>5.51.1.2.</v>
      </c>
      <c r="EW23" s="30" t="str">
        <f>IF(ISBLANK(EX1),"",IF(VLOOKUP(EX1,Register,29,FALSE)=0,"",(VLOOKUP(EX1,Register,29,FALSE))))</f>
        <v/>
      </c>
      <c r="EX23" s="31" t="s">
        <v>95</v>
      </c>
      <c r="EY23" s="22" t="str">
        <f>"5." &amp; FA$1&amp; ".1.2."</f>
        <v>5.52.1.2.</v>
      </c>
      <c r="EZ23" s="30" t="str">
        <f>IF(ISBLANK(FA1),"",IF(VLOOKUP(FA1,Register,29,FALSE)=0,"",(VLOOKUP(FA1,Register,29,FALSE))))</f>
        <v/>
      </c>
      <c r="FA23" s="31" t="s">
        <v>95</v>
      </c>
      <c r="FB23" s="22" t="str">
        <f>"5." &amp; FD$1&amp; ".1.2."</f>
        <v>5.53.1.2.</v>
      </c>
      <c r="FC23" s="30" t="str">
        <f>IF(ISBLANK(FD1),"",IF(VLOOKUP(FD1,Register,29,FALSE)=0,"",(VLOOKUP(FD1,Register,29,FALSE))))</f>
        <v/>
      </c>
      <c r="FD23" s="31" t="s">
        <v>95</v>
      </c>
      <c r="FE23" s="22" t="str">
        <f>"5." &amp; FG$1&amp; ".1.2."</f>
        <v>5.54.1.2.</v>
      </c>
      <c r="FF23" s="30" t="str">
        <f>IF(ISBLANK(FG1),"",IF(VLOOKUP(FG1,Register,29,FALSE)=0,"",(VLOOKUP(FG1,Register,29,FALSE))))</f>
        <v/>
      </c>
      <c r="FG23" s="31" t="s">
        <v>95</v>
      </c>
      <c r="FH23" s="22" t="str">
        <f>"5." &amp; FJ$1&amp; ".1.2."</f>
        <v>5.55.1.2.</v>
      </c>
      <c r="FI23" s="30" t="str">
        <f>IF(ISBLANK(FJ1),"",IF(VLOOKUP(FJ1,Register,29,FALSE)=0,"",(VLOOKUP(FJ1,Register,29,FALSE))))</f>
        <v/>
      </c>
      <c r="FJ23" s="31" t="s">
        <v>95</v>
      </c>
      <c r="FK23" s="22" t="str">
        <f>"5." &amp; FM$1&amp; ".1.2."</f>
        <v>5.56.1.2.</v>
      </c>
      <c r="FL23" s="30" t="str">
        <f>IF(ISBLANK(FM1),"",IF(VLOOKUP(FM1,Register,29,FALSE)=0,"",(VLOOKUP(FM1,Register,29,FALSE))))</f>
        <v/>
      </c>
      <c r="FM23" s="31" t="s">
        <v>95</v>
      </c>
      <c r="FN23" s="22" t="str">
        <f>"5." &amp; FP$1&amp; ".1.2."</f>
        <v>5.57.1.2.</v>
      </c>
      <c r="FO23" s="30" t="str">
        <f>IF(ISBLANK(FP1),"",IF(VLOOKUP(FP1,Register,29,FALSE)=0,"",(VLOOKUP(FP1,Register,29,FALSE))))</f>
        <v/>
      </c>
      <c r="FP23" s="31" t="s">
        <v>95</v>
      </c>
      <c r="FQ23" s="22" t="str">
        <f>"5." &amp; FS$1&amp; ".1.2."</f>
        <v>5.58.1.2.</v>
      </c>
      <c r="FR23" s="30" t="str">
        <f>IF(ISBLANK(FS1),"",IF(VLOOKUP(FS1,Register,29,FALSE)=0,"",(VLOOKUP(FS1,Register,29,FALSE))))</f>
        <v/>
      </c>
      <c r="FS23" s="31" t="s">
        <v>95</v>
      </c>
      <c r="FT23" s="22" t="str">
        <f>"5." &amp; FV$1&amp; ".1.2."</f>
        <v>5.59.1.2.</v>
      </c>
      <c r="FU23" s="30" t="str">
        <f>IF(ISBLANK(FV1),"",IF(VLOOKUP(FV1,Register,29,FALSE)=0,"",(VLOOKUP(FV1,Register,29,FALSE))))</f>
        <v/>
      </c>
      <c r="FV23" s="31" t="s">
        <v>95</v>
      </c>
      <c r="FW23" s="22" t="str">
        <f>"5." &amp; FY$1&amp; ".1.2."</f>
        <v>5.60.1.2.</v>
      </c>
      <c r="FX23" s="30" t="str">
        <f>IF(ISBLANK(FY1),"",IF(VLOOKUP(FY1,Register,29,FALSE)=0,"",(VLOOKUP(FY1,Register,29,FALSE))))</f>
        <v/>
      </c>
      <c r="FY23" s="31" t="s">
        <v>95</v>
      </c>
      <c r="FZ23" s="22" t="str">
        <f>"5." &amp; GB$1&amp; ".1.2."</f>
        <v>5.61.1.2.</v>
      </c>
      <c r="GA23" s="30" t="str">
        <f>IF(ISBLANK(GB1),"",IF(VLOOKUP(GB1,Register,29,FALSE)=0,"",(VLOOKUP(GB1,Register,29,FALSE))))</f>
        <v/>
      </c>
      <c r="GB23" s="31" t="s">
        <v>95</v>
      </c>
      <c r="GC23" s="22" t="str">
        <f>"5." &amp; GE$1&amp; ".1.2."</f>
        <v>5.62.1.2.</v>
      </c>
      <c r="GD23" s="30" t="str">
        <f>IF(ISBLANK(GE1),"",IF(VLOOKUP(GE1,Register,29,FALSE)=0,"",(VLOOKUP(GE1,Register,29,FALSE))))</f>
        <v/>
      </c>
      <c r="GE23" s="31" t="s">
        <v>95</v>
      </c>
      <c r="GF23" s="22" t="str">
        <f>"5." &amp; GH$1&amp; ".1.2."</f>
        <v>5.63.1.2.</v>
      </c>
      <c r="GG23" s="30" t="str">
        <f>IF(ISBLANK(GH1),"",IF(VLOOKUP(GH1,Register,29,FALSE)=0,"",(VLOOKUP(GH1,Register,29,FALSE))))</f>
        <v/>
      </c>
      <c r="GH23" s="31" t="s">
        <v>95</v>
      </c>
      <c r="GI23" s="22" t="str">
        <f>"5." &amp; GK$1&amp; ".1.2."</f>
        <v>5.64.1.2.</v>
      </c>
      <c r="GJ23" s="30" t="str">
        <f>IF(ISBLANK(GK1),"",IF(VLOOKUP(GK1,Register,29,FALSE)=0,"",(VLOOKUP(GK1,Register,29,FALSE))))</f>
        <v/>
      </c>
      <c r="GK23" s="31" t="s">
        <v>95</v>
      </c>
      <c r="GL23" s="22" t="str">
        <f>"5." &amp; GN$1&amp; ".1.2."</f>
        <v>5.65.1.2.</v>
      </c>
      <c r="GM23" s="30" t="str">
        <f>IF(ISBLANK(GN1),"",IF(VLOOKUP(GN1,Register,29,FALSE)=0,"",(VLOOKUP(GN1,Register,29,FALSE))))</f>
        <v/>
      </c>
      <c r="GN23" s="31" t="s">
        <v>95</v>
      </c>
      <c r="GO23" s="22" t="str">
        <f>"5." &amp; GQ$1&amp; ".1.2."</f>
        <v>5.66.1.2.</v>
      </c>
      <c r="GP23" s="30" t="str">
        <f>IF(ISBLANK(GQ1),"",IF(VLOOKUP(GQ1,Register,29,FALSE)=0,"",(VLOOKUP(GQ1,Register,29,FALSE))))</f>
        <v/>
      </c>
      <c r="GQ23" s="31" t="s">
        <v>95</v>
      </c>
      <c r="GR23" s="22" t="str">
        <f>"5." &amp; GT$1&amp; ".1.2."</f>
        <v>5.67.1.2.</v>
      </c>
      <c r="GS23" s="30" t="str">
        <f>IF(ISBLANK(GT1),"",IF(VLOOKUP(GT1,Register,29,FALSE)=0,"",(VLOOKUP(GT1,Register,29,FALSE))))</f>
        <v/>
      </c>
      <c r="GT23" s="31" t="s">
        <v>95</v>
      </c>
      <c r="GU23" s="22" t="str">
        <f>"5." &amp; GW$1&amp; ".1.2."</f>
        <v>5.68.1.2.</v>
      </c>
      <c r="GV23" s="30" t="str">
        <f>IF(ISBLANK(GW1),"",IF(VLOOKUP(GW1,Register,29,FALSE)=0,"",(VLOOKUP(GW1,Register,29,FALSE))))</f>
        <v/>
      </c>
      <c r="GW23" s="31" t="s">
        <v>95</v>
      </c>
      <c r="GX23" s="22" t="str">
        <f>"5." &amp; GZ$1&amp; ".1.2."</f>
        <v>5.69.1.2.</v>
      </c>
      <c r="GY23" s="30" t="str">
        <f>IF(ISBLANK(GZ1),"",IF(VLOOKUP(GZ1,Register,29,FALSE)=0,"",(VLOOKUP(GZ1,Register,29,FALSE))))</f>
        <v/>
      </c>
      <c r="GZ23" s="31" t="s">
        <v>95</v>
      </c>
      <c r="HA23" s="22" t="str">
        <f>"5." &amp; HC$1&amp; ".1.2."</f>
        <v>5.70.1.2.</v>
      </c>
      <c r="HB23" s="30" t="str">
        <f>IF(ISBLANK(HC1),"",IF(VLOOKUP(HC1,Register,29,FALSE)=0,"",(VLOOKUP(HC1,Register,29,FALSE))))</f>
        <v/>
      </c>
      <c r="HC23" s="31" t="s">
        <v>95</v>
      </c>
      <c r="HD23" s="22" t="str">
        <f>"5." &amp; HF$1&amp; ".1.2."</f>
        <v>5.71.1.2.</v>
      </c>
      <c r="HE23" s="30" t="str">
        <f>IF(ISBLANK(HF1),"",IF(VLOOKUP(HF1,Register,29,FALSE)=0,"",(VLOOKUP(HF1,Register,29,FALSE))))</f>
        <v/>
      </c>
      <c r="HF23" s="31" t="s">
        <v>95</v>
      </c>
      <c r="HG23" s="22" t="str">
        <f>"5." &amp; HI$1&amp; ".1.2."</f>
        <v>5.72.1.2.</v>
      </c>
      <c r="HH23" s="30" t="str">
        <f>IF(ISBLANK(HI1),"",IF(VLOOKUP(HI1,Register,29,FALSE)=0,"",(VLOOKUP(HI1,Register,29,FALSE))))</f>
        <v/>
      </c>
      <c r="HI23" s="31" t="s">
        <v>95</v>
      </c>
      <c r="HJ23" s="22" t="str">
        <f>"5." &amp; HL$1&amp; ".1.2."</f>
        <v>5.73.1.2.</v>
      </c>
      <c r="HK23" s="30" t="str">
        <f>IF(ISBLANK(HL1),"",IF(VLOOKUP(HL1,Register,29,FALSE)=0,"",(VLOOKUP(HL1,Register,29,FALSE))))</f>
        <v/>
      </c>
      <c r="HL23" s="31" t="s">
        <v>95</v>
      </c>
      <c r="HM23" s="22" t="str">
        <f>"5." &amp; HO$1&amp; ".1.2."</f>
        <v>5.74.1.2.</v>
      </c>
      <c r="HN23" s="30" t="str">
        <f>IF(ISBLANK(HO1),"",IF(VLOOKUP(HO1,Register,29,FALSE)=0,"",(VLOOKUP(HO1,Register,29,FALSE))))</f>
        <v/>
      </c>
      <c r="HO23" s="31" t="s">
        <v>95</v>
      </c>
      <c r="HP23" s="22" t="str">
        <f>"5." &amp; HR$1&amp; ".1.2."</f>
        <v>5.75.1.2.</v>
      </c>
      <c r="HQ23" s="30" t="str">
        <f>IF(ISBLANK(HR1),"",IF(VLOOKUP(HR1,Register,29,FALSE)=0,"",(VLOOKUP(HR1,Register,29,FALSE))))</f>
        <v/>
      </c>
      <c r="HR23" s="31" t="s">
        <v>95</v>
      </c>
      <c r="HS23" s="22" t="str">
        <f>"5." &amp; HU$1&amp; ".1.2."</f>
        <v>5.76.1.2.</v>
      </c>
      <c r="HT23" s="30" t="str">
        <f>IF(ISBLANK(HU1),"",IF(VLOOKUP(HU1,Register,29,FALSE)=0,"",(VLOOKUP(HU1,Register,29,FALSE))))</f>
        <v/>
      </c>
      <c r="HU23" s="31" t="s">
        <v>95</v>
      </c>
      <c r="HV23" s="22" t="str">
        <f>"5." &amp; HX$1&amp; ".1.2."</f>
        <v>5.77.1.2.</v>
      </c>
      <c r="HW23" s="30" t="str">
        <f>IF(ISBLANK(HX1),"",IF(VLOOKUP(HX1,Register,29,FALSE)=0,"",(VLOOKUP(HX1,Register,29,FALSE))))</f>
        <v/>
      </c>
      <c r="HX23" s="31" t="s">
        <v>95</v>
      </c>
      <c r="HY23" s="22" t="str">
        <f>"5." &amp; IA$1&amp; ".1.2."</f>
        <v>5.78.1.2.</v>
      </c>
      <c r="HZ23" s="30" t="str">
        <f>IF(ISBLANK(IA1),"",IF(VLOOKUP(IA1,Register,29,FALSE)=0,"",(VLOOKUP(IA1,Register,29,FALSE))))</f>
        <v/>
      </c>
      <c r="IA23" s="31" t="s">
        <v>95</v>
      </c>
      <c r="IB23" s="22" t="str">
        <f>"5." &amp; ID$1&amp; ".1.2."</f>
        <v>5.79.1.2.</v>
      </c>
      <c r="IC23" s="30" t="str">
        <f>IF(ISBLANK(ID1),"",IF(VLOOKUP(ID1,Register,29,FALSE)=0,"",(VLOOKUP(ID1,Register,29,FALSE))))</f>
        <v/>
      </c>
      <c r="ID23" s="31" t="s">
        <v>95</v>
      </c>
      <c r="IE23" s="22" t="str">
        <f>"5." &amp; IG$1&amp; ".1.2."</f>
        <v>5.80.1.2.</v>
      </c>
      <c r="IF23" s="30" t="str">
        <f>IF(ISBLANK(IG1),"",IF(VLOOKUP(IG1,Register,29,FALSE)=0,"",(VLOOKUP(IG1,Register,29,FALSE))))</f>
        <v/>
      </c>
      <c r="IG23" s="31" t="s">
        <v>95</v>
      </c>
      <c r="IH23" s="22" t="str">
        <f>"5." &amp; IJ$1&amp; ".1.2."</f>
        <v>5.81.1.2.</v>
      </c>
      <c r="II23" s="30" t="str">
        <f>IF(ISBLANK(IJ1),"",IF(VLOOKUP(IJ1,Register,29,FALSE)=0,"",(VLOOKUP(IJ1,Register,29,FALSE))))</f>
        <v/>
      </c>
      <c r="IJ23" s="31" t="s">
        <v>95</v>
      </c>
      <c r="IK23" s="22" t="str">
        <f>"5." &amp; IM$1&amp; ".1.2."</f>
        <v>5.82.1.2.</v>
      </c>
      <c r="IL23" s="30" t="str">
        <f>IF(ISBLANK(IM1),"",IF(VLOOKUP(IM1,Register,29,FALSE)=0,"",(VLOOKUP(IM1,Register,29,FALSE))))</f>
        <v/>
      </c>
      <c r="IM23" s="31" t="s">
        <v>95</v>
      </c>
      <c r="IN23" s="22" t="str">
        <f>"5." &amp; IP$1&amp; ".1.2."</f>
        <v>5.83.1.2.</v>
      </c>
      <c r="IO23" s="30" t="str">
        <f>IF(ISBLANK(IP1),"",IF(VLOOKUP(IP1,Register,29,FALSE)=0,"",(VLOOKUP(IP1,Register,29,FALSE))))</f>
        <v/>
      </c>
      <c r="IP23" s="31" t="s">
        <v>95</v>
      </c>
      <c r="IQ23" s="22" t="str">
        <f>"5." &amp; IS$1&amp; ".1.2."</f>
        <v>5.84.1.2.</v>
      </c>
      <c r="IR23" s="30" t="str">
        <f>IF(ISBLANK(IS1),"",IF(VLOOKUP(IS1,Register,29,FALSE)=0,"",(VLOOKUP(IS1,Register,29,FALSE))))</f>
        <v/>
      </c>
      <c r="IS23" s="31" t="s">
        <v>95</v>
      </c>
      <c r="IT23" s="22" t="str">
        <f>"5." &amp; IV$1&amp; ".1.2."</f>
        <v>5.85.1.2.</v>
      </c>
      <c r="IU23" s="30" t="str">
        <f>IF(ISBLANK(IV1),"",IF(VLOOKUP(IV1,Register,29,FALSE)=0,"",(VLOOKUP(IV1,Register,29,FALSE))))</f>
        <v/>
      </c>
      <c r="IV23" s="31" t="s">
        <v>95</v>
      </c>
      <c r="IW23" s="22" t="str">
        <f>"5." &amp; IY$1&amp; ".1.2."</f>
        <v>5.86.1.2.</v>
      </c>
      <c r="IX23" s="30" t="str">
        <f>IF(ISBLANK(IY1),"",IF(VLOOKUP(IY1,Register,29,FALSE)=0,"",(VLOOKUP(IY1,Register,29,FALSE))))</f>
        <v/>
      </c>
      <c r="IY23" s="31" t="s">
        <v>95</v>
      </c>
      <c r="IZ23" s="22" t="str">
        <f>"5." &amp; JB$1&amp; ".1.2."</f>
        <v>5.87.1.2.</v>
      </c>
      <c r="JA23" s="30" t="str">
        <f>IF(ISBLANK(JB1),"",IF(VLOOKUP(JB1,Register,29,FALSE)=0,"",(VLOOKUP(JB1,Register,29,FALSE))))</f>
        <v/>
      </c>
      <c r="JB23" s="31" t="s">
        <v>95</v>
      </c>
      <c r="JC23" s="22" t="str">
        <f>"5." &amp; JE$1&amp; ".1.2."</f>
        <v>5.88.1.2.</v>
      </c>
      <c r="JD23" s="30" t="str">
        <f>IF(ISBLANK(JE1),"",IF(VLOOKUP(JE1,Register,29,FALSE)=0,"",(VLOOKUP(JE1,Register,29,FALSE))))</f>
        <v/>
      </c>
      <c r="JE23" s="31" t="s">
        <v>95</v>
      </c>
      <c r="JF23" s="22" t="str">
        <f>"5." &amp; JH$1&amp; ".1.2."</f>
        <v>5.89.1.2.</v>
      </c>
      <c r="JG23" s="30" t="str">
        <f>IF(ISBLANK(JH1),"",IF(VLOOKUP(JH1,Register,29,FALSE)=0,"",(VLOOKUP(JH1,Register,29,FALSE))))</f>
        <v/>
      </c>
      <c r="JH23" s="31" t="s">
        <v>95</v>
      </c>
      <c r="JI23" s="22" t="str">
        <f>"5." &amp; JK$1&amp; ".1.2."</f>
        <v>5.90.1.2.</v>
      </c>
      <c r="JJ23" s="30" t="str">
        <f>IF(ISBLANK(JK1),"",IF(VLOOKUP(JK1,Register,29,FALSE)=0,"",(VLOOKUP(JK1,Register,29,FALSE))))</f>
        <v/>
      </c>
      <c r="JK23" s="31" t="s">
        <v>95</v>
      </c>
      <c r="JL23" s="22" t="str">
        <f>"5." &amp; JN$1&amp; ".1.2."</f>
        <v>5.91.1.2.</v>
      </c>
      <c r="JM23" s="30" t="str">
        <f>IF(ISBLANK(JN1),"",IF(VLOOKUP(JN1,Register,29,FALSE)=0,"",(VLOOKUP(JN1,Register,29,FALSE))))</f>
        <v/>
      </c>
      <c r="JN23" s="31" t="s">
        <v>95</v>
      </c>
      <c r="JO23" s="22" t="str">
        <f>"5." &amp; JQ$1&amp; ".1.2."</f>
        <v>5.92.1.2.</v>
      </c>
      <c r="JP23" s="30" t="str">
        <f>IF(ISBLANK(JQ1),"",IF(VLOOKUP(JQ1,Register,29,FALSE)=0,"",(VLOOKUP(JQ1,Register,29,FALSE))))</f>
        <v/>
      </c>
      <c r="JQ23" s="31" t="s">
        <v>95</v>
      </c>
      <c r="JR23" s="22" t="str">
        <f>"5." &amp; JT$1&amp; ".1.2."</f>
        <v>5.93.1.2.</v>
      </c>
      <c r="JS23" s="30" t="str">
        <f>IF(ISBLANK(JT1),"",IF(VLOOKUP(JT1,Register,29,FALSE)=0,"",(VLOOKUP(JT1,Register,29,FALSE))))</f>
        <v/>
      </c>
      <c r="JT23" s="31" t="s">
        <v>95</v>
      </c>
      <c r="JU23" s="22" t="str">
        <f>"5." &amp; JW$1&amp; ".1.2."</f>
        <v>5.94.1.2.</v>
      </c>
      <c r="JV23" s="30" t="str">
        <f>IF(ISBLANK(JW1),"",IF(VLOOKUP(JW1,Register,29,FALSE)=0,"",(VLOOKUP(JW1,Register,29,FALSE))))</f>
        <v/>
      </c>
      <c r="JW23" s="31" t="s">
        <v>95</v>
      </c>
      <c r="JX23" s="22" t="str">
        <f>"5." &amp; JZ$1&amp; ".1.2."</f>
        <v>5.95.1.2.</v>
      </c>
      <c r="JY23" s="30" t="str">
        <f>IF(ISBLANK(JZ1),"",IF(VLOOKUP(JZ1,Register,29,FALSE)=0,"",(VLOOKUP(JZ1,Register,29,FALSE))))</f>
        <v/>
      </c>
      <c r="JZ23" s="31" t="s">
        <v>95</v>
      </c>
      <c r="KA23" s="22" t="str">
        <f>"5." &amp; KC$1&amp; ".1.2."</f>
        <v>5.96.1.2.</v>
      </c>
      <c r="KB23" s="30" t="str">
        <f>IF(ISBLANK(KC1),"",IF(VLOOKUP(KC1,Register,29,FALSE)=0,"",(VLOOKUP(KC1,Register,29,FALSE))))</f>
        <v/>
      </c>
      <c r="KC23" s="31" t="s">
        <v>95</v>
      </c>
      <c r="KD23" s="22" t="str">
        <f>"5." &amp; KF$1&amp; ".1.2."</f>
        <v>5.97.1.2.</v>
      </c>
      <c r="KE23" s="30" t="str">
        <f>IF(ISBLANK(KF1),"",IF(VLOOKUP(KF1,Register,29,FALSE)=0,"",(VLOOKUP(KF1,Register,29,FALSE))))</f>
        <v/>
      </c>
      <c r="KF23" s="31" t="s">
        <v>95</v>
      </c>
      <c r="KG23" s="22" t="str">
        <f>"5." &amp; KI$1&amp; ".1.2."</f>
        <v>5.98.1.2.</v>
      </c>
      <c r="KH23" s="30" t="str">
        <f>IF(ISBLANK(KI1),"",IF(VLOOKUP(KI1,Register,29,FALSE)=0,"",(VLOOKUP(KI1,Register,29,FALSE))))</f>
        <v/>
      </c>
      <c r="KI23" s="31" t="s">
        <v>95</v>
      </c>
      <c r="KJ23" s="22" t="str">
        <f>"5." &amp; KL$1&amp; ".1.2."</f>
        <v>5.99.1.2.</v>
      </c>
      <c r="KK23" s="30" t="str">
        <f>IF(ISBLANK(KL1),"",IF(VLOOKUP(KL1,Register,29,FALSE)=0,"",(VLOOKUP(KL1,Register,29,FALSE))))</f>
        <v/>
      </c>
      <c r="KL23" s="31" t="s">
        <v>95</v>
      </c>
      <c r="KM23" s="22" t="str">
        <f>"5." &amp; KO$1&amp; ".1.2."</f>
        <v>5.100.1.2.</v>
      </c>
      <c r="KN23" s="30" t="str">
        <f>IF(ISBLANK(KO1),"",IF(VLOOKUP(KO1,Register,29,FALSE)=0,"",(VLOOKUP(KO1,Register,29,FALSE))))</f>
        <v/>
      </c>
      <c r="KO23" s="31" t="s">
        <v>95</v>
      </c>
      <c r="KP23" s="22" t="str">
        <f>"5." &amp; KR$1&amp; ".1.2."</f>
        <v>5.101.1.2.</v>
      </c>
      <c r="KQ23" s="30" t="str">
        <f>IF(ISBLANK(KR1),"",IF(VLOOKUP(KR1,Register,29,FALSE)=0,"",(VLOOKUP(KR1,Register,29,FALSE))))</f>
        <v/>
      </c>
      <c r="KR23" s="31" t="s">
        <v>95</v>
      </c>
      <c r="KS23" s="22" t="str">
        <f>"5." &amp; KU$1&amp; ".1.2."</f>
        <v>5.102.1.2.</v>
      </c>
      <c r="KT23" s="30" t="str">
        <f>IF(ISBLANK(KU1),"",IF(VLOOKUP(KU1,Register,29,FALSE)=0,"",(VLOOKUP(KU1,Register,29,FALSE))))</f>
        <v/>
      </c>
      <c r="KU23" s="31" t="s">
        <v>95</v>
      </c>
      <c r="KV23" s="22" t="str">
        <f>"5." &amp; KX$1&amp; ".1.2."</f>
        <v>5.103.1.2.</v>
      </c>
      <c r="KW23" s="30" t="str">
        <f>IF(ISBLANK(KX1),"",IF(VLOOKUP(KX1,Register,29,FALSE)=0,"",(VLOOKUP(KX1,Register,29,FALSE))))</f>
        <v/>
      </c>
      <c r="KX23" s="31" t="s">
        <v>95</v>
      </c>
      <c r="KY23" s="22" t="str">
        <f>"5." &amp; LA$1&amp; ".1.2."</f>
        <v>5.104.1.2.</v>
      </c>
      <c r="KZ23" s="30" t="str">
        <f>IF(ISBLANK(LA1),"",IF(VLOOKUP(LA1,Register,29,FALSE)=0,"",(VLOOKUP(LA1,Register,29,FALSE))))</f>
        <v/>
      </c>
      <c r="LA23" s="31" t="s">
        <v>95</v>
      </c>
      <c r="LB23" s="22" t="str">
        <f>"5." &amp; LD$1&amp; ".1.2."</f>
        <v>5.105.1.2.</v>
      </c>
      <c r="LC23" s="30" t="str">
        <f>IF(ISBLANK(LD1),"",IF(VLOOKUP(LD1,Register,29,FALSE)=0,"",(VLOOKUP(LD1,Register,29,FALSE))))</f>
        <v/>
      </c>
      <c r="LD23" s="31" t="s">
        <v>95</v>
      </c>
      <c r="LE23" s="22" t="str">
        <f>"5." &amp; LG$1&amp; ".1.2."</f>
        <v>5.106.1.2.</v>
      </c>
      <c r="LF23" s="30" t="str">
        <f>IF(ISBLANK(LG1),"",IF(VLOOKUP(LG1,Register,29,FALSE)=0,"",(VLOOKUP(LG1,Register,29,FALSE))))</f>
        <v/>
      </c>
      <c r="LG23" s="31" t="s">
        <v>95</v>
      </c>
      <c r="LH23" s="22" t="str">
        <f>"5." &amp; LJ$1&amp; ".1.2."</f>
        <v>5.107.1.2.</v>
      </c>
      <c r="LI23" s="30" t="str">
        <f>IF(ISBLANK(LJ1),"",IF(VLOOKUP(LJ1,Register,29,FALSE)=0,"",(VLOOKUP(LJ1,Register,29,FALSE))))</f>
        <v/>
      </c>
      <c r="LJ23" s="31" t="s">
        <v>95</v>
      </c>
      <c r="LK23" s="22" t="str">
        <f>"5." &amp; LM$1&amp; ".1.2."</f>
        <v>5.108.1.2.</v>
      </c>
      <c r="LL23" s="30" t="str">
        <f>IF(ISBLANK(LM1),"",IF(VLOOKUP(LM1,Register,29,FALSE)=0,"",(VLOOKUP(LM1,Register,29,FALSE))))</f>
        <v/>
      </c>
      <c r="LM23" s="31" t="s">
        <v>95</v>
      </c>
      <c r="LN23" s="22" t="str">
        <f>"5." &amp; LP$1&amp; ".1.2."</f>
        <v>5.109.1.2.</v>
      </c>
      <c r="LO23" s="30" t="str">
        <f>IF(ISBLANK(LP1),"",IF(VLOOKUP(LP1,Register,29,FALSE)=0,"",(VLOOKUP(LP1,Register,29,FALSE))))</f>
        <v/>
      </c>
      <c r="LP23" s="31" t="s">
        <v>95</v>
      </c>
      <c r="LQ23" s="22" t="str">
        <f>"5." &amp; LS$1&amp; ".1.2."</f>
        <v>5.110.1.2.</v>
      </c>
      <c r="LR23" s="30" t="str">
        <f>IF(ISBLANK(LS1),"",IF(VLOOKUP(LS1,Register,29,FALSE)=0,"",(VLOOKUP(LS1,Register,29,FALSE))))</f>
        <v/>
      </c>
      <c r="LS23" s="31" t="s">
        <v>95</v>
      </c>
      <c r="LT23" s="22" t="str">
        <f>"5." &amp; LV$1&amp; ".1.2."</f>
        <v>5.111.1.2.</v>
      </c>
      <c r="LU23" s="30" t="str">
        <f>IF(ISBLANK(LV1),"",IF(VLOOKUP(LV1,Register,29,FALSE)=0,"",(VLOOKUP(LV1,Register,29,FALSE))))</f>
        <v/>
      </c>
      <c r="LV23" s="31" t="s">
        <v>95</v>
      </c>
      <c r="LW23" s="22" t="str">
        <f>"5." &amp; LY$1&amp; ".1.2."</f>
        <v>5.112.1.2.</v>
      </c>
      <c r="LX23" s="30" t="str">
        <f>IF(ISBLANK(LY1),"",IF(VLOOKUP(LY1,Register,29,FALSE)=0,"",(VLOOKUP(LY1,Register,29,FALSE))))</f>
        <v/>
      </c>
      <c r="LY23" s="31" t="s">
        <v>95</v>
      </c>
      <c r="LZ23" s="22" t="str">
        <f>"5." &amp; MB$1&amp; ".1.2."</f>
        <v>5.113.1.2.</v>
      </c>
      <c r="MA23" s="30" t="str">
        <f>IF(ISBLANK(MB1),"",IF(VLOOKUP(MB1,Register,29,FALSE)=0,"",(VLOOKUP(MB1,Register,29,FALSE))))</f>
        <v/>
      </c>
      <c r="MB23" s="31" t="s">
        <v>95</v>
      </c>
      <c r="MC23" s="22" t="str">
        <f>"5." &amp; ME$1&amp; ".1.2."</f>
        <v>5.114.1.2.</v>
      </c>
      <c r="MD23" s="30" t="str">
        <f>IF(ISBLANK(ME1),"",IF(VLOOKUP(ME1,Register,29,FALSE)=0,"",(VLOOKUP(ME1,Register,29,FALSE))))</f>
        <v/>
      </c>
      <c r="ME23" s="31" t="s">
        <v>95</v>
      </c>
      <c r="MF23" s="22" t="str">
        <f>"5." &amp; MH$1&amp; ".1.2."</f>
        <v>5.115.1.2.</v>
      </c>
      <c r="MG23" s="30" t="str">
        <f>IF(ISBLANK(MH1),"",IF(VLOOKUP(MH1,Register,29,FALSE)=0,"",(VLOOKUP(MH1,Register,29,FALSE))))</f>
        <v/>
      </c>
      <c r="MH23" s="31" t="s">
        <v>95</v>
      </c>
      <c r="MI23" s="22" t="str">
        <f>"5." &amp; MK$1&amp; ".1.2."</f>
        <v>5.116.1.2.</v>
      </c>
      <c r="MJ23" s="30" t="str">
        <f>IF(ISBLANK(MK1),"",IF(VLOOKUP(MK1,Register,29,FALSE)=0,"",(VLOOKUP(MK1,Register,29,FALSE))))</f>
        <v/>
      </c>
      <c r="MK23" s="31" t="s">
        <v>95</v>
      </c>
      <c r="ML23" s="22" t="str">
        <f>"5." &amp; MN$1&amp; ".1.2."</f>
        <v>5.117.1.2.</v>
      </c>
      <c r="MM23" s="30" t="str">
        <f>IF(ISBLANK(MN1),"",IF(VLOOKUP(MN1,Register,29,FALSE)=0,"",(VLOOKUP(MN1,Register,29,FALSE))))</f>
        <v/>
      </c>
      <c r="MN23" s="31" t="s">
        <v>95</v>
      </c>
      <c r="MO23" s="22" t="str">
        <f>"5." &amp; MQ$1&amp; ".1.2."</f>
        <v>5.118.1.2.</v>
      </c>
      <c r="MP23" s="30" t="str">
        <f>IF(ISBLANK(MQ1),"",IF(VLOOKUP(MQ1,Register,29,FALSE)=0,"",(VLOOKUP(MQ1,Register,29,FALSE))))</f>
        <v/>
      </c>
      <c r="MQ23" s="31" t="s">
        <v>95</v>
      </c>
      <c r="MR23" s="22" t="str">
        <f>"5." &amp; MT$1&amp; ".1.2."</f>
        <v>5.119.1.2.</v>
      </c>
      <c r="MS23" s="30" t="str">
        <f>IF(ISBLANK(MT1),"",IF(VLOOKUP(MT1,Register,29,FALSE)=0,"",(VLOOKUP(MT1,Register,29,FALSE))))</f>
        <v/>
      </c>
      <c r="MT23" s="31" t="s">
        <v>95</v>
      </c>
      <c r="MU23" s="22" t="str">
        <f>"5." &amp; MW$1&amp; ".1.2."</f>
        <v>5.120.1.2.</v>
      </c>
      <c r="MV23" s="30" t="str">
        <f>IF(ISBLANK(MW1),"",IF(VLOOKUP(MW1,Register,29,FALSE)=0,"",(VLOOKUP(MW1,Register,29,FALSE))))</f>
        <v/>
      </c>
      <c r="MW23" s="31" t="s">
        <v>95</v>
      </c>
      <c r="MX23" s="22" t="str">
        <f>"5." &amp; MZ$1&amp; ".1.2."</f>
        <v>5.121.1.2.</v>
      </c>
      <c r="MY23" s="30" t="str">
        <f>IF(ISBLANK(MZ1),"",IF(VLOOKUP(MZ1,Register,29,FALSE)=0,"",(VLOOKUP(MZ1,Register,29,FALSE))))</f>
        <v/>
      </c>
      <c r="MZ23" s="31" t="s">
        <v>95</v>
      </c>
      <c r="NA23" s="22" t="str">
        <f>"5." &amp; NC$1&amp; ".1.2."</f>
        <v>5.122.1.2.</v>
      </c>
      <c r="NB23" s="30" t="str">
        <f>IF(ISBLANK(NC1),"",IF(VLOOKUP(NC1,Register,29,FALSE)=0,"",(VLOOKUP(NC1,Register,29,FALSE))))</f>
        <v/>
      </c>
      <c r="NC23" s="31" t="s">
        <v>95</v>
      </c>
      <c r="ND23" s="22" t="str">
        <f>"5." &amp; NF$1&amp; ".1.2."</f>
        <v>5.123.1.2.</v>
      </c>
      <c r="NE23" s="30" t="str">
        <f>IF(ISBLANK(NF1),"",IF(VLOOKUP(NF1,Register,29,FALSE)=0,"",(VLOOKUP(NF1,Register,29,FALSE))))</f>
        <v/>
      </c>
      <c r="NF23" s="31" t="s">
        <v>95</v>
      </c>
      <c r="NG23" s="22" t="str">
        <f>"5." &amp; NI$1&amp; ".1.2."</f>
        <v>5.124.1.2.</v>
      </c>
      <c r="NH23" s="30" t="str">
        <f>IF(ISBLANK(NI1),"",IF(VLOOKUP(NI1,Register,29,FALSE)=0,"",(VLOOKUP(NI1,Register,29,FALSE))))</f>
        <v/>
      </c>
      <c r="NI23" s="31" t="s">
        <v>95</v>
      </c>
      <c r="NJ23" s="22" t="str">
        <f>"5." &amp; NL$1&amp; ".1.2."</f>
        <v>5.125.1.2.</v>
      </c>
      <c r="NK23" s="30" t="str">
        <f>IF(ISBLANK(NL1),"",IF(VLOOKUP(NL1,Register,29,FALSE)=0,"",(VLOOKUP(NL1,Register,29,FALSE))))</f>
        <v/>
      </c>
      <c r="NL23" s="31" t="s">
        <v>95</v>
      </c>
      <c r="NM23" s="22" t="str">
        <f>"5." &amp; NO$1&amp; ".1.2."</f>
        <v>5.126.1.2.</v>
      </c>
      <c r="NN23" s="30" t="str">
        <f>IF(ISBLANK(NO1),"",IF(VLOOKUP(NO1,Register,29,FALSE)=0,"",(VLOOKUP(NO1,Register,29,FALSE))))</f>
        <v/>
      </c>
      <c r="NO23" s="31" t="s">
        <v>95</v>
      </c>
      <c r="NP23" s="22" t="str">
        <f>"5." &amp; NR$1&amp; ".1.2."</f>
        <v>5.127.1.2.</v>
      </c>
      <c r="NQ23" s="30" t="str">
        <f>IF(ISBLANK(NR1),"",IF(VLOOKUP(NR1,Register,29,FALSE)=0,"",(VLOOKUP(NR1,Register,29,FALSE))))</f>
        <v/>
      </c>
      <c r="NR23" s="31" t="s">
        <v>95</v>
      </c>
      <c r="NS23" s="22" t="str">
        <f>"5." &amp; NU$1&amp; ".1.2."</f>
        <v>5.128.1.2.</v>
      </c>
      <c r="NT23" s="30" t="str">
        <f>IF(ISBLANK(NU1),"",IF(VLOOKUP(NU1,Register,29,FALSE)=0,"",(VLOOKUP(NU1,Register,29,FALSE))))</f>
        <v/>
      </c>
      <c r="NU23" s="31" t="s">
        <v>95</v>
      </c>
      <c r="NV23" s="22" t="str">
        <f>"5." &amp; NX$1&amp; ".1.2."</f>
        <v>5.129.1.2.</v>
      </c>
      <c r="NW23" s="30" t="str">
        <f>IF(ISBLANK(NX1),"",IF(VLOOKUP(NX1,Register,29,FALSE)=0,"",(VLOOKUP(NX1,Register,29,FALSE))))</f>
        <v/>
      </c>
      <c r="NX23" s="31" t="s">
        <v>95</v>
      </c>
      <c r="NY23" s="22" t="str">
        <f>"5." &amp; OA$1&amp; ".1.2."</f>
        <v>5.130.1.2.</v>
      </c>
      <c r="NZ23" s="30" t="str">
        <f>IF(ISBLANK(OA1),"",IF(VLOOKUP(OA1,Register,29,FALSE)=0,"",(VLOOKUP(OA1,Register,29,FALSE))))</f>
        <v/>
      </c>
      <c r="OA23" s="31" t="s">
        <v>95</v>
      </c>
      <c r="OB23" s="22" t="str">
        <f>"5." &amp; OD$1&amp; ".1.2."</f>
        <v>5.131.1.2.</v>
      </c>
      <c r="OC23" s="30" t="str">
        <f>IF(ISBLANK(OD1),"",IF(VLOOKUP(OD1,Register,29,FALSE)=0,"",(VLOOKUP(OD1,Register,29,FALSE))))</f>
        <v/>
      </c>
      <c r="OD23" s="31" t="s">
        <v>95</v>
      </c>
      <c r="OE23" s="22" t="str">
        <f>"5." &amp; OG$1&amp; ".1.2."</f>
        <v>5.132.1.2.</v>
      </c>
      <c r="OF23" s="30" t="str">
        <f>IF(ISBLANK(OG1),"",IF(VLOOKUP(OG1,Register,29,FALSE)=0,"",(VLOOKUP(OG1,Register,29,FALSE))))</f>
        <v/>
      </c>
      <c r="OG23" s="31" t="s">
        <v>95</v>
      </c>
      <c r="OH23" s="22" t="str">
        <f>"5." &amp; OJ$1&amp; ".1.2."</f>
        <v>5.133.1.2.</v>
      </c>
      <c r="OI23" s="30" t="str">
        <f>IF(ISBLANK(OJ1),"",IF(VLOOKUP(OJ1,Register,29,FALSE)=0,"",(VLOOKUP(OJ1,Register,29,FALSE))))</f>
        <v/>
      </c>
      <c r="OJ23" s="31" t="s">
        <v>95</v>
      </c>
      <c r="OK23" s="22" t="str">
        <f>"5." &amp; OM$1&amp; ".1.2."</f>
        <v>5.134.1.2.</v>
      </c>
      <c r="OL23" s="30" t="str">
        <f>IF(ISBLANK(OM1),"",IF(VLOOKUP(OM1,Register,29,FALSE)=0,"",(VLOOKUP(OM1,Register,29,FALSE))))</f>
        <v/>
      </c>
      <c r="OM23" s="31" t="s">
        <v>95</v>
      </c>
      <c r="ON23" s="22" t="str">
        <f>"5." &amp; OP$1&amp; ".1.2."</f>
        <v>5.135.1.2.</v>
      </c>
      <c r="OO23" s="30" t="str">
        <f>IF(ISBLANK(OP1),"",IF(VLOOKUP(OP1,Register,29,FALSE)=0,"",(VLOOKUP(OP1,Register,29,FALSE))))</f>
        <v/>
      </c>
      <c r="OP23" s="31" t="s">
        <v>95</v>
      </c>
      <c r="OQ23" s="22" t="str">
        <f>"5." &amp; OS$1&amp; ".1.2."</f>
        <v>5.136.1.2.</v>
      </c>
      <c r="OR23" s="30" t="str">
        <f>IF(ISBLANK(OS1),"",IF(VLOOKUP(OS1,Register,29,FALSE)=0,"",(VLOOKUP(OS1,Register,29,FALSE))))</f>
        <v/>
      </c>
      <c r="OS23" s="31" t="s">
        <v>95</v>
      </c>
      <c r="OT23" s="22" t="str">
        <f>"5." &amp; OV$1&amp; ".1.2."</f>
        <v>5.137.1.2.</v>
      </c>
      <c r="OU23" s="30" t="str">
        <f>IF(ISBLANK(OV1),"",IF(VLOOKUP(OV1,Register,29,FALSE)=0,"",(VLOOKUP(OV1,Register,29,FALSE))))</f>
        <v/>
      </c>
      <c r="OV23" s="31" t="s">
        <v>95</v>
      </c>
      <c r="OW23" s="22" t="str">
        <f>"5." &amp; OY$1&amp; ".1.2."</f>
        <v>5.138.1.2.</v>
      </c>
      <c r="OX23" s="30" t="str">
        <f>IF(ISBLANK(OY1),"",IF(VLOOKUP(OY1,Register,29,FALSE)=0,"",(VLOOKUP(OY1,Register,29,FALSE))))</f>
        <v/>
      </c>
      <c r="OY23" s="31" t="s">
        <v>95</v>
      </c>
      <c r="OZ23" s="22" t="str">
        <f>"5." &amp; PB$1&amp; ".1.2."</f>
        <v>5.139.1.2.</v>
      </c>
      <c r="PA23" s="30" t="str">
        <f>IF(ISBLANK(PB1),"",IF(VLOOKUP(PB1,Register,29,FALSE)=0,"",(VLOOKUP(PB1,Register,29,FALSE))))</f>
        <v/>
      </c>
      <c r="PB23" s="31" t="s">
        <v>95</v>
      </c>
      <c r="PC23" s="22" t="str">
        <f>"5." &amp; PE$1&amp; ".1.2."</f>
        <v>5.140.1.2.</v>
      </c>
      <c r="PD23" s="30" t="str">
        <f>IF(ISBLANK(PE1),"",IF(VLOOKUP(PE1,Register,29,FALSE)=0,"",(VLOOKUP(PE1,Register,29,FALSE))))</f>
        <v/>
      </c>
      <c r="PE23" s="31" t="s">
        <v>95</v>
      </c>
      <c r="PF23" s="22" t="str">
        <f>"5." &amp; PH$1&amp; ".1.2."</f>
        <v>5.141.1.2.</v>
      </c>
      <c r="PG23" s="30" t="str">
        <f>IF(ISBLANK(PH1),"",IF(VLOOKUP(PH1,Register,29,FALSE)=0,"",(VLOOKUP(PH1,Register,29,FALSE))))</f>
        <v/>
      </c>
      <c r="PH23" s="31" t="s">
        <v>95</v>
      </c>
      <c r="PI23" s="22" t="str">
        <f>"5." &amp; PK$1&amp; ".1.2."</f>
        <v>5.142.1.2.</v>
      </c>
      <c r="PJ23" s="30" t="str">
        <f>IF(ISBLANK(PK1),"",IF(VLOOKUP(PK1,Register,29,FALSE)=0,"",(VLOOKUP(PK1,Register,29,FALSE))))</f>
        <v/>
      </c>
      <c r="PK23" s="31" t="s">
        <v>95</v>
      </c>
      <c r="PL23" s="22" t="str">
        <f>"5." &amp; PN$1&amp; ".1.2."</f>
        <v>5.143.1.2.</v>
      </c>
      <c r="PM23" s="30" t="str">
        <f>IF(ISBLANK(PN1),"",IF(VLOOKUP(PN1,Register,29,FALSE)=0,"",(VLOOKUP(PN1,Register,29,FALSE))))</f>
        <v/>
      </c>
      <c r="PN23" s="31" t="s">
        <v>95</v>
      </c>
      <c r="PO23" s="22" t="str">
        <f>"5." &amp; PQ$1&amp; ".1.2."</f>
        <v>5.144.1.2.</v>
      </c>
      <c r="PP23" s="30" t="str">
        <f>IF(ISBLANK(PQ1),"",IF(VLOOKUP(PQ1,Register,29,FALSE)=0,"",(VLOOKUP(PQ1,Register,29,FALSE))))</f>
        <v/>
      </c>
      <c r="PQ23" s="31" t="s">
        <v>95</v>
      </c>
      <c r="PR23" s="22" t="str">
        <f>"5." &amp; PT$1&amp; ".1.2."</f>
        <v>5.145.1.2.</v>
      </c>
      <c r="PS23" s="30" t="str">
        <f>IF(ISBLANK(PT1),"",IF(VLOOKUP(PT1,Register,29,FALSE)=0,"",(VLOOKUP(PT1,Register,29,FALSE))))</f>
        <v/>
      </c>
      <c r="PT23" s="31" t="s">
        <v>95</v>
      </c>
      <c r="PU23" s="22" t="str">
        <f>"5." &amp; PW$1&amp; ".1.2."</f>
        <v>5.146.1.2.</v>
      </c>
      <c r="PV23" s="30" t="str">
        <f>IF(ISBLANK(PW1),"",IF(VLOOKUP(PW1,Register,29,FALSE)=0,"",(VLOOKUP(PW1,Register,29,FALSE))))</f>
        <v/>
      </c>
      <c r="PW23" s="31" t="s">
        <v>95</v>
      </c>
      <c r="PX23" s="22" t="str">
        <f>"5." &amp; PZ$1&amp; ".1.2."</f>
        <v>5.147.1.2.</v>
      </c>
      <c r="PY23" s="30" t="str">
        <f>IF(ISBLANK(PZ1),"",IF(VLOOKUP(PZ1,Register,29,FALSE)=0,"",(VLOOKUP(PZ1,Register,29,FALSE))))</f>
        <v/>
      </c>
      <c r="PZ23" s="31" t="s">
        <v>95</v>
      </c>
      <c r="QA23" s="22" t="str">
        <f>"5." &amp; QC$1&amp; ".1.2."</f>
        <v>5.148.1.2.</v>
      </c>
      <c r="QB23" s="30" t="str">
        <f>IF(ISBLANK(QC1),"",IF(VLOOKUP(QC1,Register,29,FALSE)=0,"",(VLOOKUP(QC1,Register,29,FALSE))))</f>
        <v/>
      </c>
      <c r="QC23" s="31" t="s">
        <v>95</v>
      </c>
      <c r="QD23" s="22" t="str">
        <f>"5." &amp; QF$1&amp; ".1.2."</f>
        <v>5.149.1.2.</v>
      </c>
      <c r="QE23" s="30" t="str">
        <f>IF(ISBLANK(QF1),"",IF(VLOOKUP(QF1,Register,29,FALSE)=0,"",(VLOOKUP(QF1,Register,29,FALSE))))</f>
        <v/>
      </c>
      <c r="QF23" s="31" t="s">
        <v>95</v>
      </c>
      <c r="QG23" s="22" t="str">
        <f>"5." &amp; QI$1&amp; ".1.2."</f>
        <v>5.150.1.2.</v>
      </c>
      <c r="QH23" s="30" t="str">
        <f>IF(ISBLANK(QI1),"",IF(VLOOKUP(QI1,Register,29,FALSE)=0,"",(VLOOKUP(QI1,Register,29,FALSE))))</f>
        <v/>
      </c>
      <c r="QI23" s="31" t="s">
        <v>95</v>
      </c>
      <c r="QJ23" s="22" t="str">
        <f>"5." &amp; QL$1&amp; ".1.2."</f>
        <v>5.151.1.2.</v>
      </c>
      <c r="QK23" s="30" t="str">
        <f>IF(ISBLANK(QL1),"",IF(VLOOKUP(QL1,Register,29,FALSE)=0,"",(VLOOKUP(QL1,Register,29,FALSE))))</f>
        <v/>
      </c>
      <c r="QL23" s="31" t="s">
        <v>95</v>
      </c>
      <c r="QM23" s="22" t="str">
        <f>"5." &amp; QO$1&amp; ".1.2."</f>
        <v>5.152.1.2.</v>
      </c>
      <c r="QN23" s="30" t="str">
        <f>IF(ISBLANK(QO1),"",IF(VLOOKUP(QO1,Register,29,FALSE)=0,"",(VLOOKUP(QO1,Register,29,FALSE))))</f>
        <v/>
      </c>
      <c r="QO23" s="31" t="s">
        <v>95</v>
      </c>
      <c r="QP23" s="22" t="str">
        <f>"5." &amp; QR$1&amp; ".1.2."</f>
        <v>5.153.1.2.</v>
      </c>
      <c r="QQ23" s="30" t="str">
        <f>IF(ISBLANK(QR1),"",IF(VLOOKUP(QR1,Register,29,FALSE)=0,"",(VLOOKUP(QR1,Register,29,FALSE))))</f>
        <v/>
      </c>
      <c r="QR23" s="31" t="s">
        <v>95</v>
      </c>
      <c r="QS23" s="22" t="str">
        <f>"5." &amp; QU$1&amp; ".1.2."</f>
        <v>5.154.1.2.</v>
      </c>
      <c r="QT23" s="30" t="str">
        <f>IF(ISBLANK(QU1),"",IF(VLOOKUP(QU1,Register,29,FALSE)=0,"",(VLOOKUP(QU1,Register,29,FALSE))))</f>
        <v/>
      </c>
      <c r="QU23" s="31" t="s">
        <v>95</v>
      </c>
      <c r="QV23" s="22" t="str">
        <f>"5." &amp; QX$1&amp; ".1.2."</f>
        <v>5.155.1.2.</v>
      </c>
      <c r="QW23" s="30" t="str">
        <f>IF(ISBLANK(QX1),"",IF(VLOOKUP(QX1,Register,29,FALSE)=0,"",(VLOOKUP(QX1,Register,29,FALSE))))</f>
        <v/>
      </c>
      <c r="QX23" s="31" t="s">
        <v>95</v>
      </c>
      <c r="QY23" s="22" t="str">
        <f>"5." &amp; RA$1&amp; ".1.2."</f>
        <v>5.156.1.2.</v>
      </c>
      <c r="QZ23" s="30" t="str">
        <f>IF(ISBLANK(RA1),"",IF(VLOOKUP(RA1,Register,29,FALSE)=0,"",(VLOOKUP(RA1,Register,29,FALSE))))</f>
        <v/>
      </c>
      <c r="RA23" s="31" t="s">
        <v>95</v>
      </c>
      <c r="RB23" s="22" t="str">
        <f>"5." &amp; RD$1&amp; ".1.2."</f>
        <v>5.157.1.2.</v>
      </c>
      <c r="RC23" s="30" t="str">
        <f>IF(ISBLANK(RD1),"",IF(VLOOKUP(RD1,Register,29,FALSE)=0,"",(VLOOKUP(RD1,Register,29,FALSE))))</f>
        <v/>
      </c>
      <c r="RD23" s="31" t="s">
        <v>95</v>
      </c>
      <c r="RE23" s="22" t="str">
        <f>"5." &amp; RG$1&amp; ".1.2."</f>
        <v>5.158.1.2.</v>
      </c>
      <c r="RF23" s="30" t="str">
        <f>IF(ISBLANK(RG1),"",IF(VLOOKUP(RG1,Register,29,FALSE)=0,"",(VLOOKUP(RG1,Register,29,FALSE))))</f>
        <v/>
      </c>
      <c r="RG23" s="31" t="s">
        <v>95</v>
      </c>
      <c r="RH23" s="22" t="str">
        <f>"5." &amp; RJ$1&amp; ".1.2."</f>
        <v>5.159.1.2.</v>
      </c>
      <c r="RI23" s="30" t="str">
        <f>IF(ISBLANK(RJ1),"",IF(VLOOKUP(RJ1,Register,29,FALSE)=0,"",(VLOOKUP(RJ1,Register,29,FALSE))))</f>
        <v/>
      </c>
      <c r="RJ23" s="31" t="s">
        <v>95</v>
      </c>
      <c r="RK23" s="22" t="str">
        <f>"5." &amp; RM$1&amp; ".1.2."</f>
        <v>5.160.1.2.</v>
      </c>
      <c r="RL23" s="30" t="str">
        <f>IF(ISBLANK(RM1),"",IF(VLOOKUP(RM1,Register,29,FALSE)=0,"",(VLOOKUP(RM1,Register,29,FALSE))))</f>
        <v/>
      </c>
      <c r="RM23" s="31" t="s">
        <v>95</v>
      </c>
      <c r="RN23" s="22" t="str">
        <f>"5." &amp; RP$1&amp; ".1.2."</f>
        <v>5.161.1.2.</v>
      </c>
      <c r="RO23" s="30" t="str">
        <f>IF(ISBLANK(RP1),"",IF(VLOOKUP(RP1,Register,29,FALSE)=0,"",(VLOOKUP(RP1,Register,29,FALSE))))</f>
        <v/>
      </c>
      <c r="RP23" s="31" t="s">
        <v>95</v>
      </c>
      <c r="RQ23" s="22" t="str">
        <f>"5." &amp; RS$1&amp; ".1.2."</f>
        <v>5.162.1.2.</v>
      </c>
      <c r="RR23" s="30" t="str">
        <f>IF(ISBLANK(RS1),"",IF(VLOOKUP(RS1,Register,29,FALSE)=0,"",(VLOOKUP(RS1,Register,29,FALSE))))</f>
        <v/>
      </c>
      <c r="RS23" s="31" t="s">
        <v>95</v>
      </c>
      <c r="RT23" s="22" t="str">
        <f>"5." &amp; RV$1&amp; ".1.2."</f>
        <v>5.163.1.2.</v>
      </c>
      <c r="RU23" s="30" t="str">
        <f>IF(ISBLANK(RV1),"",IF(VLOOKUP(RV1,Register,29,FALSE)=0,"",(VLOOKUP(RV1,Register,29,FALSE))))</f>
        <v/>
      </c>
      <c r="RV23" s="31" t="s">
        <v>95</v>
      </c>
      <c r="RW23" s="22" t="str">
        <f>"5." &amp; RY$1&amp; ".1.2."</f>
        <v>5.164.1.2.</v>
      </c>
      <c r="RX23" s="30" t="str">
        <f>IF(ISBLANK(RY1),"",IF(VLOOKUP(RY1,Register,29,FALSE)=0,"",(VLOOKUP(RY1,Register,29,FALSE))))</f>
        <v/>
      </c>
      <c r="RY23" s="31" t="s">
        <v>95</v>
      </c>
      <c r="RZ23" s="22" t="str">
        <f>"5." &amp; SB$1&amp; ".1.2."</f>
        <v>5.165.1.2.</v>
      </c>
      <c r="SA23" s="30" t="str">
        <f>IF(ISBLANK(SB1),"",IF(VLOOKUP(SB1,Register,29,FALSE)=0,"",(VLOOKUP(SB1,Register,29,FALSE))))</f>
        <v/>
      </c>
      <c r="SB23" s="31" t="s">
        <v>95</v>
      </c>
      <c r="SC23" s="22" t="str">
        <f>"5." &amp; SE$1&amp; ".1.2."</f>
        <v>5.166.1.2.</v>
      </c>
      <c r="SD23" s="30" t="str">
        <f>IF(ISBLANK(SE1),"",IF(VLOOKUP(SE1,Register,29,FALSE)=0,"",(VLOOKUP(SE1,Register,29,FALSE))))</f>
        <v/>
      </c>
      <c r="SE23" s="31" t="s">
        <v>95</v>
      </c>
      <c r="SF23" s="22" t="str">
        <f>"5." &amp; SH$1&amp; ".1.2."</f>
        <v>5.167.1.2.</v>
      </c>
      <c r="SG23" s="30" t="str">
        <f>IF(ISBLANK(SH1),"",IF(VLOOKUP(SH1,Register,29,FALSE)=0,"",(VLOOKUP(SH1,Register,29,FALSE))))</f>
        <v/>
      </c>
      <c r="SH23" s="31" t="s">
        <v>95</v>
      </c>
      <c r="SI23" s="22" t="str">
        <f>"5." &amp; SK$1&amp; ".1.2."</f>
        <v>5.168.1.2.</v>
      </c>
      <c r="SJ23" s="30" t="str">
        <f>IF(ISBLANK(SK1),"",IF(VLOOKUP(SK1,Register,29,FALSE)=0,"",(VLOOKUP(SK1,Register,29,FALSE))))</f>
        <v/>
      </c>
      <c r="SK23" s="31" t="s">
        <v>95</v>
      </c>
      <c r="SL23" s="22" t="str">
        <f>"5." &amp; SN$1&amp; ".1.2."</f>
        <v>5.169.1.2.</v>
      </c>
      <c r="SM23" s="30" t="str">
        <f>IF(ISBLANK(SN1),"",IF(VLOOKUP(SN1,Register,29,FALSE)=0,"",(VLOOKUP(SN1,Register,29,FALSE))))</f>
        <v/>
      </c>
      <c r="SN23" s="31" t="s">
        <v>95</v>
      </c>
      <c r="SO23" s="22" t="str">
        <f>"5." &amp; SQ$1&amp; ".1.2."</f>
        <v>5.170.1.2.</v>
      </c>
      <c r="SP23" s="30" t="str">
        <f>IF(ISBLANK(SQ1),"",IF(VLOOKUP(SQ1,Register,29,FALSE)=0,"",(VLOOKUP(SQ1,Register,29,FALSE))))</f>
        <v/>
      </c>
      <c r="SQ23" s="31" t="s">
        <v>95</v>
      </c>
      <c r="SR23" s="22" t="str">
        <f>"5." &amp; ST$1&amp; ".1.2."</f>
        <v>5.171.1.2.</v>
      </c>
      <c r="SS23" s="30" t="str">
        <f>IF(ISBLANK(ST1),"",IF(VLOOKUP(ST1,Register,29,FALSE)=0,"",(VLOOKUP(ST1,Register,29,FALSE))))</f>
        <v/>
      </c>
      <c r="ST23" s="31" t="s">
        <v>95</v>
      </c>
      <c r="SU23" s="22" t="str">
        <f>"5." &amp; SW$1&amp; ".1.2."</f>
        <v>5.172.1.2.</v>
      </c>
      <c r="SV23" s="30" t="str">
        <f>IF(ISBLANK(SW1),"",IF(VLOOKUP(SW1,Register,29,FALSE)=0,"",(VLOOKUP(SW1,Register,29,FALSE))))</f>
        <v/>
      </c>
      <c r="SW23" s="31" t="s">
        <v>95</v>
      </c>
      <c r="SX23" s="22" t="str">
        <f>"5." &amp; SZ$1&amp; ".1.2."</f>
        <v>5.173.1.2.</v>
      </c>
      <c r="SY23" s="30" t="str">
        <f>IF(ISBLANK(SZ1),"",IF(VLOOKUP(SZ1,Register,29,FALSE)=0,"",(VLOOKUP(SZ1,Register,29,FALSE))))</f>
        <v/>
      </c>
      <c r="SZ23" s="31" t="s">
        <v>95</v>
      </c>
      <c r="TA23" s="22" t="str">
        <f>"5." &amp; TC$1&amp; ".1.2."</f>
        <v>5.174.1.2.</v>
      </c>
      <c r="TB23" s="30" t="str">
        <f>IF(ISBLANK(TC1),"",IF(VLOOKUP(TC1,Register,29,FALSE)=0,"",(VLOOKUP(TC1,Register,29,FALSE))))</f>
        <v/>
      </c>
      <c r="TC23" s="31" t="s">
        <v>95</v>
      </c>
      <c r="TD23" s="22" t="str">
        <f>"5." &amp; TF$1&amp; ".1.2."</f>
        <v>5.175.1.2.</v>
      </c>
      <c r="TE23" s="30" t="str">
        <f>IF(ISBLANK(TF1),"",IF(VLOOKUP(TF1,Register,29,FALSE)=0,"",(VLOOKUP(TF1,Register,29,FALSE))))</f>
        <v/>
      </c>
      <c r="TF23" s="31" t="s">
        <v>95</v>
      </c>
      <c r="TG23" s="22" t="str">
        <f>"5." &amp; TI$1&amp; ".1.2."</f>
        <v>5.176.1.2.</v>
      </c>
      <c r="TH23" s="30" t="str">
        <f>IF(ISBLANK(TI1),"",IF(VLOOKUP(TI1,Register,29,FALSE)=0,"",(VLOOKUP(TI1,Register,29,FALSE))))</f>
        <v/>
      </c>
      <c r="TI23" s="31" t="s">
        <v>95</v>
      </c>
      <c r="TJ23" s="22" t="str">
        <f>"5." &amp; TL$1&amp; ".1.2."</f>
        <v>5.177.1.2.</v>
      </c>
      <c r="TK23" s="30" t="str">
        <f>IF(ISBLANK(TL1),"",IF(VLOOKUP(TL1,Register,29,FALSE)=0,"",(VLOOKUP(TL1,Register,29,FALSE))))</f>
        <v/>
      </c>
      <c r="TL23" s="31" t="s">
        <v>95</v>
      </c>
      <c r="TM23" s="22" t="str">
        <f>"5." &amp; TO$1&amp; ".1.2."</f>
        <v>5.178.1.2.</v>
      </c>
      <c r="TN23" s="30" t="str">
        <f>IF(ISBLANK(TO1),"",IF(VLOOKUP(TO1,Register,29,FALSE)=0,"",(VLOOKUP(TO1,Register,29,FALSE))))</f>
        <v/>
      </c>
      <c r="TO23" s="31" t="s">
        <v>95</v>
      </c>
      <c r="TP23" s="22" t="str">
        <f>"5." &amp; TR$1&amp; ".1.2."</f>
        <v>5.179.1.2.</v>
      </c>
      <c r="TQ23" s="30" t="str">
        <f>IF(ISBLANK(TR1),"",IF(VLOOKUP(TR1,Register,29,FALSE)=0,"",(VLOOKUP(TR1,Register,29,FALSE))))</f>
        <v/>
      </c>
      <c r="TR23" s="31" t="s">
        <v>95</v>
      </c>
      <c r="TS23" s="22" t="str">
        <f>"5." &amp; TU$1&amp; ".1.2."</f>
        <v>5.180.1.2.</v>
      </c>
      <c r="TT23" s="30" t="str">
        <f>IF(ISBLANK(TU1),"",IF(VLOOKUP(TU1,Register,29,FALSE)=0,"",(VLOOKUP(TU1,Register,29,FALSE))))</f>
        <v/>
      </c>
      <c r="TU23" s="31" t="s">
        <v>95</v>
      </c>
      <c r="TV23" s="22" t="str">
        <f>"5." &amp; TX$1&amp; ".1.2."</f>
        <v>5.181.1.2.</v>
      </c>
      <c r="TW23" s="30" t="str">
        <f>IF(ISBLANK(TX1),"",IF(VLOOKUP(TX1,Register,29,FALSE)=0,"",(VLOOKUP(TX1,Register,29,FALSE))))</f>
        <v/>
      </c>
      <c r="TX23" s="31" t="s">
        <v>95</v>
      </c>
      <c r="TY23" s="22" t="str">
        <f>"5." &amp; UA$1&amp; ".1.2."</f>
        <v>5.182.1.2.</v>
      </c>
      <c r="TZ23" s="30" t="str">
        <f>IF(ISBLANK(UA1),"",IF(VLOOKUP(UA1,Register,29,FALSE)=0,"",(VLOOKUP(UA1,Register,29,FALSE))))</f>
        <v/>
      </c>
      <c r="UA23" s="31" t="s">
        <v>95</v>
      </c>
      <c r="UB23" s="22" t="str">
        <f>"5." &amp; UD$1&amp; ".1.2."</f>
        <v>5.183.1.2.</v>
      </c>
      <c r="UC23" s="30" t="str">
        <f>IF(ISBLANK(UD1),"",IF(VLOOKUP(UD1,Register,29,FALSE)=0,"",(VLOOKUP(UD1,Register,29,FALSE))))</f>
        <v/>
      </c>
      <c r="UD23" s="31" t="s">
        <v>95</v>
      </c>
      <c r="UE23" s="22" t="str">
        <f>"5." &amp; UG$1&amp; ".1.2."</f>
        <v>5.184.1.2.</v>
      </c>
      <c r="UF23" s="30" t="str">
        <f>IF(ISBLANK(UG1),"",IF(VLOOKUP(UG1,Register,29,FALSE)=0,"",(VLOOKUP(UG1,Register,29,FALSE))))</f>
        <v/>
      </c>
      <c r="UG23" s="31" t="s">
        <v>95</v>
      </c>
      <c r="UH23" s="22" t="str">
        <f>"5." &amp; UJ$1&amp; ".1.2."</f>
        <v>5.185.1.2.</v>
      </c>
      <c r="UI23" s="30" t="str">
        <f>IF(ISBLANK(UJ1),"",IF(VLOOKUP(UJ1,Register,29,FALSE)=0,"",(VLOOKUP(UJ1,Register,29,FALSE))))</f>
        <v/>
      </c>
      <c r="UJ23" s="31" t="s">
        <v>95</v>
      </c>
      <c r="UK23" s="22" t="str">
        <f>"5." &amp; UM$1&amp; ".1.2."</f>
        <v>5.186.1.2.</v>
      </c>
      <c r="UL23" s="30" t="str">
        <f>IF(ISBLANK(UM1),"",IF(VLOOKUP(UM1,Register,29,FALSE)=0,"",(VLOOKUP(UM1,Register,29,FALSE))))</f>
        <v/>
      </c>
      <c r="UM23" s="31" t="s">
        <v>95</v>
      </c>
      <c r="UN23" s="22" t="str">
        <f>"5." &amp; UP$1&amp; ".1.2."</f>
        <v>5.187.1.2.</v>
      </c>
      <c r="UO23" s="30" t="str">
        <f>IF(ISBLANK(UP1),"",IF(VLOOKUP(UP1,Register,29,FALSE)=0,"",(VLOOKUP(UP1,Register,29,FALSE))))</f>
        <v/>
      </c>
      <c r="UP23" s="31" t="s">
        <v>95</v>
      </c>
      <c r="UQ23" s="22" t="str">
        <f>"5." &amp; US$1&amp; ".1.2."</f>
        <v>5.188.1.2.</v>
      </c>
      <c r="UR23" s="30" t="str">
        <f>IF(ISBLANK(US1),"",IF(VLOOKUP(US1,Register,29,FALSE)=0,"",(VLOOKUP(US1,Register,29,FALSE))))</f>
        <v/>
      </c>
      <c r="US23" s="31" t="s">
        <v>95</v>
      </c>
      <c r="UT23" s="22" t="str">
        <f>"5." &amp; UV$1&amp; ".1.2."</f>
        <v>5.189.1.2.</v>
      </c>
      <c r="UU23" s="30" t="str">
        <f>IF(ISBLANK(UV1),"",IF(VLOOKUP(UV1,Register,29,FALSE)=0,"",(VLOOKUP(UV1,Register,29,FALSE))))</f>
        <v/>
      </c>
      <c r="UV23" s="31" t="s">
        <v>95</v>
      </c>
      <c r="UW23" s="22" t="str">
        <f>"5." &amp; UY$1&amp; ".1.2."</f>
        <v>5.190.1.2.</v>
      </c>
      <c r="UX23" s="30" t="str">
        <f>IF(ISBLANK(UY1),"",IF(VLOOKUP(UY1,Register,29,FALSE)=0,"",(VLOOKUP(UY1,Register,29,FALSE))))</f>
        <v/>
      </c>
      <c r="UY23" s="31" t="s">
        <v>95</v>
      </c>
      <c r="UZ23" s="22" t="str">
        <f>"5." &amp; VB$1&amp; ".1.2."</f>
        <v>5.191.1.2.</v>
      </c>
      <c r="VA23" s="30" t="str">
        <f>IF(ISBLANK(VB1),"",IF(VLOOKUP(VB1,Register,29,FALSE)=0,"",(VLOOKUP(VB1,Register,29,FALSE))))</f>
        <v/>
      </c>
      <c r="VB23" s="31" t="s">
        <v>95</v>
      </c>
      <c r="VC23" s="22" t="str">
        <f>"5." &amp; VE$1&amp; ".1.2."</f>
        <v>5.192.1.2.</v>
      </c>
      <c r="VD23" s="30" t="str">
        <f>IF(ISBLANK(VE1),"",IF(VLOOKUP(VE1,Register,29,FALSE)=0,"",(VLOOKUP(VE1,Register,29,FALSE))))</f>
        <v/>
      </c>
      <c r="VE23" s="31" t="s">
        <v>95</v>
      </c>
      <c r="VF23" s="22" t="str">
        <f>"5." &amp; VH$1&amp; ".1.2."</f>
        <v>5.193.1.2.</v>
      </c>
      <c r="VG23" s="30" t="str">
        <f>IF(ISBLANK(VH1),"",IF(VLOOKUP(VH1,Register,29,FALSE)=0,"",(VLOOKUP(VH1,Register,29,FALSE))))</f>
        <v/>
      </c>
      <c r="VH23" s="31" t="s">
        <v>95</v>
      </c>
      <c r="VI23" s="22" t="str">
        <f>"5." &amp; VK$1&amp; ".1.2."</f>
        <v>5.194.1.2.</v>
      </c>
      <c r="VJ23" s="30" t="str">
        <f>IF(ISBLANK(VK1),"",IF(VLOOKUP(VK1,Register,29,FALSE)=0,"",(VLOOKUP(VK1,Register,29,FALSE))))</f>
        <v/>
      </c>
      <c r="VK23" s="31" t="s">
        <v>95</v>
      </c>
      <c r="VL23" s="22" t="str">
        <f>"5." &amp; VN$1&amp; ".1.2."</f>
        <v>5.195.1.2.</v>
      </c>
      <c r="VM23" s="30" t="str">
        <f>IF(ISBLANK(VN1),"",IF(VLOOKUP(VN1,Register,29,FALSE)=0,"",(VLOOKUP(VN1,Register,29,FALSE))))</f>
        <v/>
      </c>
      <c r="VN23" s="31" t="s">
        <v>95</v>
      </c>
      <c r="VO23" s="22" t="str">
        <f>"5." &amp; VQ$1&amp; ".1.2."</f>
        <v>5.196.1.2.</v>
      </c>
      <c r="VP23" s="30" t="str">
        <f>IF(ISBLANK(VQ1),"",IF(VLOOKUP(VQ1,Register,29,FALSE)=0,"",(VLOOKUP(VQ1,Register,29,FALSE))))</f>
        <v/>
      </c>
      <c r="VQ23" s="31" t="s">
        <v>95</v>
      </c>
      <c r="VR23" s="22" t="str">
        <f>"5." &amp; VT$1&amp; ".1.2."</f>
        <v>5.197.1.2.</v>
      </c>
      <c r="VS23" s="30" t="str">
        <f>IF(ISBLANK(VT1),"",IF(VLOOKUP(VT1,Register,29,FALSE)=0,"",(VLOOKUP(VT1,Register,29,FALSE))))</f>
        <v/>
      </c>
      <c r="VT23" s="31" t="s">
        <v>95</v>
      </c>
      <c r="VU23" s="22" t="str">
        <f>"5." &amp; VW$1&amp; ".1.2."</f>
        <v>5.198.1.2.</v>
      </c>
      <c r="VV23" s="30" t="str">
        <f>IF(ISBLANK(VW1),"",IF(VLOOKUP(VW1,Register,29,FALSE)=0,"",(VLOOKUP(VW1,Register,29,FALSE))))</f>
        <v/>
      </c>
      <c r="VW23" s="31" t="s">
        <v>95</v>
      </c>
      <c r="VX23" s="22" t="str">
        <f>"5." &amp; VZ$1&amp; ".1.2."</f>
        <v>5.199.1.2.</v>
      </c>
      <c r="VY23" s="30" t="str">
        <f>IF(ISBLANK(VZ1),"",IF(VLOOKUP(VZ1,Register,29,FALSE)=0,"",(VLOOKUP(VZ1,Register,29,FALSE))))</f>
        <v/>
      </c>
      <c r="VZ23" s="31" t="s">
        <v>95</v>
      </c>
      <c r="WA23" s="22" t="str">
        <f>"5." &amp; WC$1&amp; ".1.2."</f>
        <v>5.200.1.2.</v>
      </c>
      <c r="WB23" s="30" t="str">
        <f>IF(ISBLANK(WC1),"",IF(VLOOKUP(WC1,Register,29,FALSE)=0,"",(VLOOKUP(WC1,Register,29,FALSE))))</f>
        <v/>
      </c>
      <c r="WC23" s="31" t="s">
        <v>95</v>
      </c>
      <c r="WD23" s="22" t="str">
        <f>"5." &amp; WF$1&amp; ".1.2."</f>
        <v>5.201.1.2.</v>
      </c>
      <c r="WE23" s="30" t="str">
        <f>IF(ISBLANK(WF1),"",IF(VLOOKUP(WF1,Register,29,FALSE)=0,"",(VLOOKUP(WF1,Register,29,FALSE))))</f>
        <v/>
      </c>
      <c r="WF23" s="31" t="s">
        <v>95</v>
      </c>
      <c r="WG23" s="22" t="str">
        <f>"5." &amp; WI$1&amp; ".1.2."</f>
        <v>5.202.1.2.</v>
      </c>
      <c r="WH23" s="30" t="str">
        <f>IF(ISBLANK(WI1),"",IF(VLOOKUP(WI1,Register,29,FALSE)=0,"",(VLOOKUP(WI1,Register,29,FALSE))))</f>
        <v/>
      </c>
      <c r="WI23" s="31" t="s">
        <v>95</v>
      </c>
      <c r="WJ23" s="22" t="str">
        <f>"5." &amp; WL$1&amp; ".1.2."</f>
        <v>5.203.1.2.</v>
      </c>
      <c r="WK23" s="30" t="str">
        <f>IF(ISBLANK(WL1),"",IF(VLOOKUP(WL1,Register,29,FALSE)=0,"",(VLOOKUP(WL1,Register,29,FALSE))))</f>
        <v/>
      </c>
      <c r="WL23" s="31" t="s">
        <v>95</v>
      </c>
      <c r="WM23" s="22" t="str">
        <f>"5." &amp; WO$1&amp; ".1.2."</f>
        <v>5.204.1.2.</v>
      </c>
      <c r="WN23" s="30" t="str">
        <f>IF(ISBLANK(WO1),"",IF(VLOOKUP(WO1,Register,29,FALSE)=0,"",(VLOOKUP(WO1,Register,29,FALSE))))</f>
        <v/>
      </c>
      <c r="WO23" s="31" t="s">
        <v>95</v>
      </c>
      <c r="WP23" s="22" t="str">
        <f>"5." &amp; WR$1&amp; ".1.2."</f>
        <v>5.205.1.2.</v>
      </c>
      <c r="WQ23" s="30" t="str">
        <f>IF(ISBLANK(WR1),"",IF(VLOOKUP(WR1,Register,29,FALSE)=0,"",(VLOOKUP(WR1,Register,29,FALSE))))</f>
        <v/>
      </c>
      <c r="WR23" s="31" t="s">
        <v>95</v>
      </c>
      <c r="WS23" s="22" t="str">
        <f>"5." &amp; WU$1&amp; ".1.2."</f>
        <v>5.206.1.2.</v>
      </c>
      <c r="WT23" s="30" t="str">
        <f>IF(ISBLANK(WU1),"",IF(VLOOKUP(WU1,Register,29,FALSE)=0,"",(VLOOKUP(WU1,Register,29,FALSE))))</f>
        <v/>
      </c>
      <c r="WU23" s="31" t="s">
        <v>95</v>
      </c>
      <c r="WV23" s="22" t="str">
        <f>"5." &amp; WX$1&amp; ".1.2."</f>
        <v>5.207.1.2.</v>
      </c>
      <c r="WW23" s="30" t="str">
        <f>IF(ISBLANK(WX1),"",IF(VLOOKUP(WX1,Register,29,FALSE)=0,"",(VLOOKUP(WX1,Register,29,FALSE))))</f>
        <v/>
      </c>
      <c r="WX23" s="31" t="s">
        <v>95</v>
      </c>
      <c r="WY23" s="22" t="str">
        <f>"5." &amp; XA$1&amp; ".1.2."</f>
        <v>5.208.1.2.</v>
      </c>
      <c r="WZ23" s="30" t="str">
        <f>IF(ISBLANK(XA1),"",IF(VLOOKUP(XA1,Register,29,FALSE)=0,"",(VLOOKUP(XA1,Register,29,FALSE))))</f>
        <v/>
      </c>
      <c r="XA23" s="31" t="s">
        <v>95</v>
      </c>
      <c r="XB23" s="22" t="str">
        <f>"5." &amp; XD$1&amp; ".1.2."</f>
        <v>5.209.1.2.</v>
      </c>
      <c r="XC23" s="30" t="str">
        <f>IF(ISBLANK(XD1),"",IF(VLOOKUP(XD1,Register,29,FALSE)=0,"",(VLOOKUP(XD1,Register,29,FALSE))))</f>
        <v/>
      </c>
      <c r="XD23" s="31" t="s">
        <v>95</v>
      </c>
      <c r="XE23" s="22" t="str">
        <f>"5." &amp; XG$1&amp; ".1.2."</f>
        <v>5.210.1.2.</v>
      </c>
      <c r="XF23" s="30" t="str">
        <f>IF(ISBLANK(XG1),"",IF(VLOOKUP(XG1,Register,29,FALSE)=0,"",(VLOOKUP(XG1,Register,29,FALSE))))</f>
        <v/>
      </c>
      <c r="XG23" s="31" t="s">
        <v>95</v>
      </c>
      <c r="XH23" s="22" t="str">
        <f>"5." &amp; XJ$1&amp; ".1.2."</f>
        <v>5.211.1.2.</v>
      </c>
      <c r="XI23" s="30" t="str">
        <f>IF(ISBLANK(XJ1),"",IF(VLOOKUP(XJ1,Register,29,FALSE)=0,"",(VLOOKUP(XJ1,Register,29,FALSE))))</f>
        <v/>
      </c>
      <c r="XJ23" s="31" t="s">
        <v>95</v>
      </c>
      <c r="XK23" s="22" t="str">
        <f>"5." &amp; XM$1&amp; ".1.2."</f>
        <v>5.212.1.2.</v>
      </c>
      <c r="XL23" s="30" t="str">
        <f>IF(ISBLANK(XM1),"",IF(VLOOKUP(XM1,Register,29,FALSE)=0,"",(VLOOKUP(XM1,Register,29,FALSE))))</f>
        <v/>
      </c>
      <c r="XM23" s="31" t="s">
        <v>95</v>
      </c>
      <c r="XN23" s="22" t="str">
        <f>"5." &amp; XP$1&amp; ".1.2."</f>
        <v>5.213.1.2.</v>
      </c>
      <c r="XO23" s="30" t="str">
        <f>IF(ISBLANK(XP1),"",IF(VLOOKUP(XP1,Register,29,FALSE)=0,"",(VLOOKUP(XP1,Register,29,FALSE))))</f>
        <v/>
      </c>
      <c r="XP23" s="31" t="s">
        <v>95</v>
      </c>
      <c r="XQ23" s="22" t="str">
        <f>"5." &amp; XS$1&amp; ".1.2."</f>
        <v>5.214.1.2.</v>
      </c>
      <c r="XR23" s="30" t="str">
        <f>IF(ISBLANK(XS1),"",IF(VLOOKUP(XS1,Register,29,FALSE)=0,"",(VLOOKUP(XS1,Register,29,FALSE))))</f>
        <v/>
      </c>
      <c r="XS23" s="31" t="s">
        <v>95</v>
      </c>
      <c r="XT23" s="22" t="str">
        <f>"5." &amp; XV$1&amp; ".1.2."</f>
        <v>5.215.1.2.</v>
      </c>
      <c r="XU23" s="30" t="str">
        <f>IF(ISBLANK(XV1),"",IF(VLOOKUP(XV1,Register,29,FALSE)=0,"",(VLOOKUP(XV1,Register,29,FALSE))))</f>
        <v/>
      </c>
      <c r="XV23" s="31" t="s">
        <v>95</v>
      </c>
      <c r="XW23" s="22" t="str">
        <f>"5." &amp; XY$1&amp; ".1.2."</f>
        <v>5.216.1.2.</v>
      </c>
      <c r="XX23" s="30" t="str">
        <f>IF(ISBLANK(XY1),"",IF(VLOOKUP(XY1,Register,29,FALSE)=0,"",(VLOOKUP(XY1,Register,29,FALSE))))</f>
        <v/>
      </c>
      <c r="XY23" s="31" t="s">
        <v>95</v>
      </c>
      <c r="XZ23" s="22" t="str">
        <f>"5." &amp; YB$1&amp; ".1.2."</f>
        <v>5.217.1.2.</v>
      </c>
      <c r="YA23" s="30" t="str">
        <f>IF(ISBLANK(YB1),"",IF(VLOOKUP(YB1,Register,29,FALSE)=0,"",(VLOOKUP(YB1,Register,29,FALSE))))</f>
        <v/>
      </c>
      <c r="YB23" s="31" t="s">
        <v>95</v>
      </c>
      <c r="YC23" s="22" t="str">
        <f>"5." &amp; YE$1&amp; ".1.2."</f>
        <v>5.218.1.2.</v>
      </c>
      <c r="YD23" s="30" t="str">
        <f>IF(ISBLANK(YE1),"",IF(VLOOKUP(YE1,Register,29,FALSE)=0,"",(VLOOKUP(YE1,Register,29,FALSE))))</f>
        <v/>
      </c>
      <c r="YE23" s="31" t="s">
        <v>95</v>
      </c>
      <c r="YF23" s="22" t="str">
        <f>"5." &amp; YH$1&amp; ".1.2."</f>
        <v>5.219.1.2.</v>
      </c>
      <c r="YG23" s="30" t="str">
        <f>IF(ISBLANK(YH1),"",IF(VLOOKUP(YH1,Register,29,FALSE)=0,"",(VLOOKUP(YH1,Register,29,FALSE))))</f>
        <v/>
      </c>
      <c r="YH23" s="31" t="s">
        <v>95</v>
      </c>
      <c r="YI23" s="22" t="str">
        <f>"5." &amp; YK$1&amp; ".1.2."</f>
        <v>5.220.1.2.</v>
      </c>
      <c r="YJ23" s="30" t="str">
        <f>IF(ISBLANK(YK1),"",IF(VLOOKUP(YK1,Register,29,FALSE)=0,"",(VLOOKUP(YK1,Register,29,FALSE))))</f>
        <v/>
      </c>
      <c r="YK23" s="31" t="s">
        <v>95</v>
      </c>
      <c r="YL23" s="22" t="str">
        <f>"5." &amp; YN$1&amp; ".1.2."</f>
        <v>5.221.1.2.</v>
      </c>
      <c r="YM23" s="30" t="str">
        <f>IF(ISBLANK(YN1),"",IF(VLOOKUP(YN1,Register,29,FALSE)=0,"",(VLOOKUP(YN1,Register,29,FALSE))))</f>
        <v/>
      </c>
      <c r="YN23" s="31" t="s">
        <v>95</v>
      </c>
      <c r="YO23" s="22" t="str">
        <f>"5." &amp; YQ$1&amp; ".1.2."</f>
        <v>5.222.1.2.</v>
      </c>
      <c r="YP23" s="30" t="str">
        <f>IF(ISBLANK(YQ1),"",IF(VLOOKUP(YQ1,Register,29,FALSE)=0,"",(VLOOKUP(YQ1,Register,29,FALSE))))</f>
        <v/>
      </c>
      <c r="YQ23" s="31" t="s">
        <v>95</v>
      </c>
      <c r="YR23" s="22" t="str">
        <f>"5." &amp; YT$1&amp; ".1.2."</f>
        <v>5.223.1.2.</v>
      </c>
      <c r="YS23" s="30" t="str">
        <f>IF(ISBLANK(YT1),"",IF(VLOOKUP(YT1,Register,29,FALSE)=0,"",(VLOOKUP(YT1,Register,29,FALSE))))</f>
        <v/>
      </c>
      <c r="YT23" s="31" t="s">
        <v>95</v>
      </c>
      <c r="YU23" s="22" t="str">
        <f>"5." &amp; YW$1&amp; ".1.2."</f>
        <v>5.224.1.2.</v>
      </c>
      <c r="YV23" s="30" t="str">
        <f>IF(ISBLANK(YW1),"",IF(VLOOKUP(YW1,Register,29,FALSE)=0,"",(VLOOKUP(YW1,Register,29,FALSE))))</f>
        <v/>
      </c>
      <c r="YW23" s="31" t="s">
        <v>95</v>
      </c>
      <c r="YX23" s="22" t="str">
        <f>"5." &amp; YZ$1&amp; ".1.2."</f>
        <v>5.225.1.2.</v>
      </c>
      <c r="YY23" s="30" t="str">
        <f>IF(ISBLANK(YZ1),"",IF(VLOOKUP(YZ1,Register,29,FALSE)=0,"",(VLOOKUP(YZ1,Register,29,FALSE))))</f>
        <v/>
      </c>
      <c r="YZ23" s="31" t="s">
        <v>95</v>
      </c>
      <c r="ZA23" s="22" t="str">
        <f>"5." &amp; ZC$1&amp; ".1.2."</f>
        <v>5.226.1.2.</v>
      </c>
      <c r="ZB23" s="30" t="str">
        <f>IF(ISBLANK(ZC1),"",IF(VLOOKUP(ZC1,Register,29,FALSE)=0,"",(VLOOKUP(ZC1,Register,29,FALSE))))</f>
        <v/>
      </c>
      <c r="ZC23" s="31" t="s">
        <v>95</v>
      </c>
      <c r="ZD23" s="22" t="str">
        <f>"5." &amp; ZF$1&amp; ".1.2."</f>
        <v>5.227.1.2.</v>
      </c>
      <c r="ZE23" s="30" t="str">
        <f>IF(ISBLANK(ZF1),"",IF(VLOOKUP(ZF1,Register,29,FALSE)=0,"",(VLOOKUP(ZF1,Register,29,FALSE))))</f>
        <v/>
      </c>
      <c r="ZF23" s="31" t="s">
        <v>95</v>
      </c>
      <c r="ZG23" s="22" t="str">
        <f>"5." &amp; ZI$1&amp; ".1.2."</f>
        <v>5.228.1.2.</v>
      </c>
      <c r="ZH23" s="30" t="str">
        <f>IF(ISBLANK(ZI1),"",IF(VLOOKUP(ZI1,Register,29,FALSE)=0,"",(VLOOKUP(ZI1,Register,29,FALSE))))</f>
        <v/>
      </c>
      <c r="ZI23" s="31" t="s">
        <v>95</v>
      </c>
      <c r="ZJ23" s="22" t="str">
        <f>"5." &amp; ZL$1&amp; ".1.2."</f>
        <v>5.229.1.2.</v>
      </c>
      <c r="ZK23" s="30" t="str">
        <f>IF(ISBLANK(ZL1),"",IF(VLOOKUP(ZL1,Register,29,FALSE)=0,"",(VLOOKUP(ZL1,Register,29,FALSE))))</f>
        <v/>
      </c>
      <c r="ZL23" s="31" t="s">
        <v>95</v>
      </c>
      <c r="ZM23" s="22" t="str">
        <f>"5." &amp; ZO$1&amp; ".1.2."</f>
        <v>5.230.1.2.</v>
      </c>
      <c r="ZN23" s="30" t="str">
        <f>IF(ISBLANK(ZO1),"",IF(VLOOKUP(ZO1,Register,29,FALSE)=0,"",(VLOOKUP(ZO1,Register,29,FALSE))))</f>
        <v/>
      </c>
      <c r="ZO23" s="31" t="s">
        <v>95</v>
      </c>
      <c r="ZP23" s="22" t="str">
        <f>"5." &amp; ZR$1&amp; ".1.2."</f>
        <v>5.231.1.2.</v>
      </c>
      <c r="ZQ23" s="30" t="str">
        <f>IF(ISBLANK(ZR1),"",IF(VLOOKUP(ZR1,Register,29,FALSE)=0,"",(VLOOKUP(ZR1,Register,29,FALSE))))</f>
        <v/>
      </c>
      <c r="ZR23" s="31" t="s">
        <v>95</v>
      </c>
      <c r="ZS23" s="22" t="str">
        <f>"5." &amp; ZU$1&amp; ".1.2."</f>
        <v>5.232.1.2.</v>
      </c>
      <c r="ZT23" s="30" t="str">
        <f>IF(ISBLANK(ZU1),"",IF(VLOOKUP(ZU1,Register,29,FALSE)=0,"",(VLOOKUP(ZU1,Register,29,FALSE))))</f>
        <v/>
      </c>
      <c r="ZU23" s="31" t="s">
        <v>95</v>
      </c>
      <c r="ZV23" s="22" t="str">
        <f>"5." &amp; ZX$1&amp; ".1.2."</f>
        <v>5.233.1.2.</v>
      </c>
      <c r="ZW23" s="30" t="str">
        <f>IF(ISBLANK(ZX1),"",IF(VLOOKUP(ZX1,Register,29,FALSE)=0,"",(VLOOKUP(ZX1,Register,29,FALSE))))</f>
        <v/>
      </c>
      <c r="ZX23" s="31" t="s">
        <v>95</v>
      </c>
      <c r="ZY23" s="22" t="str">
        <f>"5." &amp; AAA$1&amp; ".1.2."</f>
        <v>5.234.1.2.</v>
      </c>
      <c r="ZZ23" s="30" t="str">
        <f>IF(ISBLANK(AAA1),"",IF(VLOOKUP(AAA1,Register,29,FALSE)=0,"",(VLOOKUP(AAA1,Register,29,FALSE))))</f>
        <v/>
      </c>
      <c r="AAA23" s="31" t="s">
        <v>95</v>
      </c>
      <c r="AAB23" s="22" t="str">
        <f>"5." &amp; AAD$1&amp; ".1.2."</f>
        <v>5.235.1.2.</v>
      </c>
      <c r="AAC23" s="30" t="str">
        <f>IF(ISBLANK(AAD1),"",IF(VLOOKUP(AAD1,Register,29,FALSE)=0,"",(VLOOKUP(AAD1,Register,29,FALSE))))</f>
        <v/>
      </c>
      <c r="AAD23" s="31" t="s">
        <v>95</v>
      </c>
      <c r="AAE23" s="22" t="str">
        <f>"5." &amp; AAG$1&amp; ".1.2."</f>
        <v>5.236.1.2.</v>
      </c>
      <c r="AAF23" s="30" t="str">
        <f>IF(ISBLANK(AAG1),"",IF(VLOOKUP(AAG1,Register,29,FALSE)=0,"",(VLOOKUP(AAG1,Register,29,FALSE))))</f>
        <v/>
      </c>
      <c r="AAG23" s="31" t="s">
        <v>95</v>
      </c>
      <c r="AAH23" s="22" t="str">
        <f>"5." &amp; AAJ$1&amp; ".1.2."</f>
        <v>5.237.1.2.</v>
      </c>
      <c r="AAI23" s="30" t="str">
        <f>IF(ISBLANK(AAJ1),"",IF(VLOOKUP(AAJ1,Register,29,FALSE)=0,"",(VLOOKUP(AAJ1,Register,29,FALSE))))</f>
        <v/>
      </c>
      <c r="AAJ23" s="31" t="s">
        <v>95</v>
      </c>
      <c r="AAK23" s="22" t="str">
        <f>"5." &amp; AAM$1&amp; ".1.2."</f>
        <v>5.238.1.2.</v>
      </c>
      <c r="AAL23" s="30" t="str">
        <f>IF(ISBLANK(AAM1),"",IF(VLOOKUP(AAM1,Register,29,FALSE)=0,"",(VLOOKUP(AAM1,Register,29,FALSE))))</f>
        <v/>
      </c>
      <c r="AAM23" s="31" t="s">
        <v>95</v>
      </c>
      <c r="AAN23" s="22" t="str">
        <f>"5." &amp; AAP$1&amp; ".1.2."</f>
        <v>5.239.1.2.</v>
      </c>
      <c r="AAO23" s="30" t="str">
        <f>IF(ISBLANK(AAP1),"",IF(VLOOKUP(AAP1,Register,29,FALSE)=0,"",(VLOOKUP(AAP1,Register,29,FALSE))))</f>
        <v/>
      </c>
      <c r="AAP23" s="31" t="s">
        <v>95</v>
      </c>
      <c r="AAQ23" s="22" t="str">
        <f>"5." &amp; AAS$1&amp; ".1.2."</f>
        <v>5.240.1.2.</v>
      </c>
      <c r="AAR23" s="30" t="str">
        <f>IF(ISBLANK(AAS1),"",IF(VLOOKUP(AAS1,Register,29,FALSE)=0,"",(VLOOKUP(AAS1,Register,29,FALSE))))</f>
        <v/>
      </c>
      <c r="AAS23" s="31" t="s">
        <v>95</v>
      </c>
      <c r="AAT23" s="22" t="str">
        <f>"5." &amp; AAV$1&amp; ".1.2."</f>
        <v>5.241.1.2.</v>
      </c>
      <c r="AAU23" s="30" t="str">
        <f>IF(ISBLANK(AAV1),"",IF(VLOOKUP(AAV1,Register,29,FALSE)=0,"",(VLOOKUP(AAV1,Register,29,FALSE))))</f>
        <v/>
      </c>
      <c r="AAV23" s="31" t="s">
        <v>95</v>
      </c>
      <c r="AAW23" s="22" t="str">
        <f>"5." &amp; AAY$1&amp; ".1.2."</f>
        <v>5.242.1.2.</v>
      </c>
      <c r="AAX23" s="30" t="str">
        <f>IF(ISBLANK(AAY1),"",IF(VLOOKUP(AAY1,Register,29,FALSE)=0,"",(VLOOKUP(AAY1,Register,29,FALSE))))</f>
        <v/>
      </c>
      <c r="AAY23" s="31" t="s">
        <v>95</v>
      </c>
      <c r="AAZ23" s="22" t="str">
        <f>"5." &amp; ABB$1&amp; ".1.2."</f>
        <v>5.243.1.2.</v>
      </c>
      <c r="ABA23" s="30" t="str">
        <f>IF(ISBLANK(ABB1),"",IF(VLOOKUP(ABB1,Register,29,FALSE)=0,"",(VLOOKUP(ABB1,Register,29,FALSE))))</f>
        <v/>
      </c>
      <c r="ABB23" s="31" t="s">
        <v>95</v>
      </c>
      <c r="ABC23" s="22" t="str">
        <f>"5." &amp; ABE$1&amp; ".1.2."</f>
        <v>5.244.1.2.</v>
      </c>
      <c r="ABD23" s="30" t="str">
        <f>IF(ISBLANK(ABE1),"",IF(VLOOKUP(ABE1,Register,29,FALSE)=0,"",(VLOOKUP(ABE1,Register,29,FALSE))))</f>
        <v/>
      </c>
      <c r="ABE23" s="31" t="s">
        <v>95</v>
      </c>
      <c r="ABF23" s="22" t="str">
        <f>"5." &amp; ABH$1&amp; ".1.2."</f>
        <v>5.245.1.2.</v>
      </c>
      <c r="ABG23" s="30" t="str">
        <f>IF(ISBLANK(ABH1),"",IF(VLOOKUP(ABH1,Register,29,FALSE)=0,"",(VLOOKUP(ABH1,Register,29,FALSE))))</f>
        <v/>
      </c>
      <c r="ABH23" s="31" t="s">
        <v>95</v>
      </c>
      <c r="ABI23" s="22" t="str">
        <f>"5." &amp; ABK$1&amp; ".1.2."</f>
        <v>5.246.1.2.</v>
      </c>
      <c r="ABJ23" s="30" t="str">
        <f>IF(ISBLANK(ABK1),"",IF(VLOOKUP(ABK1,Register,29,FALSE)=0,"",(VLOOKUP(ABK1,Register,29,FALSE))))</f>
        <v/>
      </c>
      <c r="ABK23" s="31" t="s">
        <v>95</v>
      </c>
      <c r="ABL23" s="22" t="str">
        <f>"5." &amp; ABN$1&amp; ".1.2."</f>
        <v>5.247.1.2.</v>
      </c>
      <c r="ABM23" s="30" t="str">
        <f>IF(ISBLANK(ABN1),"",IF(VLOOKUP(ABN1,Register,29,FALSE)=0,"",(VLOOKUP(ABN1,Register,29,FALSE))))</f>
        <v/>
      </c>
      <c r="ABN23" s="31" t="s">
        <v>95</v>
      </c>
      <c r="ABO23" s="22" t="str">
        <f>"5." &amp; ABQ$1&amp; ".1.2."</f>
        <v>5.248.1.2.</v>
      </c>
      <c r="ABP23" s="30" t="str">
        <f>IF(ISBLANK(ABQ1),"",IF(VLOOKUP(ABQ1,Register,29,FALSE)=0,"",(VLOOKUP(ABQ1,Register,29,FALSE))))</f>
        <v/>
      </c>
      <c r="ABQ23" s="31" t="s">
        <v>95</v>
      </c>
      <c r="ABR23" s="22" t="str">
        <f>"5." &amp; ABT$1&amp; ".1.2."</f>
        <v>5.249.1.2.</v>
      </c>
      <c r="ABS23" s="30" t="str">
        <f>IF(ISBLANK(ABT1),"",IF(VLOOKUP(ABT1,Register,29,FALSE)=0,"",(VLOOKUP(ABT1,Register,29,FALSE))))</f>
        <v/>
      </c>
      <c r="ABT23" s="31" t="s">
        <v>95</v>
      </c>
      <c r="ABU23" s="22" t="str">
        <f>"5." &amp; ABW$1&amp; ".1.2."</f>
        <v>5.250.1.2.</v>
      </c>
      <c r="ABV23" s="30" t="str">
        <f>IF(ISBLANK(ABW1),"",IF(VLOOKUP(ABW1,Register,29,FALSE)=0,"",(VLOOKUP(ABW1,Register,29,FALSE))))</f>
        <v/>
      </c>
      <c r="ABW23" s="31" t="s">
        <v>95</v>
      </c>
      <c r="ABX23" s="22" t="str">
        <f>"5." &amp; ABZ$1&amp; ".1.2."</f>
        <v>5.251.1.2.</v>
      </c>
      <c r="ABY23" s="30" t="str">
        <f>IF(ISBLANK(ABZ1),"",IF(VLOOKUP(ABZ1,Register,29,FALSE)=0,"",(VLOOKUP(ABZ1,Register,29,FALSE))))</f>
        <v/>
      </c>
      <c r="ABZ23" s="31" t="s">
        <v>95</v>
      </c>
      <c r="ACA23" s="22" t="str">
        <f>"5." &amp; ACC$1&amp; ".1.2."</f>
        <v>5.252.1.2.</v>
      </c>
      <c r="ACB23" s="30" t="str">
        <f>IF(ISBLANK(ACC1),"",IF(VLOOKUP(ACC1,Register,29,FALSE)=0,"",(VLOOKUP(ACC1,Register,29,FALSE))))</f>
        <v/>
      </c>
      <c r="ACC23" s="31" t="s">
        <v>95</v>
      </c>
      <c r="ACD23" s="22" t="str">
        <f>"5." &amp; ACF$1&amp; ".1.2."</f>
        <v>5.253.1.2.</v>
      </c>
      <c r="ACE23" s="30" t="str">
        <f>IF(ISBLANK(ACF1),"",IF(VLOOKUP(ACF1,Register,29,FALSE)=0,"",(VLOOKUP(ACF1,Register,29,FALSE))))</f>
        <v/>
      </c>
      <c r="ACF23" s="31" t="s">
        <v>95</v>
      </c>
      <c r="ACG23" s="22" t="str">
        <f>"5." &amp; ACI$1&amp; ".1.2."</f>
        <v>5.254.1.2.</v>
      </c>
      <c r="ACH23" s="30" t="str">
        <f>IF(ISBLANK(ACI1),"",IF(VLOOKUP(ACI1,Register,29,FALSE)=0,"",(VLOOKUP(ACI1,Register,29,FALSE))))</f>
        <v/>
      </c>
      <c r="ACI23" s="31" t="s">
        <v>95</v>
      </c>
      <c r="ACJ23" s="22" t="str">
        <f>"5." &amp; ACL$1&amp; ".1.2."</f>
        <v>5.255.1.2.</v>
      </c>
      <c r="ACK23" s="30" t="str">
        <f>IF(ISBLANK(ACL1),"",IF(VLOOKUP(ACL1,Register,29,FALSE)=0,"",(VLOOKUP(ACL1,Register,29,FALSE))))</f>
        <v/>
      </c>
      <c r="ACL23" s="31" t="s">
        <v>95</v>
      </c>
      <c r="ACM23" s="22" t="str">
        <f>"5." &amp; ACO$1&amp; ".1.2."</f>
        <v>5.256.1.2.</v>
      </c>
      <c r="ACN23" s="30" t="str">
        <f>IF(ISBLANK(ACO1),"",IF(VLOOKUP(ACO1,Register,29,FALSE)=0,"",(VLOOKUP(ACO1,Register,29,FALSE))))</f>
        <v/>
      </c>
      <c r="ACO23" s="31" t="s">
        <v>95</v>
      </c>
      <c r="ACP23" s="22" t="str">
        <f>"5." &amp; ACR$1&amp; ".1.2."</f>
        <v>5.257.1.2.</v>
      </c>
      <c r="ACQ23" s="30" t="str">
        <f>IF(ISBLANK(ACR1),"",IF(VLOOKUP(ACR1,Register,29,FALSE)=0,"",(VLOOKUP(ACR1,Register,29,FALSE))))</f>
        <v/>
      </c>
      <c r="ACR23" s="31" t="s">
        <v>95</v>
      </c>
      <c r="ACS23" s="22" t="str">
        <f>"5." &amp; ACU$1&amp; ".1.2."</f>
        <v>5.258.1.2.</v>
      </c>
      <c r="ACT23" s="30" t="str">
        <f>IF(ISBLANK(ACU1),"",IF(VLOOKUP(ACU1,Register,29,FALSE)=0,"",(VLOOKUP(ACU1,Register,29,FALSE))))</f>
        <v/>
      </c>
      <c r="ACU23" s="31" t="s">
        <v>95</v>
      </c>
      <c r="ACV23" s="22" t="str">
        <f>"5." &amp; ACX$1&amp; ".1.2."</f>
        <v>5.259.1.2.</v>
      </c>
      <c r="ACW23" s="30" t="str">
        <f>IF(ISBLANK(ACX1),"",IF(VLOOKUP(ACX1,Register,29,FALSE)=0,"",(VLOOKUP(ACX1,Register,29,FALSE))))</f>
        <v/>
      </c>
      <c r="ACX23" s="31" t="s">
        <v>95</v>
      </c>
      <c r="ACY23" s="22" t="str">
        <f>"5." &amp; ADA$1&amp; ".1.2."</f>
        <v>5.260.1.2.</v>
      </c>
      <c r="ACZ23" s="30" t="str">
        <f>IF(ISBLANK(ADA1),"",IF(VLOOKUP(ADA1,Register,29,FALSE)=0,"",(VLOOKUP(ADA1,Register,29,FALSE))))</f>
        <v/>
      </c>
      <c r="ADA23" s="31" t="s">
        <v>95</v>
      </c>
      <c r="ADB23" s="22" t="str">
        <f>"5." &amp; ADD$1&amp; ".1.2."</f>
        <v>5.261.1.2.</v>
      </c>
      <c r="ADC23" s="30" t="str">
        <f>IF(ISBLANK(ADD1),"",IF(VLOOKUP(ADD1,Register,29,FALSE)=0,"",(VLOOKUP(ADD1,Register,29,FALSE))))</f>
        <v/>
      </c>
      <c r="ADD23" s="31" t="s">
        <v>95</v>
      </c>
      <c r="ADE23" s="22" t="str">
        <f>"5." &amp; ADG$1&amp; ".1.2."</f>
        <v>5.262.1.2.</v>
      </c>
      <c r="ADF23" s="30" t="str">
        <f>IF(ISBLANK(ADG1),"",IF(VLOOKUP(ADG1,Register,29,FALSE)=0,"",(VLOOKUP(ADG1,Register,29,FALSE))))</f>
        <v/>
      </c>
      <c r="ADG23" s="31" t="s">
        <v>95</v>
      </c>
      <c r="ADH23" s="22" t="str">
        <f>"5." &amp; ADJ$1&amp; ".1.2."</f>
        <v>5.263.1.2.</v>
      </c>
      <c r="ADI23" s="30" t="str">
        <f>IF(ISBLANK(ADJ1),"",IF(VLOOKUP(ADJ1,Register,29,FALSE)=0,"",(VLOOKUP(ADJ1,Register,29,FALSE))))</f>
        <v/>
      </c>
      <c r="ADJ23" s="31" t="s">
        <v>95</v>
      </c>
      <c r="ADK23" s="22" t="str">
        <f>"5." &amp; ADM$1&amp; ".1.2."</f>
        <v>5.264.1.2.</v>
      </c>
      <c r="ADL23" s="30" t="str">
        <f>IF(ISBLANK(ADM1),"",IF(VLOOKUP(ADM1,Register,29,FALSE)=0,"",(VLOOKUP(ADM1,Register,29,FALSE))))</f>
        <v/>
      </c>
      <c r="ADM23" s="31" t="s">
        <v>95</v>
      </c>
      <c r="ADN23" s="22" t="str">
        <f>"5." &amp; ADP$1&amp; ".1.2."</f>
        <v>5.265.1.2.</v>
      </c>
      <c r="ADO23" s="30" t="str">
        <f>IF(ISBLANK(ADP1),"",IF(VLOOKUP(ADP1,Register,29,FALSE)=0,"",(VLOOKUP(ADP1,Register,29,FALSE))))</f>
        <v/>
      </c>
      <c r="ADP23" s="31" t="s">
        <v>95</v>
      </c>
      <c r="ADQ23" s="22" t="str">
        <f>"5." &amp; ADS$1&amp; ".1.2."</f>
        <v>5.266.1.2.</v>
      </c>
      <c r="ADR23" s="30" t="str">
        <f>IF(ISBLANK(ADS1),"",IF(VLOOKUP(ADS1,Register,29,FALSE)=0,"",(VLOOKUP(ADS1,Register,29,FALSE))))</f>
        <v/>
      </c>
      <c r="ADS23" s="31" t="s">
        <v>95</v>
      </c>
      <c r="ADT23" s="22" t="str">
        <f>"5." &amp; ADV$1&amp; ".1.2."</f>
        <v>5.267.1.2.</v>
      </c>
      <c r="ADU23" s="30" t="str">
        <f>IF(ISBLANK(ADV1),"",IF(VLOOKUP(ADV1,Register,29,FALSE)=0,"",(VLOOKUP(ADV1,Register,29,FALSE))))</f>
        <v/>
      </c>
      <c r="ADV23" s="31" t="s">
        <v>95</v>
      </c>
      <c r="ADW23" s="22" t="str">
        <f>"5." &amp; ADY$1&amp; ".1.2."</f>
        <v>5.268.1.2.</v>
      </c>
      <c r="ADX23" s="30" t="str">
        <f>IF(ISBLANK(ADY1),"",IF(VLOOKUP(ADY1,Register,29,FALSE)=0,"",(VLOOKUP(ADY1,Register,29,FALSE))))</f>
        <v/>
      </c>
      <c r="ADY23" s="31" t="s">
        <v>95</v>
      </c>
      <c r="ADZ23" s="22" t="str">
        <f>"5." &amp; AEB$1&amp; ".1.2."</f>
        <v>5.269.1.2.</v>
      </c>
      <c r="AEA23" s="30" t="str">
        <f>IF(ISBLANK(AEB1),"",IF(VLOOKUP(AEB1,Register,29,FALSE)=0,"",(VLOOKUP(AEB1,Register,29,FALSE))))</f>
        <v/>
      </c>
      <c r="AEB23" s="31" t="s">
        <v>95</v>
      </c>
      <c r="AEC23" s="22" t="str">
        <f>"5." &amp; AEE$1&amp; ".1.2."</f>
        <v>5.270.1.2.</v>
      </c>
      <c r="AED23" s="30" t="str">
        <f>IF(ISBLANK(AEE1),"",IF(VLOOKUP(AEE1,Register,29,FALSE)=0,"",(VLOOKUP(AEE1,Register,29,FALSE))))</f>
        <v/>
      </c>
      <c r="AEE23" s="31" t="s">
        <v>95</v>
      </c>
      <c r="AEF23" s="22" t="str">
        <f>"5." &amp; AEH$1&amp; ".1.2."</f>
        <v>5.271.1.2.</v>
      </c>
      <c r="AEG23" s="30" t="str">
        <f>IF(ISBLANK(AEH1),"",IF(VLOOKUP(AEH1,Register,29,FALSE)=0,"",(VLOOKUP(AEH1,Register,29,FALSE))))</f>
        <v/>
      </c>
      <c r="AEH23" s="31" t="s">
        <v>95</v>
      </c>
      <c r="AEI23" s="22" t="str">
        <f>"5." &amp; AEK$1&amp; ".1.2."</f>
        <v>5.272.1.2.</v>
      </c>
      <c r="AEJ23" s="30" t="str">
        <f>IF(ISBLANK(AEK1),"",IF(VLOOKUP(AEK1,Register,29,FALSE)=0,"",(VLOOKUP(AEK1,Register,29,FALSE))))</f>
        <v/>
      </c>
      <c r="AEK23" s="31" t="s">
        <v>95</v>
      </c>
      <c r="AEL23" s="22" t="str">
        <f>"5." &amp; AEN$1&amp; ".1.2."</f>
        <v>5.273.1.2.</v>
      </c>
      <c r="AEM23" s="30" t="str">
        <f>IF(ISBLANK(AEN1),"",IF(VLOOKUP(AEN1,Register,29,FALSE)=0,"",(VLOOKUP(AEN1,Register,29,FALSE))))</f>
        <v/>
      </c>
      <c r="AEN23" s="31" t="s">
        <v>95</v>
      </c>
      <c r="AEO23" s="22" t="str">
        <f>"5." &amp; AEQ$1&amp; ".1.2."</f>
        <v>5.274.1.2.</v>
      </c>
      <c r="AEP23" s="30" t="str">
        <f>IF(ISBLANK(AEQ1),"",IF(VLOOKUP(AEQ1,Register,29,FALSE)=0,"",(VLOOKUP(AEQ1,Register,29,FALSE))))</f>
        <v/>
      </c>
      <c r="AEQ23" s="31" t="s">
        <v>95</v>
      </c>
      <c r="AER23" s="22" t="str">
        <f>"5." &amp; AET$1&amp; ".1.2."</f>
        <v>5.275.1.2.</v>
      </c>
      <c r="AES23" s="30" t="str">
        <f>IF(ISBLANK(AET1),"",IF(VLOOKUP(AET1,Register,29,FALSE)=0,"",(VLOOKUP(AET1,Register,29,FALSE))))</f>
        <v/>
      </c>
      <c r="AET23" s="31" t="s">
        <v>95</v>
      </c>
      <c r="AEU23" s="22" t="str">
        <f>"5." &amp; AEW$1&amp; ".1.2."</f>
        <v>5.276.1.2.</v>
      </c>
      <c r="AEV23" s="30" t="str">
        <f>IF(ISBLANK(AEW1),"",IF(VLOOKUP(AEW1,Register,29,FALSE)=0,"",(VLOOKUP(AEW1,Register,29,FALSE))))</f>
        <v/>
      </c>
      <c r="AEW23" s="31" t="s">
        <v>95</v>
      </c>
      <c r="AEX23" s="22" t="str">
        <f>"5." &amp; AEZ$1&amp; ".1.2."</f>
        <v>5.277.1.2.</v>
      </c>
      <c r="AEY23" s="30" t="str">
        <f>IF(ISBLANK(AEZ1),"",IF(VLOOKUP(AEZ1,Register,29,FALSE)=0,"",(VLOOKUP(AEZ1,Register,29,FALSE))))</f>
        <v/>
      </c>
      <c r="AEZ23" s="31" t="s">
        <v>95</v>
      </c>
      <c r="AFA23" s="22" t="str">
        <f>"5." &amp; AFC$1&amp; ".1.2."</f>
        <v>5.278.1.2.</v>
      </c>
      <c r="AFB23" s="30" t="str">
        <f>IF(ISBLANK(AFC1),"",IF(VLOOKUP(AFC1,Register,29,FALSE)=0,"",(VLOOKUP(AFC1,Register,29,FALSE))))</f>
        <v/>
      </c>
      <c r="AFC23" s="31" t="s">
        <v>95</v>
      </c>
      <c r="AFD23" s="22" t="str">
        <f>"5." &amp; AFF$1&amp; ".1.2."</f>
        <v>5.279.1.2.</v>
      </c>
      <c r="AFE23" s="30" t="str">
        <f>IF(ISBLANK(AFF1),"",IF(VLOOKUP(AFF1,Register,29,FALSE)=0,"",(VLOOKUP(AFF1,Register,29,FALSE))))</f>
        <v/>
      </c>
      <c r="AFF23" s="31" t="s">
        <v>95</v>
      </c>
      <c r="AFG23" s="22" t="str">
        <f>"5." &amp; AFI$1&amp; ".1.2."</f>
        <v>5.280.1.2.</v>
      </c>
      <c r="AFH23" s="30" t="str">
        <f>IF(ISBLANK(AFI1),"",IF(VLOOKUP(AFI1,Register,29,FALSE)=0,"",(VLOOKUP(AFI1,Register,29,FALSE))))</f>
        <v/>
      </c>
      <c r="AFI23" s="31" t="s">
        <v>95</v>
      </c>
      <c r="AFJ23" s="22" t="str">
        <f>"5." &amp; AFL$1&amp; ".1.2."</f>
        <v>5.281.1.2.</v>
      </c>
      <c r="AFK23" s="30" t="str">
        <f>IF(ISBLANK(AFL1),"",IF(VLOOKUP(AFL1,Register,29,FALSE)=0,"",(VLOOKUP(AFL1,Register,29,FALSE))))</f>
        <v/>
      </c>
      <c r="AFL23" s="31" t="s">
        <v>95</v>
      </c>
      <c r="AFM23" s="22" t="str">
        <f>"5." &amp; AFO$1&amp; ".1.2."</f>
        <v>5.282.1.2.</v>
      </c>
      <c r="AFN23" s="30" t="str">
        <f>IF(ISBLANK(AFO1),"",IF(VLOOKUP(AFO1,Register,29,FALSE)=0,"",(VLOOKUP(AFO1,Register,29,FALSE))))</f>
        <v/>
      </c>
      <c r="AFO23" s="31" t="s">
        <v>95</v>
      </c>
      <c r="AFP23" s="22" t="str">
        <f>"5." &amp; AFR$1&amp; ".1.2."</f>
        <v>5.283.1.2.</v>
      </c>
      <c r="AFQ23" s="30" t="str">
        <f>IF(ISBLANK(AFR1),"",IF(VLOOKUP(AFR1,Register,29,FALSE)=0,"",(VLOOKUP(AFR1,Register,29,FALSE))))</f>
        <v/>
      </c>
      <c r="AFR23" s="31" t="s">
        <v>95</v>
      </c>
      <c r="AFS23" s="22" t="str">
        <f>"5." &amp; AFU$1&amp; ".1.2."</f>
        <v>5.284.1.2.</v>
      </c>
      <c r="AFT23" s="30" t="str">
        <f>IF(ISBLANK(AFU1),"",IF(VLOOKUP(AFU1,Register,29,FALSE)=0,"",(VLOOKUP(AFU1,Register,29,FALSE))))</f>
        <v/>
      </c>
      <c r="AFU23" s="31" t="s">
        <v>95</v>
      </c>
      <c r="AFV23" s="22" t="str">
        <f>"5." &amp; AFX$1&amp; ".1.2."</f>
        <v>5.285.1.2.</v>
      </c>
      <c r="AFW23" s="30" t="str">
        <f>IF(ISBLANK(AFX1),"",IF(VLOOKUP(AFX1,Register,29,FALSE)=0,"",(VLOOKUP(AFX1,Register,29,FALSE))))</f>
        <v/>
      </c>
      <c r="AFX23" s="31" t="s">
        <v>95</v>
      </c>
      <c r="AFY23" s="22" t="str">
        <f>"5." &amp; AGA$1&amp; ".1.2."</f>
        <v>5.286.1.2.</v>
      </c>
      <c r="AFZ23" s="30" t="str">
        <f>IF(ISBLANK(AGA1),"",IF(VLOOKUP(AGA1,Register,29,FALSE)=0,"",(VLOOKUP(AGA1,Register,29,FALSE))))</f>
        <v/>
      </c>
      <c r="AGA23" s="31" t="s">
        <v>95</v>
      </c>
      <c r="AGB23" s="22" t="str">
        <f>"5." &amp; AGD$1&amp; ".1.2."</f>
        <v>5.287.1.2.</v>
      </c>
      <c r="AGC23" s="30" t="str">
        <f>IF(ISBLANK(AGD1),"",IF(VLOOKUP(AGD1,Register,29,FALSE)=0,"",(VLOOKUP(AGD1,Register,29,FALSE))))</f>
        <v/>
      </c>
      <c r="AGD23" s="31" t="s">
        <v>95</v>
      </c>
      <c r="AGE23" s="22" t="str">
        <f>"5." &amp; AGG$1&amp; ".1.2."</f>
        <v>5.288.1.2.</v>
      </c>
      <c r="AGF23" s="30" t="str">
        <f>IF(ISBLANK(AGG1),"",IF(VLOOKUP(AGG1,Register,29,FALSE)=0,"",(VLOOKUP(AGG1,Register,29,FALSE))))</f>
        <v/>
      </c>
      <c r="AGG23" s="31" t="s">
        <v>95</v>
      </c>
      <c r="AGH23" s="22" t="str">
        <f>"5." &amp; AGJ$1&amp; ".1.2."</f>
        <v>5.289.1.2.</v>
      </c>
      <c r="AGI23" s="30" t="str">
        <f>IF(ISBLANK(AGJ1),"",IF(VLOOKUP(AGJ1,Register,29,FALSE)=0,"",(VLOOKUP(AGJ1,Register,29,FALSE))))</f>
        <v/>
      </c>
      <c r="AGJ23" s="31" t="s">
        <v>95</v>
      </c>
      <c r="AGK23" s="22" t="str">
        <f>"5." &amp; AGM$1&amp; ".1.2."</f>
        <v>5.290.1.2.</v>
      </c>
      <c r="AGL23" s="30" t="str">
        <f>IF(ISBLANK(AGM1),"",IF(VLOOKUP(AGM1,Register,29,FALSE)=0,"",(VLOOKUP(AGM1,Register,29,FALSE))))</f>
        <v/>
      </c>
      <c r="AGM23" s="31" t="s">
        <v>95</v>
      </c>
      <c r="AGN23" s="22" t="str">
        <f>"5." &amp; AGP$1&amp; ".1.2."</f>
        <v>5.291.1.2.</v>
      </c>
      <c r="AGO23" s="30" t="str">
        <f>IF(ISBLANK(AGP1),"",IF(VLOOKUP(AGP1,Register,29,FALSE)=0,"",(VLOOKUP(AGP1,Register,29,FALSE))))</f>
        <v/>
      </c>
      <c r="AGP23" s="31" t="s">
        <v>95</v>
      </c>
      <c r="AGQ23" s="22" t="str">
        <f>"5." &amp; AGS$1&amp; ".1.2."</f>
        <v>5.292.1.2.</v>
      </c>
      <c r="AGR23" s="30" t="str">
        <f>IF(ISBLANK(AGS1),"",IF(VLOOKUP(AGS1,Register,29,FALSE)=0,"",(VLOOKUP(AGS1,Register,29,FALSE))))</f>
        <v/>
      </c>
      <c r="AGS23" s="31" t="s">
        <v>95</v>
      </c>
      <c r="AGT23" s="22" t="str">
        <f>"5." &amp; AGV$1&amp; ".1.2."</f>
        <v>5.293.1.2.</v>
      </c>
      <c r="AGU23" s="30" t="str">
        <f>IF(ISBLANK(AGV1),"",IF(VLOOKUP(AGV1,Register,29,FALSE)=0,"",(VLOOKUP(AGV1,Register,29,FALSE))))</f>
        <v/>
      </c>
      <c r="AGV23" s="31" t="s">
        <v>95</v>
      </c>
      <c r="AGW23" s="22" t="str">
        <f>"5." &amp; AGY$1&amp; ".1.2."</f>
        <v>5.294.1.2.</v>
      </c>
      <c r="AGX23" s="30" t="str">
        <f>IF(ISBLANK(AGY1),"",IF(VLOOKUP(AGY1,Register,29,FALSE)=0,"",(VLOOKUP(AGY1,Register,29,FALSE))))</f>
        <v/>
      </c>
      <c r="AGY23" s="31" t="s">
        <v>95</v>
      </c>
      <c r="AGZ23" s="22" t="str">
        <f>"5." &amp; AHB$1&amp; ".1.2."</f>
        <v>5.295.1.2.</v>
      </c>
      <c r="AHA23" s="30" t="str">
        <f>IF(ISBLANK(AHB1),"",IF(VLOOKUP(AHB1,Register,29,FALSE)=0,"",(VLOOKUP(AHB1,Register,29,FALSE))))</f>
        <v/>
      </c>
      <c r="AHB23" s="31" t="s">
        <v>95</v>
      </c>
      <c r="AHC23" s="22" t="str">
        <f>"5." &amp; AHE$1&amp; ".1.2."</f>
        <v>5.296.1.2.</v>
      </c>
      <c r="AHD23" s="30" t="str">
        <f>IF(ISBLANK(AHE1),"",IF(VLOOKUP(AHE1,Register,29,FALSE)=0,"",(VLOOKUP(AHE1,Register,29,FALSE))))</f>
        <v/>
      </c>
      <c r="AHE23" s="31" t="s">
        <v>95</v>
      </c>
      <c r="AHF23" s="22" t="str">
        <f>"5." &amp; AHH$1&amp; ".1.2."</f>
        <v>5.297.1.2.</v>
      </c>
      <c r="AHG23" s="30" t="str">
        <f>IF(ISBLANK(AHH1),"",IF(VLOOKUP(AHH1,Register,29,FALSE)=0,"",(VLOOKUP(AHH1,Register,29,FALSE))))</f>
        <v/>
      </c>
      <c r="AHH23" s="31" t="s">
        <v>95</v>
      </c>
      <c r="AHI23" s="22" t="str">
        <f>"5." &amp; AHK$1&amp; ".1.2."</f>
        <v>5.298.1.2.</v>
      </c>
      <c r="AHJ23" s="30" t="str">
        <f>IF(ISBLANK(AHK1),"",IF(VLOOKUP(AHK1,Register,29,FALSE)=0,"",(VLOOKUP(AHK1,Register,29,FALSE))))</f>
        <v/>
      </c>
      <c r="AHK23" s="31" t="s">
        <v>95</v>
      </c>
      <c r="AHL23" s="22" t="str">
        <f>"5." &amp; AHN$1&amp; ".1.2."</f>
        <v>5.299.1.2.</v>
      </c>
      <c r="AHM23" s="30" t="str">
        <f>IF(ISBLANK(AHN1),"",IF(VLOOKUP(AHN1,Register,29,FALSE)=0,"",(VLOOKUP(AHN1,Register,29,FALSE))))</f>
        <v/>
      </c>
      <c r="AHN23" s="31" t="s">
        <v>95</v>
      </c>
      <c r="AHO23" s="22" t="str">
        <f>"5." &amp; AHQ$1&amp; ".1.2."</f>
        <v>5.300.1.2.</v>
      </c>
      <c r="AHP23" s="30" t="str">
        <f>IF(ISBLANK(AHQ1),"",IF(VLOOKUP(AHQ1,Register,29,FALSE)=0,"",(VLOOKUP(AHQ1,Register,29,FALSE))))</f>
        <v/>
      </c>
      <c r="AHQ23" s="31" t="s">
        <v>95</v>
      </c>
      <c r="AHR23" s="22" t="str">
        <f>"5." &amp; AHT$1&amp; ".1.2."</f>
        <v>5.301.1.2.</v>
      </c>
      <c r="AHS23" s="30" t="str">
        <f>IF(ISBLANK(AHT1),"",IF(VLOOKUP(AHT1,Register,29,FALSE)=0,"",(VLOOKUP(AHT1,Register,29,FALSE))))</f>
        <v/>
      </c>
      <c r="AHT23" s="31" t="s">
        <v>95</v>
      </c>
      <c r="AHU23" s="22" t="str">
        <f>"5." &amp; AHW$1&amp; ".1.2."</f>
        <v>5.302.1.2.</v>
      </c>
      <c r="AHV23" s="30" t="str">
        <f>IF(ISBLANK(AHW1),"",IF(VLOOKUP(AHW1,Register,29,FALSE)=0,"",(VLOOKUP(AHW1,Register,29,FALSE))))</f>
        <v/>
      </c>
      <c r="AHW23" s="31" t="s">
        <v>95</v>
      </c>
      <c r="AHX23" s="22" t="str">
        <f>"5." &amp; AHZ$1&amp; ".1.2."</f>
        <v>5.303.1.2.</v>
      </c>
      <c r="AHY23" s="30" t="str">
        <f>IF(ISBLANK(AHZ1),"",IF(VLOOKUP(AHZ1,Register,29,FALSE)=0,"",(VLOOKUP(AHZ1,Register,29,FALSE))))</f>
        <v/>
      </c>
      <c r="AHZ23" s="31" t="s">
        <v>95</v>
      </c>
      <c r="AIA23" s="22" t="str">
        <f>"5." &amp; AIC$1&amp; ".1.2."</f>
        <v>5.304.1.2.</v>
      </c>
      <c r="AIB23" s="30" t="str">
        <f>IF(ISBLANK(AIC1),"",IF(VLOOKUP(AIC1,Register,29,FALSE)=0,"",(VLOOKUP(AIC1,Register,29,FALSE))))</f>
        <v/>
      </c>
      <c r="AIC23" s="31" t="s">
        <v>95</v>
      </c>
      <c r="AID23" s="22" t="str">
        <f>"5." &amp; AIF$1&amp; ".1.2."</f>
        <v>5.305.1.2.</v>
      </c>
      <c r="AIE23" s="30" t="str">
        <f>IF(ISBLANK(AIF1),"",IF(VLOOKUP(AIF1,Register,29,FALSE)=0,"",(VLOOKUP(AIF1,Register,29,FALSE))))</f>
        <v/>
      </c>
      <c r="AIF23" s="31" t="s">
        <v>95</v>
      </c>
      <c r="AIG23" s="22" t="str">
        <f>"5." &amp; AII$1&amp; ".1.2."</f>
        <v>5.306.1.2.</v>
      </c>
      <c r="AIH23" s="30" t="str">
        <f>IF(ISBLANK(AII1),"",IF(VLOOKUP(AII1,Register,29,FALSE)=0,"",(VLOOKUP(AII1,Register,29,FALSE))))</f>
        <v/>
      </c>
      <c r="AII23" s="31" t="s">
        <v>95</v>
      </c>
      <c r="AIJ23" s="22" t="str">
        <f>"5." &amp; AIL$1&amp; ".1.2."</f>
        <v>5.307.1.2.</v>
      </c>
      <c r="AIK23" s="30" t="str">
        <f>IF(ISBLANK(AIL1),"",IF(VLOOKUP(AIL1,Register,29,FALSE)=0,"",(VLOOKUP(AIL1,Register,29,FALSE))))</f>
        <v/>
      </c>
      <c r="AIL23" s="31" t="s">
        <v>95</v>
      </c>
      <c r="AIM23" s="22" t="str">
        <f>"5." &amp; AIO$1&amp; ".1.2."</f>
        <v>5.308.1.2.</v>
      </c>
      <c r="AIN23" s="30" t="str">
        <f>IF(ISBLANK(AIO1),"",IF(VLOOKUP(AIO1,Register,29,FALSE)=0,"",(VLOOKUP(AIO1,Register,29,FALSE))))</f>
        <v/>
      </c>
      <c r="AIO23" s="31" t="s">
        <v>95</v>
      </c>
      <c r="AIP23" s="22" t="str">
        <f>"5." &amp; AIR$1&amp; ".1.2."</f>
        <v>5.309.1.2.</v>
      </c>
      <c r="AIQ23" s="30" t="str">
        <f>IF(ISBLANK(AIR1),"",IF(VLOOKUP(AIR1,Register,29,FALSE)=0,"",(VLOOKUP(AIR1,Register,29,FALSE))))</f>
        <v/>
      </c>
      <c r="AIR23" s="31" t="s">
        <v>95</v>
      </c>
      <c r="AIS23" s="22" t="str">
        <f>"5." &amp; AIU$1&amp; ".1.2."</f>
        <v>5.310.1.2.</v>
      </c>
      <c r="AIT23" s="30" t="str">
        <f>IF(ISBLANK(AIU1),"",IF(VLOOKUP(AIU1,Register,29,FALSE)=0,"",(VLOOKUP(AIU1,Register,29,FALSE))))</f>
        <v/>
      </c>
      <c r="AIU23" s="31" t="s">
        <v>95</v>
      </c>
      <c r="AIV23" s="22" t="str">
        <f>"5." &amp; AIX$1&amp; ".1.2."</f>
        <v>5.311.1.2.</v>
      </c>
      <c r="AIW23" s="30" t="str">
        <f>IF(ISBLANK(AIX1),"",IF(VLOOKUP(AIX1,Register,29,FALSE)=0,"",(VLOOKUP(AIX1,Register,29,FALSE))))</f>
        <v/>
      </c>
      <c r="AIX23" s="31" t="s">
        <v>95</v>
      </c>
      <c r="AIY23" s="22" t="str">
        <f>"5." &amp; AJA$1&amp; ".1.2."</f>
        <v>5.312.1.2.</v>
      </c>
      <c r="AIZ23" s="30" t="e">
        <f>IF(ISBLANK(AJA1),"",IF(VLOOKUP(AJA1,Register,29,FALSE)=0,"",(VLOOKUP(AJA1,Register,29,FALSE))))</f>
        <v>#N/A</v>
      </c>
      <c r="AJA23" s="31" t="s">
        <v>95</v>
      </c>
      <c r="AJB23" s="22" t="str">
        <f>"5." &amp; AJD$1&amp; ".1.2."</f>
        <v>5.313.1.2.</v>
      </c>
      <c r="AJC23" s="30" t="e">
        <f>IF(ISBLANK(AJD1),"",IF(VLOOKUP(AJD1,Register,29,FALSE)=0,"",(VLOOKUP(AJD1,Register,29,FALSE))))</f>
        <v>#N/A</v>
      </c>
      <c r="AJD23" s="31" t="s">
        <v>95</v>
      </c>
      <c r="AJE23" s="22" t="str">
        <f>"5." &amp; AJG$1&amp; ".1.2."</f>
        <v>5.314.1.2.</v>
      </c>
      <c r="AJF23" s="30" t="e">
        <f>IF(ISBLANK(AJG1),"",IF(VLOOKUP(AJG1,Register,29,FALSE)=0,"",(VLOOKUP(AJG1,Register,29,FALSE))))</f>
        <v>#N/A</v>
      </c>
      <c r="AJG23" s="31" t="s">
        <v>95</v>
      </c>
      <c r="AJH23" s="22" t="str">
        <f>"5." &amp; AJJ$1&amp; ".1.2."</f>
        <v>5.315.1.2.</v>
      </c>
      <c r="AJI23" s="30" t="e">
        <f>IF(ISBLANK(AJJ1),"",IF(VLOOKUP(AJJ1,Register,29,FALSE)=0,"",(VLOOKUP(AJJ1,Register,29,FALSE))))</f>
        <v>#N/A</v>
      </c>
      <c r="AJJ23" s="31" t="s">
        <v>95</v>
      </c>
      <c r="AJK23" s="22" t="str">
        <f>"5." &amp; AJM$1&amp; ".1.2."</f>
        <v>5.316.1.2.</v>
      </c>
      <c r="AJL23" s="30" t="e">
        <f>IF(ISBLANK(AJM1),"",IF(VLOOKUP(AJM1,Register,29,FALSE)=0,"",(VLOOKUP(AJM1,Register,29,FALSE))))</f>
        <v>#N/A</v>
      </c>
      <c r="AJM23" s="31" t="s">
        <v>95</v>
      </c>
      <c r="AJN23" s="22" t="str">
        <f>"5." &amp; AJP$1&amp; ".1.2."</f>
        <v>5.317.1.2.</v>
      </c>
      <c r="AJO23" s="30" t="e">
        <f>IF(ISBLANK(AJP1),"",IF(VLOOKUP(AJP1,Register,29,FALSE)=0,"",(VLOOKUP(AJP1,Register,29,FALSE))))</f>
        <v>#N/A</v>
      </c>
      <c r="AJP23" s="31" t="s">
        <v>95</v>
      </c>
      <c r="AJQ23" s="22" t="str">
        <f>"5." &amp; AJS$1&amp; ".1.2."</f>
        <v>5.318.1.2.</v>
      </c>
      <c r="AJR23" s="30" t="e">
        <f>IF(ISBLANK(AJS1),"",IF(VLOOKUP(AJS1,Register,29,FALSE)=0,"",(VLOOKUP(AJS1,Register,29,FALSE))))</f>
        <v>#N/A</v>
      </c>
      <c r="AJS23" s="31" t="s">
        <v>95</v>
      </c>
      <c r="AJT23" s="22" t="str">
        <f>"5." &amp; AJV$1&amp; ".1.2."</f>
        <v>5.319.1.2.</v>
      </c>
      <c r="AJU23" s="30" t="e">
        <f>IF(ISBLANK(AJV1),"",IF(VLOOKUP(AJV1,Register,29,FALSE)=0,"",(VLOOKUP(AJV1,Register,29,FALSE))))</f>
        <v>#N/A</v>
      </c>
      <c r="AJV23" s="31" t="s">
        <v>95</v>
      </c>
      <c r="AJW23" s="22" t="str">
        <f>"5." &amp; AJY$1&amp; ".1.2."</f>
        <v>5.320.1.2.</v>
      </c>
      <c r="AJX23" s="30" t="e">
        <f>IF(ISBLANK(AJY1),"",IF(VLOOKUP(AJY1,Register,29,FALSE)=0,"",(VLOOKUP(AJY1,Register,29,FALSE))))</f>
        <v>#N/A</v>
      </c>
      <c r="AJY23" s="31" t="s">
        <v>95</v>
      </c>
      <c r="AJZ23" s="22" t="str">
        <f>"5." &amp; AKB$1&amp; ".1.2."</f>
        <v>5.321.1.2.</v>
      </c>
      <c r="AKA23" s="30" t="e">
        <f>IF(ISBLANK(AKB1),"",IF(VLOOKUP(AKB1,Register,29,FALSE)=0,"",(VLOOKUP(AKB1,Register,29,FALSE))))</f>
        <v>#N/A</v>
      </c>
      <c r="AKB23" s="31" t="s">
        <v>95</v>
      </c>
      <c r="AKC23" s="22" t="str">
        <f>"5." &amp; AKE$1&amp; ".1.2."</f>
        <v>5.322.1.2.</v>
      </c>
      <c r="AKD23" s="30" t="e">
        <f>IF(ISBLANK(AKE1),"",IF(VLOOKUP(AKE1,Register,29,FALSE)=0,"",(VLOOKUP(AKE1,Register,29,FALSE))))</f>
        <v>#N/A</v>
      </c>
      <c r="AKE23" s="31" t="s">
        <v>95</v>
      </c>
      <c r="AKF23" s="22" t="str">
        <f>"5." &amp; AKH$1&amp; ".1.2."</f>
        <v>5.323.1.2.</v>
      </c>
      <c r="AKG23" s="30" t="e">
        <f>IF(ISBLANK(AKH1),"",IF(VLOOKUP(AKH1,Register,29,FALSE)=0,"",(VLOOKUP(AKH1,Register,29,FALSE))))</f>
        <v>#N/A</v>
      </c>
      <c r="AKH23" s="31" t="s">
        <v>95</v>
      </c>
      <c r="AKI23" s="22" t="str">
        <f>"5." &amp; AKK$1&amp; ".1.2."</f>
        <v>5.324.1.2.</v>
      </c>
      <c r="AKJ23" s="30" t="e">
        <f>IF(ISBLANK(AKK1),"",IF(VLOOKUP(AKK1,Register,29,FALSE)=0,"",(VLOOKUP(AKK1,Register,29,FALSE))))</f>
        <v>#N/A</v>
      </c>
      <c r="AKK23" s="31" t="s">
        <v>95</v>
      </c>
      <c r="AKL23" s="22" t="str">
        <f>"5." &amp; AKN$1&amp; ".1.2."</f>
        <v>5.325.1.2.</v>
      </c>
      <c r="AKM23" s="30" t="e">
        <f>IF(ISBLANK(AKN1),"",IF(VLOOKUP(AKN1,Register,29,FALSE)=0,"",(VLOOKUP(AKN1,Register,29,FALSE))))</f>
        <v>#N/A</v>
      </c>
      <c r="AKN23" s="31" t="s">
        <v>95</v>
      </c>
      <c r="AKO23" s="22" t="str">
        <f>"5." &amp; AKQ$1&amp; ".1.2."</f>
        <v>5.326.1.2.</v>
      </c>
      <c r="AKP23" s="30" t="e">
        <f>IF(ISBLANK(AKQ1),"",IF(VLOOKUP(AKQ1,Register,29,FALSE)=0,"",(VLOOKUP(AKQ1,Register,29,FALSE))))</f>
        <v>#N/A</v>
      </c>
      <c r="AKQ23" s="31" t="s">
        <v>95</v>
      </c>
      <c r="AKR23" s="22" t="str">
        <f>"5." &amp; AKT$1&amp; ".1.2."</f>
        <v>5.327.1.2.</v>
      </c>
      <c r="AKS23" s="30" t="e">
        <f>IF(ISBLANK(AKT1),"",IF(VLOOKUP(AKT1,Register,29,FALSE)=0,"",(VLOOKUP(AKT1,Register,29,FALSE))))</f>
        <v>#N/A</v>
      </c>
      <c r="AKT23" s="31" t="s">
        <v>95</v>
      </c>
      <c r="AKU23" s="22" t="str">
        <f>"5." &amp; AKW$1&amp; ".1.2."</f>
        <v>5.328.1.2.</v>
      </c>
      <c r="AKV23" s="30" t="e">
        <f>IF(ISBLANK(AKW1),"",IF(VLOOKUP(AKW1,Register,29,FALSE)=0,"",(VLOOKUP(AKW1,Register,29,FALSE))))</f>
        <v>#N/A</v>
      </c>
      <c r="AKW23" s="31" t="s">
        <v>95</v>
      </c>
      <c r="AKX23" s="22" t="str">
        <f>"5." &amp; AKZ$1&amp; ".1.2."</f>
        <v>5.329.1.2.</v>
      </c>
      <c r="AKY23" s="30" t="e">
        <f>IF(ISBLANK(AKZ1),"",IF(VLOOKUP(AKZ1,Register,29,FALSE)=0,"",(VLOOKUP(AKZ1,Register,29,FALSE))))</f>
        <v>#N/A</v>
      </c>
      <c r="AKZ23" s="31" t="s">
        <v>95</v>
      </c>
      <c r="ALA23" s="22" t="str">
        <f>"5." &amp; ALC$1&amp; ".1.2."</f>
        <v>5.330.1.2.</v>
      </c>
      <c r="ALB23" s="47" t="e">
        <f>IF(ISBLANK(ALC1),"",IF(VLOOKUP(ALC1,Register,29,FALSE)=0,"",(VLOOKUP(ALC1,Register,29,FALSE))))</f>
        <v>#N/A</v>
      </c>
      <c r="ALC23" s="31" t="s">
        <v>95</v>
      </c>
      <c r="ALD23" s="22" t="str">
        <f>"5." &amp; ALF$1&amp; ".1.2."</f>
        <v>5.331.1.2.</v>
      </c>
      <c r="ALE23" s="47" t="e">
        <f>IF(ISBLANK(ALF1),"",IF(VLOOKUP(ALF1,Register,29,FALSE)=0,"",(VLOOKUP(ALF1,Register,29,FALSE))))</f>
        <v>#N/A</v>
      </c>
      <c r="ALF23" s="31" t="s">
        <v>95</v>
      </c>
      <c r="ALG23" s="22" t="str">
        <f>"5." &amp; ALI$1&amp; ".1.2."</f>
        <v>5.332.1.2.</v>
      </c>
      <c r="ALH23" s="47" t="e">
        <f>IF(ISBLANK(ALI1),"",IF(VLOOKUP(ALI1,Register,29,FALSE)=0,"",(VLOOKUP(ALI1,Register,29,FALSE))))</f>
        <v>#N/A</v>
      </c>
      <c r="ALI23" s="31" t="s">
        <v>95</v>
      </c>
      <c r="ALJ23" s="22" t="str">
        <f>"5." &amp; ALL$1&amp; ".1.2."</f>
        <v>5.333.1.2.</v>
      </c>
      <c r="ALK23" s="47" t="e">
        <f>IF(ISBLANK(ALL1),"",IF(VLOOKUP(ALL1,Register,29,FALSE)=0,"",(VLOOKUP(ALL1,Register,29,FALSE))))</f>
        <v>#N/A</v>
      </c>
      <c r="ALL23" s="31" t="s">
        <v>95</v>
      </c>
      <c r="ALM23" s="22" t="str">
        <f>"5." &amp; ALO$1&amp; ".1.2."</f>
        <v>5.334.1.2.</v>
      </c>
      <c r="ALN23" s="47" t="e">
        <f>IF(ISBLANK(ALO1),"",IF(VLOOKUP(ALO1,Register,29,FALSE)=0,"",(VLOOKUP(ALO1,Register,29,FALSE))))</f>
        <v>#N/A</v>
      </c>
      <c r="ALO23" s="31" t="s">
        <v>95</v>
      </c>
      <c r="ALP23" s="22" t="str">
        <f>"5." &amp; ALR$1&amp; ".1.2."</f>
        <v>5.335.1.2.</v>
      </c>
      <c r="ALQ23" s="47" t="e">
        <f>IF(ISBLANK(ALR1),"",IF(VLOOKUP(ALR1,Register,29,FALSE)=0,"",(VLOOKUP(ALR1,Register,29,FALSE))))</f>
        <v>#N/A</v>
      </c>
      <c r="ALR23" s="31" t="s">
        <v>95</v>
      </c>
      <c r="ALS23" s="22" t="str">
        <f>"5." &amp; ALU$1&amp; ".1.2."</f>
        <v>5.336.1.2.</v>
      </c>
      <c r="ALT23" s="47" t="e">
        <f>IF(ISBLANK(ALU1),"",IF(VLOOKUP(ALU1,Register,29,FALSE)=0,"",(VLOOKUP(ALU1,Register,29,FALSE))))</f>
        <v>#N/A</v>
      </c>
      <c r="ALU23" s="31" t="s">
        <v>95</v>
      </c>
      <c r="ALV23" s="22" t="str">
        <f>"5." &amp; ALX$1&amp; ".1.2."</f>
        <v>5.337.1.2.</v>
      </c>
      <c r="ALW23" s="47" t="e">
        <f>IF(ISBLANK(ALX1),"",IF(VLOOKUP(ALX1,Register,29,FALSE)=0,"",(VLOOKUP(ALX1,Register,29,FALSE))))</f>
        <v>#N/A</v>
      </c>
      <c r="ALX23" s="31" t="s">
        <v>95</v>
      </c>
      <c r="ALY23" s="22" t="str">
        <f>"5." &amp; AMA$1&amp; ".1.2."</f>
        <v>5.338.1.2.</v>
      </c>
      <c r="ALZ23" s="47" t="e">
        <f>IF(ISBLANK(AMA1),"",IF(VLOOKUP(AMA1,Register,29,FALSE)=0,"",(VLOOKUP(AMA1,Register,29,FALSE))))</f>
        <v>#N/A</v>
      </c>
      <c r="AMA23" s="31" t="s">
        <v>95</v>
      </c>
      <c r="AMB23" s="22" t="str">
        <f>"5." &amp; AMD$1&amp; ".1.2."</f>
        <v>5.339.1.2.</v>
      </c>
      <c r="AMC23" s="47" t="e">
        <f>IF(ISBLANK(AMD1),"",IF(VLOOKUP(AMD1,Register,29,FALSE)=0,"",(VLOOKUP(AMD1,Register,29,FALSE))))</f>
        <v>#N/A</v>
      </c>
      <c r="AMD23" s="31" t="s">
        <v>95</v>
      </c>
      <c r="AME23" s="22" t="str">
        <f>"5." &amp; AMG$1&amp; ".1.2."</f>
        <v>5.340.1.2.</v>
      </c>
      <c r="AMF23" s="47" t="e">
        <f>IF(ISBLANK(AMG1),"",IF(VLOOKUP(AMG1,Register,29,FALSE)=0,"",(VLOOKUP(AMG1,Register,29,FALSE))))</f>
        <v>#N/A</v>
      </c>
      <c r="AMG23" s="31" t="s">
        <v>95</v>
      </c>
      <c r="AMH23" s="22" t="str">
        <f>"5." &amp; AMJ$1&amp; ".1.2."</f>
        <v>5.341.1.2.</v>
      </c>
      <c r="AMI23" s="47" t="e">
        <f>IF(ISBLANK(AMJ1),"",IF(VLOOKUP(AMJ1,Register,29,FALSE)=0,"",(VLOOKUP(AMJ1,Register,29,FALSE))))</f>
        <v>#N/A</v>
      </c>
      <c r="AMJ23" s="31" t="s">
        <v>95</v>
      </c>
      <c r="AMK23" s="22" t="str">
        <f>"5." &amp; AMM$1&amp; ".1.2."</f>
        <v>5.342.1.2.</v>
      </c>
      <c r="AML23" s="47" t="e">
        <f>IF(ISBLANK(AMM1),"",IF(VLOOKUP(AMM1,Register,29,FALSE)=0,"",(VLOOKUP(AMM1,Register,29,FALSE))))</f>
        <v>#N/A</v>
      </c>
      <c r="AMM23" s="31" t="s">
        <v>95</v>
      </c>
      <c r="AMN23" s="22" t="str">
        <f>"5." &amp; AMP$1&amp; ".1.2."</f>
        <v>5.343.1.2.</v>
      </c>
      <c r="AMO23" s="47" t="e">
        <f>IF(ISBLANK(AMP1),"",IF(VLOOKUP(AMP1,Register,29,FALSE)=0,"",(VLOOKUP(AMP1,Register,29,FALSE))))</f>
        <v>#N/A</v>
      </c>
      <c r="AMP23" s="31" t="s">
        <v>95</v>
      </c>
      <c r="AMQ23" s="22" t="str">
        <f>"5." &amp; AMS$1&amp; ".1.2."</f>
        <v>5.344.1.2.</v>
      </c>
      <c r="AMR23" s="47" t="e">
        <f>IF(ISBLANK(AMS1),"",IF(VLOOKUP(AMS1,Register,29,FALSE)=0,"",(VLOOKUP(AMS1,Register,29,FALSE))))</f>
        <v>#N/A</v>
      </c>
      <c r="AMS23" s="31" t="s">
        <v>95</v>
      </c>
      <c r="AMT23" s="22" t="str">
        <f>"5." &amp; AMV$1&amp; ".1.2."</f>
        <v>5.345.1.2.</v>
      </c>
      <c r="AMU23" s="47" t="e">
        <f>IF(ISBLANK(AMV1),"",IF(VLOOKUP(AMV1,Register,29,FALSE)=0,"",(VLOOKUP(AMV1,Register,29,FALSE))))</f>
        <v>#N/A</v>
      </c>
      <c r="AMV23" s="31" t="s">
        <v>95</v>
      </c>
      <c r="AMW23" s="22" t="str">
        <f>"5." &amp; AMY$1&amp; ".1.2."</f>
        <v>5.346.1.2.</v>
      </c>
      <c r="AMX23" s="47" t="e">
        <f>IF(ISBLANK(AMY1),"",IF(VLOOKUP(AMY1,Register,29,FALSE)=0,"",(VLOOKUP(AMY1,Register,29,FALSE))))</f>
        <v>#N/A</v>
      </c>
      <c r="AMY23" s="31" t="s">
        <v>95</v>
      </c>
      <c r="AMZ23" s="22" t="str">
        <f>"5." &amp; ANB$1&amp; ".1.2."</f>
        <v>5.347.1.2.</v>
      </c>
      <c r="ANA23" s="47" t="e">
        <f>IF(ISBLANK(ANB1),"",IF(VLOOKUP(ANB1,Register,29,FALSE)=0,"",(VLOOKUP(ANB1,Register,29,FALSE))))</f>
        <v>#N/A</v>
      </c>
      <c r="ANB23" s="31" t="s">
        <v>95</v>
      </c>
      <c r="ANC23" s="22" t="str">
        <f>"5." &amp; ANE$1&amp; ".1.2."</f>
        <v>5.348.1.2.</v>
      </c>
      <c r="AND23" s="47" t="e">
        <f>IF(ISBLANK(ANE1),"",IF(VLOOKUP(ANE1,Register,29,FALSE)=0,"",(VLOOKUP(ANE1,Register,29,FALSE))))</f>
        <v>#N/A</v>
      </c>
      <c r="ANE23" s="31" t="s">
        <v>95</v>
      </c>
      <c r="ANF23" s="22" t="str">
        <f>"5." &amp; ANH$1&amp; ".1.2."</f>
        <v>5.349.1.2.</v>
      </c>
      <c r="ANG23" s="47" t="e">
        <f>IF(ISBLANK(ANH1),"",IF(VLOOKUP(ANH1,Register,29,FALSE)=0,"",(VLOOKUP(ANH1,Register,29,FALSE))))</f>
        <v>#N/A</v>
      </c>
      <c r="ANH23" s="31" t="s">
        <v>95</v>
      </c>
      <c r="ANI23" s="22" t="str">
        <f>"5." &amp; ANK$1&amp; ".1.2."</f>
        <v>5.350.1.2.</v>
      </c>
      <c r="ANJ23" s="47" t="e">
        <f>IF(ISBLANK(ANK1),"",IF(VLOOKUP(ANK1,Register,29,FALSE)=0,"",(VLOOKUP(ANK1,Register,29,FALSE))))</f>
        <v>#N/A</v>
      </c>
      <c r="ANK23" s="31" t="s">
        <v>95</v>
      </c>
      <c r="ANL23" s="22" t="str">
        <f>"5." &amp; ANN$1&amp; ".1.2."</f>
        <v>5.351.1.2.</v>
      </c>
      <c r="ANM23" s="47" t="e">
        <f>IF(ISBLANK(ANN1),"",IF(VLOOKUP(ANN1,Register,29,FALSE)=0,"",(VLOOKUP(ANN1,Register,29,FALSE))))</f>
        <v>#N/A</v>
      </c>
      <c r="ANN23" s="31" t="s">
        <v>95</v>
      </c>
      <c r="ANO23" s="22" t="str">
        <f>"5." &amp; ANQ$1&amp; ".1.2."</f>
        <v>5.352.1.2.</v>
      </c>
      <c r="ANP23" s="47" t="e">
        <f>IF(ISBLANK(ANQ1),"",IF(VLOOKUP(ANQ1,Register,29,FALSE)=0,"",(VLOOKUP(ANQ1,Register,29,FALSE))))</f>
        <v>#N/A</v>
      </c>
      <c r="ANQ23" s="31" t="s">
        <v>95</v>
      </c>
      <c r="ANR23" s="22" t="str">
        <f>"5." &amp; ANT$1&amp; ".1.2."</f>
        <v>5.353.1.2.</v>
      </c>
      <c r="ANS23" s="47" t="e">
        <f>IF(ISBLANK(ANT1),"",IF(VLOOKUP(ANT1,Register,29,FALSE)=0,"",(VLOOKUP(ANT1,Register,29,FALSE))))</f>
        <v>#N/A</v>
      </c>
      <c r="ANT23" s="31" t="s">
        <v>95</v>
      </c>
      <c r="ANU23" s="22" t="str">
        <f>"5." &amp; ANW$1&amp; ".1.2."</f>
        <v>5.354.1.2.</v>
      </c>
      <c r="ANV23" s="47" t="e">
        <f>IF(ISBLANK(ANW1),"",IF(VLOOKUP(ANW1,Register,29,FALSE)=0,"",(VLOOKUP(ANW1,Register,29,FALSE))))</f>
        <v>#N/A</v>
      </c>
      <c r="ANW23" s="31" t="s">
        <v>95</v>
      </c>
      <c r="ANX23" s="22" t="str">
        <f>"5." &amp; ANZ$1&amp; ".1.2."</f>
        <v>5.355.1.2.</v>
      </c>
      <c r="ANY23" s="47" t="e">
        <f>IF(ISBLANK(ANZ1),"",IF(VLOOKUP(ANZ1,Register,29,FALSE)=0,"",(VLOOKUP(ANZ1,Register,29,FALSE))))</f>
        <v>#N/A</v>
      </c>
      <c r="ANZ23" s="31" t="s">
        <v>95</v>
      </c>
      <c r="AOA23" s="22" t="str">
        <f>"5." &amp; AOC$1&amp; ".1.2."</f>
        <v>5.356.1.2.</v>
      </c>
      <c r="AOB23" s="47" t="e">
        <f>IF(ISBLANK(AOC1),"",IF(VLOOKUP(AOC1,Register,29,FALSE)=0,"",(VLOOKUP(AOC1,Register,29,FALSE))))</f>
        <v>#N/A</v>
      </c>
      <c r="AOC23" s="31" t="s">
        <v>95</v>
      </c>
      <c r="AOD23" s="22" t="str">
        <f>"5." &amp; AOF$1&amp; ".1.2."</f>
        <v>5.357.1.2.</v>
      </c>
      <c r="AOE23" s="47" t="e">
        <f>IF(ISBLANK(AOF1),"",IF(VLOOKUP(AOF1,Register,29,FALSE)=0,"",(VLOOKUP(AOF1,Register,29,FALSE))))</f>
        <v>#N/A</v>
      </c>
      <c r="AOF23" s="31" t="s">
        <v>95</v>
      </c>
      <c r="AOG23" s="22" t="str">
        <f>"5." &amp; AOI$1&amp; ".1.2."</f>
        <v>5.358.1.2.</v>
      </c>
      <c r="AOH23" s="47" t="e">
        <f>IF(ISBLANK(AOI1),"",IF(VLOOKUP(AOI1,Register,29,FALSE)=0,"",(VLOOKUP(AOI1,Register,29,FALSE))))</f>
        <v>#N/A</v>
      </c>
      <c r="AOI23" s="31" t="s">
        <v>95</v>
      </c>
      <c r="AOJ23" s="22" t="str">
        <f>"5." &amp; AOL$1&amp; ".1.2."</f>
        <v>5.359.1.2.</v>
      </c>
      <c r="AOK23" s="47" t="e">
        <f>IF(ISBLANK(AOL1),"",IF(VLOOKUP(AOL1,Register,29,FALSE)=0,"",(VLOOKUP(AOL1,Register,29,FALSE))))</f>
        <v>#N/A</v>
      </c>
      <c r="AOL23" s="31" t="s">
        <v>95</v>
      </c>
      <c r="AOM23" s="22" t="str">
        <f>"5." &amp; AOO$1&amp; ".1.2."</f>
        <v>5.360.1.2.</v>
      </c>
      <c r="AON23" s="47" t="e">
        <f>IF(ISBLANK(AOO1),"",IF(VLOOKUP(AOO1,Register,29,FALSE)=0,"",(VLOOKUP(AOO1,Register,29,FALSE))))</f>
        <v>#N/A</v>
      </c>
      <c r="AOO23" s="31" t="s">
        <v>95</v>
      </c>
      <c r="AOP23" s="22" t="str">
        <f>"5." &amp; AOR$1&amp; ".1.2."</f>
        <v>5.361.1.2.</v>
      </c>
      <c r="AOQ23" s="47" t="e">
        <f>IF(ISBLANK(AOR1),"",IF(VLOOKUP(AOR1,Register,29,FALSE)=0,"",(VLOOKUP(AOR1,Register,29,FALSE))))</f>
        <v>#N/A</v>
      </c>
      <c r="AOR23" s="31" t="s">
        <v>95</v>
      </c>
      <c r="AOS23" s="22" t="str">
        <f>"5." &amp; AOU$1&amp; ".1.2."</f>
        <v>5.362.1.2.</v>
      </c>
      <c r="AOT23" s="47" t="e">
        <f>IF(ISBLANK(AOU1),"",IF(VLOOKUP(AOU1,Register,29,FALSE)=0,"",(VLOOKUP(AOU1,Register,29,FALSE))))</f>
        <v>#N/A</v>
      </c>
      <c r="AOU23" s="31" t="s">
        <v>95</v>
      </c>
      <c r="AOV23" s="22" t="str">
        <f>"5." &amp; AOX$1&amp; ".1.2."</f>
        <v>5.363.1.2.</v>
      </c>
      <c r="AOW23" s="47" t="e">
        <f>IF(ISBLANK(AOX1),"",IF(VLOOKUP(AOX1,Register,29,FALSE)=0,"",(VLOOKUP(AOX1,Register,29,FALSE))))</f>
        <v>#N/A</v>
      </c>
      <c r="AOX23" s="31" t="s">
        <v>95</v>
      </c>
      <c r="AOY23" s="22" t="str">
        <f>"5." &amp; APA$1&amp; ".1.2."</f>
        <v>5.364.1.2.</v>
      </c>
      <c r="AOZ23" s="47" t="e">
        <f>IF(ISBLANK(APA1),"",IF(VLOOKUP(APA1,Register,29,FALSE)=0,"",(VLOOKUP(APA1,Register,29,FALSE))))</f>
        <v>#N/A</v>
      </c>
      <c r="APA23" s="31" t="s">
        <v>95</v>
      </c>
      <c r="APB23" s="22" t="str">
        <f>"5." &amp; APD$1&amp; ".1.2."</f>
        <v>5.365.1.2.</v>
      </c>
      <c r="APC23" s="47" t="e">
        <f>IF(ISBLANK(APD1),"",IF(VLOOKUP(APD1,Register,29,FALSE)=0,"",(VLOOKUP(APD1,Register,29,FALSE))))</f>
        <v>#N/A</v>
      </c>
      <c r="APD23" s="31" t="s">
        <v>95</v>
      </c>
      <c r="APE23" s="22" t="str">
        <f>"5." &amp; APG$1&amp; ".1.2."</f>
        <v>5.366.1.2.</v>
      </c>
      <c r="APF23" s="47" t="e">
        <f>IF(ISBLANK(APG1),"",IF(VLOOKUP(APG1,Register,29,FALSE)=0,"",(VLOOKUP(APG1,Register,29,FALSE))))</f>
        <v>#N/A</v>
      </c>
      <c r="APG23" s="31" t="s">
        <v>95</v>
      </c>
      <c r="APH23" s="22" t="str">
        <f>"5." &amp; APJ$1&amp; ".1.2."</f>
        <v>5.367.1.2.</v>
      </c>
      <c r="API23" s="47" t="e">
        <f>IF(ISBLANK(APJ1),"",IF(VLOOKUP(APJ1,Register,29,FALSE)=0,"",(VLOOKUP(APJ1,Register,29,FALSE))))</f>
        <v>#N/A</v>
      </c>
      <c r="APJ23" s="31" t="s">
        <v>95</v>
      </c>
      <c r="APK23" s="22" t="str">
        <f>"5." &amp; APM$1&amp; ".1.2."</f>
        <v>5.368.1.2.</v>
      </c>
      <c r="APL23" s="47" t="e">
        <f>IF(ISBLANK(APM1),"",IF(VLOOKUP(APM1,Register,29,FALSE)=0,"",(VLOOKUP(APM1,Register,29,FALSE))))</f>
        <v>#N/A</v>
      </c>
      <c r="APM23" s="31" t="s">
        <v>95</v>
      </c>
      <c r="APN23" s="22" t="str">
        <f>"5." &amp; APP$1&amp; ".1.2."</f>
        <v>5.369.1.2.</v>
      </c>
      <c r="APO23" s="47" t="e">
        <f>IF(ISBLANK(APP1),"",IF(VLOOKUP(APP1,Register,29,FALSE)=0,"",(VLOOKUP(APP1,Register,29,FALSE))))</f>
        <v>#N/A</v>
      </c>
      <c r="APP23" s="31" t="s">
        <v>95</v>
      </c>
      <c r="APQ23" s="22" t="str">
        <f>"5." &amp; APS$1&amp; ".1.2."</f>
        <v>5.370.1.2.</v>
      </c>
      <c r="APR23" s="47" t="e">
        <f>IF(ISBLANK(APS1),"",IF(VLOOKUP(APS1,Register,29,FALSE)=0,"",(VLOOKUP(APS1,Register,29,FALSE))))</f>
        <v>#N/A</v>
      </c>
      <c r="APS23" s="31" t="s">
        <v>95</v>
      </c>
    </row>
    <row r="24" spans="1:1111" ht="12" x14ac:dyDescent="0.25">
      <c r="A24" s="86"/>
      <c r="B24" s="22" t="str">
        <f>"5." &amp; D$1&amp; ".1.3."</f>
        <v>5.1.1.3.</v>
      </c>
      <c r="C24" s="30" t="str">
        <f>IF(ISBLANK(D1),"",IF(VLOOKUP(D1,Register,30,FALSE)=0,"",(VLOOKUP(D1,Register,30,FALSE))))</f>
        <v/>
      </c>
      <c r="D24" s="31" t="s">
        <v>96</v>
      </c>
      <c r="E24" s="22" t="str">
        <f>"5." &amp; G$1&amp; ".1.3."</f>
        <v>5.2.1.3.</v>
      </c>
      <c r="F24" s="30" t="str">
        <f>IF(ISBLANK(G1),"",IF(VLOOKUP(G1,Register,30,FALSE)=0,"",(VLOOKUP(G1,Register,30,FALSE))))</f>
        <v/>
      </c>
      <c r="G24" s="31" t="s">
        <v>96</v>
      </c>
      <c r="H24" s="22" t="str">
        <f>"5." &amp; J$1&amp; ".1.3."</f>
        <v>5.3.1.3.</v>
      </c>
      <c r="I24" s="30" t="str">
        <f>IF(ISBLANK(J1),"",IF(VLOOKUP(J1,Register,30,FALSE)=0,"",(VLOOKUP(J1,Register,30,FALSE))))</f>
        <v/>
      </c>
      <c r="J24" s="31" t="s">
        <v>96</v>
      </c>
      <c r="K24" s="22" t="str">
        <f>"5." &amp; M$1&amp; ".1.3."</f>
        <v>5.4.1.3.</v>
      </c>
      <c r="L24" s="30" t="str">
        <f>IF(ISBLANK(M1),"",IF(VLOOKUP(M1,Register,30,FALSE)=0,"",(VLOOKUP(M1,Register,30,FALSE))))</f>
        <v/>
      </c>
      <c r="M24" s="31" t="s">
        <v>96</v>
      </c>
      <c r="N24" s="22" t="str">
        <f>"5." &amp; P$1&amp; ".1.3."</f>
        <v>5.5.1.3.</v>
      </c>
      <c r="O24" s="30" t="str">
        <f>IF(ISBLANK(P1),"",IF(VLOOKUP(P1,Register,30,FALSE)=0,"",(VLOOKUP(P1,Register,30,FALSE))))</f>
        <v/>
      </c>
      <c r="P24" s="31" t="s">
        <v>96</v>
      </c>
      <c r="Q24" s="22" t="str">
        <f>"5." &amp; S$1&amp; ".1.3."</f>
        <v>5.6.1.3.</v>
      </c>
      <c r="R24" s="30" t="str">
        <f>IF(ISBLANK(S1),"",IF(VLOOKUP(S1,Register,30,FALSE)=0,"",(VLOOKUP(S1,Register,30,FALSE))))</f>
        <v/>
      </c>
      <c r="S24" s="31" t="s">
        <v>96</v>
      </c>
      <c r="T24" s="22" t="str">
        <f>"5." &amp; V$1&amp; ".1.3."</f>
        <v>5.7.1.3.</v>
      </c>
      <c r="U24" s="30" t="str">
        <f>IF(ISBLANK(V1),"",IF(VLOOKUP(V1,Register,30,FALSE)=0,"",(VLOOKUP(V1,Register,30,FALSE))))</f>
        <v/>
      </c>
      <c r="V24" s="31" t="s">
        <v>96</v>
      </c>
      <c r="W24" s="22" t="str">
        <f>"5." &amp; Y$1&amp; ".1.3."</f>
        <v>5.8.1.3.</v>
      </c>
      <c r="X24" s="30" t="str">
        <f>IF(ISBLANK(Y1),"",IF(VLOOKUP(Y1,Register,30,FALSE)=0,"",(VLOOKUP(Y1,Register,30,FALSE))))</f>
        <v/>
      </c>
      <c r="Y24" s="31" t="s">
        <v>96</v>
      </c>
      <c r="Z24" s="22" t="str">
        <f>"5." &amp; AB$1&amp; ".1.3."</f>
        <v>5.9.1.3.</v>
      </c>
      <c r="AA24" s="30" t="str">
        <f>IF(ISBLANK(AB1),"",IF(VLOOKUP(AB1,Register,30,FALSE)=0,"",(VLOOKUP(AB1,Register,30,FALSE))))</f>
        <v/>
      </c>
      <c r="AB24" s="31" t="s">
        <v>96</v>
      </c>
      <c r="AC24" s="22" t="str">
        <f>"5." &amp; AE$1&amp; ".1.3."</f>
        <v>5.10.1.3.</v>
      </c>
      <c r="AD24" s="30" t="str">
        <f>IF(ISBLANK(AE1),"",IF(VLOOKUP(AE1,Register,30,FALSE)=0,"",(VLOOKUP(AE1,Register,30,FALSE))))</f>
        <v/>
      </c>
      <c r="AE24" s="31" t="s">
        <v>96</v>
      </c>
      <c r="AF24" s="22" t="str">
        <f>"5." &amp; AH$1&amp; ".1.3."</f>
        <v>5.11.1.3.</v>
      </c>
      <c r="AG24" s="30" t="str">
        <f>IF(ISBLANK(AH1),"",IF(VLOOKUP(AH1,Register,30,FALSE)=0,"",(VLOOKUP(AH1,Register,30,FALSE))))</f>
        <v/>
      </c>
      <c r="AH24" s="31" t="s">
        <v>96</v>
      </c>
      <c r="AI24" s="22" t="str">
        <f>"5." &amp; AK$1&amp; ".1.3."</f>
        <v>5.12.1.3.</v>
      </c>
      <c r="AJ24" s="30" t="str">
        <f>IF(ISBLANK(AK1),"",IF(VLOOKUP(AK1,Register,30,FALSE)=0,"",(VLOOKUP(AK1,Register,30,FALSE))))</f>
        <v/>
      </c>
      <c r="AK24" s="31" t="s">
        <v>96</v>
      </c>
      <c r="AL24" s="22" t="str">
        <f>"5." &amp; AN$1&amp; ".1.3."</f>
        <v>5.13.1.3.</v>
      </c>
      <c r="AM24" s="30" t="str">
        <f>IF(ISBLANK(AN1),"",IF(VLOOKUP(AN1,Register,30,FALSE)=0,"",(VLOOKUP(AN1,Register,30,FALSE))))</f>
        <v/>
      </c>
      <c r="AN24" s="31" t="s">
        <v>96</v>
      </c>
      <c r="AO24" s="22" t="str">
        <f>"5." &amp; AQ$1&amp; ".1.3."</f>
        <v>5.14.1.3.</v>
      </c>
      <c r="AP24" s="30" t="str">
        <f>IF(ISBLANK(AQ1),"",IF(VLOOKUP(AQ1,Register,30,FALSE)=0,"",(VLOOKUP(AQ1,Register,30,FALSE))))</f>
        <v/>
      </c>
      <c r="AQ24" s="31" t="s">
        <v>96</v>
      </c>
      <c r="AR24" s="22" t="str">
        <f>"5." &amp; AT$1&amp; ".1.3."</f>
        <v>5.15.1.3.</v>
      </c>
      <c r="AS24" s="30" t="str">
        <f>IF(ISBLANK(AT1),"",IF(VLOOKUP(AT1,Register,30,FALSE)=0,"",(VLOOKUP(AT1,Register,30,FALSE))))</f>
        <v/>
      </c>
      <c r="AT24" s="31" t="s">
        <v>96</v>
      </c>
      <c r="AU24" s="22" t="str">
        <f>"5." &amp; AW$1&amp; ".1.3."</f>
        <v>5.16.1.3.</v>
      </c>
      <c r="AV24" s="30" t="str">
        <f>IF(ISBLANK(AW1),"",IF(VLOOKUP(AW1,Register,30,FALSE)=0,"",(VLOOKUP(AW1,Register,30,FALSE))))</f>
        <v/>
      </c>
      <c r="AW24" s="31" t="s">
        <v>96</v>
      </c>
      <c r="AX24" s="22" t="str">
        <f>"5." &amp; AZ$1&amp; ".1.3."</f>
        <v>5.17.1.3.</v>
      </c>
      <c r="AY24" s="30" t="str">
        <f>IF(ISBLANK(AZ1),"",IF(VLOOKUP(AZ1,Register,30,FALSE)=0,"",(VLOOKUP(AZ1,Register,30,FALSE))))</f>
        <v/>
      </c>
      <c r="AZ24" s="31" t="s">
        <v>96</v>
      </c>
      <c r="BA24" s="22" t="str">
        <f>"5." &amp; BC$1&amp; ".1.3."</f>
        <v>5.18.1.3.</v>
      </c>
      <c r="BB24" s="30" t="str">
        <f>IF(ISBLANK(BC1),"",IF(VLOOKUP(BC1,Register,30,FALSE)=0,"",(VLOOKUP(BC1,Register,30,FALSE))))</f>
        <v/>
      </c>
      <c r="BC24" s="31" t="s">
        <v>96</v>
      </c>
      <c r="BD24" s="22" t="str">
        <f>"5." &amp; BF$1&amp; ".1.3."</f>
        <v>5.19.1.3.</v>
      </c>
      <c r="BE24" s="30" t="str">
        <f>IF(ISBLANK(BF1),"",IF(VLOOKUP(BF1,Register,30,FALSE)=0,"",(VLOOKUP(BF1,Register,30,FALSE))))</f>
        <v/>
      </c>
      <c r="BF24" s="31" t="s">
        <v>96</v>
      </c>
      <c r="BG24" s="22" t="str">
        <f>"5." &amp; BI$1&amp; ".1.3."</f>
        <v>5.20.1.3.</v>
      </c>
      <c r="BH24" s="30" t="str">
        <f>IF(ISBLANK(BI1),"",IF(VLOOKUP(BI1,Register,30,FALSE)=0,"",(VLOOKUP(BI1,Register,30,FALSE))))</f>
        <v/>
      </c>
      <c r="BI24" s="31" t="s">
        <v>96</v>
      </c>
      <c r="BJ24" s="22" t="str">
        <f>"5." &amp; BL$1&amp; ".1.3."</f>
        <v>5.21.1.3.</v>
      </c>
      <c r="BK24" s="30" t="str">
        <f>IF(ISBLANK(BL1),"",IF(VLOOKUP(BL1,Register,30,FALSE)=0,"",(VLOOKUP(BL1,Register,30,FALSE))))</f>
        <v/>
      </c>
      <c r="BL24" s="31" t="s">
        <v>96</v>
      </c>
      <c r="BM24" s="22" t="str">
        <f>"5." &amp; BO$1&amp; ".1.3."</f>
        <v>5.22.1.3.</v>
      </c>
      <c r="BN24" s="30" t="str">
        <f>IF(ISBLANK(BO1),"",IF(VLOOKUP(BO1,Register,30,FALSE)=0,"",(VLOOKUP(BO1,Register,30,FALSE))))</f>
        <v/>
      </c>
      <c r="BO24" s="31" t="s">
        <v>96</v>
      </c>
      <c r="BP24" s="22" t="str">
        <f>"5." &amp; BR$1&amp; ".1.3."</f>
        <v>5.23.1.3.</v>
      </c>
      <c r="BQ24" s="30" t="str">
        <f>IF(ISBLANK(BR1),"",IF(VLOOKUP(BR1,Register,30,FALSE)=0,"",(VLOOKUP(BR1,Register,30,FALSE))))</f>
        <v/>
      </c>
      <c r="BR24" s="31" t="s">
        <v>96</v>
      </c>
      <c r="BS24" s="22" t="str">
        <f>"5." &amp; BU$1&amp; ".1.3."</f>
        <v>5.24.1.3.</v>
      </c>
      <c r="BT24" s="30" t="str">
        <f>IF(ISBLANK(BU1),"",IF(VLOOKUP(BU1,Register,30,FALSE)=0,"",(VLOOKUP(BU1,Register,30,FALSE))))</f>
        <v/>
      </c>
      <c r="BU24" s="31" t="s">
        <v>96</v>
      </c>
      <c r="BV24" s="22" t="str">
        <f>"5." &amp; BX$1&amp; ".1.3."</f>
        <v>5.25.1.3.</v>
      </c>
      <c r="BW24" s="30" t="str">
        <f>IF(ISBLANK(BX1),"",IF(VLOOKUP(BX1,Register,30,FALSE)=0,"",(VLOOKUP(BX1,Register,30,FALSE))))</f>
        <v/>
      </c>
      <c r="BX24" s="31" t="s">
        <v>96</v>
      </c>
      <c r="BY24" s="22" t="str">
        <f>"5." &amp; CA$1&amp; ".1.3."</f>
        <v>5.26.1.3.</v>
      </c>
      <c r="BZ24" s="30" t="str">
        <f>IF(ISBLANK(CA1),"",IF(VLOOKUP(CA1,Register,30,FALSE)=0,"",(VLOOKUP(CA1,Register,30,FALSE))))</f>
        <v/>
      </c>
      <c r="CA24" s="31" t="s">
        <v>96</v>
      </c>
      <c r="CB24" s="22" t="str">
        <f>"5." &amp; CD$1&amp; ".1.3."</f>
        <v>5.27.1.3.</v>
      </c>
      <c r="CC24" s="30" t="str">
        <f>IF(ISBLANK(CD1),"",IF(VLOOKUP(CD1,Register,30,FALSE)=0,"",(VLOOKUP(CD1,Register,30,FALSE))))</f>
        <v/>
      </c>
      <c r="CD24" s="31" t="s">
        <v>96</v>
      </c>
      <c r="CE24" s="22" t="str">
        <f>"5." &amp; CG$1&amp; ".1.3."</f>
        <v>5.28.1.3.</v>
      </c>
      <c r="CF24" s="30" t="str">
        <f>IF(ISBLANK(CG1),"",IF(VLOOKUP(CG1,Register,30,FALSE)=0,"",(VLOOKUP(CG1,Register,30,FALSE))))</f>
        <v/>
      </c>
      <c r="CG24" s="31" t="s">
        <v>96</v>
      </c>
      <c r="CH24" s="22" t="str">
        <f>"5." &amp; CJ$1&amp; ".1.3."</f>
        <v>5.29.1.3.</v>
      </c>
      <c r="CI24" s="30" t="str">
        <f>IF(ISBLANK(CJ1),"",IF(VLOOKUP(CJ1,Register,30,FALSE)=0,"",(VLOOKUP(CJ1,Register,30,FALSE))))</f>
        <v/>
      </c>
      <c r="CJ24" s="31" t="s">
        <v>96</v>
      </c>
      <c r="CK24" s="22" t="str">
        <f>"5." &amp; CM$1&amp; ".1.3."</f>
        <v>5.30.1.3.</v>
      </c>
      <c r="CL24" s="30" t="str">
        <f>IF(ISBLANK(CM1),"",IF(VLOOKUP(CM1,Register,30,FALSE)=0,"",(VLOOKUP(CM1,Register,30,FALSE))))</f>
        <v/>
      </c>
      <c r="CM24" s="31" t="s">
        <v>96</v>
      </c>
      <c r="CN24" s="22" t="str">
        <f>"5." &amp; CP$1&amp; ".1.3."</f>
        <v>5.31.1.3.</v>
      </c>
      <c r="CO24" s="30" t="str">
        <f>IF(ISBLANK(CP1),"",IF(VLOOKUP(CP1,Register,30,FALSE)=0,"",(VLOOKUP(CP1,Register,30,FALSE))))</f>
        <v/>
      </c>
      <c r="CP24" s="31" t="s">
        <v>96</v>
      </c>
      <c r="CQ24" s="22" t="str">
        <f>"5." &amp; CS$1&amp; ".1.3."</f>
        <v>5.32.1.3.</v>
      </c>
      <c r="CR24" s="30" t="str">
        <f>IF(ISBLANK(CS1),"",IF(VLOOKUP(CS1,Register,30,FALSE)=0,"",(VLOOKUP(CS1,Register,30,FALSE))))</f>
        <v/>
      </c>
      <c r="CS24" s="31" t="s">
        <v>96</v>
      </c>
      <c r="CT24" s="22" t="str">
        <f>"5." &amp; CV$1&amp; ".1.3."</f>
        <v>5.33.1.3.</v>
      </c>
      <c r="CU24" s="30" t="str">
        <f>IF(ISBLANK(CV1),"",IF(VLOOKUP(CV1,Register,30,FALSE)=0,"",(VLOOKUP(CV1,Register,30,FALSE))))</f>
        <v/>
      </c>
      <c r="CV24" s="31" t="s">
        <v>96</v>
      </c>
      <c r="CW24" s="22" t="str">
        <f>"5." &amp; CY$1&amp; ".1.3."</f>
        <v>5.34.1.3.</v>
      </c>
      <c r="CX24" s="30" t="str">
        <f>IF(ISBLANK(CY1),"",IF(VLOOKUP(CY1,Register,30,FALSE)=0,"",(VLOOKUP(CY1,Register,30,FALSE))))</f>
        <v/>
      </c>
      <c r="CY24" s="31" t="s">
        <v>96</v>
      </c>
      <c r="CZ24" s="22" t="str">
        <f>"5." &amp; DB$1&amp; ".1.3."</f>
        <v>5.35.1.3.</v>
      </c>
      <c r="DA24" s="30" t="str">
        <f>IF(ISBLANK(DB1),"",IF(VLOOKUP(DB1,Register,30,FALSE)=0,"",(VLOOKUP(DB1,Register,30,FALSE))))</f>
        <v/>
      </c>
      <c r="DB24" s="31" t="s">
        <v>96</v>
      </c>
      <c r="DC24" s="22" t="str">
        <f>"5." &amp; DE$1&amp; ".1.3."</f>
        <v>5.36.1.3.</v>
      </c>
      <c r="DD24" s="30" t="str">
        <f>IF(ISBLANK(DE1),"",IF(VLOOKUP(DE1,Register,30,FALSE)=0,"",(VLOOKUP(DE1,Register,30,FALSE))))</f>
        <v/>
      </c>
      <c r="DE24" s="31" t="s">
        <v>96</v>
      </c>
      <c r="DF24" s="22" t="str">
        <f>"5." &amp; DH$1&amp; ".1.3."</f>
        <v>5.37.1.3.</v>
      </c>
      <c r="DG24" s="30" t="str">
        <f>IF(ISBLANK(DH1),"",IF(VLOOKUP(DH1,Register,30,FALSE)=0,"",(VLOOKUP(DH1,Register,30,FALSE))))</f>
        <v/>
      </c>
      <c r="DH24" s="31" t="s">
        <v>96</v>
      </c>
      <c r="DI24" s="22" t="str">
        <f>"5." &amp; DK$1&amp; ".1.3."</f>
        <v>5.38.1.3.</v>
      </c>
      <c r="DJ24" s="30" t="str">
        <f>IF(ISBLANK(DK1),"",IF(VLOOKUP(DK1,Register,30,FALSE)=0,"",(VLOOKUP(DK1,Register,30,FALSE))))</f>
        <v/>
      </c>
      <c r="DK24" s="31" t="s">
        <v>96</v>
      </c>
      <c r="DL24" s="22" t="str">
        <f>"5." &amp; DN$1&amp; ".1.3."</f>
        <v>5.39.1.3.</v>
      </c>
      <c r="DM24" s="30" t="str">
        <f>IF(ISBLANK(DN1),"",IF(VLOOKUP(DN1,Register,30,FALSE)=0,"",(VLOOKUP(DN1,Register,30,FALSE))))</f>
        <v/>
      </c>
      <c r="DN24" s="31" t="s">
        <v>96</v>
      </c>
      <c r="DO24" s="22" t="str">
        <f>"5." &amp; DQ$1&amp; ".1.3."</f>
        <v>5.40.1.3.</v>
      </c>
      <c r="DP24" s="30" t="str">
        <f>IF(ISBLANK(DQ1),"",IF(VLOOKUP(DQ1,Register,30,FALSE)=0,"",(VLOOKUP(DQ1,Register,30,FALSE))))</f>
        <v/>
      </c>
      <c r="DQ24" s="31" t="s">
        <v>96</v>
      </c>
      <c r="DR24" s="22" t="str">
        <f>"5." &amp; DT$1&amp; ".1.3."</f>
        <v>5.41.1.3.</v>
      </c>
      <c r="DS24" s="30" t="str">
        <f>IF(ISBLANK(DT1),"",IF(VLOOKUP(DT1,Register,30,FALSE)=0,"",(VLOOKUP(DT1,Register,30,FALSE))))</f>
        <v/>
      </c>
      <c r="DT24" s="31" t="s">
        <v>96</v>
      </c>
      <c r="DU24" s="22" t="str">
        <f>"5." &amp; DW$1&amp; ".1.3."</f>
        <v>5.42.1.3.</v>
      </c>
      <c r="DV24" s="30" t="str">
        <f>IF(ISBLANK(DW1),"",IF(VLOOKUP(DW1,Register,30,FALSE)=0,"",(VLOOKUP(DW1,Register,30,FALSE))))</f>
        <v/>
      </c>
      <c r="DW24" s="31" t="s">
        <v>96</v>
      </c>
      <c r="DX24" s="22" t="str">
        <f>"5." &amp; DZ$1&amp; ".1.3."</f>
        <v>5.43.1.3.</v>
      </c>
      <c r="DY24" s="30" t="str">
        <f>IF(ISBLANK(DZ1),"",IF(VLOOKUP(DZ1,Register,30,FALSE)=0,"",(VLOOKUP(DZ1,Register,30,FALSE))))</f>
        <v/>
      </c>
      <c r="DZ24" s="31" t="s">
        <v>96</v>
      </c>
      <c r="EA24" s="22" t="str">
        <f>"5." &amp; EC$1&amp; ".1.3."</f>
        <v>5.44.1.3.</v>
      </c>
      <c r="EB24" s="30" t="str">
        <f>IF(ISBLANK(EC1),"",IF(VLOOKUP(EC1,Register,30,FALSE)=0,"",(VLOOKUP(EC1,Register,30,FALSE))))</f>
        <v/>
      </c>
      <c r="EC24" s="31" t="s">
        <v>96</v>
      </c>
      <c r="ED24" s="22" t="str">
        <f>"5." &amp; EF$1&amp; ".1.3."</f>
        <v>5.45.1.3.</v>
      </c>
      <c r="EE24" s="30" t="str">
        <f>IF(ISBLANK(EF1),"",IF(VLOOKUP(EF1,Register,30,FALSE)=0,"",(VLOOKUP(EF1,Register,30,FALSE))))</f>
        <v/>
      </c>
      <c r="EF24" s="31" t="s">
        <v>96</v>
      </c>
      <c r="EG24" s="22" t="str">
        <f>"5." &amp; EI$1&amp; ".1.3."</f>
        <v>5.46.1.3.</v>
      </c>
      <c r="EH24" s="30" t="str">
        <f>IF(ISBLANK(EI1),"",IF(VLOOKUP(EI1,Register,30,FALSE)=0,"",(VLOOKUP(EI1,Register,30,FALSE))))</f>
        <v/>
      </c>
      <c r="EI24" s="31" t="s">
        <v>96</v>
      </c>
      <c r="EJ24" s="22" t="str">
        <f>"5." &amp; EL$1&amp; ".1.3."</f>
        <v>5.47.1.3.</v>
      </c>
      <c r="EK24" s="30" t="str">
        <f>IF(ISBLANK(EL1),"",IF(VLOOKUP(EL1,Register,30,FALSE)=0,"",(VLOOKUP(EL1,Register,30,FALSE))))</f>
        <v/>
      </c>
      <c r="EL24" s="31" t="s">
        <v>96</v>
      </c>
      <c r="EM24" s="22" t="str">
        <f>"5." &amp; EO$1&amp; ".1.3."</f>
        <v>5.48.1.3.</v>
      </c>
      <c r="EN24" s="30" t="str">
        <f>IF(ISBLANK(EO1),"",IF(VLOOKUP(EO1,Register,30,FALSE)=0,"",(VLOOKUP(EO1,Register,30,FALSE))))</f>
        <v/>
      </c>
      <c r="EO24" s="31" t="s">
        <v>96</v>
      </c>
      <c r="EP24" s="22" t="str">
        <f>"5." &amp; ER$1&amp; ".1.3."</f>
        <v>5.49.1.3.</v>
      </c>
      <c r="EQ24" s="30" t="str">
        <f>IF(ISBLANK(ER1),"",IF(VLOOKUP(ER1,Register,30,FALSE)=0,"",(VLOOKUP(ER1,Register,30,FALSE))))</f>
        <v/>
      </c>
      <c r="ER24" s="31" t="s">
        <v>96</v>
      </c>
      <c r="ES24" s="22" t="str">
        <f>"5." &amp; EU$1&amp; ".1.3."</f>
        <v>5.50.1.3.</v>
      </c>
      <c r="ET24" s="30" t="str">
        <f>IF(ISBLANK(EU1),"",IF(VLOOKUP(EU1,Register,30,FALSE)=0,"",(VLOOKUP(EU1,Register,30,FALSE))))</f>
        <v/>
      </c>
      <c r="EU24" s="31" t="s">
        <v>96</v>
      </c>
      <c r="EV24" s="22" t="str">
        <f>"5." &amp; EX$1&amp; ".1.3."</f>
        <v>5.51.1.3.</v>
      </c>
      <c r="EW24" s="30" t="str">
        <f>IF(ISBLANK(EX1),"",IF(VLOOKUP(EX1,Register,30,FALSE)=0,"",(VLOOKUP(EX1,Register,30,FALSE))))</f>
        <v/>
      </c>
      <c r="EX24" s="31" t="s">
        <v>96</v>
      </c>
      <c r="EY24" s="22" t="str">
        <f>"5." &amp; FA$1&amp; ".1.3."</f>
        <v>5.52.1.3.</v>
      </c>
      <c r="EZ24" s="30" t="str">
        <f>IF(ISBLANK(FA1),"",IF(VLOOKUP(FA1,Register,30,FALSE)=0,"",(VLOOKUP(FA1,Register,30,FALSE))))</f>
        <v/>
      </c>
      <c r="FA24" s="31" t="s">
        <v>96</v>
      </c>
      <c r="FB24" s="22" t="str">
        <f>"5." &amp; FD$1&amp; ".1.3."</f>
        <v>5.53.1.3.</v>
      </c>
      <c r="FC24" s="30" t="str">
        <f>IF(ISBLANK(FD1),"",IF(VLOOKUP(FD1,Register,30,FALSE)=0,"",(VLOOKUP(FD1,Register,30,FALSE))))</f>
        <v/>
      </c>
      <c r="FD24" s="31" t="s">
        <v>96</v>
      </c>
      <c r="FE24" s="22" t="str">
        <f>"5." &amp; FG$1&amp; ".1.3."</f>
        <v>5.54.1.3.</v>
      </c>
      <c r="FF24" s="30" t="str">
        <f>IF(ISBLANK(FG1),"",IF(VLOOKUP(FG1,Register,30,FALSE)=0,"",(VLOOKUP(FG1,Register,30,FALSE))))</f>
        <v/>
      </c>
      <c r="FG24" s="31" t="s">
        <v>96</v>
      </c>
      <c r="FH24" s="22" t="str">
        <f>"5." &amp; FJ$1&amp; ".1.3."</f>
        <v>5.55.1.3.</v>
      </c>
      <c r="FI24" s="30" t="str">
        <f>IF(ISBLANK(FJ1),"",IF(VLOOKUP(FJ1,Register,30,FALSE)=0,"",(VLOOKUP(FJ1,Register,30,FALSE))))</f>
        <v/>
      </c>
      <c r="FJ24" s="31" t="s">
        <v>96</v>
      </c>
      <c r="FK24" s="22" t="str">
        <f>"5." &amp; FM$1&amp; ".1.3."</f>
        <v>5.56.1.3.</v>
      </c>
      <c r="FL24" s="30" t="str">
        <f>IF(ISBLANK(FM1),"",IF(VLOOKUP(FM1,Register,30,FALSE)=0,"",(VLOOKUP(FM1,Register,30,FALSE))))</f>
        <v/>
      </c>
      <c r="FM24" s="31" t="s">
        <v>96</v>
      </c>
      <c r="FN24" s="22" t="str">
        <f>"5." &amp; FP$1&amp; ".1.3."</f>
        <v>5.57.1.3.</v>
      </c>
      <c r="FO24" s="30" t="str">
        <f>IF(ISBLANK(FP1),"",IF(VLOOKUP(FP1,Register,30,FALSE)=0,"",(VLOOKUP(FP1,Register,30,FALSE))))</f>
        <v/>
      </c>
      <c r="FP24" s="31" t="s">
        <v>96</v>
      </c>
      <c r="FQ24" s="22" t="str">
        <f>"5." &amp; FS$1&amp; ".1.3."</f>
        <v>5.58.1.3.</v>
      </c>
      <c r="FR24" s="30" t="str">
        <f>IF(ISBLANK(FS1),"",IF(VLOOKUP(FS1,Register,30,FALSE)=0,"",(VLOOKUP(FS1,Register,30,FALSE))))</f>
        <v/>
      </c>
      <c r="FS24" s="31" t="s">
        <v>96</v>
      </c>
      <c r="FT24" s="22" t="str">
        <f>"5." &amp; FV$1&amp; ".1.3."</f>
        <v>5.59.1.3.</v>
      </c>
      <c r="FU24" s="30" t="str">
        <f>IF(ISBLANK(FV1),"",IF(VLOOKUP(FV1,Register,30,FALSE)=0,"",(VLOOKUP(FV1,Register,30,FALSE))))</f>
        <v/>
      </c>
      <c r="FV24" s="31" t="s">
        <v>96</v>
      </c>
      <c r="FW24" s="22" t="str">
        <f>"5." &amp; FY$1&amp; ".1.3."</f>
        <v>5.60.1.3.</v>
      </c>
      <c r="FX24" s="30" t="str">
        <f>IF(ISBLANK(FY1),"",IF(VLOOKUP(FY1,Register,30,FALSE)=0,"",(VLOOKUP(FY1,Register,30,FALSE))))</f>
        <v/>
      </c>
      <c r="FY24" s="31" t="s">
        <v>96</v>
      </c>
      <c r="FZ24" s="22" t="str">
        <f>"5." &amp; GB$1&amp; ".1.3."</f>
        <v>5.61.1.3.</v>
      </c>
      <c r="GA24" s="30" t="str">
        <f>IF(ISBLANK(GB1),"",IF(VLOOKUP(GB1,Register,30,FALSE)=0,"",(VLOOKUP(GB1,Register,30,FALSE))))</f>
        <v/>
      </c>
      <c r="GB24" s="31" t="s">
        <v>96</v>
      </c>
      <c r="GC24" s="22" t="str">
        <f>"5." &amp; GE$1&amp; ".1.3."</f>
        <v>5.62.1.3.</v>
      </c>
      <c r="GD24" s="30" t="str">
        <f>IF(ISBLANK(GE1),"",IF(VLOOKUP(GE1,Register,30,FALSE)=0,"",(VLOOKUP(GE1,Register,30,FALSE))))</f>
        <v/>
      </c>
      <c r="GE24" s="31" t="s">
        <v>96</v>
      </c>
      <c r="GF24" s="22" t="str">
        <f>"5." &amp; GH$1&amp; ".1.3."</f>
        <v>5.63.1.3.</v>
      </c>
      <c r="GG24" s="30" t="str">
        <f>IF(ISBLANK(GH1),"",IF(VLOOKUP(GH1,Register,30,FALSE)=0,"",(VLOOKUP(GH1,Register,30,FALSE))))</f>
        <v/>
      </c>
      <c r="GH24" s="31" t="s">
        <v>96</v>
      </c>
      <c r="GI24" s="22" t="str">
        <f>"5." &amp; GK$1&amp; ".1.3."</f>
        <v>5.64.1.3.</v>
      </c>
      <c r="GJ24" s="30" t="str">
        <f>IF(ISBLANK(GK1),"",IF(VLOOKUP(GK1,Register,30,FALSE)=0,"",(VLOOKUP(GK1,Register,30,FALSE))))</f>
        <v/>
      </c>
      <c r="GK24" s="31" t="s">
        <v>96</v>
      </c>
      <c r="GL24" s="22" t="str">
        <f>"5." &amp; GN$1&amp; ".1.3."</f>
        <v>5.65.1.3.</v>
      </c>
      <c r="GM24" s="30" t="str">
        <f>IF(ISBLANK(GN1),"",IF(VLOOKUP(GN1,Register,30,FALSE)=0,"",(VLOOKUP(GN1,Register,30,FALSE))))</f>
        <v/>
      </c>
      <c r="GN24" s="31" t="s">
        <v>96</v>
      </c>
      <c r="GO24" s="22" t="str">
        <f>"5." &amp; GQ$1&amp; ".1.3."</f>
        <v>5.66.1.3.</v>
      </c>
      <c r="GP24" s="30" t="str">
        <f>IF(ISBLANK(GQ1),"",IF(VLOOKUP(GQ1,Register,30,FALSE)=0,"",(VLOOKUP(GQ1,Register,30,FALSE))))</f>
        <v/>
      </c>
      <c r="GQ24" s="31" t="s">
        <v>96</v>
      </c>
      <c r="GR24" s="22" t="str">
        <f>"5." &amp; GT$1&amp; ".1.3."</f>
        <v>5.67.1.3.</v>
      </c>
      <c r="GS24" s="30" t="str">
        <f>IF(ISBLANK(GT1),"",IF(VLOOKUP(GT1,Register,30,FALSE)=0,"",(VLOOKUP(GT1,Register,30,FALSE))))</f>
        <v/>
      </c>
      <c r="GT24" s="31" t="s">
        <v>96</v>
      </c>
      <c r="GU24" s="22" t="str">
        <f>"5." &amp; GW$1&amp; ".1.3."</f>
        <v>5.68.1.3.</v>
      </c>
      <c r="GV24" s="30" t="str">
        <f>IF(ISBLANK(GW1),"",IF(VLOOKUP(GW1,Register,30,FALSE)=0,"",(VLOOKUP(GW1,Register,30,FALSE))))</f>
        <v/>
      </c>
      <c r="GW24" s="31" t="s">
        <v>96</v>
      </c>
      <c r="GX24" s="22" t="str">
        <f>"5." &amp; GZ$1&amp; ".1.3."</f>
        <v>5.69.1.3.</v>
      </c>
      <c r="GY24" s="30" t="str">
        <f>IF(ISBLANK(GZ1),"",IF(VLOOKUP(GZ1,Register,30,FALSE)=0,"",(VLOOKUP(GZ1,Register,30,FALSE))))</f>
        <v/>
      </c>
      <c r="GZ24" s="31" t="s">
        <v>96</v>
      </c>
      <c r="HA24" s="22" t="str">
        <f>"5." &amp; HC$1&amp; ".1.3."</f>
        <v>5.70.1.3.</v>
      </c>
      <c r="HB24" s="30" t="str">
        <f>IF(ISBLANK(HC1),"",IF(VLOOKUP(HC1,Register,30,FALSE)=0,"",(VLOOKUP(HC1,Register,30,FALSE))))</f>
        <v/>
      </c>
      <c r="HC24" s="31" t="s">
        <v>96</v>
      </c>
      <c r="HD24" s="22" t="str">
        <f>"5." &amp; HF$1&amp; ".1.3."</f>
        <v>5.71.1.3.</v>
      </c>
      <c r="HE24" s="30" t="str">
        <f>IF(ISBLANK(HF1),"",IF(VLOOKUP(HF1,Register,30,FALSE)=0,"",(VLOOKUP(HF1,Register,30,FALSE))))</f>
        <v/>
      </c>
      <c r="HF24" s="31" t="s">
        <v>96</v>
      </c>
      <c r="HG24" s="22" t="str">
        <f>"5." &amp; HI$1&amp; ".1.3."</f>
        <v>5.72.1.3.</v>
      </c>
      <c r="HH24" s="30" t="str">
        <f>IF(ISBLANK(HI1),"",IF(VLOOKUP(HI1,Register,30,FALSE)=0,"",(VLOOKUP(HI1,Register,30,FALSE))))</f>
        <v/>
      </c>
      <c r="HI24" s="31" t="s">
        <v>96</v>
      </c>
      <c r="HJ24" s="22" t="str">
        <f>"5." &amp; HL$1&amp; ".1.3."</f>
        <v>5.73.1.3.</v>
      </c>
      <c r="HK24" s="30" t="str">
        <f>IF(ISBLANK(HL1),"",IF(VLOOKUP(HL1,Register,30,FALSE)=0,"",(VLOOKUP(HL1,Register,30,FALSE))))</f>
        <v/>
      </c>
      <c r="HL24" s="31" t="s">
        <v>96</v>
      </c>
      <c r="HM24" s="22" t="str">
        <f>"5." &amp; HO$1&amp; ".1.3."</f>
        <v>5.74.1.3.</v>
      </c>
      <c r="HN24" s="30" t="str">
        <f>IF(ISBLANK(HO1),"",IF(VLOOKUP(HO1,Register,30,FALSE)=0,"",(VLOOKUP(HO1,Register,30,FALSE))))</f>
        <v/>
      </c>
      <c r="HO24" s="31" t="s">
        <v>96</v>
      </c>
      <c r="HP24" s="22" t="str">
        <f>"5." &amp; HR$1&amp; ".1.3."</f>
        <v>5.75.1.3.</v>
      </c>
      <c r="HQ24" s="30" t="str">
        <f>IF(ISBLANK(HR1),"",IF(VLOOKUP(HR1,Register,30,FALSE)=0,"",(VLOOKUP(HR1,Register,30,FALSE))))</f>
        <v/>
      </c>
      <c r="HR24" s="31" t="s">
        <v>96</v>
      </c>
      <c r="HS24" s="22" t="str">
        <f>"5." &amp; HU$1&amp; ".1.3."</f>
        <v>5.76.1.3.</v>
      </c>
      <c r="HT24" s="30" t="str">
        <f>IF(ISBLANK(HU1),"",IF(VLOOKUP(HU1,Register,30,FALSE)=0,"",(VLOOKUP(HU1,Register,30,FALSE))))</f>
        <v/>
      </c>
      <c r="HU24" s="31" t="s">
        <v>96</v>
      </c>
      <c r="HV24" s="22" t="str">
        <f>"5." &amp; HX$1&amp; ".1.3."</f>
        <v>5.77.1.3.</v>
      </c>
      <c r="HW24" s="30" t="str">
        <f>IF(ISBLANK(HX1),"",IF(VLOOKUP(HX1,Register,30,FALSE)=0,"",(VLOOKUP(HX1,Register,30,FALSE))))</f>
        <v/>
      </c>
      <c r="HX24" s="31" t="s">
        <v>96</v>
      </c>
      <c r="HY24" s="22" t="str">
        <f>"5." &amp; IA$1&amp; ".1.3."</f>
        <v>5.78.1.3.</v>
      </c>
      <c r="HZ24" s="30" t="str">
        <f>IF(ISBLANK(IA1),"",IF(VLOOKUP(IA1,Register,30,FALSE)=0,"",(VLOOKUP(IA1,Register,30,FALSE))))</f>
        <v/>
      </c>
      <c r="IA24" s="31" t="s">
        <v>96</v>
      </c>
      <c r="IB24" s="22" t="str">
        <f>"5." &amp; ID$1&amp; ".1.3."</f>
        <v>5.79.1.3.</v>
      </c>
      <c r="IC24" s="30" t="str">
        <f>IF(ISBLANK(ID1),"",IF(VLOOKUP(ID1,Register,30,FALSE)=0,"",(VLOOKUP(ID1,Register,30,FALSE))))</f>
        <v/>
      </c>
      <c r="ID24" s="31" t="s">
        <v>96</v>
      </c>
      <c r="IE24" s="22" t="str">
        <f>"5." &amp; IG$1&amp; ".1.3."</f>
        <v>5.80.1.3.</v>
      </c>
      <c r="IF24" s="30" t="str">
        <f>IF(ISBLANK(IG1),"",IF(VLOOKUP(IG1,Register,30,FALSE)=0,"",(VLOOKUP(IG1,Register,30,FALSE))))</f>
        <v/>
      </c>
      <c r="IG24" s="31" t="s">
        <v>96</v>
      </c>
      <c r="IH24" s="22" t="str">
        <f>"5." &amp; IJ$1&amp; ".1.3."</f>
        <v>5.81.1.3.</v>
      </c>
      <c r="II24" s="30" t="str">
        <f>IF(ISBLANK(IJ1),"",IF(VLOOKUP(IJ1,Register,30,FALSE)=0,"",(VLOOKUP(IJ1,Register,30,FALSE))))</f>
        <v/>
      </c>
      <c r="IJ24" s="31" t="s">
        <v>96</v>
      </c>
      <c r="IK24" s="22" t="str">
        <f>"5." &amp; IM$1&amp; ".1.3."</f>
        <v>5.82.1.3.</v>
      </c>
      <c r="IL24" s="30" t="str">
        <f>IF(ISBLANK(IM1),"",IF(VLOOKUP(IM1,Register,30,FALSE)=0,"",(VLOOKUP(IM1,Register,30,FALSE))))</f>
        <v/>
      </c>
      <c r="IM24" s="31" t="s">
        <v>96</v>
      </c>
      <c r="IN24" s="22" t="str">
        <f>"5." &amp; IP$1&amp; ".1.3."</f>
        <v>5.83.1.3.</v>
      </c>
      <c r="IO24" s="30" t="str">
        <f>IF(ISBLANK(IP1),"",IF(VLOOKUP(IP1,Register,30,FALSE)=0,"",(VLOOKUP(IP1,Register,30,FALSE))))</f>
        <v/>
      </c>
      <c r="IP24" s="31" t="s">
        <v>96</v>
      </c>
      <c r="IQ24" s="22" t="str">
        <f>"5." &amp; IS$1&amp; ".1.3."</f>
        <v>5.84.1.3.</v>
      </c>
      <c r="IR24" s="30" t="str">
        <f>IF(ISBLANK(IS1),"",IF(VLOOKUP(IS1,Register,30,FALSE)=0,"",(VLOOKUP(IS1,Register,30,FALSE))))</f>
        <v/>
      </c>
      <c r="IS24" s="31" t="s">
        <v>96</v>
      </c>
      <c r="IT24" s="22" t="str">
        <f>"5." &amp; IV$1&amp; ".1.3."</f>
        <v>5.85.1.3.</v>
      </c>
      <c r="IU24" s="30" t="str">
        <f>IF(ISBLANK(IV1),"",IF(VLOOKUP(IV1,Register,30,FALSE)=0,"",(VLOOKUP(IV1,Register,30,FALSE))))</f>
        <v/>
      </c>
      <c r="IV24" s="31" t="s">
        <v>96</v>
      </c>
      <c r="IW24" s="22" t="str">
        <f>"5." &amp; IY$1&amp; ".1.3."</f>
        <v>5.86.1.3.</v>
      </c>
      <c r="IX24" s="30" t="str">
        <f>IF(ISBLANK(IY1),"",IF(VLOOKUP(IY1,Register,30,FALSE)=0,"",(VLOOKUP(IY1,Register,30,FALSE))))</f>
        <v/>
      </c>
      <c r="IY24" s="31" t="s">
        <v>96</v>
      </c>
      <c r="IZ24" s="22" t="str">
        <f>"5." &amp; JB$1&amp; ".1.3."</f>
        <v>5.87.1.3.</v>
      </c>
      <c r="JA24" s="30" t="str">
        <f>IF(ISBLANK(JB1),"",IF(VLOOKUP(JB1,Register,30,FALSE)=0,"",(VLOOKUP(JB1,Register,30,FALSE))))</f>
        <v/>
      </c>
      <c r="JB24" s="31" t="s">
        <v>96</v>
      </c>
      <c r="JC24" s="22" t="str">
        <f>"5." &amp; JE$1&amp; ".1.3."</f>
        <v>5.88.1.3.</v>
      </c>
      <c r="JD24" s="30" t="str">
        <f>IF(ISBLANK(JE1),"",IF(VLOOKUP(JE1,Register,30,FALSE)=0,"",(VLOOKUP(JE1,Register,30,FALSE))))</f>
        <v/>
      </c>
      <c r="JE24" s="31" t="s">
        <v>96</v>
      </c>
      <c r="JF24" s="22" t="str">
        <f>"5." &amp; JH$1&amp; ".1.3."</f>
        <v>5.89.1.3.</v>
      </c>
      <c r="JG24" s="30" t="str">
        <f>IF(ISBLANK(JH1),"",IF(VLOOKUP(JH1,Register,30,FALSE)=0,"",(VLOOKUP(JH1,Register,30,FALSE))))</f>
        <v/>
      </c>
      <c r="JH24" s="31" t="s">
        <v>96</v>
      </c>
      <c r="JI24" s="22" t="str">
        <f>"5." &amp; JK$1&amp; ".1.3."</f>
        <v>5.90.1.3.</v>
      </c>
      <c r="JJ24" s="30" t="str">
        <f>IF(ISBLANK(JK1),"",IF(VLOOKUP(JK1,Register,30,FALSE)=0,"",(VLOOKUP(JK1,Register,30,FALSE))))</f>
        <v/>
      </c>
      <c r="JK24" s="31" t="s">
        <v>96</v>
      </c>
      <c r="JL24" s="22" t="str">
        <f>"5." &amp; JN$1&amp; ".1.3."</f>
        <v>5.91.1.3.</v>
      </c>
      <c r="JM24" s="30" t="str">
        <f>IF(ISBLANK(JN1),"",IF(VLOOKUP(JN1,Register,30,FALSE)=0,"",(VLOOKUP(JN1,Register,30,FALSE))))</f>
        <v/>
      </c>
      <c r="JN24" s="31" t="s">
        <v>96</v>
      </c>
      <c r="JO24" s="22" t="str">
        <f>"5." &amp; JQ$1&amp; ".1.3."</f>
        <v>5.92.1.3.</v>
      </c>
      <c r="JP24" s="30" t="str">
        <f>IF(ISBLANK(JQ1),"",IF(VLOOKUP(JQ1,Register,30,FALSE)=0,"",(VLOOKUP(JQ1,Register,30,FALSE))))</f>
        <v/>
      </c>
      <c r="JQ24" s="31" t="s">
        <v>96</v>
      </c>
      <c r="JR24" s="22" t="str">
        <f>"5." &amp; JT$1&amp; ".1.3."</f>
        <v>5.93.1.3.</v>
      </c>
      <c r="JS24" s="30" t="str">
        <f>IF(ISBLANK(JT1),"",IF(VLOOKUP(JT1,Register,30,FALSE)=0,"",(VLOOKUP(JT1,Register,30,FALSE))))</f>
        <v/>
      </c>
      <c r="JT24" s="31" t="s">
        <v>96</v>
      </c>
      <c r="JU24" s="22" t="str">
        <f>"5." &amp; JW$1&amp; ".1.3."</f>
        <v>5.94.1.3.</v>
      </c>
      <c r="JV24" s="30" t="str">
        <f>IF(ISBLANK(JW1),"",IF(VLOOKUP(JW1,Register,30,FALSE)=0,"",(VLOOKUP(JW1,Register,30,FALSE))))</f>
        <v/>
      </c>
      <c r="JW24" s="31" t="s">
        <v>96</v>
      </c>
      <c r="JX24" s="22" t="str">
        <f>"5." &amp; JZ$1&amp; ".1.3."</f>
        <v>5.95.1.3.</v>
      </c>
      <c r="JY24" s="30" t="str">
        <f>IF(ISBLANK(JZ1),"",IF(VLOOKUP(JZ1,Register,30,FALSE)=0,"",(VLOOKUP(JZ1,Register,30,FALSE))))</f>
        <v/>
      </c>
      <c r="JZ24" s="31" t="s">
        <v>96</v>
      </c>
      <c r="KA24" s="22" t="str">
        <f>"5." &amp; KC$1&amp; ".1.3."</f>
        <v>5.96.1.3.</v>
      </c>
      <c r="KB24" s="30" t="str">
        <f>IF(ISBLANK(KC1),"",IF(VLOOKUP(KC1,Register,30,FALSE)=0,"",(VLOOKUP(KC1,Register,30,FALSE))))</f>
        <v/>
      </c>
      <c r="KC24" s="31" t="s">
        <v>96</v>
      </c>
      <c r="KD24" s="22" t="str">
        <f>"5." &amp; KF$1&amp; ".1.3."</f>
        <v>5.97.1.3.</v>
      </c>
      <c r="KE24" s="30" t="str">
        <f>IF(ISBLANK(KF1),"",IF(VLOOKUP(KF1,Register,30,FALSE)=0,"",(VLOOKUP(KF1,Register,30,FALSE))))</f>
        <v/>
      </c>
      <c r="KF24" s="31" t="s">
        <v>96</v>
      </c>
      <c r="KG24" s="22" t="str">
        <f>"5." &amp; KI$1&amp; ".1.3."</f>
        <v>5.98.1.3.</v>
      </c>
      <c r="KH24" s="30" t="str">
        <f>IF(ISBLANK(KI1),"",IF(VLOOKUP(KI1,Register,30,FALSE)=0,"",(VLOOKUP(KI1,Register,30,FALSE))))</f>
        <v/>
      </c>
      <c r="KI24" s="31" t="s">
        <v>96</v>
      </c>
      <c r="KJ24" s="22" t="str">
        <f>"5." &amp; KL$1&amp; ".1.3."</f>
        <v>5.99.1.3.</v>
      </c>
      <c r="KK24" s="30" t="str">
        <f>IF(ISBLANK(KL1),"",IF(VLOOKUP(KL1,Register,30,FALSE)=0,"",(VLOOKUP(KL1,Register,30,FALSE))))</f>
        <v/>
      </c>
      <c r="KL24" s="31" t="s">
        <v>96</v>
      </c>
      <c r="KM24" s="22" t="str">
        <f>"5." &amp; KO$1&amp; ".1.3."</f>
        <v>5.100.1.3.</v>
      </c>
      <c r="KN24" s="30" t="str">
        <f>IF(ISBLANK(KO1),"",IF(VLOOKUP(KO1,Register,30,FALSE)=0,"",(VLOOKUP(KO1,Register,30,FALSE))))</f>
        <v/>
      </c>
      <c r="KO24" s="31" t="s">
        <v>96</v>
      </c>
      <c r="KP24" s="22" t="str">
        <f>"5." &amp; KR$1&amp; ".1.3."</f>
        <v>5.101.1.3.</v>
      </c>
      <c r="KQ24" s="30" t="str">
        <f>IF(ISBLANK(KR1),"",IF(VLOOKUP(KR1,Register,30,FALSE)=0,"",(VLOOKUP(KR1,Register,30,FALSE))))</f>
        <v/>
      </c>
      <c r="KR24" s="31" t="s">
        <v>96</v>
      </c>
      <c r="KS24" s="22" t="str">
        <f>"5." &amp; KU$1&amp; ".1.3."</f>
        <v>5.102.1.3.</v>
      </c>
      <c r="KT24" s="30" t="str">
        <f>IF(ISBLANK(KU1),"",IF(VLOOKUP(KU1,Register,30,FALSE)=0,"",(VLOOKUP(KU1,Register,30,FALSE))))</f>
        <v/>
      </c>
      <c r="KU24" s="31" t="s">
        <v>96</v>
      </c>
      <c r="KV24" s="22" t="str">
        <f>"5." &amp; KX$1&amp; ".1.3."</f>
        <v>5.103.1.3.</v>
      </c>
      <c r="KW24" s="30" t="str">
        <f>IF(ISBLANK(KX1),"",IF(VLOOKUP(KX1,Register,30,FALSE)=0,"",(VLOOKUP(KX1,Register,30,FALSE))))</f>
        <v/>
      </c>
      <c r="KX24" s="31" t="s">
        <v>96</v>
      </c>
      <c r="KY24" s="22" t="str">
        <f>"5." &amp; LA$1&amp; ".1.3."</f>
        <v>5.104.1.3.</v>
      </c>
      <c r="KZ24" s="30" t="str">
        <f>IF(ISBLANK(LA1),"",IF(VLOOKUP(LA1,Register,30,FALSE)=0,"",(VLOOKUP(LA1,Register,30,FALSE))))</f>
        <v/>
      </c>
      <c r="LA24" s="31" t="s">
        <v>96</v>
      </c>
      <c r="LB24" s="22" t="str">
        <f>"5." &amp; LD$1&amp; ".1.3."</f>
        <v>5.105.1.3.</v>
      </c>
      <c r="LC24" s="30" t="str">
        <f>IF(ISBLANK(LD1),"",IF(VLOOKUP(LD1,Register,30,FALSE)=0,"",(VLOOKUP(LD1,Register,30,FALSE))))</f>
        <v/>
      </c>
      <c r="LD24" s="31" t="s">
        <v>96</v>
      </c>
      <c r="LE24" s="22" t="str">
        <f>"5." &amp; LG$1&amp; ".1.3."</f>
        <v>5.106.1.3.</v>
      </c>
      <c r="LF24" s="30" t="str">
        <f>IF(ISBLANK(LG1),"",IF(VLOOKUP(LG1,Register,30,FALSE)=0,"",(VLOOKUP(LG1,Register,30,FALSE))))</f>
        <v/>
      </c>
      <c r="LG24" s="31" t="s">
        <v>96</v>
      </c>
      <c r="LH24" s="22" t="str">
        <f>"5." &amp; LJ$1&amp; ".1.3."</f>
        <v>5.107.1.3.</v>
      </c>
      <c r="LI24" s="30" t="str">
        <f>IF(ISBLANK(LJ1),"",IF(VLOOKUP(LJ1,Register,30,FALSE)=0,"",(VLOOKUP(LJ1,Register,30,FALSE))))</f>
        <v/>
      </c>
      <c r="LJ24" s="31" t="s">
        <v>96</v>
      </c>
      <c r="LK24" s="22" t="str">
        <f>"5." &amp; LM$1&amp; ".1.3."</f>
        <v>5.108.1.3.</v>
      </c>
      <c r="LL24" s="30" t="str">
        <f>IF(ISBLANK(LM1),"",IF(VLOOKUP(LM1,Register,30,FALSE)=0,"",(VLOOKUP(LM1,Register,30,FALSE))))</f>
        <v/>
      </c>
      <c r="LM24" s="31" t="s">
        <v>96</v>
      </c>
      <c r="LN24" s="22" t="str">
        <f>"5." &amp; LP$1&amp; ".1.3."</f>
        <v>5.109.1.3.</v>
      </c>
      <c r="LO24" s="30" t="str">
        <f>IF(ISBLANK(LP1),"",IF(VLOOKUP(LP1,Register,30,FALSE)=0,"",(VLOOKUP(LP1,Register,30,FALSE))))</f>
        <v/>
      </c>
      <c r="LP24" s="31" t="s">
        <v>96</v>
      </c>
      <c r="LQ24" s="22" t="str">
        <f>"5." &amp; LS$1&amp; ".1.3."</f>
        <v>5.110.1.3.</v>
      </c>
      <c r="LR24" s="30" t="str">
        <f>IF(ISBLANK(LS1),"",IF(VLOOKUP(LS1,Register,30,FALSE)=0,"",(VLOOKUP(LS1,Register,30,FALSE))))</f>
        <v/>
      </c>
      <c r="LS24" s="31" t="s">
        <v>96</v>
      </c>
      <c r="LT24" s="22" t="str">
        <f>"5." &amp; LV$1&amp; ".1.3."</f>
        <v>5.111.1.3.</v>
      </c>
      <c r="LU24" s="30" t="str">
        <f>IF(ISBLANK(LV1),"",IF(VLOOKUP(LV1,Register,30,FALSE)=0,"",(VLOOKUP(LV1,Register,30,FALSE))))</f>
        <v/>
      </c>
      <c r="LV24" s="31" t="s">
        <v>96</v>
      </c>
      <c r="LW24" s="22" t="str">
        <f>"5." &amp; LY$1&amp; ".1.3."</f>
        <v>5.112.1.3.</v>
      </c>
      <c r="LX24" s="30" t="str">
        <f>IF(ISBLANK(LY1),"",IF(VLOOKUP(LY1,Register,30,FALSE)=0,"",(VLOOKUP(LY1,Register,30,FALSE))))</f>
        <v/>
      </c>
      <c r="LY24" s="31" t="s">
        <v>96</v>
      </c>
      <c r="LZ24" s="22" t="str">
        <f>"5." &amp; MB$1&amp; ".1.3."</f>
        <v>5.113.1.3.</v>
      </c>
      <c r="MA24" s="30" t="str">
        <f>IF(ISBLANK(MB1),"",IF(VLOOKUP(MB1,Register,30,FALSE)=0,"",(VLOOKUP(MB1,Register,30,FALSE))))</f>
        <v/>
      </c>
      <c r="MB24" s="31" t="s">
        <v>96</v>
      </c>
      <c r="MC24" s="22" t="str">
        <f>"5." &amp; ME$1&amp; ".1.3."</f>
        <v>5.114.1.3.</v>
      </c>
      <c r="MD24" s="30" t="str">
        <f>IF(ISBLANK(ME1),"",IF(VLOOKUP(ME1,Register,30,FALSE)=0,"",(VLOOKUP(ME1,Register,30,FALSE))))</f>
        <v/>
      </c>
      <c r="ME24" s="31" t="s">
        <v>96</v>
      </c>
      <c r="MF24" s="22" t="str">
        <f>"5." &amp; MH$1&amp; ".1.3."</f>
        <v>5.115.1.3.</v>
      </c>
      <c r="MG24" s="30" t="str">
        <f>IF(ISBLANK(MH1),"",IF(VLOOKUP(MH1,Register,30,FALSE)=0,"",(VLOOKUP(MH1,Register,30,FALSE))))</f>
        <v/>
      </c>
      <c r="MH24" s="31" t="s">
        <v>96</v>
      </c>
      <c r="MI24" s="22" t="str">
        <f>"5." &amp; MK$1&amp; ".1.3."</f>
        <v>5.116.1.3.</v>
      </c>
      <c r="MJ24" s="30" t="str">
        <f>IF(ISBLANK(MK1),"",IF(VLOOKUP(MK1,Register,30,FALSE)=0,"",(VLOOKUP(MK1,Register,30,FALSE))))</f>
        <v/>
      </c>
      <c r="MK24" s="31" t="s">
        <v>96</v>
      </c>
      <c r="ML24" s="22" t="str">
        <f>"5." &amp; MN$1&amp; ".1.3."</f>
        <v>5.117.1.3.</v>
      </c>
      <c r="MM24" s="30" t="str">
        <f>IF(ISBLANK(MN1),"",IF(VLOOKUP(MN1,Register,30,FALSE)=0,"",(VLOOKUP(MN1,Register,30,FALSE))))</f>
        <v/>
      </c>
      <c r="MN24" s="31" t="s">
        <v>96</v>
      </c>
      <c r="MO24" s="22" t="str">
        <f>"5." &amp; MQ$1&amp; ".1.3."</f>
        <v>5.118.1.3.</v>
      </c>
      <c r="MP24" s="30" t="str">
        <f>IF(ISBLANK(MQ1),"",IF(VLOOKUP(MQ1,Register,30,FALSE)=0,"",(VLOOKUP(MQ1,Register,30,FALSE))))</f>
        <v/>
      </c>
      <c r="MQ24" s="31" t="s">
        <v>96</v>
      </c>
      <c r="MR24" s="22" t="str">
        <f>"5." &amp; MT$1&amp; ".1.3."</f>
        <v>5.119.1.3.</v>
      </c>
      <c r="MS24" s="30" t="str">
        <f>IF(ISBLANK(MT1),"",IF(VLOOKUP(MT1,Register,30,FALSE)=0,"",(VLOOKUP(MT1,Register,30,FALSE))))</f>
        <v/>
      </c>
      <c r="MT24" s="31" t="s">
        <v>96</v>
      </c>
      <c r="MU24" s="22" t="str">
        <f>"5." &amp; MW$1&amp; ".1.3."</f>
        <v>5.120.1.3.</v>
      </c>
      <c r="MV24" s="30" t="str">
        <f>IF(ISBLANK(MW1),"",IF(VLOOKUP(MW1,Register,30,FALSE)=0,"",(VLOOKUP(MW1,Register,30,FALSE))))</f>
        <v/>
      </c>
      <c r="MW24" s="31" t="s">
        <v>96</v>
      </c>
      <c r="MX24" s="22" t="str">
        <f>"5." &amp; MZ$1&amp; ".1.3."</f>
        <v>5.121.1.3.</v>
      </c>
      <c r="MY24" s="30" t="str">
        <f>IF(ISBLANK(MZ1),"",IF(VLOOKUP(MZ1,Register,30,FALSE)=0,"",(VLOOKUP(MZ1,Register,30,FALSE))))</f>
        <v/>
      </c>
      <c r="MZ24" s="31" t="s">
        <v>96</v>
      </c>
      <c r="NA24" s="22" t="str">
        <f>"5." &amp; NC$1&amp; ".1.3."</f>
        <v>5.122.1.3.</v>
      </c>
      <c r="NB24" s="30" t="str">
        <f>IF(ISBLANK(NC1),"",IF(VLOOKUP(NC1,Register,30,FALSE)=0,"",(VLOOKUP(NC1,Register,30,FALSE))))</f>
        <v/>
      </c>
      <c r="NC24" s="31" t="s">
        <v>96</v>
      </c>
      <c r="ND24" s="22" t="str">
        <f>"5." &amp; NF$1&amp; ".1.3."</f>
        <v>5.123.1.3.</v>
      </c>
      <c r="NE24" s="30" t="str">
        <f>IF(ISBLANK(NF1),"",IF(VLOOKUP(NF1,Register,30,FALSE)=0,"",(VLOOKUP(NF1,Register,30,FALSE))))</f>
        <v/>
      </c>
      <c r="NF24" s="31" t="s">
        <v>96</v>
      </c>
      <c r="NG24" s="22" t="str">
        <f>"5." &amp; NI$1&amp; ".1.3."</f>
        <v>5.124.1.3.</v>
      </c>
      <c r="NH24" s="30" t="str">
        <f>IF(ISBLANK(NI1),"",IF(VLOOKUP(NI1,Register,30,FALSE)=0,"",(VLOOKUP(NI1,Register,30,FALSE))))</f>
        <v/>
      </c>
      <c r="NI24" s="31" t="s">
        <v>96</v>
      </c>
      <c r="NJ24" s="22" t="str">
        <f>"5." &amp; NL$1&amp; ".1.3."</f>
        <v>5.125.1.3.</v>
      </c>
      <c r="NK24" s="30" t="str">
        <f>IF(ISBLANK(NL1),"",IF(VLOOKUP(NL1,Register,30,FALSE)=0,"",(VLOOKUP(NL1,Register,30,FALSE))))</f>
        <v/>
      </c>
      <c r="NL24" s="31" t="s">
        <v>96</v>
      </c>
      <c r="NM24" s="22" t="str">
        <f>"5." &amp; NO$1&amp; ".1.3."</f>
        <v>5.126.1.3.</v>
      </c>
      <c r="NN24" s="30" t="str">
        <f>IF(ISBLANK(NO1),"",IF(VLOOKUP(NO1,Register,30,FALSE)=0,"",(VLOOKUP(NO1,Register,30,FALSE))))</f>
        <v/>
      </c>
      <c r="NO24" s="31" t="s">
        <v>96</v>
      </c>
      <c r="NP24" s="22" t="str">
        <f>"5." &amp; NR$1&amp; ".1.3."</f>
        <v>5.127.1.3.</v>
      </c>
      <c r="NQ24" s="30" t="str">
        <f>IF(ISBLANK(NR1),"",IF(VLOOKUP(NR1,Register,30,FALSE)=0,"",(VLOOKUP(NR1,Register,30,FALSE))))</f>
        <v/>
      </c>
      <c r="NR24" s="31" t="s">
        <v>96</v>
      </c>
      <c r="NS24" s="22" t="str">
        <f>"5." &amp; NU$1&amp; ".1.3."</f>
        <v>5.128.1.3.</v>
      </c>
      <c r="NT24" s="30" t="str">
        <f>IF(ISBLANK(NU1),"",IF(VLOOKUP(NU1,Register,30,FALSE)=0,"",(VLOOKUP(NU1,Register,30,FALSE))))</f>
        <v/>
      </c>
      <c r="NU24" s="31" t="s">
        <v>96</v>
      </c>
      <c r="NV24" s="22" t="str">
        <f>"5." &amp; NX$1&amp; ".1.3."</f>
        <v>5.129.1.3.</v>
      </c>
      <c r="NW24" s="30" t="str">
        <f>IF(ISBLANK(NX1),"",IF(VLOOKUP(NX1,Register,30,FALSE)=0,"",(VLOOKUP(NX1,Register,30,FALSE))))</f>
        <v/>
      </c>
      <c r="NX24" s="31" t="s">
        <v>96</v>
      </c>
      <c r="NY24" s="22" t="str">
        <f>"5." &amp; OA$1&amp; ".1.3."</f>
        <v>5.130.1.3.</v>
      </c>
      <c r="NZ24" s="30" t="str">
        <f>IF(ISBLANK(OA1),"",IF(VLOOKUP(OA1,Register,30,FALSE)=0,"",(VLOOKUP(OA1,Register,30,FALSE))))</f>
        <v/>
      </c>
      <c r="OA24" s="31" t="s">
        <v>96</v>
      </c>
      <c r="OB24" s="22" t="str">
        <f>"5." &amp; OD$1&amp; ".1.3."</f>
        <v>5.131.1.3.</v>
      </c>
      <c r="OC24" s="30" t="str">
        <f>IF(ISBLANK(OD1),"",IF(VLOOKUP(OD1,Register,30,FALSE)=0,"",(VLOOKUP(OD1,Register,30,FALSE))))</f>
        <v/>
      </c>
      <c r="OD24" s="31" t="s">
        <v>96</v>
      </c>
      <c r="OE24" s="22" t="str">
        <f>"5." &amp; OG$1&amp; ".1.3."</f>
        <v>5.132.1.3.</v>
      </c>
      <c r="OF24" s="30" t="str">
        <f>IF(ISBLANK(OG1),"",IF(VLOOKUP(OG1,Register,30,FALSE)=0,"",(VLOOKUP(OG1,Register,30,FALSE))))</f>
        <v/>
      </c>
      <c r="OG24" s="31" t="s">
        <v>96</v>
      </c>
      <c r="OH24" s="22" t="str">
        <f>"5." &amp; OJ$1&amp; ".1.3."</f>
        <v>5.133.1.3.</v>
      </c>
      <c r="OI24" s="30" t="str">
        <f>IF(ISBLANK(OJ1),"",IF(VLOOKUP(OJ1,Register,30,FALSE)=0,"",(VLOOKUP(OJ1,Register,30,FALSE))))</f>
        <v/>
      </c>
      <c r="OJ24" s="31" t="s">
        <v>96</v>
      </c>
      <c r="OK24" s="22" t="str">
        <f>"5." &amp; OM$1&amp; ".1.3."</f>
        <v>5.134.1.3.</v>
      </c>
      <c r="OL24" s="30" t="str">
        <f>IF(ISBLANK(OM1),"",IF(VLOOKUP(OM1,Register,30,FALSE)=0,"",(VLOOKUP(OM1,Register,30,FALSE))))</f>
        <v/>
      </c>
      <c r="OM24" s="31" t="s">
        <v>96</v>
      </c>
      <c r="ON24" s="22" t="str">
        <f>"5." &amp; OP$1&amp; ".1.3."</f>
        <v>5.135.1.3.</v>
      </c>
      <c r="OO24" s="30" t="str">
        <f>IF(ISBLANK(OP1),"",IF(VLOOKUP(OP1,Register,30,FALSE)=0,"",(VLOOKUP(OP1,Register,30,FALSE))))</f>
        <v/>
      </c>
      <c r="OP24" s="31" t="s">
        <v>96</v>
      </c>
      <c r="OQ24" s="22" t="str">
        <f>"5." &amp; OS$1&amp; ".1.3."</f>
        <v>5.136.1.3.</v>
      </c>
      <c r="OR24" s="30" t="str">
        <f>IF(ISBLANK(OS1),"",IF(VLOOKUP(OS1,Register,30,FALSE)=0,"",(VLOOKUP(OS1,Register,30,FALSE))))</f>
        <v/>
      </c>
      <c r="OS24" s="31" t="s">
        <v>96</v>
      </c>
      <c r="OT24" s="22" t="str">
        <f>"5." &amp; OV$1&amp; ".1.3."</f>
        <v>5.137.1.3.</v>
      </c>
      <c r="OU24" s="30" t="str">
        <f>IF(ISBLANK(OV1),"",IF(VLOOKUP(OV1,Register,30,FALSE)=0,"",(VLOOKUP(OV1,Register,30,FALSE))))</f>
        <v/>
      </c>
      <c r="OV24" s="31" t="s">
        <v>96</v>
      </c>
      <c r="OW24" s="22" t="str">
        <f>"5." &amp; OY$1&amp; ".1.3."</f>
        <v>5.138.1.3.</v>
      </c>
      <c r="OX24" s="30" t="str">
        <f>IF(ISBLANK(OY1),"",IF(VLOOKUP(OY1,Register,30,FALSE)=0,"",(VLOOKUP(OY1,Register,30,FALSE))))</f>
        <v/>
      </c>
      <c r="OY24" s="31" t="s">
        <v>96</v>
      </c>
      <c r="OZ24" s="22" t="str">
        <f>"5." &amp; PB$1&amp; ".1.3."</f>
        <v>5.139.1.3.</v>
      </c>
      <c r="PA24" s="30" t="str">
        <f>IF(ISBLANK(PB1),"",IF(VLOOKUP(PB1,Register,30,FALSE)=0,"",(VLOOKUP(PB1,Register,30,FALSE))))</f>
        <v/>
      </c>
      <c r="PB24" s="31" t="s">
        <v>96</v>
      </c>
      <c r="PC24" s="22" t="str">
        <f>"5." &amp; PE$1&amp; ".1.3."</f>
        <v>5.140.1.3.</v>
      </c>
      <c r="PD24" s="30" t="str">
        <f>IF(ISBLANK(PE1),"",IF(VLOOKUP(PE1,Register,30,FALSE)=0,"",(VLOOKUP(PE1,Register,30,FALSE))))</f>
        <v/>
      </c>
      <c r="PE24" s="31" t="s">
        <v>96</v>
      </c>
      <c r="PF24" s="22" t="str">
        <f>"5." &amp; PH$1&amp; ".1.3."</f>
        <v>5.141.1.3.</v>
      </c>
      <c r="PG24" s="30" t="str">
        <f>IF(ISBLANK(PH1),"",IF(VLOOKUP(PH1,Register,30,FALSE)=0,"",(VLOOKUP(PH1,Register,30,FALSE))))</f>
        <v/>
      </c>
      <c r="PH24" s="31" t="s">
        <v>96</v>
      </c>
      <c r="PI24" s="22" t="str">
        <f>"5." &amp; PK$1&amp; ".1.3."</f>
        <v>5.142.1.3.</v>
      </c>
      <c r="PJ24" s="30" t="str">
        <f>IF(ISBLANK(PK1),"",IF(VLOOKUP(PK1,Register,30,FALSE)=0,"",(VLOOKUP(PK1,Register,30,FALSE))))</f>
        <v/>
      </c>
      <c r="PK24" s="31" t="s">
        <v>96</v>
      </c>
      <c r="PL24" s="22" t="str">
        <f>"5." &amp; PN$1&amp; ".1.3."</f>
        <v>5.143.1.3.</v>
      </c>
      <c r="PM24" s="30" t="str">
        <f>IF(ISBLANK(PN1),"",IF(VLOOKUP(PN1,Register,30,FALSE)=0,"",(VLOOKUP(PN1,Register,30,FALSE))))</f>
        <v/>
      </c>
      <c r="PN24" s="31" t="s">
        <v>96</v>
      </c>
      <c r="PO24" s="22" t="str">
        <f>"5." &amp; PQ$1&amp; ".1.3."</f>
        <v>5.144.1.3.</v>
      </c>
      <c r="PP24" s="30" t="str">
        <f>IF(ISBLANK(PQ1),"",IF(VLOOKUP(PQ1,Register,30,FALSE)=0,"",(VLOOKUP(PQ1,Register,30,FALSE))))</f>
        <v/>
      </c>
      <c r="PQ24" s="31" t="s">
        <v>96</v>
      </c>
      <c r="PR24" s="22" t="str">
        <f>"5." &amp; PT$1&amp; ".1.3."</f>
        <v>5.145.1.3.</v>
      </c>
      <c r="PS24" s="30" t="str">
        <f>IF(ISBLANK(PT1),"",IF(VLOOKUP(PT1,Register,30,FALSE)=0,"",(VLOOKUP(PT1,Register,30,FALSE))))</f>
        <v/>
      </c>
      <c r="PT24" s="31" t="s">
        <v>96</v>
      </c>
      <c r="PU24" s="22" t="str">
        <f>"5." &amp; PW$1&amp; ".1.3."</f>
        <v>5.146.1.3.</v>
      </c>
      <c r="PV24" s="30" t="str">
        <f>IF(ISBLANK(PW1),"",IF(VLOOKUP(PW1,Register,30,FALSE)=0,"",(VLOOKUP(PW1,Register,30,FALSE))))</f>
        <v/>
      </c>
      <c r="PW24" s="31" t="s">
        <v>96</v>
      </c>
      <c r="PX24" s="22" t="str">
        <f>"5." &amp; PZ$1&amp; ".1.3."</f>
        <v>5.147.1.3.</v>
      </c>
      <c r="PY24" s="30" t="str">
        <f>IF(ISBLANK(PZ1),"",IF(VLOOKUP(PZ1,Register,30,FALSE)=0,"",(VLOOKUP(PZ1,Register,30,FALSE))))</f>
        <v/>
      </c>
      <c r="PZ24" s="31" t="s">
        <v>96</v>
      </c>
      <c r="QA24" s="22" t="str">
        <f>"5." &amp; QC$1&amp; ".1.3."</f>
        <v>5.148.1.3.</v>
      </c>
      <c r="QB24" s="30" t="str">
        <f>IF(ISBLANK(QC1),"",IF(VLOOKUP(QC1,Register,30,FALSE)=0,"",(VLOOKUP(QC1,Register,30,FALSE))))</f>
        <v/>
      </c>
      <c r="QC24" s="31" t="s">
        <v>96</v>
      </c>
      <c r="QD24" s="22" t="str">
        <f>"5." &amp; QF$1&amp; ".1.3."</f>
        <v>5.149.1.3.</v>
      </c>
      <c r="QE24" s="30" t="str">
        <f>IF(ISBLANK(QF1),"",IF(VLOOKUP(QF1,Register,30,FALSE)=0,"",(VLOOKUP(QF1,Register,30,FALSE))))</f>
        <v/>
      </c>
      <c r="QF24" s="31" t="s">
        <v>96</v>
      </c>
      <c r="QG24" s="22" t="str">
        <f>"5." &amp; QI$1&amp; ".1.3."</f>
        <v>5.150.1.3.</v>
      </c>
      <c r="QH24" s="30" t="str">
        <f>IF(ISBLANK(QI1),"",IF(VLOOKUP(QI1,Register,30,FALSE)=0,"",(VLOOKUP(QI1,Register,30,FALSE))))</f>
        <v/>
      </c>
      <c r="QI24" s="31" t="s">
        <v>96</v>
      </c>
      <c r="QJ24" s="22" t="str">
        <f>"5." &amp; QL$1&amp; ".1.3."</f>
        <v>5.151.1.3.</v>
      </c>
      <c r="QK24" s="30" t="str">
        <f>IF(ISBLANK(QL1),"",IF(VLOOKUP(QL1,Register,30,FALSE)=0,"",(VLOOKUP(QL1,Register,30,FALSE))))</f>
        <v/>
      </c>
      <c r="QL24" s="31" t="s">
        <v>96</v>
      </c>
      <c r="QM24" s="22" t="str">
        <f>"5." &amp; QO$1&amp; ".1.3."</f>
        <v>5.152.1.3.</v>
      </c>
      <c r="QN24" s="30" t="str">
        <f>IF(ISBLANK(QO1),"",IF(VLOOKUP(QO1,Register,30,FALSE)=0,"",(VLOOKUP(QO1,Register,30,FALSE))))</f>
        <v/>
      </c>
      <c r="QO24" s="31" t="s">
        <v>96</v>
      </c>
      <c r="QP24" s="22" t="str">
        <f>"5." &amp; QR$1&amp; ".1.3."</f>
        <v>5.153.1.3.</v>
      </c>
      <c r="QQ24" s="30" t="str">
        <f>IF(ISBLANK(QR1),"",IF(VLOOKUP(QR1,Register,30,FALSE)=0,"",(VLOOKUP(QR1,Register,30,FALSE))))</f>
        <v/>
      </c>
      <c r="QR24" s="31" t="s">
        <v>96</v>
      </c>
      <c r="QS24" s="22" t="str">
        <f>"5." &amp; QU$1&amp; ".1.3."</f>
        <v>5.154.1.3.</v>
      </c>
      <c r="QT24" s="30" t="str">
        <f>IF(ISBLANK(QU1),"",IF(VLOOKUP(QU1,Register,30,FALSE)=0,"",(VLOOKUP(QU1,Register,30,FALSE))))</f>
        <v/>
      </c>
      <c r="QU24" s="31" t="s">
        <v>96</v>
      </c>
      <c r="QV24" s="22" t="str">
        <f>"5." &amp; QX$1&amp; ".1.3."</f>
        <v>5.155.1.3.</v>
      </c>
      <c r="QW24" s="30" t="str">
        <f>IF(ISBLANK(QX1),"",IF(VLOOKUP(QX1,Register,30,FALSE)=0,"",(VLOOKUP(QX1,Register,30,FALSE))))</f>
        <v/>
      </c>
      <c r="QX24" s="31" t="s">
        <v>96</v>
      </c>
      <c r="QY24" s="22" t="str">
        <f>"5." &amp; RA$1&amp; ".1.3."</f>
        <v>5.156.1.3.</v>
      </c>
      <c r="QZ24" s="30" t="str">
        <f>IF(ISBLANK(RA1),"",IF(VLOOKUP(RA1,Register,30,FALSE)=0,"",(VLOOKUP(RA1,Register,30,FALSE))))</f>
        <v/>
      </c>
      <c r="RA24" s="31" t="s">
        <v>96</v>
      </c>
      <c r="RB24" s="22" t="str">
        <f>"5." &amp; RD$1&amp; ".1.3."</f>
        <v>5.157.1.3.</v>
      </c>
      <c r="RC24" s="30" t="str">
        <f>IF(ISBLANK(RD1),"",IF(VLOOKUP(RD1,Register,30,FALSE)=0,"",(VLOOKUP(RD1,Register,30,FALSE))))</f>
        <v/>
      </c>
      <c r="RD24" s="31" t="s">
        <v>96</v>
      </c>
      <c r="RE24" s="22" t="str">
        <f>"5." &amp; RG$1&amp; ".1.3."</f>
        <v>5.158.1.3.</v>
      </c>
      <c r="RF24" s="30" t="str">
        <f>IF(ISBLANK(RG1),"",IF(VLOOKUP(RG1,Register,30,FALSE)=0,"",(VLOOKUP(RG1,Register,30,FALSE))))</f>
        <v/>
      </c>
      <c r="RG24" s="31" t="s">
        <v>96</v>
      </c>
      <c r="RH24" s="22" t="str">
        <f>"5." &amp; RJ$1&amp; ".1.3."</f>
        <v>5.159.1.3.</v>
      </c>
      <c r="RI24" s="30" t="str">
        <f>IF(ISBLANK(RJ1),"",IF(VLOOKUP(RJ1,Register,30,FALSE)=0,"",(VLOOKUP(RJ1,Register,30,FALSE))))</f>
        <v/>
      </c>
      <c r="RJ24" s="31" t="s">
        <v>96</v>
      </c>
      <c r="RK24" s="22" t="str">
        <f>"5." &amp; RM$1&amp; ".1.3."</f>
        <v>5.160.1.3.</v>
      </c>
      <c r="RL24" s="30" t="str">
        <f>IF(ISBLANK(RM1),"",IF(VLOOKUP(RM1,Register,30,FALSE)=0,"",(VLOOKUP(RM1,Register,30,FALSE))))</f>
        <v/>
      </c>
      <c r="RM24" s="31" t="s">
        <v>96</v>
      </c>
      <c r="RN24" s="22" t="str">
        <f>"5." &amp; RP$1&amp; ".1.3."</f>
        <v>5.161.1.3.</v>
      </c>
      <c r="RO24" s="30" t="str">
        <f>IF(ISBLANK(RP1),"",IF(VLOOKUP(RP1,Register,30,FALSE)=0,"",(VLOOKUP(RP1,Register,30,FALSE))))</f>
        <v/>
      </c>
      <c r="RP24" s="31" t="s">
        <v>96</v>
      </c>
      <c r="RQ24" s="22" t="str">
        <f>"5." &amp; RS$1&amp; ".1.3."</f>
        <v>5.162.1.3.</v>
      </c>
      <c r="RR24" s="30" t="str">
        <f>IF(ISBLANK(RS1),"",IF(VLOOKUP(RS1,Register,30,FALSE)=0,"",(VLOOKUP(RS1,Register,30,FALSE))))</f>
        <v/>
      </c>
      <c r="RS24" s="31" t="s">
        <v>96</v>
      </c>
      <c r="RT24" s="22" t="str">
        <f>"5." &amp; RV$1&amp; ".1.3."</f>
        <v>5.163.1.3.</v>
      </c>
      <c r="RU24" s="30" t="str">
        <f>IF(ISBLANK(RV1),"",IF(VLOOKUP(RV1,Register,30,FALSE)=0,"",(VLOOKUP(RV1,Register,30,FALSE))))</f>
        <v/>
      </c>
      <c r="RV24" s="31" t="s">
        <v>96</v>
      </c>
      <c r="RW24" s="22" t="str">
        <f>"5." &amp; RY$1&amp; ".1.3."</f>
        <v>5.164.1.3.</v>
      </c>
      <c r="RX24" s="30" t="str">
        <f>IF(ISBLANK(RY1),"",IF(VLOOKUP(RY1,Register,30,FALSE)=0,"",(VLOOKUP(RY1,Register,30,FALSE))))</f>
        <v/>
      </c>
      <c r="RY24" s="31" t="s">
        <v>96</v>
      </c>
      <c r="RZ24" s="22" t="str">
        <f>"5." &amp; SB$1&amp; ".1.3."</f>
        <v>5.165.1.3.</v>
      </c>
      <c r="SA24" s="30" t="str">
        <f>IF(ISBLANK(SB1),"",IF(VLOOKUP(SB1,Register,30,FALSE)=0,"",(VLOOKUP(SB1,Register,30,FALSE))))</f>
        <v/>
      </c>
      <c r="SB24" s="31" t="s">
        <v>96</v>
      </c>
      <c r="SC24" s="22" t="str">
        <f>"5." &amp; SE$1&amp; ".1.3."</f>
        <v>5.166.1.3.</v>
      </c>
      <c r="SD24" s="30" t="str">
        <f>IF(ISBLANK(SE1),"",IF(VLOOKUP(SE1,Register,30,FALSE)=0,"",(VLOOKUP(SE1,Register,30,FALSE))))</f>
        <v/>
      </c>
      <c r="SE24" s="31" t="s">
        <v>96</v>
      </c>
      <c r="SF24" s="22" t="str">
        <f>"5." &amp; SH$1&amp; ".1.3."</f>
        <v>5.167.1.3.</v>
      </c>
      <c r="SG24" s="30" t="str">
        <f>IF(ISBLANK(SH1),"",IF(VLOOKUP(SH1,Register,30,FALSE)=0,"",(VLOOKUP(SH1,Register,30,FALSE))))</f>
        <v/>
      </c>
      <c r="SH24" s="31" t="s">
        <v>96</v>
      </c>
      <c r="SI24" s="22" t="str">
        <f>"5." &amp; SK$1&amp; ".1.3."</f>
        <v>5.168.1.3.</v>
      </c>
      <c r="SJ24" s="30" t="str">
        <f>IF(ISBLANK(SK1),"",IF(VLOOKUP(SK1,Register,30,FALSE)=0,"",(VLOOKUP(SK1,Register,30,FALSE))))</f>
        <v/>
      </c>
      <c r="SK24" s="31" t="s">
        <v>96</v>
      </c>
      <c r="SL24" s="22" t="str">
        <f>"5." &amp; SN$1&amp; ".1.3."</f>
        <v>5.169.1.3.</v>
      </c>
      <c r="SM24" s="30" t="str">
        <f>IF(ISBLANK(SN1),"",IF(VLOOKUP(SN1,Register,30,FALSE)=0,"",(VLOOKUP(SN1,Register,30,FALSE))))</f>
        <v/>
      </c>
      <c r="SN24" s="31" t="s">
        <v>96</v>
      </c>
      <c r="SO24" s="22" t="str">
        <f>"5." &amp; SQ$1&amp; ".1.3."</f>
        <v>5.170.1.3.</v>
      </c>
      <c r="SP24" s="30" t="str">
        <f>IF(ISBLANK(SQ1),"",IF(VLOOKUP(SQ1,Register,30,FALSE)=0,"",(VLOOKUP(SQ1,Register,30,FALSE))))</f>
        <v/>
      </c>
      <c r="SQ24" s="31" t="s">
        <v>96</v>
      </c>
      <c r="SR24" s="22" t="str">
        <f>"5." &amp; ST$1&amp; ".1.3."</f>
        <v>5.171.1.3.</v>
      </c>
      <c r="SS24" s="30" t="str">
        <f>IF(ISBLANK(ST1),"",IF(VLOOKUP(ST1,Register,30,FALSE)=0,"",(VLOOKUP(ST1,Register,30,FALSE))))</f>
        <v/>
      </c>
      <c r="ST24" s="31" t="s">
        <v>96</v>
      </c>
      <c r="SU24" s="22" t="str">
        <f>"5." &amp; SW$1&amp; ".1.3."</f>
        <v>5.172.1.3.</v>
      </c>
      <c r="SV24" s="30" t="str">
        <f>IF(ISBLANK(SW1),"",IF(VLOOKUP(SW1,Register,30,FALSE)=0,"",(VLOOKUP(SW1,Register,30,FALSE))))</f>
        <v/>
      </c>
      <c r="SW24" s="31" t="s">
        <v>96</v>
      </c>
      <c r="SX24" s="22" t="str">
        <f>"5." &amp; SZ$1&amp; ".1.3."</f>
        <v>5.173.1.3.</v>
      </c>
      <c r="SY24" s="30" t="str">
        <f>IF(ISBLANK(SZ1),"",IF(VLOOKUP(SZ1,Register,30,FALSE)=0,"",(VLOOKUP(SZ1,Register,30,FALSE))))</f>
        <v/>
      </c>
      <c r="SZ24" s="31" t="s">
        <v>96</v>
      </c>
      <c r="TA24" s="22" t="str">
        <f>"5." &amp; TC$1&amp; ".1.3."</f>
        <v>5.174.1.3.</v>
      </c>
      <c r="TB24" s="30" t="str">
        <f>IF(ISBLANK(TC1),"",IF(VLOOKUP(TC1,Register,30,FALSE)=0,"",(VLOOKUP(TC1,Register,30,FALSE))))</f>
        <v/>
      </c>
      <c r="TC24" s="31" t="s">
        <v>96</v>
      </c>
      <c r="TD24" s="22" t="str">
        <f>"5." &amp; TF$1&amp; ".1.3."</f>
        <v>5.175.1.3.</v>
      </c>
      <c r="TE24" s="30" t="str">
        <f>IF(ISBLANK(TF1),"",IF(VLOOKUP(TF1,Register,30,FALSE)=0,"",(VLOOKUP(TF1,Register,30,FALSE))))</f>
        <v/>
      </c>
      <c r="TF24" s="31" t="s">
        <v>96</v>
      </c>
      <c r="TG24" s="22" t="str">
        <f>"5." &amp; TI$1&amp; ".1.3."</f>
        <v>5.176.1.3.</v>
      </c>
      <c r="TH24" s="30" t="str">
        <f>IF(ISBLANK(TI1),"",IF(VLOOKUP(TI1,Register,30,FALSE)=0,"",(VLOOKUP(TI1,Register,30,FALSE))))</f>
        <v/>
      </c>
      <c r="TI24" s="31" t="s">
        <v>96</v>
      </c>
      <c r="TJ24" s="22" t="str">
        <f>"5." &amp; TL$1&amp; ".1.3."</f>
        <v>5.177.1.3.</v>
      </c>
      <c r="TK24" s="30" t="str">
        <f>IF(ISBLANK(TL1),"",IF(VLOOKUP(TL1,Register,30,FALSE)=0,"",(VLOOKUP(TL1,Register,30,FALSE))))</f>
        <v/>
      </c>
      <c r="TL24" s="31" t="s">
        <v>96</v>
      </c>
      <c r="TM24" s="22" t="str">
        <f>"5." &amp; TO$1&amp; ".1.3."</f>
        <v>5.178.1.3.</v>
      </c>
      <c r="TN24" s="30" t="str">
        <f>IF(ISBLANK(TO1),"",IF(VLOOKUP(TO1,Register,30,FALSE)=0,"",(VLOOKUP(TO1,Register,30,FALSE))))</f>
        <v/>
      </c>
      <c r="TO24" s="31" t="s">
        <v>96</v>
      </c>
      <c r="TP24" s="22" t="str">
        <f>"5." &amp; TR$1&amp; ".1.3."</f>
        <v>5.179.1.3.</v>
      </c>
      <c r="TQ24" s="30" t="str">
        <f>IF(ISBLANK(TR1),"",IF(VLOOKUP(TR1,Register,30,FALSE)=0,"",(VLOOKUP(TR1,Register,30,FALSE))))</f>
        <v/>
      </c>
      <c r="TR24" s="31" t="s">
        <v>96</v>
      </c>
      <c r="TS24" s="22" t="str">
        <f>"5." &amp; TU$1&amp; ".1.3."</f>
        <v>5.180.1.3.</v>
      </c>
      <c r="TT24" s="30" t="str">
        <f>IF(ISBLANK(TU1),"",IF(VLOOKUP(TU1,Register,30,FALSE)=0,"",(VLOOKUP(TU1,Register,30,FALSE))))</f>
        <v/>
      </c>
      <c r="TU24" s="31" t="s">
        <v>96</v>
      </c>
      <c r="TV24" s="22" t="str">
        <f>"5." &amp; TX$1&amp; ".1.3."</f>
        <v>5.181.1.3.</v>
      </c>
      <c r="TW24" s="30" t="str">
        <f>IF(ISBLANK(TX1),"",IF(VLOOKUP(TX1,Register,30,FALSE)=0,"",(VLOOKUP(TX1,Register,30,FALSE))))</f>
        <v/>
      </c>
      <c r="TX24" s="31" t="s">
        <v>96</v>
      </c>
      <c r="TY24" s="22" t="str">
        <f>"5." &amp; UA$1&amp; ".1.3."</f>
        <v>5.182.1.3.</v>
      </c>
      <c r="TZ24" s="30" t="str">
        <f>IF(ISBLANK(UA1),"",IF(VLOOKUP(UA1,Register,30,FALSE)=0,"",(VLOOKUP(UA1,Register,30,FALSE))))</f>
        <v/>
      </c>
      <c r="UA24" s="31" t="s">
        <v>96</v>
      </c>
      <c r="UB24" s="22" t="str">
        <f>"5." &amp; UD$1&amp; ".1.3."</f>
        <v>5.183.1.3.</v>
      </c>
      <c r="UC24" s="30" t="str">
        <f>IF(ISBLANK(UD1),"",IF(VLOOKUP(UD1,Register,30,FALSE)=0,"",(VLOOKUP(UD1,Register,30,FALSE))))</f>
        <v/>
      </c>
      <c r="UD24" s="31" t="s">
        <v>96</v>
      </c>
      <c r="UE24" s="22" t="str">
        <f>"5." &amp; UG$1&amp; ".1.3."</f>
        <v>5.184.1.3.</v>
      </c>
      <c r="UF24" s="30" t="str">
        <f>IF(ISBLANK(UG1),"",IF(VLOOKUP(UG1,Register,30,FALSE)=0,"",(VLOOKUP(UG1,Register,30,FALSE))))</f>
        <v/>
      </c>
      <c r="UG24" s="31" t="s">
        <v>96</v>
      </c>
      <c r="UH24" s="22" t="str">
        <f>"5." &amp; UJ$1&amp; ".1.3."</f>
        <v>5.185.1.3.</v>
      </c>
      <c r="UI24" s="30" t="str">
        <f>IF(ISBLANK(UJ1),"",IF(VLOOKUP(UJ1,Register,30,FALSE)=0,"",(VLOOKUP(UJ1,Register,30,FALSE))))</f>
        <v/>
      </c>
      <c r="UJ24" s="31" t="s">
        <v>96</v>
      </c>
      <c r="UK24" s="22" t="str">
        <f>"5." &amp; UM$1&amp; ".1.3."</f>
        <v>5.186.1.3.</v>
      </c>
      <c r="UL24" s="30" t="str">
        <f>IF(ISBLANK(UM1),"",IF(VLOOKUP(UM1,Register,30,FALSE)=0,"",(VLOOKUP(UM1,Register,30,FALSE))))</f>
        <v/>
      </c>
      <c r="UM24" s="31" t="s">
        <v>96</v>
      </c>
      <c r="UN24" s="22" t="str">
        <f>"5." &amp; UP$1&amp; ".1.3."</f>
        <v>5.187.1.3.</v>
      </c>
      <c r="UO24" s="30" t="str">
        <f>IF(ISBLANK(UP1),"",IF(VLOOKUP(UP1,Register,30,FALSE)=0,"",(VLOOKUP(UP1,Register,30,FALSE))))</f>
        <v/>
      </c>
      <c r="UP24" s="31" t="s">
        <v>96</v>
      </c>
      <c r="UQ24" s="22" t="str">
        <f>"5." &amp; US$1&amp; ".1.3."</f>
        <v>5.188.1.3.</v>
      </c>
      <c r="UR24" s="30" t="str">
        <f>IF(ISBLANK(US1),"",IF(VLOOKUP(US1,Register,30,FALSE)=0,"",(VLOOKUP(US1,Register,30,FALSE))))</f>
        <v/>
      </c>
      <c r="US24" s="31" t="s">
        <v>96</v>
      </c>
      <c r="UT24" s="22" t="str">
        <f>"5." &amp; UV$1&amp; ".1.3."</f>
        <v>5.189.1.3.</v>
      </c>
      <c r="UU24" s="30" t="str">
        <f>IF(ISBLANK(UV1),"",IF(VLOOKUP(UV1,Register,30,FALSE)=0,"",(VLOOKUP(UV1,Register,30,FALSE))))</f>
        <v/>
      </c>
      <c r="UV24" s="31" t="s">
        <v>96</v>
      </c>
      <c r="UW24" s="22" t="str">
        <f>"5." &amp; UY$1&amp; ".1.3."</f>
        <v>5.190.1.3.</v>
      </c>
      <c r="UX24" s="30" t="str">
        <f>IF(ISBLANK(UY1),"",IF(VLOOKUP(UY1,Register,30,FALSE)=0,"",(VLOOKUP(UY1,Register,30,FALSE))))</f>
        <v/>
      </c>
      <c r="UY24" s="31" t="s">
        <v>96</v>
      </c>
      <c r="UZ24" s="22" t="str">
        <f>"5." &amp; VB$1&amp; ".1.3."</f>
        <v>5.191.1.3.</v>
      </c>
      <c r="VA24" s="30" t="str">
        <f>IF(ISBLANK(VB1),"",IF(VLOOKUP(VB1,Register,30,FALSE)=0,"",(VLOOKUP(VB1,Register,30,FALSE))))</f>
        <v/>
      </c>
      <c r="VB24" s="31" t="s">
        <v>96</v>
      </c>
      <c r="VC24" s="22" t="str">
        <f>"5." &amp; VE$1&amp; ".1.3."</f>
        <v>5.192.1.3.</v>
      </c>
      <c r="VD24" s="30" t="str">
        <f>IF(ISBLANK(VE1),"",IF(VLOOKUP(VE1,Register,30,FALSE)=0,"",(VLOOKUP(VE1,Register,30,FALSE))))</f>
        <v/>
      </c>
      <c r="VE24" s="31" t="s">
        <v>96</v>
      </c>
      <c r="VF24" s="22" t="str">
        <f>"5." &amp; VH$1&amp; ".1.3."</f>
        <v>5.193.1.3.</v>
      </c>
      <c r="VG24" s="30" t="str">
        <f>IF(ISBLANK(VH1),"",IF(VLOOKUP(VH1,Register,30,FALSE)=0,"",(VLOOKUP(VH1,Register,30,FALSE))))</f>
        <v/>
      </c>
      <c r="VH24" s="31" t="s">
        <v>96</v>
      </c>
      <c r="VI24" s="22" t="str">
        <f>"5." &amp; VK$1&amp; ".1.3."</f>
        <v>5.194.1.3.</v>
      </c>
      <c r="VJ24" s="30" t="str">
        <f>IF(ISBLANK(VK1),"",IF(VLOOKUP(VK1,Register,30,FALSE)=0,"",(VLOOKUP(VK1,Register,30,FALSE))))</f>
        <v/>
      </c>
      <c r="VK24" s="31" t="s">
        <v>96</v>
      </c>
      <c r="VL24" s="22" t="str">
        <f>"5." &amp; VN$1&amp; ".1.3."</f>
        <v>5.195.1.3.</v>
      </c>
      <c r="VM24" s="30" t="str">
        <f>IF(ISBLANK(VN1),"",IF(VLOOKUP(VN1,Register,30,FALSE)=0,"",(VLOOKUP(VN1,Register,30,FALSE))))</f>
        <v/>
      </c>
      <c r="VN24" s="31" t="s">
        <v>96</v>
      </c>
      <c r="VO24" s="22" t="str">
        <f>"5." &amp; VQ$1&amp; ".1.3."</f>
        <v>5.196.1.3.</v>
      </c>
      <c r="VP24" s="30" t="str">
        <f>IF(ISBLANK(VQ1),"",IF(VLOOKUP(VQ1,Register,30,FALSE)=0,"",(VLOOKUP(VQ1,Register,30,FALSE))))</f>
        <v/>
      </c>
      <c r="VQ24" s="31" t="s">
        <v>96</v>
      </c>
      <c r="VR24" s="22" t="str">
        <f>"5." &amp; VT$1&amp; ".1.3."</f>
        <v>5.197.1.3.</v>
      </c>
      <c r="VS24" s="30" t="str">
        <f>IF(ISBLANK(VT1),"",IF(VLOOKUP(VT1,Register,30,FALSE)=0,"",(VLOOKUP(VT1,Register,30,FALSE))))</f>
        <v/>
      </c>
      <c r="VT24" s="31" t="s">
        <v>96</v>
      </c>
      <c r="VU24" s="22" t="str">
        <f>"5." &amp; VW$1&amp; ".1.3."</f>
        <v>5.198.1.3.</v>
      </c>
      <c r="VV24" s="30" t="str">
        <f>IF(ISBLANK(VW1),"",IF(VLOOKUP(VW1,Register,30,FALSE)=0,"",(VLOOKUP(VW1,Register,30,FALSE))))</f>
        <v/>
      </c>
      <c r="VW24" s="31" t="s">
        <v>96</v>
      </c>
      <c r="VX24" s="22" t="str">
        <f>"5." &amp; VZ$1&amp; ".1.3."</f>
        <v>5.199.1.3.</v>
      </c>
      <c r="VY24" s="30" t="str">
        <f>IF(ISBLANK(VZ1),"",IF(VLOOKUP(VZ1,Register,30,FALSE)=0,"",(VLOOKUP(VZ1,Register,30,FALSE))))</f>
        <v/>
      </c>
      <c r="VZ24" s="31" t="s">
        <v>96</v>
      </c>
      <c r="WA24" s="22" t="str">
        <f>"5." &amp; WC$1&amp; ".1.3."</f>
        <v>5.200.1.3.</v>
      </c>
      <c r="WB24" s="30" t="str">
        <f>IF(ISBLANK(WC1),"",IF(VLOOKUP(WC1,Register,30,FALSE)=0,"",(VLOOKUP(WC1,Register,30,FALSE))))</f>
        <v/>
      </c>
      <c r="WC24" s="31" t="s">
        <v>96</v>
      </c>
      <c r="WD24" s="22" t="str">
        <f>"5." &amp; WF$1&amp; ".1.3."</f>
        <v>5.201.1.3.</v>
      </c>
      <c r="WE24" s="30" t="str">
        <f>IF(ISBLANK(WF1),"",IF(VLOOKUP(WF1,Register,30,FALSE)=0,"",(VLOOKUP(WF1,Register,30,FALSE))))</f>
        <v/>
      </c>
      <c r="WF24" s="31" t="s">
        <v>96</v>
      </c>
      <c r="WG24" s="22" t="str">
        <f>"5." &amp; WI$1&amp; ".1.3."</f>
        <v>5.202.1.3.</v>
      </c>
      <c r="WH24" s="30" t="str">
        <f>IF(ISBLANK(WI1),"",IF(VLOOKUP(WI1,Register,30,FALSE)=0,"",(VLOOKUP(WI1,Register,30,FALSE))))</f>
        <v/>
      </c>
      <c r="WI24" s="31" t="s">
        <v>96</v>
      </c>
      <c r="WJ24" s="22" t="str">
        <f>"5." &amp; WL$1&amp; ".1.3."</f>
        <v>5.203.1.3.</v>
      </c>
      <c r="WK24" s="30" t="str">
        <f>IF(ISBLANK(WL1),"",IF(VLOOKUP(WL1,Register,30,FALSE)=0,"",(VLOOKUP(WL1,Register,30,FALSE))))</f>
        <v/>
      </c>
      <c r="WL24" s="31" t="s">
        <v>96</v>
      </c>
      <c r="WM24" s="22" t="str">
        <f>"5." &amp; WO$1&amp; ".1.3."</f>
        <v>5.204.1.3.</v>
      </c>
      <c r="WN24" s="30" t="str">
        <f>IF(ISBLANK(WO1),"",IF(VLOOKUP(WO1,Register,30,FALSE)=0,"",(VLOOKUP(WO1,Register,30,FALSE))))</f>
        <v/>
      </c>
      <c r="WO24" s="31" t="s">
        <v>96</v>
      </c>
      <c r="WP24" s="22" t="str">
        <f>"5." &amp; WR$1&amp; ".1.3."</f>
        <v>5.205.1.3.</v>
      </c>
      <c r="WQ24" s="30" t="str">
        <f>IF(ISBLANK(WR1),"",IF(VLOOKUP(WR1,Register,30,FALSE)=0,"",(VLOOKUP(WR1,Register,30,FALSE))))</f>
        <v/>
      </c>
      <c r="WR24" s="31" t="s">
        <v>96</v>
      </c>
      <c r="WS24" s="22" t="str">
        <f>"5." &amp; WU$1&amp; ".1.3."</f>
        <v>5.206.1.3.</v>
      </c>
      <c r="WT24" s="30" t="str">
        <f>IF(ISBLANK(WU1),"",IF(VLOOKUP(WU1,Register,30,FALSE)=0,"",(VLOOKUP(WU1,Register,30,FALSE))))</f>
        <v/>
      </c>
      <c r="WU24" s="31" t="s">
        <v>96</v>
      </c>
      <c r="WV24" s="22" t="str">
        <f>"5." &amp; WX$1&amp; ".1.3."</f>
        <v>5.207.1.3.</v>
      </c>
      <c r="WW24" s="30" t="str">
        <f>IF(ISBLANK(WX1),"",IF(VLOOKUP(WX1,Register,30,FALSE)=0,"",(VLOOKUP(WX1,Register,30,FALSE))))</f>
        <v/>
      </c>
      <c r="WX24" s="31" t="s">
        <v>96</v>
      </c>
      <c r="WY24" s="22" t="str">
        <f>"5." &amp; XA$1&amp; ".1.3."</f>
        <v>5.208.1.3.</v>
      </c>
      <c r="WZ24" s="30" t="str">
        <f>IF(ISBLANK(XA1),"",IF(VLOOKUP(XA1,Register,30,FALSE)=0,"",(VLOOKUP(XA1,Register,30,FALSE))))</f>
        <v/>
      </c>
      <c r="XA24" s="31" t="s">
        <v>96</v>
      </c>
      <c r="XB24" s="22" t="str">
        <f>"5." &amp; XD$1&amp; ".1.3."</f>
        <v>5.209.1.3.</v>
      </c>
      <c r="XC24" s="30" t="str">
        <f>IF(ISBLANK(XD1),"",IF(VLOOKUP(XD1,Register,30,FALSE)=0,"",(VLOOKUP(XD1,Register,30,FALSE))))</f>
        <v/>
      </c>
      <c r="XD24" s="31" t="s">
        <v>96</v>
      </c>
      <c r="XE24" s="22" t="str">
        <f>"5." &amp; XG$1&amp; ".1.3."</f>
        <v>5.210.1.3.</v>
      </c>
      <c r="XF24" s="30" t="str">
        <f>IF(ISBLANK(XG1),"",IF(VLOOKUP(XG1,Register,30,FALSE)=0,"",(VLOOKUP(XG1,Register,30,FALSE))))</f>
        <v/>
      </c>
      <c r="XG24" s="31" t="s">
        <v>96</v>
      </c>
      <c r="XH24" s="22" t="str">
        <f>"5." &amp; XJ$1&amp; ".1.3."</f>
        <v>5.211.1.3.</v>
      </c>
      <c r="XI24" s="30" t="str">
        <f>IF(ISBLANK(XJ1),"",IF(VLOOKUP(XJ1,Register,30,FALSE)=0,"",(VLOOKUP(XJ1,Register,30,FALSE))))</f>
        <v/>
      </c>
      <c r="XJ24" s="31" t="s">
        <v>96</v>
      </c>
      <c r="XK24" s="22" t="str">
        <f>"5." &amp; XM$1&amp; ".1.3."</f>
        <v>5.212.1.3.</v>
      </c>
      <c r="XL24" s="30" t="str">
        <f>IF(ISBLANK(XM1),"",IF(VLOOKUP(XM1,Register,30,FALSE)=0,"",(VLOOKUP(XM1,Register,30,FALSE))))</f>
        <v/>
      </c>
      <c r="XM24" s="31" t="s">
        <v>96</v>
      </c>
      <c r="XN24" s="22" t="str">
        <f>"5." &amp; XP$1&amp; ".1.3."</f>
        <v>5.213.1.3.</v>
      </c>
      <c r="XO24" s="30" t="str">
        <f>IF(ISBLANK(XP1),"",IF(VLOOKUP(XP1,Register,30,FALSE)=0,"",(VLOOKUP(XP1,Register,30,FALSE))))</f>
        <v/>
      </c>
      <c r="XP24" s="31" t="s">
        <v>96</v>
      </c>
      <c r="XQ24" s="22" t="str">
        <f>"5." &amp; XS$1&amp; ".1.3."</f>
        <v>5.214.1.3.</v>
      </c>
      <c r="XR24" s="30" t="str">
        <f>IF(ISBLANK(XS1),"",IF(VLOOKUP(XS1,Register,30,FALSE)=0,"",(VLOOKUP(XS1,Register,30,FALSE))))</f>
        <v/>
      </c>
      <c r="XS24" s="31" t="s">
        <v>96</v>
      </c>
      <c r="XT24" s="22" t="str">
        <f>"5." &amp; XV$1&amp; ".1.3."</f>
        <v>5.215.1.3.</v>
      </c>
      <c r="XU24" s="30" t="str">
        <f>IF(ISBLANK(XV1),"",IF(VLOOKUP(XV1,Register,30,FALSE)=0,"",(VLOOKUP(XV1,Register,30,FALSE))))</f>
        <v/>
      </c>
      <c r="XV24" s="31" t="s">
        <v>96</v>
      </c>
      <c r="XW24" s="22" t="str">
        <f>"5." &amp; XY$1&amp; ".1.3."</f>
        <v>5.216.1.3.</v>
      </c>
      <c r="XX24" s="30" t="str">
        <f>IF(ISBLANK(XY1),"",IF(VLOOKUP(XY1,Register,30,FALSE)=0,"",(VLOOKUP(XY1,Register,30,FALSE))))</f>
        <v/>
      </c>
      <c r="XY24" s="31" t="s">
        <v>96</v>
      </c>
      <c r="XZ24" s="22" t="str">
        <f>"5." &amp; YB$1&amp; ".1.3."</f>
        <v>5.217.1.3.</v>
      </c>
      <c r="YA24" s="30" t="str">
        <f>IF(ISBLANK(YB1),"",IF(VLOOKUP(YB1,Register,30,FALSE)=0,"",(VLOOKUP(YB1,Register,30,FALSE))))</f>
        <v/>
      </c>
      <c r="YB24" s="31" t="s">
        <v>96</v>
      </c>
      <c r="YC24" s="22" t="str">
        <f>"5." &amp; YE$1&amp; ".1.3."</f>
        <v>5.218.1.3.</v>
      </c>
      <c r="YD24" s="30" t="str">
        <f>IF(ISBLANK(YE1),"",IF(VLOOKUP(YE1,Register,30,FALSE)=0,"",(VLOOKUP(YE1,Register,30,FALSE))))</f>
        <v/>
      </c>
      <c r="YE24" s="31" t="s">
        <v>96</v>
      </c>
      <c r="YF24" s="22" t="str">
        <f>"5." &amp; YH$1&amp; ".1.3."</f>
        <v>5.219.1.3.</v>
      </c>
      <c r="YG24" s="30" t="str">
        <f>IF(ISBLANK(YH1),"",IF(VLOOKUP(YH1,Register,30,FALSE)=0,"",(VLOOKUP(YH1,Register,30,FALSE))))</f>
        <v/>
      </c>
      <c r="YH24" s="31" t="s">
        <v>96</v>
      </c>
      <c r="YI24" s="22" t="str">
        <f>"5." &amp; YK$1&amp; ".1.3."</f>
        <v>5.220.1.3.</v>
      </c>
      <c r="YJ24" s="30" t="str">
        <f>IF(ISBLANK(YK1),"",IF(VLOOKUP(YK1,Register,30,FALSE)=0,"",(VLOOKUP(YK1,Register,30,FALSE))))</f>
        <v/>
      </c>
      <c r="YK24" s="31" t="s">
        <v>96</v>
      </c>
      <c r="YL24" s="22" t="str">
        <f>"5." &amp; YN$1&amp; ".1.3."</f>
        <v>5.221.1.3.</v>
      </c>
      <c r="YM24" s="30" t="str">
        <f>IF(ISBLANK(YN1),"",IF(VLOOKUP(YN1,Register,30,FALSE)=0,"",(VLOOKUP(YN1,Register,30,FALSE))))</f>
        <v/>
      </c>
      <c r="YN24" s="31" t="s">
        <v>96</v>
      </c>
      <c r="YO24" s="22" t="str">
        <f>"5." &amp; YQ$1&amp; ".1.3."</f>
        <v>5.222.1.3.</v>
      </c>
      <c r="YP24" s="30" t="str">
        <f>IF(ISBLANK(YQ1),"",IF(VLOOKUP(YQ1,Register,30,FALSE)=0,"",(VLOOKUP(YQ1,Register,30,FALSE))))</f>
        <v/>
      </c>
      <c r="YQ24" s="31" t="s">
        <v>96</v>
      </c>
      <c r="YR24" s="22" t="str">
        <f>"5." &amp; YT$1&amp; ".1.3."</f>
        <v>5.223.1.3.</v>
      </c>
      <c r="YS24" s="30" t="str">
        <f>IF(ISBLANK(YT1),"",IF(VLOOKUP(YT1,Register,30,FALSE)=0,"",(VLOOKUP(YT1,Register,30,FALSE))))</f>
        <v/>
      </c>
      <c r="YT24" s="31" t="s">
        <v>96</v>
      </c>
      <c r="YU24" s="22" t="str">
        <f>"5." &amp; YW$1&amp; ".1.3."</f>
        <v>5.224.1.3.</v>
      </c>
      <c r="YV24" s="30" t="str">
        <f>IF(ISBLANK(YW1),"",IF(VLOOKUP(YW1,Register,30,FALSE)=0,"",(VLOOKUP(YW1,Register,30,FALSE))))</f>
        <v/>
      </c>
      <c r="YW24" s="31" t="s">
        <v>96</v>
      </c>
      <c r="YX24" s="22" t="str">
        <f>"5." &amp; YZ$1&amp; ".1.3."</f>
        <v>5.225.1.3.</v>
      </c>
      <c r="YY24" s="30" t="str">
        <f>IF(ISBLANK(YZ1),"",IF(VLOOKUP(YZ1,Register,30,FALSE)=0,"",(VLOOKUP(YZ1,Register,30,FALSE))))</f>
        <v/>
      </c>
      <c r="YZ24" s="31" t="s">
        <v>96</v>
      </c>
      <c r="ZA24" s="22" t="str">
        <f>"5." &amp; ZC$1&amp; ".1.3."</f>
        <v>5.226.1.3.</v>
      </c>
      <c r="ZB24" s="30" t="str">
        <f>IF(ISBLANK(ZC1),"",IF(VLOOKUP(ZC1,Register,30,FALSE)=0,"",(VLOOKUP(ZC1,Register,30,FALSE))))</f>
        <v/>
      </c>
      <c r="ZC24" s="31" t="s">
        <v>96</v>
      </c>
      <c r="ZD24" s="22" t="str">
        <f>"5." &amp; ZF$1&amp; ".1.3."</f>
        <v>5.227.1.3.</v>
      </c>
      <c r="ZE24" s="30" t="str">
        <f>IF(ISBLANK(ZF1),"",IF(VLOOKUP(ZF1,Register,30,FALSE)=0,"",(VLOOKUP(ZF1,Register,30,FALSE))))</f>
        <v/>
      </c>
      <c r="ZF24" s="31" t="s">
        <v>96</v>
      </c>
      <c r="ZG24" s="22" t="str">
        <f>"5." &amp; ZI$1&amp; ".1.3."</f>
        <v>5.228.1.3.</v>
      </c>
      <c r="ZH24" s="30" t="str">
        <f>IF(ISBLANK(ZI1),"",IF(VLOOKUP(ZI1,Register,30,FALSE)=0,"",(VLOOKUP(ZI1,Register,30,FALSE))))</f>
        <v/>
      </c>
      <c r="ZI24" s="31" t="s">
        <v>96</v>
      </c>
      <c r="ZJ24" s="22" t="str">
        <f>"5." &amp; ZL$1&amp; ".1.3."</f>
        <v>5.229.1.3.</v>
      </c>
      <c r="ZK24" s="30" t="str">
        <f>IF(ISBLANK(ZL1),"",IF(VLOOKUP(ZL1,Register,30,FALSE)=0,"",(VLOOKUP(ZL1,Register,30,FALSE))))</f>
        <v/>
      </c>
      <c r="ZL24" s="31" t="s">
        <v>96</v>
      </c>
      <c r="ZM24" s="22" t="str">
        <f>"5." &amp; ZO$1&amp; ".1.3."</f>
        <v>5.230.1.3.</v>
      </c>
      <c r="ZN24" s="30" t="str">
        <f>IF(ISBLANK(ZO1),"",IF(VLOOKUP(ZO1,Register,30,FALSE)=0,"",(VLOOKUP(ZO1,Register,30,FALSE))))</f>
        <v/>
      </c>
      <c r="ZO24" s="31" t="s">
        <v>96</v>
      </c>
      <c r="ZP24" s="22" t="str">
        <f>"5." &amp; ZR$1&amp; ".1.3."</f>
        <v>5.231.1.3.</v>
      </c>
      <c r="ZQ24" s="30" t="str">
        <f>IF(ISBLANK(ZR1),"",IF(VLOOKUP(ZR1,Register,30,FALSE)=0,"",(VLOOKUP(ZR1,Register,30,FALSE))))</f>
        <v/>
      </c>
      <c r="ZR24" s="31" t="s">
        <v>96</v>
      </c>
      <c r="ZS24" s="22" t="str">
        <f>"5." &amp; ZU$1&amp; ".1.3."</f>
        <v>5.232.1.3.</v>
      </c>
      <c r="ZT24" s="30" t="str">
        <f>IF(ISBLANK(ZU1),"",IF(VLOOKUP(ZU1,Register,30,FALSE)=0,"",(VLOOKUP(ZU1,Register,30,FALSE))))</f>
        <v/>
      </c>
      <c r="ZU24" s="31" t="s">
        <v>96</v>
      </c>
      <c r="ZV24" s="22" t="str">
        <f>"5." &amp; ZX$1&amp; ".1.3."</f>
        <v>5.233.1.3.</v>
      </c>
      <c r="ZW24" s="30" t="str">
        <f>IF(ISBLANK(ZX1),"",IF(VLOOKUP(ZX1,Register,30,FALSE)=0,"",(VLOOKUP(ZX1,Register,30,FALSE))))</f>
        <v/>
      </c>
      <c r="ZX24" s="31" t="s">
        <v>96</v>
      </c>
      <c r="ZY24" s="22" t="str">
        <f>"5." &amp; AAA$1&amp; ".1.3."</f>
        <v>5.234.1.3.</v>
      </c>
      <c r="ZZ24" s="30" t="str">
        <f>IF(ISBLANK(AAA1),"",IF(VLOOKUP(AAA1,Register,30,FALSE)=0,"",(VLOOKUP(AAA1,Register,30,FALSE))))</f>
        <v/>
      </c>
      <c r="AAA24" s="31" t="s">
        <v>96</v>
      </c>
      <c r="AAB24" s="22" t="str">
        <f>"5." &amp; AAD$1&amp; ".1.3."</f>
        <v>5.235.1.3.</v>
      </c>
      <c r="AAC24" s="30" t="str">
        <f>IF(ISBLANK(AAD1),"",IF(VLOOKUP(AAD1,Register,30,FALSE)=0,"",(VLOOKUP(AAD1,Register,30,FALSE))))</f>
        <v/>
      </c>
      <c r="AAD24" s="31" t="s">
        <v>96</v>
      </c>
      <c r="AAE24" s="22" t="str">
        <f>"5." &amp; AAG$1&amp; ".1.3."</f>
        <v>5.236.1.3.</v>
      </c>
      <c r="AAF24" s="30" t="str">
        <f>IF(ISBLANK(AAG1),"",IF(VLOOKUP(AAG1,Register,30,FALSE)=0,"",(VLOOKUP(AAG1,Register,30,FALSE))))</f>
        <v/>
      </c>
      <c r="AAG24" s="31" t="s">
        <v>96</v>
      </c>
      <c r="AAH24" s="22" t="str">
        <f>"5." &amp; AAJ$1&amp; ".1.3."</f>
        <v>5.237.1.3.</v>
      </c>
      <c r="AAI24" s="30" t="str">
        <f>IF(ISBLANK(AAJ1),"",IF(VLOOKUP(AAJ1,Register,30,FALSE)=0,"",(VLOOKUP(AAJ1,Register,30,FALSE))))</f>
        <v/>
      </c>
      <c r="AAJ24" s="31" t="s">
        <v>96</v>
      </c>
      <c r="AAK24" s="22" t="str">
        <f>"5." &amp; AAM$1&amp; ".1.3."</f>
        <v>5.238.1.3.</v>
      </c>
      <c r="AAL24" s="30" t="str">
        <f>IF(ISBLANK(AAM1),"",IF(VLOOKUP(AAM1,Register,30,FALSE)=0,"",(VLOOKUP(AAM1,Register,30,FALSE))))</f>
        <v/>
      </c>
      <c r="AAM24" s="31" t="s">
        <v>96</v>
      </c>
      <c r="AAN24" s="22" t="str">
        <f>"5." &amp; AAP$1&amp; ".1.3."</f>
        <v>5.239.1.3.</v>
      </c>
      <c r="AAO24" s="30" t="str">
        <f>IF(ISBLANK(AAP1),"",IF(VLOOKUP(AAP1,Register,30,FALSE)=0,"",(VLOOKUP(AAP1,Register,30,FALSE))))</f>
        <v/>
      </c>
      <c r="AAP24" s="31" t="s">
        <v>96</v>
      </c>
      <c r="AAQ24" s="22" t="str">
        <f>"5." &amp; AAS$1&amp; ".1.3."</f>
        <v>5.240.1.3.</v>
      </c>
      <c r="AAR24" s="30" t="str">
        <f>IF(ISBLANK(AAS1),"",IF(VLOOKUP(AAS1,Register,30,FALSE)=0,"",(VLOOKUP(AAS1,Register,30,FALSE))))</f>
        <v/>
      </c>
      <c r="AAS24" s="31" t="s">
        <v>96</v>
      </c>
      <c r="AAT24" s="22" t="str">
        <f>"5." &amp; AAV$1&amp; ".1.3."</f>
        <v>5.241.1.3.</v>
      </c>
      <c r="AAU24" s="30" t="str">
        <f>IF(ISBLANK(AAV1),"",IF(VLOOKUP(AAV1,Register,30,FALSE)=0,"",(VLOOKUP(AAV1,Register,30,FALSE))))</f>
        <v/>
      </c>
      <c r="AAV24" s="31" t="s">
        <v>96</v>
      </c>
      <c r="AAW24" s="22" t="str">
        <f>"5." &amp; AAY$1&amp; ".1.3."</f>
        <v>5.242.1.3.</v>
      </c>
      <c r="AAX24" s="30" t="str">
        <f>IF(ISBLANK(AAY1),"",IF(VLOOKUP(AAY1,Register,30,FALSE)=0,"",(VLOOKUP(AAY1,Register,30,FALSE))))</f>
        <v/>
      </c>
      <c r="AAY24" s="31" t="s">
        <v>96</v>
      </c>
      <c r="AAZ24" s="22" t="str">
        <f>"5." &amp; ABB$1&amp; ".1.3."</f>
        <v>5.243.1.3.</v>
      </c>
      <c r="ABA24" s="30" t="str">
        <f>IF(ISBLANK(ABB1),"",IF(VLOOKUP(ABB1,Register,30,FALSE)=0,"",(VLOOKUP(ABB1,Register,30,FALSE))))</f>
        <v/>
      </c>
      <c r="ABB24" s="31" t="s">
        <v>96</v>
      </c>
      <c r="ABC24" s="22" t="str">
        <f>"5." &amp; ABE$1&amp; ".1.3."</f>
        <v>5.244.1.3.</v>
      </c>
      <c r="ABD24" s="30" t="str">
        <f>IF(ISBLANK(ABE1),"",IF(VLOOKUP(ABE1,Register,30,FALSE)=0,"",(VLOOKUP(ABE1,Register,30,FALSE))))</f>
        <v/>
      </c>
      <c r="ABE24" s="31" t="s">
        <v>96</v>
      </c>
      <c r="ABF24" s="22" t="str">
        <f>"5." &amp; ABH$1&amp; ".1.3."</f>
        <v>5.245.1.3.</v>
      </c>
      <c r="ABG24" s="30" t="str">
        <f>IF(ISBLANK(ABH1),"",IF(VLOOKUP(ABH1,Register,30,FALSE)=0,"",(VLOOKUP(ABH1,Register,30,FALSE))))</f>
        <v/>
      </c>
      <c r="ABH24" s="31" t="s">
        <v>96</v>
      </c>
      <c r="ABI24" s="22" t="str">
        <f>"5." &amp; ABK$1&amp; ".1.3."</f>
        <v>5.246.1.3.</v>
      </c>
      <c r="ABJ24" s="30" t="str">
        <f>IF(ISBLANK(ABK1),"",IF(VLOOKUP(ABK1,Register,30,FALSE)=0,"",(VLOOKUP(ABK1,Register,30,FALSE))))</f>
        <v/>
      </c>
      <c r="ABK24" s="31" t="s">
        <v>96</v>
      </c>
      <c r="ABL24" s="22" t="str">
        <f>"5." &amp; ABN$1&amp; ".1.3."</f>
        <v>5.247.1.3.</v>
      </c>
      <c r="ABM24" s="30" t="str">
        <f>IF(ISBLANK(ABN1),"",IF(VLOOKUP(ABN1,Register,30,FALSE)=0,"",(VLOOKUP(ABN1,Register,30,FALSE))))</f>
        <v/>
      </c>
      <c r="ABN24" s="31" t="s">
        <v>96</v>
      </c>
      <c r="ABO24" s="22" t="str">
        <f>"5." &amp; ABQ$1&amp; ".1.3."</f>
        <v>5.248.1.3.</v>
      </c>
      <c r="ABP24" s="30" t="str">
        <f>IF(ISBLANK(ABQ1),"",IF(VLOOKUP(ABQ1,Register,30,FALSE)=0,"",(VLOOKUP(ABQ1,Register,30,FALSE))))</f>
        <v/>
      </c>
      <c r="ABQ24" s="31" t="s">
        <v>96</v>
      </c>
      <c r="ABR24" s="22" t="str">
        <f>"5." &amp; ABT$1&amp; ".1.3."</f>
        <v>5.249.1.3.</v>
      </c>
      <c r="ABS24" s="30" t="str">
        <f>IF(ISBLANK(ABT1),"",IF(VLOOKUP(ABT1,Register,30,FALSE)=0,"",(VLOOKUP(ABT1,Register,30,FALSE))))</f>
        <v/>
      </c>
      <c r="ABT24" s="31" t="s">
        <v>96</v>
      </c>
      <c r="ABU24" s="22" t="str">
        <f>"5." &amp; ABW$1&amp; ".1.3."</f>
        <v>5.250.1.3.</v>
      </c>
      <c r="ABV24" s="30" t="str">
        <f>IF(ISBLANK(ABW1),"",IF(VLOOKUP(ABW1,Register,30,FALSE)=0,"",(VLOOKUP(ABW1,Register,30,FALSE))))</f>
        <v/>
      </c>
      <c r="ABW24" s="31" t="s">
        <v>96</v>
      </c>
      <c r="ABX24" s="22" t="str">
        <f>"5." &amp; ABZ$1&amp; ".1.3."</f>
        <v>5.251.1.3.</v>
      </c>
      <c r="ABY24" s="30" t="str">
        <f>IF(ISBLANK(ABZ1),"",IF(VLOOKUP(ABZ1,Register,30,FALSE)=0,"",(VLOOKUP(ABZ1,Register,30,FALSE))))</f>
        <v/>
      </c>
      <c r="ABZ24" s="31" t="s">
        <v>96</v>
      </c>
      <c r="ACA24" s="22" t="str">
        <f>"5." &amp; ACC$1&amp; ".1.3."</f>
        <v>5.252.1.3.</v>
      </c>
      <c r="ACB24" s="30" t="str">
        <f>IF(ISBLANK(ACC1),"",IF(VLOOKUP(ACC1,Register,30,FALSE)=0,"",(VLOOKUP(ACC1,Register,30,FALSE))))</f>
        <v/>
      </c>
      <c r="ACC24" s="31" t="s">
        <v>96</v>
      </c>
      <c r="ACD24" s="22" t="str">
        <f>"5." &amp; ACF$1&amp; ".1.3."</f>
        <v>5.253.1.3.</v>
      </c>
      <c r="ACE24" s="30" t="str">
        <f>IF(ISBLANK(ACF1),"",IF(VLOOKUP(ACF1,Register,30,FALSE)=0,"",(VLOOKUP(ACF1,Register,30,FALSE))))</f>
        <v/>
      </c>
      <c r="ACF24" s="31" t="s">
        <v>96</v>
      </c>
      <c r="ACG24" s="22" t="str">
        <f>"5." &amp; ACI$1&amp; ".1.3."</f>
        <v>5.254.1.3.</v>
      </c>
      <c r="ACH24" s="30" t="str">
        <f>IF(ISBLANK(ACI1),"",IF(VLOOKUP(ACI1,Register,30,FALSE)=0,"",(VLOOKUP(ACI1,Register,30,FALSE))))</f>
        <v/>
      </c>
      <c r="ACI24" s="31" t="s">
        <v>96</v>
      </c>
      <c r="ACJ24" s="22" t="str">
        <f>"5." &amp; ACL$1&amp; ".1.3."</f>
        <v>5.255.1.3.</v>
      </c>
      <c r="ACK24" s="30" t="str">
        <f>IF(ISBLANK(ACL1),"",IF(VLOOKUP(ACL1,Register,30,FALSE)=0,"",(VLOOKUP(ACL1,Register,30,FALSE))))</f>
        <v/>
      </c>
      <c r="ACL24" s="31" t="s">
        <v>96</v>
      </c>
      <c r="ACM24" s="22" t="str">
        <f>"5." &amp; ACO$1&amp; ".1.3."</f>
        <v>5.256.1.3.</v>
      </c>
      <c r="ACN24" s="30" t="str">
        <f>IF(ISBLANK(ACO1),"",IF(VLOOKUP(ACO1,Register,30,FALSE)=0,"",(VLOOKUP(ACO1,Register,30,FALSE))))</f>
        <v/>
      </c>
      <c r="ACO24" s="31" t="s">
        <v>96</v>
      </c>
      <c r="ACP24" s="22" t="str">
        <f>"5." &amp; ACR$1&amp; ".1.3."</f>
        <v>5.257.1.3.</v>
      </c>
      <c r="ACQ24" s="30" t="str">
        <f>IF(ISBLANK(ACR1),"",IF(VLOOKUP(ACR1,Register,30,FALSE)=0,"",(VLOOKUP(ACR1,Register,30,FALSE))))</f>
        <v/>
      </c>
      <c r="ACR24" s="31" t="s">
        <v>96</v>
      </c>
      <c r="ACS24" s="22" t="str">
        <f>"5." &amp; ACU$1&amp; ".1.3."</f>
        <v>5.258.1.3.</v>
      </c>
      <c r="ACT24" s="30" t="str">
        <f>IF(ISBLANK(ACU1),"",IF(VLOOKUP(ACU1,Register,30,FALSE)=0,"",(VLOOKUP(ACU1,Register,30,FALSE))))</f>
        <v/>
      </c>
      <c r="ACU24" s="31" t="s">
        <v>96</v>
      </c>
      <c r="ACV24" s="22" t="str">
        <f>"5." &amp; ACX$1&amp; ".1.3."</f>
        <v>5.259.1.3.</v>
      </c>
      <c r="ACW24" s="30" t="str">
        <f>IF(ISBLANK(ACX1),"",IF(VLOOKUP(ACX1,Register,30,FALSE)=0,"",(VLOOKUP(ACX1,Register,30,FALSE))))</f>
        <v/>
      </c>
      <c r="ACX24" s="31" t="s">
        <v>96</v>
      </c>
      <c r="ACY24" s="22" t="str">
        <f>"5." &amp; ADA$1&amp; ".1.3."</f>
        <v>5.260.1.3.</v>
      </c>
      <c r="ACZ24" s="30" t="str">
        <f>IF(ISBLANK(ADA1),"",IF(VLOOKUP(ADA1,Register,30,FALSE)=0,"",(VLOOKUP(ADA1,Register,30,FALSE))))</f>
        <v/>
      </c>
      <c r="ADA24" s="31" t="s">
        <v>96</v>
      </c>
      <c r="ADB24" s="22" t="str">
        <f>"5." &amp; ADD$1&amp; ".1.3."</f>
        <v>5.261.1.3.</v>
      </c>
      <c r="ADC24" s="30" t="str">
        <f>IF(ISBLANK(ADD1),"",IF(VLOOKUP(ADD1,Register,30,FALSE)=0,"",(VLOOKUP(ADD1,Register,30,FALSE))))</f>
        <v/>
      </c>
      <c r="ADD24" s="31" t="s">
        <v>96</v>
      </c>
      <c r="ADE24" s="22" t="str">
        <f>"5." &amp; ADG$1&amp; ".1.3."</f>
        <v>5.262.1.3.</v>
      </c>
      <c r="ADF24" s="30" t="str">
        <f>IF(ISBLANK(ADG1),"",IF(VLOOKUP(ADG1,Register,30,FALSE)=0,"",(VLOOKUP(ADG1,Register,30,FALSE))))</f>
        <v/>
      </c>
      <c r="ADG24" s="31" t="s">
        <v>96</v>
      </c>
      <c r="ADH24" s="22" t="str">
        <f>"5." &amp; ADJ$1&amp; ".1.3."</f>
        <v>5.263.1.3.</v>
      </c>
      <c r="ADI24" s="30" t="str">
        <f>IF(ISBLANK(ADJ1),"",IF(VLOOKUP(ADJ1,Register,30,FALSE)=0,"",(VLOOKUP(ADJ1,Register,30,FALSE))))</f>
        <v/>
      </c>
      <c r="ADJ24" s="31" t="s">
        <v>96</v>
      </c>
      <c r="ADK24" s="22" t="str">
        <f>"5." &amp; ADM$1&amp; ".1.3."</f>
        <v>5.264.1.3.</v>
      </c>
      <c r="ADL24" s="30" t="str">
        <f>IF(ISBLANK(ADM1),"",IF(VLOOKUP(ADM1,Register,30,FALSE)=0,"",(VLOOKUP(ADM1,Register,30,FALSE))))</f>
        <v/>
      </c>
      <c r="ADM24" s="31" t="s">
        <v>96</v>
      </c>
      <c r="ADN24" s="22" t="str">
        <f>"5." &amp; ADP$1&amp; ".1.3."</f>
        <v>5.265.1.3.</v>
      </c>
      <c r="ADO24" s="30" t="str">
        <f>IF(ISBLANK(ADP1),"",IF(VLOOKUP(ADP1,Register,30,FALSE)=0,"",(VLOOKUP(ADP1,Register,30,FALSE))))</f>
        <v/>
      </c>
      <c r="ADP24" s="31" t="s">
        <v>96</v>
      </c>
      <c r="ADQ24" s="22" t="str">
        <f>"5." &amp; ADS$1&amp; ".1.3."</f>
        <v>5.266.1.3.</v>
      </c>
      <c r="ADR24" s="30" t="str">
        <f>IF(ISBLANK(ADS1),"",IF(VLOOKUP(ADS1,Register,30,FALSE)=0,"",(VLOOKUP(ADS1,Register,30,FALSE))))</f>
        <v/>
      </c>
      <c r="ADS24" s="31" t="s">
        <v>96</v>
      </c>
      <c r="ADT24" s="22" t="str">
        <f>"5." &amp; ADV$1&amp; ".1.3."</f>
        <v>5.267.1.3.</v>
      </c>
      <c r="ADU24" s="30" t="str">
        <f>IF(ISBLANK(ADV1),"",IF(VLOOKUP(ADV1,Register,30,FALSE)=0,"",(VLOOKUP(ADV1,Register,30,FALSE))))</f>
        <v/>
      </c>
      <c r="ADV24" s="31" t="s">
        <v>96</v>
      </c>
      <c r="ADW24" s="22" t="str">
        <f>"5." &amp; ADY$1&amp; ".1.3."</f>
        <v>5.268.1.3.</v>
      </c>
      <c r="ADX24" s="30" t="str">
        <f>IF(ISBLANK(ADY1),"",IF(VLOOKUP(ADY1,Register,30,FALSE)=0,"",(VLOOKUP(ADY1,Register,30,FALSE))))</f>
        <v/>
      </c>
      <c r="ADY24" s="31" t="s">
        <v>96</v>
      </c>
      <c r="ADZ24" s="22" t="str">
        <f>"5." &amp; AEB$1&amp; ".1.3."</f>
        <v>5.269.1.3.</v>
      </c>
      <c r="AEA24" s="30" t="str">
        <f>IF(ISBLANK(AEB1),"",IF(VLOOKUP(AEB1,Register,30,FALSE)=0,"",(VLOOKUP(AEB1,Register,30,FALSE))))</f>
        <v/>
      </c>
      <c r="AEB24" s="31" t="s">
        <v>96</v>
      </c>
      <c r="AEC24" s="22" t="str">
        <f>"5." &amp; AEE$1&amp; ".1.3."</f>
        <v>5.270.1.3.</v>
      </c>
      <c r="AED24" s="30" t="str">
        <f>IF(ISBLANK(AEE1),"",IF(VLOOKUP(AEE1,Register,30,FALSE)=0,"",(VLOOKUP(AEE1,Register,30,FALSE))))</f>
        <v/>
      </c>
      <c r="AEE24" s="31" t="s">
        <v>96</v>
      </c>
      <c r="AEF24" s="22" t="str">
        <f>"5." &amp; AEH$1&amp; ".1.3."</f>
        <v>5.271.1.3.</v>
      </c>
      <c r="AEG24" s="30" t="str">
        <f>IF(ISBLANK(AEH1),"",IF(VLOOKUP(AEH1,Register,30,FALSE)=0,"",(VLOOKUP(AEH1,Register,30,FALSE))))</f>
        <v/>
      </c>
      <c r="AEH24" s="31" t="s">
        <v>96</v>
      </c>
      <c r="AEI24" s="22" t="str">
        <f>"5." &amp; AEK$1&amp; ".1.3."</f>
        <v>5.272.1.3.</v>
      </c>
      <c r="AEJ24" s="30" t="str">
        <f>IF(ISBLANK(AEK1),"",IF(VLOOKUP(AEK1,Register,30,FALSE)=0,"",(VLOOKUP(AEK1,Register,30,FALSE))))</f>
        <v/>
      </c>
      <c r="AEK24" s="31" t="s">
        <v>96</v>
      </c>
      <c r="AEL24" s="22" t="str">
        <f>"5." &amp; AEN$1&amp; ".1.3."</f>
        <v>5.273.1.3.</v>
      </c>
      <c r="AEM24" s="30" t="str">
        <f>IF(ISBLANK(AEN1),"",IF(VLOOKUP(AEN1,Register,30,FALSE)=0,"",(VLOOKUP(AEN1,Register,30,FALSE))))</f>
        <v/>
      </c>
      <c r="AEN24" s="31" t="s">
        <v>96</v>
      </c>
      <c r="AEO24" s="22" t="str">
        <f>"5." &amp; AEQ$1&amp; ".1.3."</f>
        <v>5.274.1.3.</v>
      </c>
      <c r="AEP24" s="30" t="str">
        <f>IF(ISBLANK(AEQ1),"",IF(VLOOKUP(AEQ1,Register,30,FALSE)=0,"",(VLOOKUP(AEQ1,Register,30,FALSE))))</f>
        <v/>
      </c>
      <c r="AEQ24" s="31" t="s">
        <v>96</v>
      </c>
      <c r="AER24" s="22" t="str">
        <f>"5." &amp; AET$1&amp; ".1.3."</f>
        <v>5.275.1.3.</v>
      </c>
      <c r="AES24" s="30" t="str">
        <f>IF(ISBLANK(AET1),"",IF(VLOOKUP(AET1,Register,30,FALSE)=0,"",(VLOOKUP(AET1,Register,30,FALSE))))</f>
        <v/>
      </c>
      <c r="AET24" s="31" t="s">
        <v>96</v>
      </c>
      <c r="AEU24" s="22" t="str">
        <f>"5." &amp; AEW$1&amp; ".1.3."</f>
        <v>5.276.1.3.</v>
      </c>
      <c r="AEV24" s="30" t="str">
        <f>IF(ISBLANK(AEW1),"",IF(VLOOKUP(AEW1,Register,30,FALSE)=0,"",(VLOOKUP(AEW1,Register,30,FALSE))))</f>
        <v/>
      </c>
      <c r="AEW24" s="31" t="s">
        <v>96</v>
      </c>
      <c r="AEX24" s="22" t="str">
        <f>"5." &amp; AEZ$1&amp; ".1.3."</f>
        <v>5.277.1.3.</v>
      </c>
      <c r="AEY24" s="30" t="str">
        <f>IF(ISBLANK(AEZ1),"",IF(VLOOKUP(AEZ1,Register,30,FALSE)=0,"",(VLOOKUP(AEZ1,Register,30,FALSE))))</f>
        <v/>
      </c>
      <c r="AEZ24" s="31" t="s">
        <v>96</v>
      </c>
      <c r="AFA24" s="22" t="str">
        <f>"5." &amp; AFC$1&amp; ".1.3."</f>
        <v>5.278.1.3.</v>
      </c>
      <c r="AFB24" s="30" t="str">
        <f>IF(ISBLANK(AFC1),"",IF(VLOOKUP(AFC1,Register,30,FALSE)=0,"",(VLOOKUP(AFC1,Register,30,FALSE))))</f>
        <v/>
      </c>
      <c r="AFC24" s="31" t="s">
        <v>96</v>
      </c>
      <c r="AFD24" s="22" t="str">
        <f>"5." &amp; AFF$1&amp; ".1.3."</f>
        <v>5.279.1.3.</v>
      </c>
      <c r="AFE24" s="30" t="str">
        <f>IF(ISBLANK(AFF1),"",IF(VLOOKUP(AFF1,Register,30,FALSE)=0,"",(VLOOKUP(AFF1,Register,30,FALSE))))</f>
        <v/>
      </c>
      <c r="AFF24" s="31" t="s">
        <v>96</v>
      </c>
      <c r="AFG24" s="22" t="str">
        <f>"5." &amp; AFI$1&amp; ".1.3."</f>
        <v>5.280.1.3.</v>
      </c>
      <c r="AFH24" s="30" t="str">
        <f>IF(ISBLANK(AFI1),"",IF(VLOOKUP(AFI1,Register,30,FALSE)=0,"",(VLOOKUP(AFI1,Register,30,FALSE))))</f>
        <v/>
      </c>
      <c r="AFI24" s="31" t="s">
        <v>96</v>
      </c>
      <c r="AFJ24" s="22" t="str">
        <f>"5." &amp; AFL$1&amp; ".1.3."</f>
        <v>5.281.1.3.</v>
      </c>
      <c r="AFK24" s="30" t="str">
        <f>IF(ISBLANK(AFL1),"",IF(VLOOKUP(AFL1,Register,30,FALSE)=0,"",(VLOOKUP(AFL1,Register,30,FALSE))))</f>
        <v/>
      </c>
      <c r="AFL24" s="31" t="s">
        <v>96</v>
      </c>
      <c r="AFM24" s="22" t="str">
        <f>"5." &amp; AFO$1&amp; ".1.3."</f>
        <v>5.282.1.3.</v>
      </c>
      <c r="AFN24" s="30" t="str">
        <f>IF(ISBLANK(AFO1),"",IF(VLOOKUP(AFO1,Register,30,FALSE)=0,"",(VLOOKUP(AFO1,Register,30,FALSE))))</f>
        <v/>
      </c>
      <c r="AFO24" s="31" t="s">
        <v>96</v>
      </c>
      <c r="AFP24" s="22" t="str">
        <f>"5." &amp; AFR$1&amp; ".1.3."</f>
        <v>5.283.1.3.</v>
      </c>
      <c r="AFQ24" s="30" t="str">
        <f>IF(ISBLANK(AFR1),"",IF(VLOOKUP(AFR1,Register,30,FALSE)=0,"",(VLOOKUP(AFR1,Register,30,FALSE))))</f>
        <v/>
      </c>
      <c r="AFR24" s="31" t="s">
        <v>96</v>
      </c>
      <c r="AFS24" s="22" t="str">
        <f>"5." &amp; AFU$1&amp; ".1.3."</f>
        <v>5.284.1.3.</v>
      </c>
      <c r="AFT24" s="30" t="str">
        <f>IF(ISBLANK(AFU1),"",IF(VLOOKUP(AFU1,Register,30,FALSE)=0,"",(VLOOKUP(AFU1,Register,30,FALSE))))</f>
        <v/>
      </c>
      <c r="AFU24" s="31" t="s">
        <v>96</v>
      </c>
      <c r="AFV24" s="22" t="str">
        <f>"5." &amp; AFX$1&amp; ".1.3."</f>
        <v>5.285.1.3.</v>
      </c>
      <c r="AFW24" s="30" t="str">
        <f>IF(ISBLANK(AFX1),"",IF(VLOOKUP(AFX1,Register,30,FALSE)=0,"",(VLOOKUP(AFX1,Register,30,FALSE))))</f>
        <v/>
      </c>
      <c r="AFX24" s="31" t="s">
        <v>96</v>
      </c>
      <c r="AFY24" s="22" t="str">
        <f>"5." &amp; AGA$1&amp; ".1.3."</f>
        <v>5.286.1.3.</v>
      </c>
      <c r="AFZ24" s="30" t="str">
        <f>IF(ISBLANK(AGA1),"",IF(VLOOKUP(AGA1,Register,30,FALSE)=0,"",(VLOOKUP(AGA1,Register,30,FALSE))))</f>
        <v/>
      </c>
      <c r="AGA24" s="31" t="s">
        <v>96</v>
      </c>
      <c r="AGB24" s="22" t="str">
        <f>"5." &amp; AGD$1&amp; ".1.3."</f>
        <v>5.287.1.3.</v>
      </c>
      <c r="AGC24" s="30" t="str">
        <f>IF(ISBLANK(AGD1),"",IF(VLOOKUP(AGD1,Register,30,FALSE)=0,"",(VLOOKUP(AGD1,Register,30,FALSE))))</f>
        <v/>
      </c>
      <c r="AGD24" s="31" t="s">
        <v>96</v>
      </c>
      <c r="AGE24" s="22" t="str">
        <f>"5." &amp; AGG$1&amp; ".1.3."</f>
        <v>5.288.1.3.</v>
      </c>
      <c r="AGF24" s="30" t="str">
        <f>IF(ISBLANK(AGG1),"",IF(VLOOKUP(AGG1,Register,30,FALSE)=0,"",(VLOOKUP(AGG1,Register,30,FALSE))))</f>
        <v/>
      </c>
      <c r="AGG24" s="31" t="s">
        <v>96</v>
      </c>
      <c r="AGH24" s="22" t="str">
        <f>"5." &amp; AGJ$1&amp; ".1.3."</f>
        <v>5.289.1.3.</v>
      </c>
      <c r="AGI24" s="30" t="str">
        <f>IF(ISBLANK(AGJ1),"",IF(VLOOKUP(AGJ1,Register,30,FALSE)=0,"",(VLOOKUP(AGJ1,Register,30,FALSE))))</f>
        <v/>
      </c>
      <c r="AGJ24" s="31" t="s">
        <v>96</v>
      </c>
      <c r="AGK24" s="22" t="str">
        <f>"5." &amp; AGM$1&amp; ".1.3."</f>
        <v>5.290.1.3.</v>
      </c>
      <c r="AGL24" s="30" t="str">
        <f>IF(ISBLANK(AGM1),"",IF(VLOOKUP(AGM1,Register,30,FALSE)=0,"",(VLOOKUP(AGM1,Register,30,FALSE))))</f>
        <v/>
      </c>
      <c r="AGM24" s="31" t="s">
        <v>96</v>
      </c>
      <c r="AGN24" s="22" t="str">
        <f>"5." &amp; AGP$1&amp; ".1.3."</f>
        <v>5.291.1.3.</v>
      </c>
      <c r="AGO24" s="30" t="str">
        <f>IF(ISBLANK(AGP1),"",IF(VLOOKUP(AGP1,Register,30,FALSE)=0,"",(VLOOKUP(AGP1,Register,30,FALSE))))</f>
        <v/>
      </c>
      <c r="AGP24" s="31" t="s">
        <v>96</v>
      </c>
      <c r="AGQ24" s="22" t="str">
        <f>"5." &amp; AGS$1&amp; ".1.3."</f>
        <v>5.292.1.3.</v>
      </c>
      <c r="AGR24" s="30" t="str">
        <f>IF(ISBLANK(AGS1),"",IF(VLOOKUP(AGS1,Register,30,FALSE)=0,"",(VLOOKUP(AGS1,Register,30,FALSE))))</f>
        <v/>
      </c>
      <c r="AGS24" s="31" t="s">
        <v>96</v>
      </c>
      <c r="AGT24" s="22" t="str">
        <f>"5." &amp; AGV$1&amp; ".1.3."</f>
        <v>5.293.1.3.</v>
      </c>
      <c r="AGU24" s="30" t="str">
        <f>IF(ISBLANK(AGV1),"",IF(VLOOKUP(AGV1,Register,30,FALSE)=0,"",(VLOOKUP(AGV1,Register,30,FALSE))))</f>
        <v/>
      </c>
      <c r="AGV24" s="31" t="s">
        <v>96</v>
      </c>
      <c r="AGW24" s="22" t="str">
        <f>"5." &amp; AGY$1&amp; ".1.3."</f>
        <v>5.294.1.3.</v>
      </c>
      <c r="AGX24" s="30" t="str">
        <f>IF(ISBLANK(AGY1),"",IF(VLOOKUP(AGY1,Register,30,FALSE)=0,"",(VLOOKUP(AGY1,Register,30,FALSE))))</f>
        <v/>
      </c>
      <c r="AGY24" s="31" t="s">
        <v>96</v>
      </c>
      <c r="AGZ24" s="22" t="str">
        <f>"5." &amp; AHB$1&amp; ".1.3."</f>
        <v>5.295.1.3.</v>
      </c>
      <c r="AHA24" s="30" t="str">
        <f>IF(ISBLANK(AHB1),"",IF(VLOOKUP(AHB1,Register,30,FALSE)=0,"",(VLOOKUP(AHB1,Register,30,FALSE))))</f>
        <v/>
      </c>
      <c r="AHB24" s="31" t="s">
        <v>96</v>
      </c>
      <c r="AHC24" s="22" t="str">
        <f>"5." &amp; AHE$1&amp; ".1.3."</f>
        <v>5.296.1.3.</v>
      </c>
      <c r="AHD24" s="30" t="str">
        <f>IF(ISBLANK(AHE1),"",IF(VLOOKUP(AHE1,Register,30,FALSE)=0,"",(VLOOKUP(AHE1,Register,30,FALSE))))</f>
        <v/>
      </c>
      <c r="AHE24" s="31" t="s">
        <v>96</v>
      </c>
      <c r="AHF24" s="22" t="str">
        <f>"5." &amp; AHH$1&amp; ".1.3."</f>
        <v>5.297.1.3.</v>
      </c>
      <c r="AHG24" s="30" t="str">
        <f>IF(ISBLANK(AHH1),"",IF(VLOOKUP(AHH1,Register,30,FALSE)=0,"",(VLOOKUP(AHH1,Register,30,FALSE))))</f>
        <v/>
      </c>
      <c r="AHH24" s="31" t="s">
        <v>96</v>
      </c>
      <c r="AHI24" s="22" t="str">
        <f>"5." &amp; AHK$1&amp; ".1.3."</f>
        <v>5.298.1.3.</v>
      </c>
      <c r="AHJ24" s="30" t="str">
        <f>IF(ISBLANK(AHK1),"",IF(VLOOKUP(AHK1,Register,30,FALSE)=0,"",(VLOOKUP(AHK1,Register,30,FALSE))))</f>
        <v/>
      </c>
      <c r="AHK24" s="31" t="s">
        <v>96</v>
      </c>
      <c r="AHL24" s="22" t="str">
        <f>"5." &amp; AHN$1&amp; ".1.3."</f>
        <v>5.299.1.3.</v>
      </c>
      <c r="AHM24" s="30" t="str">
        <f>IF(ISBLANK(AHN1),"",IF(VLOOKUP(AHN1,Register,30,FALSE)=0,"",(VLOOKUP(AHN1,Register,30,FALSE))))</f>
        <v/>
      </c>
      <c r="AHN24" s="31" t="s">
        <v>96</v>
      </c>
      <c r="AHO24" s="22" t="str">
        <f>"5." &amp; AHQ$1&amp; ".1.3."</f>
        <v>5.300.1.3.</v>
      </c>
      <c r="AHP24" s="30" t="str">
        <f>IF(ISBLANK(AHQ1),"",IF(VLOOKUP(AHQ1,Register,30,FALSE)=0,"",(VLOOKUP(AHQ1,Register,30,FALSE))))</f>
        <v/>
      </c>
      <c r="AHQ24" s="31" t="s">
        <v>96</v>
      </c>
      <c r="AHR24" s="22" t="str">
        <f>"5." &amp; AHT$1&amp; ".1.3."</f>
        <v>5.301.1.3.</v>
      </c>
      <c r="AHS24" s="30" t="str">
        <f>IF(ISBLANK(AHT1),"",IF(VLOOKUP(AHT1,Register,30,FALSE)=0,"",(VLOOKUP(AHT1,Register,30,FALSE))))</f>
        <v/>
      </c>
      <c r="AHT24" s="31" t="s">
        <v>96</v>
      </c>
      <c r="AHU24" s="22" t="str">
        <f>"5." &amp; AHW$1&amp; ".1.3."</f>
        <v>5.302.1.3.</v>
      </c>
      <c r="AHV24" s="30" t="str">
        <f>IF(ISBLANK(AHW1),"",IF(VLOOKUP(AHW1,Register,30,FALSE)=0,"",(VLOOKUP(AHW1,Register,30,FALSE))))</f>
        <v/>
      </c>
      <c r="AHW24" s="31" t="s">
        <v>96</v>
      </c>
      <c r="AHX24" s="22" t="str">
        <f>"5." &amp; AHZ$1&amp; ".1.3."</f>
        <v>5.303.1.3.</v>
      </c>
      <c r="AHY24" s="30" t="str">
        <f>IF(ISBLANK(AHZ1),"",IF(VLOOKUP(AHZ1,Register,30,FALSE)=0,"",(VLOOKUP(AHZ1,Register,30,FALSE))))</f>
        <v/>
      </c>
      <c r="AHZ24" s="31" t="s">
        <v>96</v>
      </c>
      <c r="AIA24" s="22" t="str">
        <f>"5." &amp; AIC$1&amp; ".1.3."</f>
        <v>5.304.1.3.</v>
      </c>
      <c r="AIB24" s="30" t="str">
        <f>IF(ISBLANK(AIC1),"",IF(VLOOKUP(AIC1,Register,30,FALSE)=0,"",(VLOOKUP(AIC1,Register,30,FALSE))))</f>
        <v/>
      </c>
      <c r="AIC24" s="31" t="s">
        <v>96</v>
      </c>
      <c r="AID24" s="22" t="str">
        <f>"5." &amp; AIF$1&amp; ".1.3."</f>
        <v>5.305.1.3.</v>
      </c>
      <c r="AIE24" s="30" t="str">
        <f>IF(ISBLANK(AIF1),"",IF(VLOOKUP(AIF1,Register,30,FALSE)=0,"",(VLOOKUP(AIF1,Register,30,FALSE))))</f>
        <v/>
      </c>
      <c r="AIF24" s="31" t="s">
        <v>96</v>
      </c>
      <c r="AIG24" s="22" t="str">
        <f>"5." &amp; AII$1&amp; ".1.3."</f>
        <v>5.306.1.3.</v>
      </c>
      <c r="AIH24" s="30" t="str">
        <f>IF(ISBLANK(AII1),"",IF(VLOOKUP(AII1,Register,30,FALSE)=0,"",(VLOOKUP(AII1,Register,30,FALSE))))</f>
        <v/>
      </c>
      <c r="AII24" s="31" t="s">
        <v>96</v>
      </c>
      <c r="AIJ24" s="22" t="str">
        <f>"5." &amp; AIL$1&amp; ".1.3."</f>
        <v>5.307.1.3.</v>
      </c>
      <c r="AIK24" s="30" t="str">
        <f>IF(ISBLANK(AIL1),"",IF(VLOOKUP(AIL1,Register,30,FALSE)=0,"",(VLOOKUP(AIL1,Register,30,FALSE))))</f>
        <v/>
      </c>
      <c r="AIL24" s="31" t="s">
        <v>96</v>
      </c>
      <c r="AIM24" s="22" t="str">
        <f>"5." &amp; AIO$1&amp; ".1.3."</f>
        <v>5.308.1.3.</v>
      </c>
      <c r="AIN24" s="30" t="str">
        <f>IF(ISBLANK(AIO1),"",IF(VLOOKUP(AIO1,Register,30,FALSE)=0,"",(VLOOKUP(AIO1,Register,30,FALSE))))</f>
        <v/>
      </c>
      <c r="AIO24" s="31" t="s">
        <v>96</v>
      </c>
      <c r="AIP24" s="22" t="str">
        <f>"5." &amp; AIR$1&amp; ".1.3."</f>
        <v>5.309.1.3.</v>
      </c>
      <c r="AIQ24" s="30" t="str">
        <f>IF(ISBLANK(AIR1),"",IF(VLOOKUP(AIR1,Register,30,FALSE)=0,"",(VLOOKUP(AIR1,Register,30,FALSE))))</f>
        <v/>
      </c>
      <c r="AIR24" s="31" t="s">
        <v>96</v>
      </c>
      <c r="AIS24" s="22" t="str">
        <f>"5." &amp; AIU$1&amp; ".1.3."</f>
        <v>5.310.1.3.</v>
      </c>
      <c r="AIT24" s="30" t="str">
        <f>IF(ISBLANK(AIU1),"",IF(VLOOKUP(AIU1,Register,30,FALSE)=0,"",(VLOOKUP(AIU1,Register,30,FALSE))))</f>
        <v/>
      </c>
      <c r="AIU24" s="31" t="s">
        <v>96</v>
      </c>
      <c r="AIV24" s="22" t="str">
        <f>"5." &amp; AIX$1&amp; ".1.3."</f>
        <v>5.311.1.3.</v>
      </c>
      <c r="AIW24" s="30" t="str">
        <f>IF(ISBLANK(AIX1),"",IF(VLOOKUP(AIX1,Register,30,FALSE)=0,"",(VLOOKUP(AIX1,Register,30,FALSE))))</f>
        <v/>
      </c>
      <c r="AIX24" s="31" t="s">
        <v>96</v>
      </c>
      <c r="AIY24" s="22" t="str">
        <f>"5." &amp; AJA$1&amp; ".1.3."</f>
        <v>5.312.1.3.</v>
      </c>
      <c r="AIZ24" s="30" t="e">
        <f>IF(ISBLANK(AJA1),"",IF(VLOOKUP(AJA1,Register,30,FALSE)=0,"",(VLOOKUP(AJA1,Register,30,FALSE))))</f>
        <v>#N/A</v>
      </c>
      <c r="AJA24" s="31" t="s">
        <v>96</v>
      </c>
      <c r="AJB24" s="22" t="str">
        <f>"5." &amp; AJD$1&amp; ".1.3."</f>
        <v>5.313.1.3.</v>
      </c>
      <c r="AJC24" s="30" t="e">
        <f>IF(ISBLANK(AJD1),"",IF(VLOOKUP(AJD1,Register,30,FALSE)=0,"",(VLOOKUP(AJD1,Register,30,FALSE))))</f>
        <v>#N/A</v>
      </c>
      <c r="AJD24" s="31" t="s">
        <v>96</v>
      </c>
      <c r="AJE24" s="22" t="str">
        <f>"5." &amp; AJG$1&amp; ".1.3."</f>
        <v>5.314.1.3.</v>
      </c>
      <c r="AJF24" s="30" t="e">
        <f>IF(ISBLANK(AJG1),"",IF(VLOOKUP(AJG1,Register,30,FALSE)=0,"",(VLOOKUP(AJG1,Register,30,FALSE))))</f>
        <v>#N/A</v>
      </c>
      <c r="AJG24" s="31" t="s">
        <v>96</v>
      </c>
      <c r="AJH24" s="22" t="str">
        <f>"5." &amp; AJJ$1&amp; ".1.3."</f>
        <v>5.315.1.3.</v>
      </c>
      <c r="AJI24" s="30" t="e">
        <f>IF(ISBLANK(AJJ1),"",IF(VLOOKUP(AJJ1,Register,30,FALSE)=0,"",(VLOOKUP(AJJ1,Register,30,FALSE))))</f>
        <v>#N/A</v>
      </c>
      <c r="AJJ24" s="31" t="s">
        <v>96</v>
      </c>
      <c r="AJK24" s="22" t="str">
        <f>"5." &amp; AJM$1&amp; ".1.3."</f>
        <v>5.316.1.3.</v>
      </c>
      <c r="AJL24" s="30" t="e">
        <f>IF(ISBLANK(AJM1),"",IF(VLOOKUP(AJM1,Register,30,FALSE)=0,"",(VLOOKUP(AJM1,Register,30,FALSE))))</f>
        <v>#N/A</v>
      </c>
      <c r="AJM24" s="31" t="s">
        <v>96</v>
      </c>
      <c r="AJN24" s="22" t="str">
        <f>"5." &amp; AJP$1&amp; ".1.3."</f>
        <v>5.317.1.3.</v>
      </c>
      <c r="AJO24" s="30" t="e">
        <f>IF(ISBLANK(AJP1),"",IF(VLOOKUP(AJP1,Register,30,FALSE)=0,"",(VLOOKUP(AJP1,Register,30,FALSE))))</f>
        <v>#N/A</v>
      </c>
      <c r="AJP24" s="31" t="s">
        <v>96</v>
      </c>
      <c r="AJQ24" s="22" t="str">
        <f>"5." &amp; AJS$1&amp; ".1.3."</f>
        <v>5.318.1.3.</v>
      </c>
      <c r="AJR24" s="30" t="e">
        <f>IF(ISBLANK(AJS1),"",IF(VLOOKUP(AJS1,Register,30,FALSE)=0,"",(VLOOKUP(AJS1,Register,30,FALSE))))</f>
        <v>#N/A</v>
      </c>
      <c r="AJS24" s="31" t="s">
        <v>96</v>
      </c>
      <c r="AJT24" s="22" t="str">
        <f>"5." &amp; AJV$1&amp; ".1.3."</f>
        <v>5.319.1.3.</v>
      </c>
      <c r="AJU24" s="30" t="e">
        <f>IF(ISBLANK(AJV1),"",IF(VLOOKUP(AJV1,Register,30,FALSE)=0,"",(VLOOKUP(AJV1,Register,30,FALSE))))</f>
        <v>#N/A</v>
      </c>
      <c r="AJV24" s="31" t="s">
        <v>96</v>
      </c>
      <c r="AJW24" s="22" t="str">
        <f>"5." &amp; AJY$1&amp; ".1.3."</f>
        <v>5.320.1.3.</v>
      </c>
      <c r="AJX24" s="30" t="e">
        <f>IF(ISBLANK(AJY1),"",IF(VLOOKUP(AJY1,Register,30,FALSE)=0,"",(VLOOKUP(AJY1,Register,30,FALSE))))</f>
        <v>#N/A</v>
      </c>
      <c r="AJY24" s="31" t="s">
        <v>96</v>
      </c>
      <c r="AJZ24" s="22" t="str">
        <f>"5." &amp; AKB$1&amp; ".1.3."</f>
        <v>5.321.1.3.</v>
      </c>
      <c r="AKA24" s="30" t="e">
        <f>IF(ISBLANK(AKB1),"",IF(VLOOKUP(AKB1,Register,30,FALSE)=0,"",(VLOOKUP(AKB1,Register,30,FALSE))))</f>
        <v>#N/A</v>
      </c>
      <c r="AKB24" s="31" t="s">
        <v>96</v>
      </c>
      <c r="AKC24" s="22" t="str">
        <f>"5." &amp; AKE$1&amp; ".1.3."</f>
        <v>5.322.1.3.</v>
      </c>
      <c r="AKD24" s="30" t="e">
        <f>IF(ISBLANK(AKE1),"",IF(VLOOKUP(AKE1,Register,30,FALSE)=0,"",(VLOOKUP(AKE1,Register,30,FALSE))))</f>
        <v>#N/A</v>
      </c>
      <c r="AKE24" s="31" t="s">
        <v>96</v>
      </c>
      <c r="AKF24" s="22" t="str">
        <f>"5." &amp; AKH$1&amp; ".1.3."</f>
        <v>5.323.1.3.</v>
      </c>
      <c r="AKG24" s="30" t="e">
        <f>IF(ISBLANK(AKH1),"",IF(VLOOKUP(AKH1,Register,30,FALSE)=0,"",(VLOOKUP(AKH1,Register,30,FALSE))))</f>
        <v>#N/A</v>
      </c>
      <c r="AKH24" s="31" t="s">
        <v>96</v>
      </c>
      <c r="AKI24" s="22" t="str">
        <f>"5." &amp; AKK$1&amp; ".1.3."</f>
        <v>5.324.1.3.</v>
      </c>
      <c r="AKJ24" s="30" t="e">
        <f>IF(ISBLANK(AKK1),"",IF(VLOOKUP(AKK1,Register,30,FALSE)=0,"",(VLOOKUP(AKK1,Register,30,FALSE))))</f>
        <v>#N/A</v>
      </c>
      <c r="AKK24" s="31" t="s">
        <v>96</v>
      </c>
      <c r="AKL24" s="22" t="str">
        <f>"5." &amp; AKN$1&amp; ".1.3."</f>
        <v>5.325.1.3.</v>
      </c>
      <c r="AKM24" s="30" t="e">
        <f>IF(ISBLANK(AKN1),"",IF(VLOOKUP(AKN1,Register,30,FALSE)=0,"",(VLOOKUP(AKN1,Register,30,FALSE))))</f>
        <v>#N/A</v>
      </c>
      <c r="AKN24" s="31" t="s">
        <v>96</v>
      </c>
      <c r="AKO24" s="22" t="str">
        <f>"5." &amp; AKQ$1&amp; ".1.3."</f>
        <v>5.326.1.3.</v>
      </c>
      <c r="AKP24" s="30" t="e">
        <f>IF(ISBLANK(AKQ1),"",IF(VLOOKUP(AKQ1,Register,30,FALSE)=0,"",(VLOOKUP(AKQ1,Register,30,FALSE))))</f>
        <v>#N/A</v>
      </c>
      <c r="AKQ24" s="31" t="s">
        <v>96</v>
      </c>
      <c r="AKR24" s="22" t="str">
        <f>"5." &amp; AKT$1&amp; ".1.3."</f>
        <v>5.327.1.3.</v>
      </c>
      <c r="AKS24" s="30" t="e">
        <f>IF(ISBLANK(AKT1),"",IF(VLOOKUP(AKT1,Register,30,FALSE)=0,"",(VLOOKUP(AKT1,Register,30,FALSE))))</f>
        <v>#N/A</v>
      </c>
      <c r="AKT24" s="31" t="s">
        <v>96</v>
      </c>
      <c r="AKU24" s="22" t="str">
        <f>"5." &amp; AKW$1&amp; ".1.3."</f>
        <v>5.328.1.3.</v>
      </c>
      <c r="AKV24" s="30" t="e">
        <f>IF(ISBLANK(AKW1),"",IF(VLOOKUP(AKW1,Register,30,FALSE)=0,"",(VLOOKUP(AKW1,Register,30,FALSE))))</f>
        <v>#N/A</v>
      </c>
      <c r="AKW24" s="31" t="s">
        <v>96</v>
      </c>
      <c r="AKX24" s="22" t="str">
        <f>"5." &amp; AKZ$1&amp; ".1.3."</f>
        <v>5.329.1.3.</v>
      </c>
      <c r="AKY24" s="30" t="e">
        <f>IF(ISBLANK(AKZ1),"",IF(VLOOKUP(AKZ1,Register,30,FALSE)=0,"",(VLOOKUP(AKZ1,Register,30,FALSE))))</f>
        <v>#N/A</v>
      </c>
      <c r="AKZ24" s="31" t="s">
        <v>96</v>
      </c>
      <c r="ALA24" s="22" t="str">
        <f>"5." &amp; ALC$1&amp; ".1.3."</f>
        <v>5.330.1.3.</v>
      </c>
      <c r="ALB24" s="47" t="e">
        <f>IF(ISBLANK(ALC1),"",IF(VLOOKUP(ALC1,Register,30,FALSE)=0,"",(VLOOKUP(ALC1,Register,30,FALSE))))</f>
        <v>#N/A</v>
      </c>
      <c r="ALC24" s="31" t="s">
        <v>96</v>
      </c>
      <c r="ALD24" s="22" t="str">
        <f>"5." &amp; ALF$1&amp; ".1.3."</f>
        <v>5.331.1.3.</v>
      </c>
      <c r="ALE24" s="47" t="e">
        <f>IF(ISBLANK(ALF1),"",IF(VLOOKUP(ALF1,Register,30,FALSE)=0,"",(VLOOKUP(ALF1,Register,30,FALSE))))</f>
        <v>#N/A</v>
      </c>
      <c r="ALF24" s="31" t="s">
        <v>96</v>
      </c>
      <c r="ALG24" s="22" t="str">
        <f>"5." &amp; ALI$1&amp; ".1.3."</f>
        <v>5.332.1.3.</v>
      </c>
      <c r="ALH24" s="47" t="e">
        <f>IF(ISBLANK(ALI1),"",IF(VLOOKUP(ALI1,Register,30,FALSE)=0,"",(VLOOKUP(ALI1,Register,30,FALSE))))</f>
        <v>#N/A</v>
      </c>
      <c r="ALI24" s="31" t="s">
        <v>96</v>
      </c>
      <c r="ALJ24" s="22" t="str">
        <f>"5." &amp; ALL$1&amp; ".1.3."</f>
        <v>5.333.1.3.</v>
      </c>
      <c r="ALK24" s="47" t="e">
        <f>IF(ISBLANK(ALL1),"",IF(VLOOKUP(ALL1,Register,30,FALSE)=0,"",(VLOOKUP(ALL1,Register,30,FALSE))))</f>
        <v>#N/A</v>
      </c>
      <c r="ALL24" s="31" t="s">
        <v>96</v>
      </c>
      <c r="ALM24" s="22" t="str">
        <f>"5." &amp; ALO$1&amp; ".1.3."</f>
        <v>5.334.1.3.</v>
      </c>
      <c r="ALN24" s="47" t="e">
        <f>IF(ISBLANK(ALO1),"",IF(VLOOKUP(ALO1,Register,30,FALSE)=0,"",(VLOOKUP(ALO1,Register,30,FALSE))))</f>
        <v>#N/A</v>
      </c>
      <c r="ALO24" s="31" t="s">
        <v>96</v>
      </c>
      <c r="ALP24" s="22" t="str">
        <f>"5." &amp; ALR$1&amp; ".1.3."</f>
        <v>5.335.1.3.</v>
      </c>
      <c r="ALQ24" s="47" t="e">
        <f>IF(ISBLANK(ALR1),"",IF(VLOOKUP(ALR1,Register,30,FALSE)=0,"",(VLOOKUP(ALR1,Register,30,FALSE))))</f>
        <v>#N/A</v>
      </c>
      <c r="ALR24" s="31" t="s">
        <v>96</v>
      </c>
      <c r="ALS24" s="22" t="str">
        <f>"5." &amp; ALU$1&amp; ".1.3."</f>
        <v>5.336.1.3.</v>
      </c>
      <c r="ALT24" s="47" t="e">
        <f>IF(ISBLANK(ALU1),"",IF(VLOOKUP(ALU1,Register,30,FALSE)=0,"",(VLOOKUP(ALU1,Register,30,FALSE))))</f>
        <v>#N/A</v>
      </c>
      <c r="ALU24" s="31" t="s">
        <v>96</v>
      </c>
      <c r="ALV24" s="22" t="str">
        <f>"5." &amp; ALX$1&amp; ".1.3."</f>
        <v>5.337.1.3.</v>
      </c>
      <c r="ALW24" s="47" t="e">
        <f>IF(ISBLANK(ALX1),"",IF(VLOOKUP(ALX1,Register,30,FALSE)=0,"",(VLOOKUP(ALX1,Register,30,FALSE))))</f>
        <v>#N/A</v>
      </c>
      <c r="ALX24" s="31" t="s">
        <v>96</v>
      </c>
      <c r="ALY24" s="22" t="str">
        <f>"5." &amp; AMA$1&amp; ".1.3."</f>
        <v>5.338.1.3.</v>
      </c>
      <c r="ALZ24" s="47" t="e">
        <f>IF(ISBLANK(AMA1),"",IF(VLOOKUP(AMA1,Register,30,FALSE)=0,"",(VLOOKUP(AMA1,Register,30,FALSE))))</f>
        <v>#N/A</v>
      </c>
      <c r="AMA24" s="31" t="s">
        <v>96</v>
      </c>
      <c r="AMB24" s="22" t="str">
        <f>"5." &amp; AMD$1&amp; ".1.3."</f>
        <v>5.339.1.3.</v>
      </c>
      <c r="AMC24" s="47" t="e">
        <f>IF(ISBLANK(AMD1),"",IF(VLOOKUP(AMD1,Register,30,FALSE)=0,"",(VLOOKUP(AMD1,Register,30,FALSE))))</f>
        <v>#N/A</v>
      </c>
      <c r="AMD24" s="31" t="s">
        <v>96</v>
      </c>
      <c r="AME24" s="22" t="str">
        <f>"5." &amp; AMG$1&amp; ".1.3."</f>
        <v>5.340.1.3.</v>
      </c>
      <c r="AMF24" s="47" t="e">
        <f>IF(ISBLANK(AMG1),"",IF(VLOOKUP(AMG1,Register,30,FALSE)=0,"",(VLOOKUP(AMG1,Register,30,FALSE))))</f>
        <v>#N/A</v>
      </c>
      <c r="AMG24" s="31" t="s">
        <v>96</v>
      </c>
      <c r="AMH24" s="22" t="str">
        <f>"5." &amp; AMJ$1&amp; ".1.3."</f>
        <v>5.341.1.3.</v>
      </c>
      <c r="AMI24" s="47" t="e">
        <f>IF(ISBLANK(AMJ1),"",IF(VLOOKUP(AMJ1,Register,30,FALSE)=0,"",(VLOOKUP(AMJ1,Register,30,FALSE))))</f>
        <v>#N/A</v>
      </c>
      <c r="AMJ24" s="31" t="s">
        <v>96</v>
      </c>
      <c r="AMK24" s="22" t="str">
        <f>"5." &amp; AMM$1&amp; ".1.3."</f>
        <v>5.342.1.3.</v>
      </c>
      <c r="AML24" s="47" t="e">
        <f>IF(ISBLANK(AMM1),"",IF(VLOOKUP(AMM1,Register,30,FALSE)=0,"",(VLOOKUP(AMM1,Register,30,FALSE))))</f>
        <v>#N/A</v>
      </c>
      <c r="AMM24" s="31" t="s">
        <v>96</v>
      </c>
      <c r="AMN24" s="22" t="str">
        <f>"5." &amp; AMP$1&amp; ".1.3."</f>
        <v>5.343.1.3.</v>
      </c>
      <c r="AMO24" s="47" t="e">
        <f>IF(ISBLANK(AMP1),"",IF(VLOOKUP(AMP1,Register,30,FALSE)=0,"",(VLOOKUP(AMP1,Register,30,FALSE))))</f>
        <v>#N/A</v>
      </c>
      <c r="AMP24" s="31" t="s">
        <v>96</v>
      </c>
      <c r="AMQ24" s="22" t="str">
        <f>"5." &amp; AMS$1&amp; ".1.3."</f>
        <v>5.344.1.3.</v>
      </c>
      <c r="AMR24" s="47" t="e">
        <f>IF(ISBLANK(AMS1),"",IF(VLOOKUP(AMS1,Register,30,FALSE)=0,"",(VLOOKUP(AMS1,Register,30,FALSE))))</f>
        <v>#N/A</v>
      </c>
      <c r="AMS24" s="31" t="s">
        <v>96</v>
      </c>
      <c r="AMT24" s="22" t="str">
        <f>"5." &amp; AMV$1&amp; ".1.3."</f>
        <v>5.345.1.3.</v>
      </c>
      <c r="AMU24" s="47" t="e">
        <f>IF(ISBLANK(AMV1),"",IF(VLOOKUP(AMV1,Register,30,FALSE)=0,"",(VLOOKUP(AMV1,Register,30,FALSE))))</f>
        <v>#N/A</v>
      </c>
      <c r="AMV24" s="31" t="s">
        <v>96</v>
      </c>
      <c r="AMW24" s="22" t="str">
        <f>"5." &amp; AMY$1&amp; ".1.3."</f>
        <v>5.346.1.3.</v>
      </c>
      <c r="AMX24" s="47" t="e">
        <f>IF(ISBLANK(AMY1),"",IF(VLOOKUP(AMY1,Register,30,FALSE)=0,"",(VLOOKUP(AMY1,Register,30,FALSE))))</f>
        <v>#N/A</v>
      </c>
      <c r="AMY24" s="31" t="s">
        <v>96</v>
      </c>
      <c r="AMZ24" s="22" t="str">
        <f>"5." &amp; ANB$1&amp; ".1.3."</f>
        <v>5.347.1.3.</v>
      </c>
      <c r="ANA24" s="47" t="e">
        <f>IF(ISBLANK(ANB1),"",IF(VLOOKUP(ANB1,Register,30,FALSE)=0,"",(VLOOKUP(ANB1,Register,30,FALSE))))</f>
        <v>#N/A</v>
      </c>
      <c r="ANB24" s="31" t="s">
        <v>96</v>
      </c>
      <c r="ANC24" s="22" t="str">
        <f>"5." &amp; ANE$1&amp; ".1.3."</f>
        <v>5.348.1.3.</v>
      </c>
      <c r="AND24" s="47" t="e">
        <f>IF(ISBLANK(ANE1),"",IF(VLOOKUP(ANE1,Register,30,FALSE)=0,"",(VLOOKUP(ANE1,Register,30,FALSE))))</f>
        <v>#N/A</v>
      </c>
      <c r="ANE24" s="31" t="s">
        <v>96</v>
      </c>
      <c r="ANF24" s="22" t="str">
        <f>"5." &amp; ANH$1&amp; ".1.3."</f>
        <v>5.349.1.3.</v>
      </c>
      <c r="ANG24" s="47" t="e">
        <f>IF(ISBLANK(ANH1),"",IF(VLOOKUP(ANH1,Register,30,FALSE)=0,"",(VLOOKUP(ANH1,Register,30,FALSE))))</f>
        <v>#N/A</v>
      </c>
      <c r="ANH24" s="31" t="s">
        <v>96</v>
      </c>
      <c r="ANI24" s="22" t="str">
        <f>"5." &amp; ANK$1&amp; ".1.3."</f>
        <v>5.350.1.3.</v>
      </c>
      <c r="ANJ24" s="47" t="e">
        <f>IF(ISBLANK(ANK1),"",IF(VLOOKUP(ANK1,Register,30,FALSE)=0,"",(VLOOKUP(ANK1,Register,30,FALSE))))</f>
        <v>#N/A</v>
      </c>
      <c r="ANK24" s="31" t="s">
        <v>96</v>
      </c>
      <c r="ANL24" s="22" t="str">
        <f>"5." &amp; ANN$1&amp; ".1.3."</f>
        <v>5.351.1.3.</v>
      </c>
      <c r="ANM24" s="47" t="e">
        <f>IF(ISBLANK(ANN1),"",IF(VLOOKUP(ANN1,Register,30,FALSE)=0,"",(VLOOKUP(ANN1,Register,30,FALSE))))</f>
        <v>#N/A</v>
      </c>
      <c r="ANN24" s="31" t="s">
        <v>96</v>
      </c>
      <c r="ANO24" s="22" t="str">
        <f>"5." &amp; ANQ$1&amp; ".1.3."</f>
        <v>5.352.1.3.</v>
      </c>
      <c r="ANP24" s="47" t="e">
        <f>IF(ISBLANK(ANQ1),"",IF(VLOOKUP(ANQ1,Register,30,FALSE)=0,"",(VLOOKUP(ANQ1,Register,30,FALSE))))</f>
        <v>#N/A</v>
      </c>
      <c r="ANQ24" s="31" t="s">
        <v>96</v>
      </c>
      <c r="ANR24" s="22" t="str">
        <f>"5." &amp; ANT$1&amp; ".1.3."</f>
        <v>5.353.1.3.</v>
      </c>
      <c r="ANS24" s="47" t="e">
        <f>IF(ISBLANK(ANT1),"",IF(VLOOKUP(ANT1,Register,30,FALSE)=0,"",(VLOOKUP(ANT1,Register,30,FALSE))))</f>
        <v>#N/A</v>
      </c>
      <c r="ANT24" s="31" t="s">
        <v>96</v>
      </c>
      <c r="ANU24" s="22" t="str">
        <f>"5." &amp; ANW$1&amp; ".1.3."</f>
        <v>5.354.1.3.</v>
      </c>
      <c r="ANV24" s="47" t="e">
        <f>IF(ISBLANK(ANW1),"",IF(VLOOKUP(ANW1,Register,30,FALSE)=0,"",(VLOOKUP(ANW1,Register,30,FALSE))))</f>
        <v>#N/A</v>
      </c>
      <c r="ANW24" s="31" t="s">
        <v>96</v>
      </c>
      <c r="ANX24" s="22" t="str">
        <f>"5." &amp; ANZ$1&amp; ".1.3."</f>
        <v>5.355.1.3.</v>
      </c>
      <c r="ANY24" s="47" t="e">
        <f>IF(ISBLANK(ANZ1),"",IF(VLOOKUP(ANZ1,Register,30,FALSE)=0,"",(VLOOKUP(ANZ1,Register,30,FALSE))))</f>
        <v>#N/A</v>
      </c>
      <c r="ANZ24" s="31" t="s">
        <v>96</v>
      </c>
      <c r="AOA24" s="22" t="str">
        <f>"5." &amp; AOC$1&amp; ".1.3."</f>
        <v>5.356.1.3.</v>
      </c>
      <c r="AOB24" s="47" t="e">
        <f>IF(ISBLANK(AOC1),"",IF(VLOOKUP(AOC1,Register,30,FALSE)=0,"",(VLOOKUP(AOC1,Register,30,FALSE))))</f>
        <v>#N/A</v>
      </c>
      <c r="AOC24" s="31" t="s">
        <v>96</v>
      </c>
      <c r="AOD24" s="22" t="str">
        <f>"5." &amp; AOF$1&amp; ".1.3."</f>
        <v>5.357.1.3.</v>
      </c>
      <c r="AOE24" s="47" t="e">
        <f>IF(ISBLANK(AOF1),"",IF(VLOOKUP(AOF1,Register,30,FALSE)=0,"",(VLOOKUP(AOF1,Register,30,FALSE))))</f>
        <v>#N/A</v>
      </c>
      <c r="AOF24" s="31" t="s">
        <v>96</v>
      </c>
      <c r="AOG24" s="22" t="str">
        <f>"5." &amp; AOI$1&amp; ".1.3."</f>
        <v>5.358.1.3.</v>
      </c>
      <c r="AOH24" s="47" t="e">
        <f>IF(ISBLANK(AOI1),"",IF(VLOOKUP(AOI1,Register,30,FALSE)=0,"",(VLOOKUP(AOI1,Register,30,FALSE))))</f>
        <v>#N/A</v>
      </c>
      <c r="AOI24" s="31" t="s">
        <v>96</v>
      </c>
      <c r="AOJ24" s="22" t="str">
        <f>"5." &amp; AOL$1&amp; ".1.3."</f>
        <v>5.359.1.3.</v>
      </c>
      <c r="AOK24" s="47" t="e">
        <f>IF(ISBLANK(AOL1),"",IF(VLOOKUP(AOL1,Register,30,FALSE)=0,"",(VLOOKUP(AOL1,Register,30,FALSE))))</f>
        <v>#N/A</v>
      </c>
      <c r="AOL24" s="31" t="s">
        <v>96</v>
      </c>
      <c r="AOM24" s="22" t="str">
        <f>"5." &amp; AOO$1&amp; ".1.3."</f>
        <v>5.360.1.3.</v>
      </c>
      <c r="AON24" s="47" t="e">
        <f>IF(ISBLANK(AOO1),"",IF(VLOOKUP(AOO1,Register,30,FALSE)=0,"",(VLOOKUP(AOO1,Register,30,FALSE))))</f>
        <v>#N/A</v>
      </c>
      <c r="AOO24" s="31" t="s">
        <v>96</v>
      </c>
      <c r="AOP24" s="22" t="str">
        <f>"5." &amp; AOR$1&amp; ".1.3."</f>
        <v>5.361.1.3.</v>
      </c>
      <c r="AOQ24" s="47" t="e">
        <f>IF(ISBLANK(AOR1),"",IF(VLOOKUP(AOR1,Register,30,FALSE)=0,"",(VLOOKUP(AOR1,Register,30,FALSE))))</f>
        <v>#N/A</v>
      </c>
      <c r="AOR24" s="31" t="s">
        <v>96</v>
      </c>
      <c r="AOS24" s="22" t="str">
        <f>"5." &amp; AOU$1&amp; ".1.3."</f>
        <v>5.362.1.3.</v>
      </c>
      <c r="AOT24" s="47" t="e">
        <f>IF(ISBLANK(AOU1),"",IF(VLOOKUP(AOU1,Register,30,FALSE)=0,"",(VLOOKUP(AOU1,Register,30,FALSE))))</f>
        <v>#N/A</v>
      </c>
      <c r="AOU24" s="31" t="s">
        <v>96</v>
      </c>
      <c r="AOV24" s="22" t="str">
        <f>"5." &amp; AOX$1&amp; ".1.3."</f>
        <v>5.363.1.3.</v>
      </c>
      <c r="AOW24" s="47" t="e">
        <f>IF(ISBLANK(AOX1),"",IF(VLOOKUP(AOX1,Register,30,FALSE)=0,"",(VLOOKUP(AOX1,Register,30,FALSE))))</f>
        <v>#N/A</v>
      </c>
      <c r="AOX24" s="31" t="s">
        <v>96</v>
      </c>
      <c r="AOY24" s="22" t="str">
        <f>"5." &amp; APA$1&amp; ".1.3."</f>
        <v>5.364.1.3.</v>
      </c>
      <c r="AOZ24" s="47" t="e">
        <f>IF(ISBLANK(APA1),"",IF(VLOOKUP(APA1,Register,30,FALSE)=0,"",(VLOOKUP(APA1,Register,30,FALSE))))</f>
        <v>#N/A</v>
      </c>
      <c r="APA24" s="31" t="s">
        <v>96</v>
      </c>
      <c r="APB24" s="22" t="str">
        <f>"5." &amp; APD$1&amp; ".1.3."</f>
        <v>5.365.1.3.</v>
      </c>
      <c r="APC24" s="47" t="e">
        <f>IF(ISBLANK(APD1),"",IF(VLOOKUP(APD1,Register,30,FALSE)=0,"",(VLOOKUP(APD1,Register,30,FALSE))))</f>
        <v>#N/A</v>
      </c>
      <c r="APD24" s="31" t="s">
        <v>96</v>
      </c>
      <c r="APE24" s="22" t="str">
        <f>"5." &amp; APG$1&amp; ".1.3."</f>
        <v>5.366.1.3.</v>
      </c>
      <c r="APF24" s="47" t="e">
        <f>IF(ISBLANK(APG1),"",IF(VLOOKUP(APG1,Register,30,FALSE)=0,"",(VLOOKUP(APG1,Register,30,FALSE))))</f>
        <v>#N/A</v>
      </c>
      <c r="APG24" s="31" t="s">
        <v>96</v>
      </c>
      <c r="APH24" s="22" t="str">
        <f>"5." &amp; APJ$1&amp; ".1.3."</f>
        <v>5.367.1.3.</v>
      </c>
      <c r="API24" s="47" t="e">
        <f>IF(ISBLANK(APJ1),"",IF(VLOOKUP(APJ1,Register,30,FALSE)=0,"",(VLOOKUP(APJ1,Register,30,FALSE))))</f>
        <v>#N/A</v>
      </c>
      <c r="APJ24" s="31" t="s">
        <v>96</v>
      </c>
      <c r="APK24" s="22" t="str">
        <f>"5." &amp; APM$1&amp; ".1.3."</f>
        <v>5.368.1.3.</v>
      </c>
      <c r="APL24" s="47" t="e">
        <f>IF(ISBLANK(APM1),"",IF(VLOOKUP(APM1,Register,30,FALSE)=0,"",(VLOOKUP(APM1,Register,30,FALSE))))</f>
        <v>#N/A</v>
      </c>
      <c r="APM24" s="31" t="s">
        <v>96</v>
      </c>
      <c r="APN24" s="22" t="str">
        <f>"5." &amp; APP$1&amp; ".1.3."</f>
        <v>5.369.1.3.</v>
      </c>
      <c r="APO24" s="47" t="e">
        <f>IF(ISBLANK(APP1),"",IF(VLOOKUP(APP1,Register,30,FALSE)=0,"",(VLOOKUP(APP1,Register,30,FALSE))))</f>
        <v>#N/A</v>
      </c>
      <c r="APP24" s="31" t="s">
        <v>96</v>
      </c>
      <c r="APQ24" s="22" t="str">
        <f>"5." &amp; APS$1&amp; ".1.3."</f>
        <v>5.370.1.3.</v>
      </c>
      <c r="APR24" s="47" t="e">
        <f>IF(ISBLANK(APS1),"",IF(VLOOKUP(APS1,Register,30,FALSE)=0,"",(VLOOKUP(APS1,Register,30,FALSE))))</f>
        <v>#N/A</v>
      </c>
      <c r="APS24" s="31" t="s">
        <v>96</v>
      </c>
    </row>
    <row r="25" spans="1:1111" ht="12" x14ac:dyDescent="0.25">
      <c r="A25" s="86"/>
      <c r="B25" s="22" t="str">
        <f>"5." &amp; D$1&amp; ".1.4."</f>
        <v>5.1.1.4.</v>
      </c>
      <c r="C25" s="37" t="str">
        <f>IF(ISBLANK(D1),"",IF(VLOOKUP(D1,Register,31,FALSE)=0,"",(VLOOKUP(D1,Register,31,FALSE))))</f>
        <v/>
      </c>
      <c r="D25" s="31" t="s">
        <v>97</v>
      </c>
      <c r="E25" s="22" t="str">
        <f>"5." &amp; G$1&amp; ".1.4."</f>
        <v>5.2.1.4.</v>
      </c>
      <c r="F25" s="37" t="str">
        <f>IF(ISBLANK(G1),"",IF(VLOOKUP(G1,Register,31,FALSE)=0,"",(VLOOKUP(G1,Register,31,FALSE))))</f>
        <v/>
      </c>
      <c r="G25" s="31" t="s">
        <v>97</v>
      </c>
      <c r="H25" s="22" t="str">
        <f>"5." &amp; J$1&amp; ".1.4."</f>
        <v>5.3.1.4.</v>
      </c>
      <c r="I25" s="37" t="str">
        <f>IF(ISBLANK(J1),"",IF(VLOOKUP(J1,Register,31,FALSE)=0,"",(VLOOKUP(J1,Register,31,FALSE))))</f>
        <v/>
      </c>
      <c r="J25" s="31" t="s">
        <v>97</v>
      </c>
      <c r="K25" s="22" t="str">
        <f>"5." &amp; M$1&amp; ".1.4."</f>
        <v>5.4.1.4.</v>
      </c>
      <c r="L25" s="37" t="str">
        <f>IF(ISBLANK(M1),"",IF(VLOOKUP(M1,Register,31,FALSE)=0,"",(VLOOKUP(M1,Register,31,FALSE))))</f>
        <v/>
      </c>
      <c r="M25" s="31" t="s">
        <v>97</v>
      </c>
      <c r="N25" s="22" t="str">
        <f>"5." &amp; P$1&amp; ".1.4."</f>
        <v>5.5.1.4.</v>
      </c>
      <c r="O25" s="37" t="str">
        <f>IF(ISBLANK(P1),"",IF(VLOOKUP(P1,Register,31,FALSE)=0,"",(VLOOKUP(P1,Register,31,FALSE))))</f>
        <v/>
      </c>
      <c r="P25" s="31" t="s">
        <v>97</v>
      </c>
      <c r="Q25" s="22" t="str">
        <f>"5." &amp; S$1&amp; ".1.4."</f>
        <v>5.6.1.4.</v>
      </c>
      <c r="R25" s="37" t="str">
        <f>IF(ISBLANK(S1),"",IF(VLOOKUP(S1,Register,31,FALSE)=0,"",(VLOOKUP(S1,Register,31,FALSE))))</f>
        <v/>
      </c>
      <c r="S25" s="31" t="s">
        <v>97</v>
      </c>
      <c r="T25" s="22" t="str">
        <f>"5." &amp; V$1&amp; ".1.4."</f>
        <v>5.7.1.4.</v>
      </c>
      <c r="U25" s="37" t="str">
        <f>IF(ISBLANK(V1),"",IF(VLOOKUP(V1,Register,31,FALSE)=0,"",(VLOOKUP(V1,Register,31,FALSE))))</f>
        <v/>
      </c>
      <c r="V25" s="31" t="s">
        <v>97</v>
      </c>
      <c r="W25" s="22" t="str">
        <f>"5." &amp; Y$1&amp; ".1.4."</f>
        <v>5.8.1.4.</v>
      </c>
      <c r="X25" s="37" t="str">
        <f>IF(ISBLANK(Y1),"",IF(VLOOKUP(Y1,Register,31,FALSE)=0,"",(VLOOKUP(Y1,Register,31,FALSE))))</f>
        <v/>
      </c>
      <c r="Y25" s="31" t="s">
        <v>97</v>
      </c>
      <c r="Z25" s="22" t="str">
        <f>"5." &amp; AB$1&amp; ".1.4."</f>
        <v>5.9.1.4.</v>
      </c>
      <c r="AA25" s="37" t="str">
        <f>IF(ISBLANK(AB1),"",IF(VLOOKUP(AB1,Register,31,FALSE)=0,"",(VLOOKUP(AB1,Register,31,FALSE))))</f>
        <v/>
      </c>
      <c r="AB25" s="31" t="s">
        <v>97</v>
      </c>
      <c r="AC25" s="22" t="str">
        <f>"5." &amp; AE$1&amp; ".1.4."</f>
        <v>5.10.1.4.</v>
      </c>
      <c r="AD25" s="37" t="str">
        <f>IF(ISBLANK(AE1),"",IF(VLOOKUP(AE1,Register,31,FALSE)=0,"",(VLOOKUP(AE1,Register,31,FALSE))))</f>
        <v/>
      </c>
      <c r="AE25" s="31" t="s">
        <v>97</v>
      </c>
      <c r="AF25" s="22" t="str">
        <f>"5." &amp; AH$1&amp; ".1.4."</f>
        <v>5.11.1.4.</v>
      </c>
      <c r="AG25" s="37" t="str">
        <f>IF(ISBLANK(AH1),"",IF(VLOOKUP(AH1,Register,31,FALSE)=0,"",(VLOOKUP(AH1,Register,31,FALSE))))</f>
        <v/>
      </c>
      <c r="AH25" s="31" t="s">
        <v>97</v>
      </c>
      <c r="AI25" s="22" t="str">
        <f>"5." &amp; AK$1&amp; ".1.4."</f>
        <v>5.12.1.4.</v>
      </c>
      <c r="AJ25" s="37" t="str">
        <f>IF(ISBLANK(AK1),"",IF(VLOOKUP(AK1,Register,31,FALSE)=0,"",(VLOOKUP(AK1,Register,31,FALSE))))</f>
        <v/>
      </c>
      <c r="AK25" s="31" t="s">
        <v>97</v>
      </c>
      <c r="AL25" s="22" t="str">
        <f>"5." &amp; AN$1&amp; ".1.4."</f>
        <v>5.13.1.4.</v>
      </c>
      <c r="AM25" s="37" t="str">
        <f>IF(ISBLANK(AN1),"",IF(VLOOKUP(AN1,Register,31,FALSE)=0,"",(VLOOKUP(AN1,Register,31,FALSE))))</f>
        <v/>
      </c>
      <c r="AN25" s="31" t="s">
        <v>97</v>
      </c>
      <c r="AO25" s="22" t="str">
        <f>"5." &amp; AQ$1&amp; ".1.4."</f>
        <v>5.14.1.4.</v>
      </c>
      <c r="AP25" s="37" t="str">
        <f>IF(ISBLANK(AQ1),"",IF(VLOOKUP(AQ1,Register,31,FALSE)=0,"",(VLOOKUP(AQ1,Register,31,FALSE))))</f>
        <v/>
      </c>
      <c r="AQ25" s="31" t="s">
        <v>97</v>
      </c>
      <c r="AR25" s="22" t="str">
        <f>"5." &amp; AT$1&amp; ".1.4."</f>
        <v>5.15.1.4.</v>
      </c>
      <c r="AS25" s="37" t="str">
        <f>IF(ISBLANK(AT1),"",IF(VLOOKUP(AT1,Register,31,FALSE)=0,"",(VLOOKUP(AT1,Register,31,FALSE))))</f>
        <v/>
      </c>
      <c r="AT25" s="31" t="s">
        <v>97</v>
      </c>
      <c r="AU25" s="22" t="str">
        <f>"5." &amp; AW$1&amp; ".1.4."</f>
        <v>5.16.1.4.</v>
      </c>
      <c r="AV25" s="37" t="str">
        <f>IF(ISBLANK(AW1),"",IF(VLOOKUP(AW1,Register,31,FALSE)=0,"",(VLOOKUP(AW1,Register,31,FALSE))))</f>
        <v/>
      </c>
      <c r="AW25" s="31" t="s">
        <v>97</v>
      </c>
      <c r="AX25" s="22" t="str">
        <f>"5." &amp; AZ$1&amp; ".1.4."</f>
        <v>5.17.1.4.</v>
      </c>
      <c r="AY25" s="37" t="str">
        <f>IF(ISBLANK(AZ1),"",IF(VLOOKUP(AZ1,Register,31,FALSE)=0,"",(VLOOKUP(AZ1,Register,31,FALSE))))</f>
        <v/>
      </c>
      <c r="AZ25" s="31" t="s">
        <v>97</v>
      </c>
      <c r="BA25" s="22" t="str">
        <f>"5." &amp; BC$1&amp; ".1.4."</f>
        <v>5.18.1.4.</v>
      </c>
      <c r="BB25" s="37" t="str">
        <f>IF(ISBLANK(BC1),"",IF(VLOOKUP(BC1,Register,31,FALSE)=0,"",(VLOOKUP(BC1,Register,31,FALSE))))</f>
        <v/>
      </c>
      <c r="BC25" s="31" t="s">
        <v>97</v>
      </c>
      <c r="BD25" s="22" t="str">
        <f>"5." &amp; BF$1&amp; ".1.4."</f>
        <v>5.19.1.4.</v>
      </c>
      <c r="BE25" s="37" t="str">
        <f>IF(ISBLANK(BF1),"",IF(VLOOKUP(BF1,Register,31,FALSE)=0,"",(VLOOKUP(BF1,Register,31,FALSE))))</f>
        <v/>
      </c>
      <c r="BF25" s="31" t="s">
        <v>97</v>
      </c>
      <c r="BG25" s="22" t="str">
        <f>"5." &amp; BI$1&amp; ".1.4."</f>
        <v>5.20.1.4.</v>
      </c>
      <c r="BH25" s="37" t="str">
        <f>IF(ISBLANK(BI1),"",IF(VLOOKUP(BI1,Register,31,FALSE)=0,"",(VLOOKUP(BI1,Register,31,FALSE))))</f>
        <v/>
      </c>
      <c r="BI25" s="31" t="s">
        <v>97</v>
      </c>
      <c r="BJ25" s="22" t="str">
        <f>"5." &amp; BL$1&amp; ".1.4."</f>
        <v>5.21.1.4.</v>
      </c>
      <c r="BK25" s="37" t="str">
        <f>IF(ISBLANK(BL1),"",IF(VLOOKUP(BL1,Register,31,FALSE)=0,"",(VLOOKUP(BL1,Register,31,FALSE))))</f>
        <v/>
      </c>
      <c r="BL25" s="31" t="s">
        <v>97</v>
      </c>
      <c r="BM25" s="22" t="str">
        <f>"5." &amp; BO$1&amp; ".1.4."</f>
        <v>5.22.1.4.</v>
      </c>
      <c r="BN25" s="37" t="str">
        <f>IF(ISBLANK(BO1),"",IF(VLOOKUP(BO1,Register,31,FALSE)=0,"",(VLOOKUP(BO1,Register,31,FALSE))))</f>
        <v/>
      </c>
      <c r="BO25" s="31" t="s">
        <v>97</v>
      </c>
      <c r="BP25" s="22" t="str">
        <f>"5." &amp; BR$1&amp; ".1.4."</f>
        <v>5.23.1.4.</v>
      </c>
      <c r="BQ25" s="37" t="str">
        <f>IF(ISBLANK(BR1),"",IF(VLOOKUP(BR1,Register,31,FALSE)=0,"",(VLOOKUP(BR1,Register,31,FALSE))))</f>
        <v/>
      </c>
      <c r="BR25" s="31" t="s">
        <v>97</v>
      </c>
      <c r="BS25" s="22" t="str">
        <f>"5." &amp; BU$1&amp; ".1.4."</f>
        <v>5.24.1.4.</v>
      </c>
      <c r="BT25" s="37" t="str">
        <f>IF(ISBLANK(BU1),"",IF(VLOOKUP(BU1,Register,31,FALSE)=0,"",(VLOOKUP(BU1,Register,31,FALSE))))</f>
        <v/>
      </c>
      <c r="BU25" s="31" t="s">
        <v>97</v>
      </c>
      <c r="BV25" s="22" t="str">
        <f>"5." &amp; BX$1&amp; ".1.4."</f>
        <v>5.25.1.4.</v>
      </c>
      <c r="BW25" s="37" t="str">
        <f>IF(ISBLANK(BX1),"",IF(VLOOKUP(BX1,Register,31,FALSE)=0,"",(VLOOKUP(BX1,Register,31,FALSE))))</f>
        <v/>
      </c>
      <c r="BX25" s="31" t="s">
        <v>97</v>
      </c>
      <c r="BY25" s="22" t="str">
        <f>"5." &amp; CA$1&amp; ".1.4."</f>
        <v>5.26.1.4.</v>
      </c>
      <c r="BZ25" s="37" t="str">
        <f>IF(ISBLANK(CA1),"",IF(VLOOKUP(CA1,Register,31,FALSE)=0,"",(VLOOKUP(CA1,Register,31,FALSE))))</f>
        <v/>
      </c>
      <c r="CA25" s="31" t="s">
        <v>97</v>
      </c>
      <c r="CB25" s="22" t="str">
        <f>"5." &amp; CD$1&amp; ".1.4."</f>
        <v>5.27.1.4.</v>
      </c>
      <c r="CC25" s="37" t="str">
        <f>IF(ISBLANK(CD1),"",IF(VLOOKUP(CD1,Register,31,FALSE)=0,"",(VLOOKUP(CD1,Register,31,FALSE))))</f>
        <v/>
      </c>
      <c r="CD25" s="31" t="s">
        <v>97</v>
      </c>
      <c r="CE25" s="22" t="str">
        <f>"5." &amp; CG$1&amp; ".1.4."</f>
        <v>5.28.1.4.</v>
      </c>
      <c r="CF25" s="37" t="str">
        <f>IF(ISBLANK(CG1),"",IF(VLOOKUP(CG1,Register,31,FALSE)=0,"",(VLOOKUP(CG1,Register,31,FALSE))))</f>
        <v/>
      </c>
      <c r="CG25" s="31" t="s">
        <v>97</v>
      </c>
      <c r="CH25" s="22" t="str">
        <f>"5." &amp; CJ$1&amp; ".1.4."</f>
        <v>5.29.1.4.</v>
      </c>
      <c r="CI25" s="37" t="str">
        <f>IF(ISBLANK(CJ1),"",IF(VLOOKUP(CJ1,Register,31,FALSE)=0,"",(VLOOKUP(CJ1,Register,31,FALSE))))</f>
        <v/>
      </c>
      <c r="CJ25" s="31" t="s">
        <v>97</v>
      </c>
      <c r="CK25" s="22" t="str">
        <f>"5." &amp; CM$1&amp; ".1.4."</f>
        <v>5.30.1.4.</v>
      </c>
      <c r="CL25" s="37" t="str">
        <f>IF(ISBLANK(CM1),"",IF(VLOOKUP(CM1,Register,31,FALSE)=0,"",(VLOOKUP(CM1,Register,31,FALSE))))</f>
        <v/>
      </c>
      <c r="CM25" s="31" t="s">
        <v>97</v>
      </c>
      <c r="CN25" s="22" t="str">
        <f>"5." &amp; CP$1&amp; ".1.4."</f>
        <v>5.31.1.4.</v>
      </c>
      <c r="CO25" s="37" t="str">
        <f>IF(ISBLANK(CP1),"",IF(VLOOKUP(CP1,Register,31,FALSE)=0,"",(VLOOKUP(CP1,Register,31,FALSE))))</f>
        <v/>
      </c>
      <c r="CP25" s="31" t="s">
        <v>97</v>
      </c>
      <c r="CQ25" s="22" t="str">
        <f>"5." &amp; CS$1&amp; ".1.4."</f>
        <v>5.32.1.4.</v>
      </c>
      <c r="CR25" s="37" t="str">
        <f>IF(ISBLANK(CS1),"",IF(VLOOKUP(CS1,Register,31,FALSE)=0,"",(VLOOKUP(CS1,Register,31,FALSE))))</f>
        <v/>
      </c>
      <c r="CS25" s="31" t="s">
        <v>97</v>
      </c>
      <c r="CT25" s="22" t="str">
        <f>"5." &amp; CV$1&amp; ".1.4."</f>
        <v>5.33.1.4.</v>
      </c>
      <c r="CU25" s="37" t="str">
        <f>IF(ISBLANK(CV1),"",IF(VLOOKUP(CV1,Register,31,FALSE)=0,"",(VLOOKUP(CV1,Register,31,FALSE))))</f>
        <v/>
      </c>
      <c r="CV25" s="31" t="s">
        <v>97</v>
      </c>
      <c r="CW25" s="22" t="str">
        <f>"5." &amp; CY$1&amp; ".1.4."</f>
        <v>5.34.1.4.</v>
      </c>
      <c r="CX25" s="37" t="str">
        <f>IF(ISBLANK(CY1),"",IF(VLOOKUP(CY1,Register,31,FALSE)=0,"",(VLOOKUP(CY1,Register,31,FALSE))))</f>
        <v/>
      </c>
      <c r="CY25" s="31" t="s">
        <v>97</v>
      </c>
      <c r="CZ25" s="22" t="str">
        <f>"5." &amp; DB$1&amp; ".1.4."</f>
        <v>5.35.1.4.</v>
      </c>
      <c r="DA25" s="37" t="str">
        <f>IF(ISBLANK(DB1),"",IF(VLOOKUP(DB1,Register,31,FALSE)=0,"",(VLOOKUP(DB1,Register,31,FALSE))))</f>
        <v/>
      </c>
      <c r="DB25" s="31" t="s">
        <v>97</v>
      </c>
      <c r="DC25" s="22" t="str">
        <f>"5." &amp; DE$1&amp; ".1.4."</f>
        <v>5.36.1.4.</v>
      </c>
      <c r="DD25" s="37" t="str">
        <f>IF(ISBLANK(DE1),"",IF(VLOOKUP(DE1,Register,31,FALSE)=0,"",(VLOOKUP(DE1,Register,31,FALSE))))</f>
        <v/>
      </c>
      <c r="DE25" s="31" t="s">
        <v>97</v>
      </c>
      <c r="DF25" s="22" t="str">
        <f>"5." &amp; DH$1&amp; ".1.4."</f>
        <v>5.37.1.4.</v>
      </c>
      <c r="DG25" s="37" t="str">
        <f>IF(ISBLANK(DH1),"",IF(VLOOKUP(DH1,Register,31,FALSE)=0,"",(VLOOKUP(DH1,Register,31,FALSE))))</f>
        <v/>
      </c>
      <c r="DH25" s="31" t="s">
        <v>97</v>
      </c>
      <c r="DI25" s="22" t="str">
        <f>"5." &amp; DK$1&amp; ".1.4."</f>
        <v>5.38.1.4.</v>
      </c>
      <c r="DJ25" s="37" t="str">
        <f>IF(ISBLANK(DK1),"",IF(VLOOKUP(DK1,Register,31,FALSE)=0,"",(VLOOKUP(DK1,Register,31,FALSE))))</f>
        <v/>
      </c>
      <c r="DK25" s="31" t="s">
        <v>97</v>
      </c>
      <c r="DL25" s="22" t="str">
        <f>"5." &amp; DN$1&amp; ".1.4."</f>
        <v>5.39.1.4.</v>
      </c>
      <c r="DM25" s="37" t="str">
        <f>IF(ISBLANK(DN1),"",IF(VLOOKUP(DN1,Register,31,FALSE)=0,"",(VLOOKUP(DN1,Register,31,FALSE))))</f>
        <v/>
      </c>
      <c r="DN25" s="31" t="s">
        <v>97</v>
      </c>
      <c r="DO25" s="22" t="str">
        <f>"5." &amp; DQ$1&amp; ".1.4."</f>
        <v>5.40.1.4.</v>
      </c>
      <c r="DP25" s="37" t="str">
        <f>IF(ISBLANK(DQ1),"",IF(VLOOKUP(DQ1,Register,31,FALSE)=0,"",(VLOOKUP(DQ1,Register,31,FALSE))))</f>
        <v/>
      </c>
      <c r="DQ25" s="31" t="s">
        <v>97</v>
      </c>
      <c r="DR25" s="22" t="str">
        <f>"5." &amp; DT$1&amp; ".1.4."</f>
        <v>5.41.1.4.</v>
      </c>
      <c r="DS25" s="37" t="str">
        <f>IF(ISBLANK(DT1),"",IF(VLOOKUP(DT1,Register,31,FALSE)=0,"",(VLOOKUP(DT1,Register,31,FALSE))))</f>
        <v/>
      </c>
      <c r="DT25" s="31" t="s">
        <v>97</v>
      </c>
      <c r="DU25" s="22" t="str">
        <f>"5." &amp; DW$1&amp; ".1.4."</f>
        <v>5.42.1.4.</v>
      </c>
      <c r="DV25" s="37" t="str">
        <f>IF(ISBLANK(DW1),"",IF(VLOOKUP(DW1,Register,31,FALSE)=0,"",(VLOOKUP(DW1,Register,31,FALSE))))</f>
        <v/>
      </c>
      <c r="DW25" s="31" t="s">
        <v>97</v>
      </c>
      <c r="DX25" s="22" t="str">
        <f>"5." &amp; DZ$1&amp; ".1.4."</f>
        <v>5.43.1.4.</v>
      </c>
      <c r="DY25" s="37" t="str">
        <f>IF(ISBLANK(DZ1),"",IF(VLOOKUP(DZ1,Register,31,FALSE)=0,"",(VLOOKUP(DZ1,Register,31,FALSE))))</f>
        <v/>
      </c>
      <c r="DZ25" s="31" t="s">
        <v>97</v>
      </c>
      <c r="EA25" s="22" t="str">
        <f>"5." &amp; EC$1&amp; ".1.4."</f>
        <v>5.44.1.4.</v>
      </c>
      <c r="EB25" s="37" t="str">
        <f>IF(ISBLANK(EC1),"",IF(VLOOKUP(EC1,Register,31,FALSE)=0,"",(VLOOKUP(EC1,Register,31,FALSE))))</f>
        <v/>
      </c>
      <c r="EC25" s="31" t="s">
        <v>97</v>
      </c>
      <c r="ED25" s="22" t="str">
        <f>"5." &amp; EF$1&amp; ".1.4."</f>
        <v>5.45.1.4.</v>
      </c>
      <c r="EE25" s="37" t="str">
        <f>IF(ISBLANK(EF1),"",IF(VLOOKUP(EF1,Register,31,FALSE)=0,"",(VLOOKUP(EF1,Register,31,FALSE))))</f>
        <v/>
      </c>
      <c r="EF25" s="31" t="s">
        <v>97</v>
      </c>
      <c r="EG25" s="22" t="str">
        <f>"5." &amp; EI$1&amp; ".1.4."</f>
        <v>5.46.1.4.</v>
      </c>
      <c r="EH25" s="37" t="str">
        <f>IF(ISBLANK(EI1),"",IF(VLOOKUP(EI1,Register,31,FALSE)=0,"",(VLOOKUP(EI1,Register,31,FALSE))))</f>
        <v/>
      </c>
      <c r="EI25" s="31" t="s">
        <v>97</v>
      </c>
      <c r="EJ25" s="22" t="str">
        <f>"5." &amp; EL$1&amp; ".1.4."</f>
        <v>5.47.1.4.</v>
      </c>
      <c r="EK25" s="37" t="str">
        <f>IF(ISBLANK(EL1),"",IF(VLOOKUP(EL1,Register,31,FALSE)=0,"",(VLOOKUP(EL1,Register,31,FALSE))))</f>
        <v/>
      </c>
      <c r="EL25" s="31" t="s">
        <v>97</v>
      </c>
      <c r="EM25" s="22" t="str">
        <f>"5." &amp; EO$1&amp; ".1.4."</f>
        <v>5.48.1.4.</v>
      </c>
      <c r="EN25" s="37" t="str">
        <f>IF(ISBLANK(EO1),"",IF(VLOOKUP(EO1,Register,31,FALSE)=0,"",(VLOOKUP(EO1,Register,31,FALSE))))</f>
        <v/>
      </c>
      <c r="EO25" s="31" t="s">
        <v>97</v>
      </c>
      <c r="EP25" s="22" t="str">
        <f>"5." &amp; ER$1&amp; ".1.4."</f>
        <v>5.49.1.4.</v>
      </c>
      <c r="EQ25" s="37" t="str">
        <f>IF(ISBLANK(ER1),"",IF(VLOOKUP(ER1,Register,31,FALSE)=0,"",(VLOOKUP(ER1,Register,31,FALSE))))</f>
        <v/>
      </c>
      <c r="ER25" s="31" t="s">
        <v>97</v>
      </c>
      <c r="ES25" s="22" t="str">
        <f>"5." &amp; EU$1&amp; ".1.4."</f>
        <v>5.50.1.4.</v>
      </c>
      <c r="ET25" s="37" t="str">
        <f>IF(ISBLANK(EU1),"",IF(VLOOKUP(EU1,Register,31,FALSE)=0,"",(VLOOKUP(EU1,Register,31,FALSE))))</f>
        <v/>
      </c>
      <c r="EU25" s="31" t="s">
        <v>97</v>
      </c>
      <c r="EV25" s="22" t="str">
        <f>"5." &amp; EX$1&amp; ".1.4."</f>
        <v>5.51.1.4.</v>
      </c>
      <c r="EW25" s="37" t="str">
        <f>IF(ISBLANK(EX1),"",IF(VLOOKUP(EX1,Register,31,FALSE)=0,"",(VLOOKUP(EX1,Register,31,FALSE))))</f>
        <v/>
      </c>
      <c r="EX25" s="31" t="s">
        <v>97</v>
      </c>
      <c r="EY25" s="22" t="str">
        <f>"5." &amp; FA$1&amp; ".1.4."</f>
        <v>5.52.1.4.</v>
      </c>
      <c r="EZ25" s="37" t="str">
        <f>IF(ISBLANK(FA1),"",IF(VLOOKUP(FA1,Register,31,FALSE)=0,"",(VLOOKUP(FA1,Register,31,FALSE))))</f>
        <v/>
      </c>
      <c r="FA25" s="31" t="s">
        <v>97</v>
      </c>
      <c r="FB25" s="22" t="str">
        <f>"5." &amp; FD$1&amp; ".1.4."</f>
        <v>5.53.1.4.</v>
      </c>
      <c r="FC25" s="37" t="str">
        <f>IF(ISBLANK(FD1),"",IF(VLOOKUP(FD1,Register,31,FALSE)=0,"",(VLOOKUP(FD1,Register,31,FALSE))))</f>
        <v/>
      </c>
      <c r="FD25" s="31" t="s">
        <v>97</v>
      </c>
      <c r="FE25" s="22" t="str">
        <f>"5." &amp; FG$1&amp; ".1.4."</f>
        <v>5.54.1.4.</v>
      </c>
      <c r="FF25" s="37" t="str">
        <f>IF(ISBLANK(FG1),"",IF(VLOOKUP(FG1,Register,31,FALSE)=0,"",(VLOOKUP(FG1,Register,31,FALSE))))</f>
        <v/>
      </c>
      <c r="FG25" s="31" t="s">
        <v>97</v>
      </c>
      <c r="FH25" s="22" t="str">
        <f>"5." &amp; FJ$1&amp; ".1.4."</f>
        <v>5.55.1.4.</v>
      </c>
      <c r="FI25" s="37" t="str">
        <f>IF(ISBLANK(FJ1),"",IF(VLOOKUP(FJ1,Register,31,FALSE)=0,"",(VLOOKUP(FJ1,Register,31,FALSE))))</f>
        <v/>
      </c>
      <c r="FJ25" s="31" t="s">
        <v>97</v>
      </c>
      <c r="FK25" s="22" t="str">
        <f>"5." &amp; FM$1&amp; ".1.4."</f>
        <v>5.56.1.4.</v>
      </c>
      <c r="FL25" s="37" t="str">
        <f>IF(ISBLANK(FM1),"",IF(VLOOKUP(FM1,Register,31,FALSE)=0,"",(VLOOKUP(FM1,Register,31,FALSE))))</f>
        <v/>
      </c>
      <c r="FM25" s="31" t="s">
        <v>97</v>
      </c>
      <c r="FN25" s="22" t="str">
        <f>"5." &amp; FP$1&amp; ".1.4."</f>
        <v>5.57.1.4.</v>
      </c>
      <c r="FO25" s="37" t="str">
        <f>IF(ISBLANK(FP1),"",IF(VLOOKUP(FP1,Register,31,FALSE)=0,"",(VLOOKUP(FP1,Register,31,FALSE))))</f>
        <v/>
      </c>
      <c r="FP25" s="31" t="s">
        <v>97</v>
      </c>
      <c r="FQ25" s="22" t="str">
        <f>"5." &amp; FS$1&amp; ".1.4."</f>
        <v>5.58.1.4.</v>
      </c>
      <c r="FR25" s="37" t="str">
        <f>IF(ISBLANK(FS1),"",IF(VLOOKUP(FS1,Register,31,FALSE)=0,"",(VLOOKUP(FS1,Register,31,FALSE))))</f>
        <v/>
      </c>
      <c r="FS25" s="31" t="s">
        <v>97</v>
      </c>
      <c r="FT25" s="22" t="str">
        <f>"5." &amp; FV$1&amp; ".1.4."</f>
        <v>5.59.1.4.</v>
      </c>
      <c r="FU25" s="37" t="str">
        <f>IF(ISBLANK(FV1),"",IF(VLOOKUP(FV1,Register,31,FALSE)=0,"",(VLOOKUP(FV1,Register,31,FALSE))))</f>
        <v/>
      </c>
      <c r="FV25" s="31" t="s">
        <v>97</v>
      </c>
      <c r="FW25" s="22" t="str">
        <f>"5." &amp; FY$1&amp; ".1.4."</f>
        <v>5.60.1.4.</v>
      </c>
      <c r="FX25" s="37" t="str">
        <f>IF(ISBLANK(FY1),"",IF(VLOOKUP(FY1,Register,31,FALSE)=0,"",(VLOOKUP(FY1,Register,31,FALSE))))</f>
        <v/>
      </c>
      <c r="FY25" s="31" t="s">
        <v>97</v>
      </c>
      <c r="FZ25" s="22" t="str">
        <f>"5." &amp; GB$1&amp; ".1.4."</f>
        <v>5.61.1.4.</v>
      </c>
      <c r="GA25" s="37" t="str">
        <f>IF(ISBLANK(GB1),"",IF(VLOOKUP(GB1,Register,31,FALSE)=0,"",(VLOOKUP(GB1,Register,31,FALSE))))</f>
        <v/>
      </c>
      <c r="GB25" s="31" t="s">
        <v>97</v>
      </c>
      <c r="GC25" s="22" t="str">
        <f>"5." &amp; GE$1&amp; ".1.4."</f>
        <v>5.62.1.4.</v>
      </c>
      <c r="GD25" s="37" t="str">
        <f>IF(ISBLANK(GE1),"",IF(VLOOKUP(GE1,Register,31,FALSE)=0,"",(VLOOKUP(GE1,Register,31,FALSE))))</f>
        <v/>
      </c>
      <c r="GE25" s="31" t="s">
        <v>97</v>
      </c>
      <c r="GF25" s="22" t="str">
        <f>"5." &amp; GH$1&amp; ".1.4."</f>
        <v>5.63.1.4.</v>
      </c>
      <c r="GG25" s="37" t="str">
        <f>IF(ISBLANK(GH1),"",IF(VLOOKUP(GH1,Register,31,FALSE)=0,"",(VLOOKUP(GH1,Register,31,FALSE))))</f>
        <v/>
      </c>
      <c r="GH25" s="31" t="s">
        <v>97</v>
      </c>
      <c r="GI25" s="22" t="str">
        <f>"5." &amp; GK$1&amp; ".1.4."</f>
        <v>5.64.1.4.</v>
      </c>
      <c r="GJ25" s="37" t="str">
        <f>IF(ISBLANK(GK1),"",IF(VLOOKUP(GK1,Register,31,FALSE)=0,"",(VLOOKUP(GK1,Register,31,FALSE))))</f>
        <v/>
      </c>
      <c r="GK25" s="31" t="s">
        <v>97</v>
      </c>
      <c r="GL25" s="22" t="str">
        <f>"5." &amp; GN$1&amp; ".1.4."</f>
        <v>5.65.1.4.</v>
      </c>
      <c r="GM25" s="37" t="str">
        <f>IF(ISBLANK(GN1),"",IF(VLOOKUP(GN1,Register,31,FALSE)=0,"",(VLOOKUP(GN1,Register,31,FALSE))))</f>
        <v/>
      </c>
      <c r="GN25" s="31" t="s">
        <v>97</v>
      </c>
      <c r="GO25" s="22" t="str">
        <f>"5." &amp; GQ$1&amp; ".1.4."</f>
        <v>5.66.1.4.</v>
      </c>
      <c r="GP25" s="37" t="str">
        <f>IF(ISBLANK(GQ1),"",IF(VLOOKUP(GQ1,Register,31,FALSE)=0,"",(VLOOKUP(GQ1,Register,31,FALSE))))</f>
        <v/>
      </c>
      <c r="GQ25" s="31" t="s">
        <v>97</v>
      </c>
      <c r="GR25" s="22" t="str">
        <f>"5." &amp; GT$1&amp; ".1.4."</f>
        <v>5.67.1.4.</v>
      </c>
      <c r="GS25" s="37" t="str">
        <f>IF(ISBLANK(GT1),"",IF(VLOOKUP(GT1,Register,31,FALSE)=0,"",(VLOOKUP(GT1,Register,31,FALSE))))</f>
        <v/>
      </c>
      <c r="GT25" s="31" t="s">
        <v>97</v>
      </c>
      <c r="GU25" s="22" t="str">
        <f>"5." &amp; GW$1&amp; ".1.4."</f>
        <v>5.68.1.4.</v>
      </c>
      <c r="GV25" s="37" t="str">
        <f>IF(ISBLANK(GW1),"",IF(VLOOKUP(GW1,Register,31,FALSE)=0,"",(VLOOKUP(GW1,Register,31,FALSE))))</f>
        <v/>
      </c>
      <c r="GW25" s="31" t="s">
        <v>97</v>
      </c>
      <c r="GX25" s="22" t="str">
        <f>"5." &amp; GZ$1&amp; ".1.4."</f>
        <v>5.69.1.4.</v>
      </c>
      <c r="GY25" s="37" t="str">
        <f>IF(ISBLANK(GZ1),"",IF(VLOOKUP(GZ1,Register,31,FALSE)=0,"",(VLOOKUP(GZ1,Register,31,FALSE))))</f>
        <v/>
      </c>
      <c r="GZ25" s="31" t="s">
        <v>97</v>
      </c>
      <c r="HA25" s="22" t="str">
        <f>"5." &amp; HC$1&amp; ".1.4."</f>
        <v>5.70.1.4.</v>
      </c>
      <c r="HB25" s="37" t="str">
        <f>IF(ISBLANK(HC1),"",IF(VLOOKUP(HC1,Register,31,FALSE)=0,"",(VLOOKUP(HC1,Register,31,FALSE))))</f>
        <v/>
      </c>
      <c r="HC25" s="31" t="s">
        <v>97</v>
      </c>
      <c r="HD25" s="22" t="str">
        <f>"5." &amp; HF$1&amp; ".1.4."</f>
        <v>5.71.1.4.</v>
      </c>
      <c r="HE25" s="37" t="str">
        <f>IF(ISBLANK(HF1),"",IF(VLOOKUP(HF1,Register,31,FALSE)=0,"",(VLOOKUP(HF1,Register,31,FALSE))))</f>
        <v/>
      </c>
      <c r="HF25" s="31" t="s">
        <v>97</v>
      </c>
      <c r="HG25" s="22" t="str">
        <f>"5." &amp; HI$1&amp; ".1.4."</f>
        <v>5.72.1.4.</v>
      </c>
      <c r="HH25" s="37" t="str">
        <f>IF(ISBLANK(HI1),"",IF(VLOOKUP(HI1,Register,31,FALSE)=0,"",(VLOOKUP(HI1,Register,31,FALSE))))</f>
        <v/>
      </c>
      <c r="HI25" s="31" t="s">
        <v>97</v>
      </c>
      <c r="HJ25" s="22" t="str">
        <f>"5." &amp; HL$1&amp; ".1.4."</f>
        <v>5.73.1.4.</v>
      </c>
      <c r="HK25" s="37" t="str">
        <f>IF(ISBLANK(HL1),"",IF(VLOOKUP(HL1,Register,31,FALSE)=0,"",(VLOOKUP(HL1,Register,31,FALSE))))</f>
        <v/>
      </c>
      <c r="HL25" s="31" t="s">
        <v>97</v>
      </c>
      <c r="HM25" s="22" t="str">
        <f>"5." &amp; HO$1&amp; ".1.4."</f>
        <v>5.74.1.4.</v>
      </c>
      <c r="HN25" s="37" t="str">
        <f>IF(ISBLANK(HO1),"",IF(VLOOKUP(HO1,Register,31,FALSE)=0,"",(VLOOKUP(HO1,Register,31,FALSE))))</f>
        <v/>
      </c>
      <c r="HO25" s="31" t="s">
        <v>97</v>
      </c>
      <c r="HP25" s="22" t="str">
        <f>"5." &amp; HR$1&amp; ".1.4."</f>
        <v>5.75.1.4.</v>
      </c>
      <c r="HQ25" s="37" t="str">
        <f>IF(ISBLANK(HR1),"",IF(VLOOKUP(HR1,Register,31,FALSE)=0,"",(VLOOKUP(HR1,Register,31,FALSE))))</f>
        <v/>
      </c>
      <c r="HR25" s="31" t="s">
        <v>97</v>
      </c>
      <c r="HS25" s="22" t="str">
        <f>"5." &amp; HU$1&amp; ".1.4."</f>
        <v>5.76.1.4.</v>
      </c>
      <c r="HT25" s="37" t="str">
        <f>IF(ISBLANK(HU1),"",IF(VLOOKUP(HU1,Register,31,FALSE)=0,"",(VLOOKUP(HU1,Register,31,FALSE))))</f>
        <v/>
      </c>
      <c r="HU25" s="31" t="s">
        <v>97</v>
      </c>
      <c r="HV25" s="22" t="str">
        <f>"5." &amp; HX$1&amp; ".1.4."</f>
        <v>5.77.1.4.</v>
      </c>
      <c r="HW25" s="37" t="str">
        <f>IF(ISBLANK(HX1),"",IF(VLOOKUP(HX1,Register,31,FALSE)=0,"",(VLOOKUP(HX1,Register,31,FALSE))))</f>
        <v/>
      </c>
      <c r="HX25" s="31" t="s">
        <v>97</v>
      </c>
      <c r="HY25" s="22" t="str">
        <f>"5." &amp; IA$1&amp; ".1.4."</f>
        <v>5.78.1.4.</v>
      </c>
      <c r="HZ25" s="37" t="str">
        <f>IF(ISBLANK(IA1),"",IF(VLOOKUP(IA1,Register,31,FALSE)=0,"",(VLOOKUP(IA1,Register,31,FALSE))))</f>
        <v/>
      </c>
      <c r="IA25" s="31" t="s">
        <v>97</v>
      </c>
      <c r="IB25" s="22" t="str">
        <f>"5." &amp; ID$1&amp; ".1.4."</f>
        <v>5.79.1.4.</v>
      </c>
      <c r="IC25" s="37" t="str">
        <f>IF(ISBLANK(ID1),"",IF(VLOOKUP(ID1,Register,31,FALSE)=0,"",(VLOOKUP(ID1,Register,31,FALSE))))</f>
        <v/>
      </c>
      <c r="ID25" s="31" t="s">
        <v>97</v>
      </c>
      <c r="IE25" s="22" t="str">
        <f>"5." &amp; IG$1&amp; ".1.4."</f>
        <v>5.80.1.4.</v>
      </c>
      <c r="IF25" s="37" t="str">
        <f>IF(ISBLANK(IG1),"",IF(VLOOKUP(IG1,Register,31,FALSE)=0,"",(VLOOKUP(IG1,Register,31,FALSE))))</f>
        <v/>
      </c>
      <c r="IG25" s="31" t="s">
        <v>97</v>
      </c>
      <c r="IH25" s="22" t="str">
        <f>"5." &amp; IJ$1&amp; ".1.4."</f>
        <v>5.81.1.4.</v>
      </c>
      <c r="II25" s="37" t="str">
        <f>IF(ISBLANK(IJ1),"",IF(VLOOKUP(IJ1,Register,31,FALSE)=0,"",(VLOOKUP(IJ1,Register,31,FALSE))))</f>
        <v/>
      </c>
      <c r="IJ25" s="31" t="s">
        <v>97</v>
      </c>
      <c r="IK25" s="22" t="str">
        <f>"5." &amp; IM$1&amp; ".1.4."</f>
        <v>5.82.1.4.</v>
      </c>
      <c r="IL25" s="37" t="str">
        <f>IF(ISBLANK(IM1),"",IF(VLOOKUP(IM1,Register,31,FALSE)=0,"",(VLOOKUP(IM1,Register,31,FALSE))))</f>
        <v/>
      </c>
      <c r="IM25" s="31" t="s">
        <v>97</v>
      </c>
      <c r="IN25" s="22" t="str">
        <f>"5." &amp; IP$1&amp; ".1.4."</f>
        <v>5.83.1.4.</v>
      </c>
      <c r="IO25" s="37" t="str">
        <f>IF(ISBLANK(IP1),"",IF(VLOOKUP(IP1,Register,31,FALSE)=0,"",(VLOOKUP(IP1,Register,31,FALSE))))</f>
        <v/>
      </c>
      <c r="IP25" s="31" t="s">
        <v>97</v>
      </c>
      <c r="IQ25" s="22" t="str">
        <f>"5." &amp; IS$1&amp; ".1.4."</f>
        <v>5.84.1.4.</v>
      </c>
      <c r="IR25" s="37" t="str">
        <f>IF(ISBLANK(IS1),"",IF(VLOOKUP(IS1,Register,31,FALSE)=0,"",(VLOOKUP(IS1,Register,31,FALSE))))</f>
        <v/>
      </c>
      <c r="IS25" s="31" t="s">
        <v>97</v>
      </c>
      <c r="IT25" s="22" t="str">
        <f>"5." &amp; IV$1&amp; ".1.4."</f>
        <v>5.85.1.4.</v>
      </c>
      <c r="IU25" s="37" t="str">
        <f>IF(ISBLANK(IV1),"",IF(VLOOKUP(IV1,Register,31,FALSE)=0,"",(VLOOKUP(IV1,Register,31,FALSE))))</f>
        <v/>
      </c>
      <c r="IV25" s="31" t="s">
        <v>97</v>
      </c>
      <c r="IW25" s="22" t="str">
        <f>"5." &amp; IY$1&amp; ".1.4."</f>
        <v>5.86.1.4.</v>
      </c>
      <c r="IX25" s="37" t="str">
        <f>IF(ISBLANK(IY1),"",IF(VLOOKUP(IY1,Register,31,FALSE)=0,"",(VLOOKUP(IY1,Register,31,FALSE))))</f>
        <v/>
      </c>
      <c r="IY25" s="31" t="s">
        <v>97</v>
      </c>
      <c r="IZ25" s="22" t="str">
        <f>"5." &amp; JB$1&amp; ".1.4."</f>
        <v>5.87.1.4.</v>
      </c>
      <c r="JA25" s="37" t="str">
        <f>IF(ISBLANK(JB1),"",IF(VLOOKUP(JB1,Register,31,FALSE)=0,"",(VLOOKUP(JB1,Register,31,FALSE))))</f>
        <v/>
      </c>
      <c r="JB25" s="31" t="s">
        <v>97</v>
      </c>
      <c r="JC25" s="22" t="str">
        <f>"5." &amp; JE$1&amp; ".1.4."</f>
        <v>5.88.1.4.</v>
      </c>
      <c r="JD25" s="37" t="str">
        <f>IF(ISBLANK(JE1),"",IF(VLOOKUP(JE1,Register,31,FALSE)=0,"",(VLOOKUP(JE1,Register,31,FALSE))))</f>
        <v/>
      </c>
      <c r="JE25" s="31" t="s">
        <v>97</v>
      </c>
      <c r="JF25" s="22" t="str">
        <f>"5." &amp; JH$1&amp; ".1.4."</f>
        <v>5.89.1.4.</v>
      </c>
      <c r="JG25" s="37" t="str">
        <f>IF(ISBLANK(JH1),"",IF(VLOOKUP(JH1,Register,31,FALSE)=0,"",(VLOOKUP(JH1,Register,31,FALSE))))</f>
        <v/>
      </c>
      <c r="JH25" s="31" t="s">
        <v>97</v>
      </c>
      <c r="JI25" s="22" t="str">
        <f>"5." &amp; JK$1&amp; ".1.4."</f>
        <v>5.90.1.4.</v>
      </c>
      <c r="JJ25" s="37" t="str">
        <f>IF(ISBLANK(JK1),"",IF(VLOOKUP(JK1,Register,31,FALSE)=0,"",(VLOOKUP(JK1,Register,31,FALSE))))</f>
        <v/>
      </c>
      <c r="JK25" s="31" t="s">
        <v>97</v>
      </c>
      <c r="JL25" s="22" t="str">
        <f>"5." &amp; JN$1&amp; ".1.4."</f>
        <v>5.91.1.4.</v>
      </c>
      <c r="JM25" s="37" t="str">
        <f>IF(ISBLANK(JN1),"",IF(VLOOKUP(JN1,Register,31,FALSE)=0,"",(VLOOKUP(JN1,Register,31,FALSE))))</f>
        <v/>
      </c>
      <c r="JN25" s="31" t="s">
        <v>97</v>
      </c>
      <c r="JO25" s="22" t="str">
        <f>"5." &amp; JQ$1&amp; ".1.4."</f>
        <v>5.92.1.4.</v>
      </c>
      <c r="JP25" s="37" t="str">
        <f>IF(ISBLANK(JQ1),"",IF(VLOOKUP(JQ1,Register,31,FALSE)=0,"",(VLOOKUP(JQ1,Register,31,FALSE))))</f>
        <v/>
      </c>
      <c r="JQ25" s="31" t="s">
        <v>97</v>
      </c>
      <c r="JR25" s="22" t="str">
        <f>"5." &amp; JT$1&amp; ".1.4."</f>
        <v>5.93.1.4.</v>
      </c>
      <c r="JS25" s="37" t="str">
        <f>IF(ISBLANK(JT1),"",IF(VLOOKUP(JT1,Register,31,FALSE)=0,"",(VLOOKUP(JT1,Register,31,FALSE))))</f>
        <v/>
      </c>
      <c r="JT25" s="31" t="s">
        <v>97</v>
      </c>
      <c r="JU25" s="22" t="str">
        <f>"5." &amp; JW$1&amp; ".1.4."</f>
        <v>5.94.1.4.</v>
      </c>
      <c r="JV25" s="37" t="str">
        <f>IF(ISBLANK(JW1),"",IF(VLOOKUP(JW1,Register,31,FALSE)=0,"",(VLOOKUP(JW1,Register,31,FALSE))))</f>
        <v/>
      </c>
      <c r="JW25" s="31" t="s">
        <v>97</v>
      </c>
      <c r="JX25" s="22" t="str">
        <f>"5." &amp; JZ$1&amp; ".1.4."</f>
        <v>5.95.1.4.</v>
      </c>
      <c r="JY25" s="37" t="str">
        <f>IF(ISBLANK(JZ1),"",IF(VLOOKUP(JZ1,Register,31,FALSE)=0,"",(VLOOKUP(JZ1,Register,31,FALSE))))</f>
        <v/>
      </c>
      <c r="JZ25" s="31" t="s">
        <v>97</v>
      </c>
      <c r="KA25" s="22" t="str">
        <f>"5." &amp; KC$1&amp; ".1.4."</f>
        <v>5.96.1.4.</v>
      </c>
      <c r="KB25" s="37" t="str">
        <f>IF(ISBLANK(KC1),"",IF(VLOOKUP(KC1,Register,31,FALSE)=0,"",(VLOOKUP(KC1,Register,31,FALSE))))</f>
        <v/>
      </c>
      <c r="KC25" s="31" t="s">
        <v>97</v>
      </c>
      <c r="KD25" s="22" t="str">
        <f>"5." &amp; KF$1&amp; ".1.4."</f>
        <v>5.97.1.4.</v>
      </c>
      <c r="KE25" s="37" t="str">
        <f>IF(ISBLANK(KF1),"",IF(VLOOKUP(KF1,Register,31,FALSE)=0,"",(VLOOKUP(KF1,Register,31,FALSE))))</f>
        <v/>
      </c>
      <c r="KF25" s="31" t="s">
        <v>97</v>
      </c>
      <c r="KG25" s="22" t="str">
        <f>"5." &amp; KI$1&amp; ".1.4."</f>
        <v>5.98.1.4.</v>
      </c>
      <c r="KH25" s="37" t="str">
        <f>IF(ISBLANK(KI1),"",IF(VLOOKUP(KI1,Register,31,FALSE)=0,"",(VLOOKUP(KI1,Register,31,FALSE))))</f>
        <v/>
      </c>
      <c r="KI25" s="31" t="s">
        <v>97</v>
      </c>
      <c r="KJ25" s="22" t="str">
        <f>"5." &amp; KL$1&amp; ".1.4."</f>
        <v>5.99.1.4.</v>
      </c>
      <c r="KK25" s="37" t="str">
        <f>IF(ISBLANK(KL1),"",IF(VLOOKUP(KL1,Register,31,FALSE)=0,"",(VLOOKUP(KL1,Register,31,FALSE))))</f>
        <v/>
      </c>
      <c r="KL25" s="31" t="s">
        <v>97</v>
      </c>
      <c r="KM25" s="22" t="str">
        <f>"5." &amp; KO$1&amp; ".1.4."</f>
        <v>5.100.1.4.</v>
      </c>
      <c r="KN25" s="37" t="str">
        <f>IF(ISBLANK(KO1),"",IF(VLOOKUP(KO1,Register,31,FALSE)=0,"",(VLOOKUP(KO1,Register,31,FALSE))))</f>
        <v/>
      </c>
      <c r="KO25" s="31" t="s">
        <v>97</v>
      </c>
      <c r="KP25" s="22" t="str">
        <f>"5." &amp; KR$1&amp; ".1.4."</f>
        <v>5.101.1.4.</v>
      </c>
      <c r="KQ25" s="37" t="str">
        <f>IF(ISBLANK(KR1),"",IF(VLOOKUP(KR1,Register,31,FALSE)=0,"",(VLOOKUP(KR1,Register,31,FALSE))))</f>
        <v/>
      </c>
      <c r="KR25" s="31" t="s">
        <v>97</v>
      </c>
      <c r="KS25" s="22" t="str">
        <f>"5." &amp; KU$1&amp; ".1.4."</f>
        <v>5.102.1.4.</v>
      </c>
      <c r="KT25" s="37" t="str">
        <f>IF(ISBLANK(KU1),"",IF(VLOOKUP(KU1,Register,31,FALSE)=0,"",(VLOOKUP(KU1,Register,31,FALSE))))</f>
        <v/>
      </c>
      <c r="KU25" s="31" t="s">
        <v>97</v>
      </c>
      <c r="KV25" s="22" t="str">
        <f>"5." &amp; KX$1&amp; ".1.4."</f>
        <v>5.103.1.4.</v>
      </c>
      <c r="KW25" s="37" t="str">
        <f>IF(ISBLANK(KX1),"",IF(VLOOKUP(KX1,Register,31,FALSE)=0,"",(VLOOKUP(KX1,Register,31,FALSE))))</f>
        <v/>
      </c>
      <c r="KX25" s="31" t="s">
        <v>97</v>
      </c>
      <c r="KY25" s="22" t="str">
        <f>"5." &amp; LA$1&amp; ".1.4."</f>
        <v>5.104.1.4.</v>
      </c>
      <c r="KZ25" s="37" t="str">
        <f>IF(ISBLANK(LA1),"",IF(VLOOKUP(LA1,Register,31,FALSE)=0,"",(VLOOKUP(LA1,Register,31,FALSE))))</f>
        <v/>
      </c>
      <c r="LA25" s="31" t="s">
        <v>97</v>
      </c>
      <c r="LB25" s="22" t="str">
        <f>"5." &amp; LD$1&amp; ".1.4."</f>
        <v>5.105.1.4.</v>
      </c>
      <c r="LC25" s="37" t="str">
        <f>IF(ISBLANK(LD1),"",IF(VLOOKUP(LD1,Register,31,FALSE)=0,"",(VLOOKUP(LD1,Register,31,FALSE))))</f>
        <v/>
      </c>
      <c r="LD25" s="31" t="s">
        <v>97</v>
      </c>
      <c r="LE25" s="22" t="str">
        <f>"5." &amp; LG$1&amp; ".1.4."</f>
        <v>5.106.1.4.</v>
      </c>
      <c r="LF25" s="37" t="str">
        <f>IF(ISBLANK(LG1),"",IF(VLOOKUP(LG1,Register,31,FALSE)=0,"",(VLOOKUP(LG1,Register,31,FALSE))))</f>
        <v/>
      </c>
      <c r="LG25" s="31" t="s">
        <v>97</v>
      </c>
      <c r="LH25" s="22" t="str">
        <f>"5." &amp; LJ$1&amp; ".1.4."</f>
        <v>5.107.1.4.</v>
      </c>
      <c r="LI25" s="37" t="str">
        <f>IF(ISBLANK(LJ1),"",IF(VLOOKUP(LJ1,Register,31,FALSE)=0,"",(VLOOKUP(LJ1,Register,31,FALSE))))</f>
        <v/>
      </c>
      <c r="LJ25" s="31" t="s">
        <v>97</v>
      </c>
      <c r="LK25" s="22" t="str">
        <f>"5." &amp; LM$1&amp; ".1.4."</f>
        <v>5.108.1.4.</v>
      </c>
      <c r="LL25" s="37" t="str">
        <f>IF(ISBLANK(LM1),"",IF(VLOOKUP(LM1,Register,31,FALSE)=0,"",(VLOOKUP(LM1,Register,31,FALSE))))</f>
        <v/>
      </c>
      <c r="LM25" s="31" t="s">
        <v>97</v>
      </c>
      <c r="LN25" s="22" t="str">
        <f>"5." &amp; LP$1&amp; ".1.4."</f>
        <v>5.109.1.4.</v>
      </c>
      <c r="LO25" s="37" t="str">
        <f>IF(ISBLANK(LP1),"",IF(VLOOKUP(LP1,Register,31,FALSE)=0,"",(VLOOKUP(LP1,Register,31,FALSE))))</f>
        <v/>
      </c>
      <c r="LP25" s="31" t="s">
        <v>97</v>
      </c>
      <c r="LQ25" s="22" t="str">
        <f>"5." &amp; LS$1&amp; ".1.4."</f>
        <v>5.110.1.4.</v>
      </c>
      <c r="LR25" s="37" t="str">
        <f>IF(ISBLANK(LS1),"",IF(VLOOKUP(LS1,Register,31,FALSE)=0,"",(VLOOKUP(LS1,Register,31,FALSE))))</f>
        <v/>
      </c>
      <c r="LS25" s="31" t="s">
        <v>97</v>
      </c>
      <c r="LT25" s="22" t="str">
        <f>"5." &amp; LV$1&amp; ".1.4."</f>
        <v>5.111.1.4.</v>
      </c>
      <c r="LU25" s="37" t="str">
        <f>IF(ISBLANK(LV1),"",IF(VLOOKUP(LV1,Register,31,FALSE)=0,"",(VLOOKUP(LV1,Register,31,FALSE))))</f>
        <v/>
      </c>
      <c r="LV25" s="31" t="s">
        <v>97</v>
      </c>
      <c r="LW25" s="22" t="str">
        <f>"5." &amp; LY$1&amp; ".1.4."</f>
        <v>5.112.1.4.</v>
      </c>
      <c r="LX25" s="37" t="str">
        <f>IF(ISBLANK(LY1),"",IF(VLOOKUP(LY1,Register,31,FALSE)=0,"",(VLOOKUP(LY1,Register,31,FALSE))))</f>
        <v/>
      </c>
      <c r="LY25" s="31" t="s">
        <v>97</v>
      </c>
      <c r="LZ25" s="22" t="str">
        <f>"5." &amp; MB$1&amp; ".1.4."</f>
        <v>5.113.1.4.</v>
      </c>
      <c r="MA25" s="37" t="str">
        <f>IF(ISBLANK(MB1),"",IF(VLOOKUP(MB1,Register,31,FALSE)=0,"",(VLOOKUP(MB1,Register,31,FALSE))))</f>
        <v/>
      </c>
      <c r="MB25" s="31" t="s">
        <v>97</v>
      </c>
      <c r="MC25" s="22" t="str">
        <f>"5." &amp; ME$1&amp; ".1.4."</f>
        <v>5.114.1.4.</v>
      </c>
      <c r="MD25" s="37" t="str">
        <f>IF(ISBLANK(ME1),"",IF(VLOOKUP(ME1,Register,31,FALSE)=0,"",(VLOOKUP(ME1,Register,31,FALSE))))</f>
        <v/>
      </c>
      <c r="ME25" s="31" t="s">
        <v>97</v>
      </c>
      <c r="MF25" s="22" t="str">
        <f>"5." &amp; MH$1&amp; ".1.4."</f>
        <v>5.115.1.4.</v>
      </c>
      <c r="MG25" s="37" t="str">
        <f>IF(ISBLANK(MH1),"",IF(VLOOKUP(MH1,Register,31,FALSE)=0,"",(VLOOKUP(MH1,Register,31,FALSE))))</f>
        <v/>
      </c>
      <c r="MH25" s="31" t="s">
        <v>97</v>
      </c>
      <c r="MI25" s="22" t="str">
        <f>"5." &amp; MK$1&amp; ".1.4."</f>
        <v>5.116.1.4.</v>
      </c>
      <c r="MJ25" s="37" t="str">
        <f>IF(ISBLANK(MK1),"",IF(VLOOKUP(MK1,Register,31,FALSE)=0,"",(VLOOKUP(MK1,Register,31,FALSE))))</f>
        <v/>
      </c>
      <c r="MK25" s="31" t="s">
        <v>97</v>
      </c>
      <c r="ML25" s="22" t="str">
        <f>"5." &amp; MN$1&amp; ".1.4."</f>
        <v>5.117.1.4.</v>
      </c>
      <c r="MM25" s="37" t="str">
        <f>IF(ISBLANK(MN1),"",IF(VLOOKUP(MN1,Register,31,FALSE)=0,"",(VLOOKUP(MN1,Register,31,FALSE))))</f>
        <v/>
      </c>
      <c r="MN25" s="31" t="s">
        <v>97</v>
      </c>
      <c r="MO25" s="22" t="str">
        <f>"5." &amp; MQ$1&amp; ".1.4."</f>
        <v>5.118.1.4.</v>
      </c>
      <c r="MP25" s="37" t="str">
        <f>IF(ISBLANK(MQ1),"",IF(VLOOKUP(MQ1,Register,31,FALSE)=0,"",(VLOOKUP(MQ1,Register,31,FALSE))))</f>
        <v/>
      </c>
      <c r="MQ25" s="31" t="s">
        <v>97</v>
      </c>
      <c r="MR25" s="22" t="str">
        <f>"5." &amp; MT$1&amp; ".1.4."</f>
        <v>5.119.1.4.</v>
      </c>
      <c r="MS25" s="37" t="str">
        <f>IF(ISBLANK(MT1),"",IF(VLOOKUP(MT1,Register,31,FALSE)=0,"",(VLOOKUP(MT1,Register,31,FALSE))))</f>
        <v/>
      </c>
      <c r="MT25" s="31" t="s">
        <v>97</v>
      </c>
      <c r="MU25" s="22" t="str">
        <f>"5." &amp; MW$1&amp; ".1.4."</f>
        <v>5.120.1.4.</v>
      </c>
      <c r="MV25" s="37" t="str">
        <f>IF(ISBLANK(MW1),"",IF(VLOOKUP(MW1,Register,31,FALSE)=0,"",(VLOOKUP(MW1,Register,31,FALSE))))</f>
        <v/>
      </c>
      <c r="MW25" s="31" t="s">
        <v>97</v>
      </c>
      <c r="MX25" s="22" t="str">
        <f>"5." &amp; MZ$1&amp; ".1.4."</f>
        <v>5.121.1.4.</v>
      </c>
      <c r="MY25" s="37" t="str">
        <f>IF(ISBLANK(MZ1),"",IF(VLOOKUP(MZ1,Register,31,FALSE)=0,"",(VLOOKUP(MZ1,Register,31,FALSE))))</f>
        <v/>
      </c>
      <c r="MZ25" s="31" t="s">
        <v>97</v>
      </c>
      <c r="NA25" s="22" t="str">
        <f>"5." &amp; NC$1&amp; ".1.4."</f>
        <v>5.122.1.4.</v>
      </c>
      <c r="NB25" s="37" t="str">
        <f>IF(ISBLANK(NC1),"",IF(VLOOKUP(NC1,Register,31,FALSE)=0,"",(VLOOKUP(NC1,Register,31,FALSE))))</f>
        <v/>
      </c>
      <c r="NC25" s="31" t="s">
        <v>97</v>
      </c>
      <c r="ND25" s="22" t="str">
        <f>"5." &amp; NF$1&amp; ".1.4."</f>
        <v>5.123.1.4.</v>
      </c>
      <c r="NE25" s="37" t="str">
        <f>IF(ISBLANK(NF1),"",IF(VLOOKUP(NF1,Register,31,FALSE)=0,"",(VLOOKUP(NF1,Register,31,FALSE))))</f>
        <v/>
      </c>
      <c r="NF25" s="31" t="s">
        <v>97</v>
      </c>
      <c r="NG25" s="22" t="str">
        <f>"5." &amp; NI$1&amp; ".1.4."</f>
        <v>5.124.1.4.</v>
      </c>
      <c r="NH25" s="37" t="str">
        <f>IF(ISBLANK(NI1),"",IF(VLOOKUP(NI1,Register,31,FALSE)=0,"",(VLOOKUP(NI1,Register,31,FALSE))))</f>
        <v/>
      </c>
      <c r="NI25" s="31" t="s">
        <v>97</v>
      </c>
      <c r="NJ25" s="22" t="str">
        <f>"5." &amp; NL$1&amp; ".1.4."</f>
        <v>5.125.1.4.</v>
      </c>
      <c r="NK25" s="37" t="str">
        <f>IF(ISBLANK(NL1),"",IF(VLOOKUP(NL1,Register,31,FALSE)=0,"",(VLOOKUP(NL1,Register,31,FALSE))))</f>
        <v/>
      </c>
      <c r="NL25" s="31" t="s">
        <v>97</v>
      </c>
      <c r="NM25" s="22" t="str">
        <f>"5." &amp; NO$1&amp; ".1.4."</f>
        <v>5.126.1.4.</v>
      </c>
      <c r="NN25" s="37" t="str">
        <f>IF(ISBLANK(NO1),"",IF(VLOOKUP(NO1,Register,31,FALSE)=0,"",(VLOOKUP(NO1,Register,31,FALSE))))</f>
        <v/>
      </c>
      <c r="NO25" s="31" t="s">
        <v>97</v>
      </c>
      <c r="NP25" s="22" t="str">
        <f>"5." &amp; NR$1&amp; ".1.4."</f>
        <v>5.127.1.4.</v>
      </c>
      <c r="NQ25" s="37" t="str">
        <f>IF(ISBLANK(NR1),"",IF(VLOOKUP(NR1,Register,31,FALSE)=0,"",(VLOOKUP(NR1,Register,31,FALSE))))</f>
        <v/>
      </c>
      <c r="NR25" s="31" t="s">
        <v>97</v>
      </c>
      <c r="NS25" s="22" t="str">
        <f>"5." &amp; NU$1&amp; ".1.4."</f>
        <v>5.128.1.4.</v>
      </c>
      <c r="NT25" s="37" t="str">
        <f>IF(ISBLANK(NU1),"",IF(VLOOKUP(NU1,Register,31,FALSE)=0,"",(VLOOKUP(NU1,Register,31,FALSE))))</f>
        <v/>
      </c>
      <c r="NU25" s="31" t="s">
        <v>97</v>
      </c>
      <c r="NV25" s="22" t="str">
        <f>"5." &amp; NX$1&amp; ".1.4."</f>
        <v>5.129.1.4.</v>
      </c>
      <c r="NW25" s="37" t="str">
        <f>IF(ISBLANK(NX1),"",IF(VLOOKUP(NX1,Register,31,FALSE)=0,"",(VLOOKUP(NX1,Register,31,FALSE))))</f>
        <v/>
      </c>
      <c r="NX25" s="31" t="s">
        <v>97</v>
      </c>
      <c r="NY25" s="22" t="str">
        <f>"5." &amp; OA$1&amp; ".1.4."</f>
        <v>5.130.1.4.</v>
      </c>
      <c r="NZ25" s="37" t="str">
        <f>IF(ISBLANK(OA1),"",IF(VLOOKUP(OA1,Register,31,FALSE)=0,"",(VLOOKUP(OA1,Register,31,FALSE))))</f>
        <v/>
      </c>
      <c r="OA25" s="31" t="s">
        <v>97</v>
      </c>
      <c r="OB25" s="22" t="str">
        <f>"5." &amp; OD$1&amp; ".1.4."</f>
        <v>5.131.1.4.</v>
      </c>
      <c r="OC25" s="37" t="str">
        <f>IF(ISBLANK(OD1),"",IF(VLOOKUP(OD1,Register,31,FALSE)=0,"",(VLOOKUP(OD1,Register,31,FALSE))))</f>
        <v/>
      </c>
      <c r="OD25" s="31" t="s">
        <v>97</v>
      </c>
      <c r="OE25" s="22" t="str">
        <f>"5." &amp; OG$1&amp; ".1.4."</f>
        <v>5.132.1.4.</v>
      </c>
      <c r="OF25" s="37" t="str">
        <f>IF(ISBLANK(OG1),"",IF(VLOOKUP(OG1,Register,31,FALSE)=0,"",(VLOOKUP(OG1,Register,31,FALSE))))</f>
        <v/>
      </c>
      <c r="OG25" s="31" t="s">
        <v>97</v>
      </c>
      <c r="OH25" s="22" t="str">
        <f>"5." &amp; OJ$1&amp; ".1.4."</f>
        <v>5.133.1.4.</v>
      </c>
      <c r="OI25" s="37" t="str">
        <f>IF(ISBLANK(OJ1),"",IF(VLOOKUP(OJ1,Register,31,FALSE)=0,"",(VLOOKUP(OJ1,Register,31,FALSE))))</f>
        <v/>
      </c>
      <c r="OJ25" s="31" t="s">
        <v>97</v>
      </c>
      <c r="OK25" s="22" t="str">
        <f>"5." &amp; OM$1&amp; ".1.4."</f>
        <v>5.134.1.4.</v>
      </c>
      <c r="OL25" s="37" t="str">
        <f>IF(ISBLANK(OM1),"",IF(VLOOKUP(OM1,Register,31,FALSE)=0,"",(VLOOKUP(OM1,Register,31,FALSE))))</f>
        <v/>
      </c>
      <c r="OM25" s="31" t="s">
        <v>97</v>
      </c>
      <c r="ON25" s="22" t="str">
        <f>"5." &amp; OP$1&amp; ".1.4."</f>
        <v>5.135.1.4.</v>
      </c>
      <c r="OO25" s="37" t="str">
        <f>IF(ISBLANK(OP1),"",IF(VLOOKUP(OP1,Register,31,FALSE)=0,"",(VLOOKUP(OP1,Register,31,FALSE))))</f>
        <v/>
      </c>
      <c r="OP25" s="31" t="s">
        <v>97</v>
      </c>
      <c r="OQ25" s="22" t="str">
        <f>"5." &amp; OS$1&amp; ".1.4."</f>
        <v>5.136.1.4.</v>
      </c>
      <c r="OR25" s="37" t="str">
        <f>IF(ISBLANK(OS1),"",IF(VLOOKUP(OS1,Register,31,FALSE)=0,"",(VLOOKUP(OS1,Register,31,FALSE))))</f>
        <v/>
      </c>
      <c r="OS25" s="31" t="s">
        <v>97</v>
      </c>
      <c r="OT25" s="22" t="str">
        <f>"5." &amp; OV$1&amp; ".1.4."</f>
        <v>5.137.1.4.</v>
      </c>
      <c r="OU25" s="37" t="str">
        <f>IF(ISBLANK(OV1),"",IF(VLOOKUP(OV1,Register,31,FALSE)=0,"",(VLOOKUP(OV1,Register,31,FALSE))))</f>
        <v/>
      </c>
      <c r="OV25" s="31" t="s">
        <v>97</v>
      </c>
      <c r="OW25" s="22" t="str">
        <f>"5." &amp; OY$1&amp; ".1.4."</f>
        <v>5.138.1.4.</v>
      </c>
      <c r="OX25" s="37" t="str">
        <f>IF(ISBLANK(OY1),"",IF(VLOOKUP(OY1,Register,31,FALSE)=0,"",(VLOOKUP(OY1,Register,31,FALSE))))</f>
        <v/>
      </c>
      <c r="OY25" s="31" t="s">
        <v>97</v>
      </c>
      <c r="OZ25" s="22" t="str">
        <f>"5." &amp; PB$1&amp; ".1.4."</f>
        <v>5.139.1.4.</v>
      </c>
      <c r="PA25" s="37" t="str">
        <f>IF(ISBLANK(PB1),"",IF(VLOOKUP(PB1,Register,31,FALSE)=0,"",(VLOOKUP(PB1,Register,31,FALSE))))</f>
        <v/>
      </c>
      <c r="PB25" s="31" t="s">
        <v>97</v>
      </c>
      <c r="PC25" s="22" t="str">
        <f>"5." &amp; PE$1&amp; ".1.4."</f>
        <v>5.140.1.4.</v>
      </c>
      <c r="PD25" s="37" t="str">
        <f>IF(ISBLANK(PE1),"",IF(VLOOKUP(PE1,Register,31,FALSE)=0,"",(VLOOKUP(PE1,Register,31,FALSE))))</f>
        <v/>
      </c>
      <c r="PE25" s="31" t="s">
        <v>97</v>
      </c>
      <c r="PF25" s="22" t="str">
        <f>"5." &amp; PH$1&amp; ".1.4."</f>
        <v>5.141.1.4.</v>
      </c>
      <c r="PG25" s="37" t="str">
        <f>IF(ISBLANK(PH1),"",IF(VLOOKUP(PH1,Register,31,FALSE)=0,"",(VLOOKUP(PH1,Register,31,FALSE))))</f>
        <v/>
      </c>
      <c r="PH25" s="31" t="s">
        <v>97</v>
      </c>
      <c r="PI25" s="22" t="str">
        <f>"5." &amp; PK$1&amp; ".1.4."</f>
        <v>5.142.1.4.</v>
      </c>
      <c r="PJ25" s="37" t="str">
        <f>IF(ISBLANK(PK1),"",IF(VLOOKUP(PK1,Register,31,FALSE)=0,"",(VLOOKUP(PK1,Register,31,FALSE))))</f>
        <v/>
      </c>
      <c r="PK25" s="31" t="s">
        <v>97</v>
      </c>
      <c r="PL25" s="22" t="str">
        <f>"5." &amp; PN$1&amp; ".1.4."</f>
        <v>5.143.1.4.</v>
      </c>
      <c r="PM25" s="37" t="str">
        <f>IF(ISBLANK(PN1),"",IF(VLOOKUP(PN1,Register,31,FALSE)=0,"",(VLOOKUP(PN1,Register,31,FALSE))))</f>
        <v/>
      </c>
      <c r="PN25" s="31" t="s">
        <v>97</v>
      </c>
      <c r="PO25" s="22" t="str">
        <f>"5." &amp; PQ$1&amp; ".1.4."</f>
        <v>5.144.1.4.</v>
      </c>
      <c r="PP25" s="37" t="str">
        <f>IF(ISBLANK(PQ1),"",IF(VLOOKUP(PQ1,Register,31,FALSE)=0,"",(VLOOKUP(PQ1,Register,31,FALSE))))</f>
        <v/>
      </c>
      <c r="PQ25" s="31" t="s">
        <v>97</v>
      </c>
      <c r="PR25" s="22" t="str">
        <f>"5." &amp; PT$1&amp; ".1.4."</f>
        <v>5.145.1.4.</v>
      </c>
      <c r="PS25" s="37" t="str">
        <f>IF(ISBLANK(PT1),"",IF(VLOOKUP(PT1,Register,31,FALSE)=0,"",(VLOOKUP(PT1,Register,31,FALSE))))</f>
        <v/>
      </c>
      <c r="PT25" s="31" t="s">
        <v>97</v>
      </c>
      <c r="PU25" s="22" t="str">
        <f>"5." &amp; PW$1&amp; ".1.4."</f>
        <v>5.146.1.4.</v>
      </c>
      <c r="PV25" s="37" t="str">
        <f>IF(ISBLANK(PW1),"",IF(VLOOKUP(PW1,Register,31,FALSE)=0,"",(VLOOKUP(PW1,Register,31,FALSE))))</f>
        <v/>
      </c>
      <c r="PW25" s="31" t="s">
        <v>97</v>
      </c>
      <c r="PX25" s="22" t="str">
        <f>"5." &amp; PZ$1&amp; ".1.4."</f>
        <v>5.147.1.4.</v>
      </c>
      <c r="PY25" s="37" t="str">
        <f>IF(ISBLANK(PZ1),"",IF(VLOOKUP(PZ1,Register,31,FALSE)=0,"",(VLOOKUP(PZ1,Register,31,FALSE))))</f>
        <v/>
      </c>
      <c r="PZ25" s="31" t="s">
        <v>97</v>
      </c>
      <c r="QA25" s="22" t="str">
        <f>"5." &amp; QC$1&amp; ".1.4."</f>
        <v>5.148.1.4.</v>
      </c>
      <c r="QB25" s="37" t="str">
        <f>IF(ISBLANK(QC1),"",IF(VLOOKUP(QC1,Register,31,FALSE)=0,"",(VLOOKUP(QC1,Register,31,FALSE))))</f>
        <v/>
      </c>
      <c r="QC25" s="31" t="s">
        <v>97</v>
      </c>
      <c r="QD25" s="22" t="str">
        <f>"5." &amp; QF$1&amp; ".1.4."</f>
        <v>5.149.1.4.</v>
      </c>
      <c r="QE25" s="37" t="str">
        <f>IF(ISBLANK(QF1),"",IF(VLOOKUP(QF1,Register,31,FALSE)=0,"",(VLOOKUP(QF1,Register,31,FALSE))))</f>
        <v/>
      </c>
      <c r="QF25" s="31" t="s">
        <v>97</v>
      </c>
      <c r="QG25" s="22" t="str">
        <f>"5." &amp; QI$1&amp; ".1.4."</f>
        <v>5.150.1.4.</v>
      </c>
      <c r="QH25" s="37" t="str">
        <f>IF(ISBLANK(QI1),"",IF(VLOOKUP(QI1,Register,31,FALSE)=0,"",(VLOOKUP(QI1,Register,31,FALSE))))</f>
        <v/>
      </c>
      <c r="QI25" s="31" t="s">
        <v>97</v>
      </c>
      <c r="QJ25" s="22" t="str">
        <f>"5." &amp; QL$1&amp; ".1.4."</f>
        <v>5.151.1.4.</v>
      </c>
      <c r="QK25" s="37" t="str">
        <f>IF(ISBLANK(QL1),"",IF(VLOOKUP(QL1,Register,31,FALSE)=0,"",(VLOOKUP(QL1,Register,31,FALSE))))</f>
        <v/>
      </c>
      <c r="QL25" s="31" t="s">
        <v>97</v>
      </c>
      <c r="QM25" s="22" t="str">
        <f>"5." &amp; QO$1&amp; ".1.4."</f>
        <v>5.152.1.4.</v>
      </c>
      <c r="QN25" s="37" t="str">
        <f>IF(ISBLANK(QO1),"",IF(VLOOKUP(QO1,Register,31,FALSE)=0,"",(VLOOKUP(QO1,Register,31,FALSE))))</f>
        <v/>
      </c>
      <c r="QO25" s="31" t="s">
        <v>97</v>
      </c>
      <c r="QP25" s="22" t="str">
        <f>"5." &amp; QR$1&amp; ".1.4."</f>
        <v>5.153.1.4.</v>
      </c>
      <c r="QQ25" s="37" t="str">
        <f>IF(ISBLANK(QR1),"",IF(VLOOKUP(QR1,Register,31,FALSE)=0,"",(VLOOKUP(QR1,Register,31,FALSE))))</f>
        <v/>
      </c>
      <c r="QR25" s="31" t="s">
        <v>97</v>
      </c>
      <c r="QS25" s="22" t="str">
        <f>"5." &amp; QU$1&amp; ".1.4."</f>
        <v>5.154.1.4.</v>
      </c>
      <c r="QT25" s="37" t="str">
        <f>IF(ISBLANK(QU1),"",IF(VLOOKUP(QU1,Register,31,FALSE)=0,"",(VLOOKUP(QU1,Register,31,FALSE))))</f>
        <v/>
      </c>
      <c r="QU25" s="31" t="s">
        <v>97</v>
      </c>
      <c r="QV25" s="22" t="str">
        <f>"5." &amp; QX$1&amp; ".1.4."</f>
        <v>5.155.1.4.</v>
      </c>
      <c r="QW25" s="37" t="str">
        <f>IF(ISBLANK(QX1),"",IF(VLOOKUP(QX1,Register,31,FALSE)=0,"",(VLOOKUP(QX1,Register,31,FALSE))))</f>
        <v/>
      </c>
      <c r="QX25" s="31" t="s">
        <v>97</v>
      </c>
      <c r="QY25" s="22" t="str">
        <f>"5." &amp; RA$1&amp; ".1.4."</f>
        <v>5.156.1.4.</v>
      </c>
      <c r="QZ25" s="37" t="str">
        <f>IF(ISBLANK(RA1),"",IF(VLOOKUP(RA1,Register,31,FALSE)=0,"",(VLOOKUP(RA1,Register,31,FALSE))))</f>
        <v/>
      </c>
      <c r="RA25" s="31" t="s">
        <v>97</v>
      </c>
      <c r="RB25" s="22" t="str">
        <f>"5." &amp; RD$1&amp; ".1.4."</f>
        <v>5.157.1.4.</v>
      </c>
      <c r="RC25" s="37" t="str">
        <f>IF(ISBLANK(RD1),"",IF(VLOOKUP(RD1,Register,31,FALSE)=0,"",(VLOOKUP(RD1,Register,31,FALSE))))</f>
        <v/>
      </c>
      <c r="RD25" s="31" t="s">
        <v>97</v>
      </c>
      <c r="RE25" s="22" t="str">
        <f>"5." &amp; RG$1&amp; ".1.4."</f>
        <v>5.158.1.4.</v>
      </c>
      <c r="RF25" s="37" t="str">
        <f>IF(ISBLANK(RG1),"",IF(VLOOKUP(RG1,Register,31,FALSE)=0,"",(VLOOKUP(RG1,Register,31,FALSE))))</f>
        <v/>
      </c>
      <c r="RG25" s="31" t="s">
        <v>97</v>
      </c>
      <c r="RH25" s="22" t="str">
        <f>"5." &amp; RJ$1&amp; ".1.4."</f>
        <v>5.159.1.4.</v>
      </c>
      <c r="RI25" s="37" t="str">
        <f>IF(ISBLANK(RJ1),"",IF(VLOOKUP(RJ1,Register,31,FALSE)=0,"",(VLOOKUP(RJ1,Register,31,FALSE))))</f>
        <v/>
      </c>
      <c r="RJ25" s="31" t="s">
        <v>97</v>
      </c>
      <c r="RK25" s="22" t="str">
        <f>"5." &amp; RM$1&amp; ".1.4."</f>
        <v>5.160.1.4.</v>
      </c>
      <c r="RL25" s="37" t="str">
        <f>IF(ISBLANK(RM1),"",IF(VLOOKUP(RM1,Register,31,FALSE)=0,"",(VLOOKUP(RM1,Register,31,FALSE))))</f>
        <v/>
      </c>
      <c r="RM25" s="31" t="s">
        <v>97</v>
      </c>
      <c r="RN25" s="22" t="str">
        <f>"5." &amp; RP$1&amp; ".1.4."</f>
        <v>5.161.1.4.</v>
      </c>
      <c r="RO25" s="37" t="str">
        <f>IF(ISBLANK(RP1),"",IF(VLOOKUP(RP1,Register,31,FALSE)=0,"",(VLOOKUP(RP1,Register,31,FALSE))))</f>
        <v/>
      </c>
      <c r="RP25" s="31" t="s">
        <v>97</v>
      </c>
      <c r="RQ25" s="22" t="str">
        <f>"5." &amp; RS$1&amp; ".1.4."</f>
        <v>5.162.1.4.</v>
      </c>
      <c r="RR25" s="37" t="str">
        <f>IF(ISBLANK(RS1),"",IF(VLOOKUP(RS1,Register,31,FALSE)=0,"",(VLOOKUP(RS1,Register,31,FALSE))))</f>
        <v/>
      </c>
      <c r="RS25" s="31" t="s">
        <v>97</v>
      </c>
      <c r="RT25" s="22" t="str">
        <f>"5." &amp; RV$1&amp; ".1.4."</f>
        <v>5.163.1.4.</v>
      </c>
      <c r="RU25" s="37" t="str">
        <f>IF(ISBLANK(RV1),"",IF(VLOOKUP(RV1,Register,31,FALSE)=0,"",(VLOOKUP(RV1,Register,31,FALSE))))</f>
        <v/>
      </c>
      <c r="RV25" s="31" t="s">
        <v>97</v>
      </c>
      <c r="RW25" s="22" t="str">
        <f>"5." &amp; RY$1&amp; ".1.4."</f>
        <v>5.164.1.4.</v>
      </c>
      <c r="RX25" s="37" t="str">
        <f>IF(ISBLANK(RY1),"",IF(VLOOKUP(RY1,Register,31,FALSE)=0,"",(VLOOKUP(RY1,Register,31,FALSE))))</f>
        <v/>
      </c>
      <c r="RY25" s="31" t="s">
        <v>97</v>
      </c>
      <c r="RZ25" s="22" t="str">
        <f>"5." &amp; SB$1&amp; ".1.4."</f>
        <v>5.165.1.4.</v>
      </c>
      <c r="SA25" s="37" t="str">
        <f>IF(ISBLANK(SB1),"",IF(VLOOKUP(SB1,Register,31,FALSE)=0,"",(VLOOKUP(SB1,Register,31,FALSE))))</f>
        <v/>
      </c>
      <c r="SB25" s="31" t="s">
        <v>97</v>
      </c>
      <c r="SC25" s="22" t="str">
        <f>"5." &amp; SE$1&amp; ".1.4."</f>
        <v>5.166.1.4.</v>
      </c>
      <c r="SD25" s="37" t="str">
        <f>IF(ISBLANK(SE1),"",IF(VLOOKUP(SE1,Register,31,FALSE)=0,"",(VLOOKUP(SE1,Register,31,FALSE))))</f>
        <v/>
      </c>
      <c r="SE25" s="31" t="s">
        <v>97</v>
      </c>
      <c r="SF25" s="22" t="str">
        <f>"5." &amp; SH$1&amp; ".1.4."</f>
        <v>5.167.1.4.</v>
      </c>
      <c r="SG25" s="37" t="str">
        <f>IF(ISBLANK(SH1),"",IF(VLOOKUP(SH1,Register,31,FALSE)=0,"",(VLOOKUP(SH1,Register,31,FALSE))))</f>
        <v/>
      </c>
      <c r="SH25" s="31" t="s">
        <v>97</v>
      </c>
      <c r="SI25" s="22" t="str">
        <f>"5." &amp; SK$1&amp; ".1.4."</f>
        <v>5.168.1.4.</v>
      </c>
      <c r="SJ25" s="37" t="str">
        <f>IF(ISBLANK(SK1),"",IF(VLOOKUP(SK1,Register,31,FALSE)=0,"",(VLOOKUP(SK1,Register,31,FALSE))))</f>
        <v/>
      </c>
      <c r="SK25" s="31" t="s">
        <v>97</v>
      </c>
      <c r="SL25" s="22" t="str">
        <f>"5." &amp; SN$1&amp; ".1.4."</f>
        <v>5.169.1.4.</v>
      </c>
      <c r="SM25" s="37" t="str">
        <f>IF(ISBLANK(SN1),"",IF(VLOOKUP(SN1,Register,31,FALSE)=0,"",(VLOOKUP(SN1,Register,31,FALSE))))</f>
        <v/>
      </c>
      <c r="SN25" s="31" t="s">
        <v>97</v>
      </c>
      <c r="SO25" s="22" t="str">
        <f>"5." &amp; SQ$1&amp; ".1.4."</f>
        <v>5.170.1.4.</v>
      </c>
      <c r="SP25" s="37" t="str">
        <f>IF(ISBLANK(SQ1),"",IF(VLOOKUP(SQ1,Register,31,FALSE)=0,"",(VLOOKUP(SQ1,Register,31,FALSE))))</f>
        <v/>
      </c>
      <c r="SQ25" s="31" t="s">
        <v>97</v>
      </c>
      <c r="SR25" s="22" t="str">
        <f>"5." &amp; ST$1&amp; ".1.4."</f>
        <v>5.171.1.4.</v>
      </c>
      <c r="SS25" s="37" t="str">
        <f>IF(ISBLANK(ST1),"",IF(VLOOKUP(ST1,Register,31,FALSE)=0,"",(VLOOKUP(ST1,Register,31,FALSE))))</f>
        <v/>
      </c>
      <c r="ST25" s="31" t="s">
        <v>97</v>
      </c>
      <c r="SU25" s="22" t="str">
        <f>"5." &amp; SW$1&amp; ".1.4."</f>
        <v>5.172.1.4.</v>
      </c>
      <c r="SV25" s="37" t="str">
        <f>IF(ISBLANK(SW1),"",IF(VLOOKUP(SW1,Register,31,FALSE)=0,"",(VLOOKUP(SW1,Register,31,FALSE))))</f>
        <v/>
      </c>
      <c r="SW25" s="31" t="s">
        <v>97</v>
      </c>
      <c r="SX25" s="22" t="str">
        <f>"5." &amp; SZ$1&amp; ".1.4."</f>
        <v>5.173.1.4.</v>
      </c>
      <c r="SY25" s="37" t="str">
        <f>IF(ISBLANK(SZ1),"",IF(VLOOKUP(SZ1,Register,31,FALSE)=0,"",(VLOOKUP(SZ1,Register,31,FALSE))))</f>
        <v/>
      </c>
      <c r="SZ25" s="31" t="s">
        <v>97</v>
      </c>
      <c r="TA25" s="22" t="str">
        <f>"5." &amp; TC$1&amp; ".1.4."</f>
        <v>5.174.1.4.</v>
      </c>
      <c r="TB25" s="37" t="str">
        <f>IF(ISBLANK(TC1),"",IF(VLOOKUP(TC1,Register,31,FALSE)=0,"",(VLOOKUP(TC1,Register,31,FALSE))))</f>
        <v/>
      </c>
      <c r="TC25" s="31" t="s">
        <v>97</v>
      </c>
      <c r="TD25" s="22" t="str">
        <f>"5." &amp; TF$1&amp; ".1.4."</f>
        <v>5.175.1.4.</v>
      </c>
      <c r="TE25" s="37" t="str">
        <f>IF(ISBLANK(TF1),"",IF(VLOOKUP(TF1,Register,31,FALSE)=0,"",(VLOOKUP(TF1,Register,31,FALSE))))</f>
        <v/>
      </c>
      <c r="TF25" s="31" t="s">
        <v>97</v>
      </c>
      <c r="TG25" s="22" t="str">
        <f>"5." &amp; TI$1&amp; ".1.4."</f>
        <v>5.176.1.4.</v>
      </c>
      <c r="TH25" s="37" t="str">
        <f>IF(ISBLANK(TI1),"",IF(VLOOKUP(TI1,Register,31,FALSE)=0,"",(VLOOKUP(TI1,Register,31,FALSE))))</f>
        <v/>
      </c>
      <c r="TI25" s="31" t="s">
        <v>97</v>
      </c>
      <c r="TJ25" s="22" t="str">
        <f>"5." &amp; TL$1&amp; ".1.4."</f>
        <v>5.177.1.4.</v>
      </c>
      <c r="TK25" s="37" t="str">
        <f>IF(ISBLANK(TL1),"",IF(VLOOKUP(TL1,Register,31,FALSE)=0,"",(VLOOKUP(TL1,Register,31,FALSE))))</f>
        <v/>
      </c>
      <c r="TL25" s="31" t="s">
        <v>97</v>
      </c>
      <c r="TM25" s="22" t="str">
        <f>"5." &amp; TO$1&amp; ".1.4."</f>
        <v>5.178.1.4.</v>
      </c>
      <c r="TN25" s="37" t="str">
        <f>IF(ISBLANK(TO1),"",IF(VLOOKUP(TO1,Register,31,FALSE)=0,"",(VLOOKUP(TO1,Register,31,FALSE))))</f>
        <v/>
      </c>
      <c r="TO25" s="31" t="s">
        <v>97</v>
      </c>
      <c r="TP25" s="22" t="str">
        <f>"5." &amp; TR$1&amp; ".1.4."</f>
        <v>5.179.1.4.</v>
      </c>
      <c r="TQ25" s="37" t="str">
        <f>IF(ISBLANK(TR1),"",IF(VLOOKUP(TR1,Register,31,FALSE)=0,"",(VLOOKUP(TR1,Register,31,FALSE))))</f>
        <v/>
      </c>
      <c r="TR25" s="31" t="s">
        <v>97</v>
      </c>
      <c r="TS25" s="22" t="str">
        <f>"5." &amp; TU$1&amp; ".1.4."</f>
        <v>5.180.1.4.</v>
      </c>
      <c r="TT25" s="37" t="str">
        <f>IF(ISBLANK(TU1),"",IF(VLOOKUP(TU1,Register,31,FALSE)=0,"",(VLOOKUP(TU1,Register,31,FALSE))))</f>
        <v/>
      </c>
      <c r="TU25" s="31" t="s">
        <v>97</v>
      </c>
      <c r="TV25" s="22" t="str">
        <f>"5." &amp; TX$1&amp; ".1.4."</f>
        <v>5.181.1.4.</v>
      </c>
      <c r="TW25" s="37" t="str">
        <f>IF(ISBLANK(TX1),"",IF(VLOOKUP(TX1,Register,31,FALSE)=0,"",(VLOOKUP(TX1,Register,31,FALSE))))</f>
        <v/>
      </c>
      <c r="TX25" s="31" t="s">
        <v>97</v>
      </c>
      <c r="TY25" s="22" t="str">
        <f>"5." &amp; UA$1&amp; ".1.4."</f>
        <v>5.182.1.4.</v>
      </c>
      <c r="TZ25" s="37" t="str">
        <f>IF(ISBLANK(UA1),"",IF(VLOOKUP(UA1,Register,31,FALSE)=0,"",(VLOOKUP(UA1,Register,31,FALSE))))</f>
        <v/>
      </c>
      <c r="UA25" s="31" t="s">
        <v>97</v>
      </c>
      <c r="UB25" s="22" t="str">
        <f>"5." &amp; UD$1&amp; ".1.4."</f>
        <v>5.183.1.4.</v>
      </c>
      <c r="UC25" s="37" t="str">
        <f>IF(ISBLANK(UD1),"",IF(VLOOKUP(UD1,Register,31,FALSE)=0,"",(VLOOKUP(UD1,Register,31,FALSE))))</f>
        <v/>
      </c>
      <c r="UD25" s="31" t="s">
        <v>97</v>
      </c>
      <c r="UE25" s="22" t="str">
        <f>"5." &amp; UG$1&amp; ".1.4."</f>
        <v>5.184.1.4.</v>
      </c>
      <c r="UF25" s="37" t="str">
        <f>IF(ISBLANK(UG1),"",IF(VLOOKUP(UG1,Register,31,FALSE)=0,"",(VLOOKUP(UG1,Register,31,FALSE))))</f>
        <v/>
      </c>
      <c r="UG25" s="31" t="s">
        <v>97</v>
      </c>
      <c r="UH25" s="22" t="str">
        <f>"5." &amp; UJ$1&amp; ".1.4."</f>
        <v>5.185.1.4.</v>
      </c>
      <c r="UI25" s="37" t="str">
        <f>IF(ISBLANK(UJ1),"",IF(VLOOKUP(UJ1,Register,31,FALSE)=0,"",(VLOOKUP(UJ1,Register,31,FALSE))))</f>
        <v/>
      </c>
      <c r="UJ25" s="31" t="s">
        <v>97</v>
      </c>
      <c r="UK25" s="22" t="str">
        <f>"5." &amp; UM$1&amp; ".1.4."</f>
        <v>5.186.1.4.</v>
      </c>
      <c r="UL25" s="37" t="str">
        <f>IF(ISBLANK(UM1),"",IF(VLOOKUP(UM1,Register,31,FALSE)=0,"",(VLOOKUP(UM1,Register,31,FALSE))))</f>
        <v/>
      </c>
      <c r="UM25" s="31" t="s">
        <v>97</v>
      </c>
      <c r="UN25" s="22" t="str">
        <f>"5." &amp; UP$1&amp; ".1.4."</f>
        <v>5.187.1.4.</v>
      </c>
      <c r="UO25" s="37" t="str">
        <f>IF(ISBLANK(UP1),"",IF(VLOOKUP(UP1,Register,31,FALSE)=0,"",(VLOOKUP(UP1,Register,31,FALSE))))</f>
        <v/>
      </c>
      <c r="UP25" s="31" t="s">
        <v>97</v>
      </c>
      <c r="UQ25" s="22" t="str">
        <f>"5." &amp; US$1&amp; ".1.4."</f>
        <v>5.188.1.4.</v>
      </c>
      <c r="UR25" s="37" t="str">
        <f>IF(ISBLANK(US1),"",IF(VLOOKUP(US1,Register,31,FALSE)=0,"",(VLOOKUP(US1,Register,31,FALSE))))</f>
        <v/>
      </c>
      <c r="US25" s="31" t="s">
        <v>97</v>
      </c>
      <c r="UT25" s="22" t="str">
        <f>"5." &amp; UV$1&amp; ".1.4."</f>
        <v>5.189.1.4.</v>
      </c>
      <c r="UU25" s="37" t="str">
        <f>IF(ISBLANK(UV1),"",IF(VLOOKUP(UV1,Register,31,FALSE)=0,"",(VLOOKUP(UV1,Register,31,FALSE))))</f>
        <v/>
      </c>
      <c r="UV25" s="31" t="s">
        <v>97</v>
      </c>
      <c r="UW25" s="22" t="str">
        <f>"5." &amp; UY$1&amp; ".1.4."</f>
        <v>5.190.1.4.</v>
      </c>
      <c r="UX25" s="37" t="str">
        <f>IF(ISBLANK(UY1),"",IF(VLOOKUP(UY1,Register,31,FALSE)=0,"",(VLOOKUP(UY1,Register,31,FALSE))))</f>
        <v/>
      </c>
      <c r="UY25" s="31" t="s">
        <v>97</v>
      </c>
      <c r="UZ25" s="22" t="str">
        <f>"5." &amp; VB$1&amp; ".1.4."</f>
        <v>5.191.1.4.</v>
      </c>
      <c r="VA25" s="37" t="str">
        <f>IF(ISBLANK(VB1),"",IF(VLOOKUP(VB1,Register,31,FALSE)=0,"",(VLOOKUP(VB1,Register,31,FALSE))))</f>
        <v/>
      </c>
      <c r="VB25" s="31" t="s">
        <v>97</v>
      </c>
      <c r="VC25" s="22" t="str">
        <f>"5." &amp; VE$1&amp; ".1.4."</f>
        <v>5.192.1.4.</v>
      </c>
      <c r="VD25" s="37" t="str">
        <f>IF(ISBLANK(VE1),"",IF(VLOOKUP(VE1,Register,31,FALSE)=0,"",(VLOOKUP(VE1,Register,31,FALSE))))</f>
        <v/>
      </c>
      <c r="VE25" s="31" t="s">
        <v>97</v>
      </c>
      <c r="VF25" s="22" t="str">
        <f>"5." &amp; VH$1&amp; ".1.4."</f>
        <v>5.193.1.4.</v>
      </c>
      <c r="VG25" s="37" t="str">
        <f>IF(ISBLANK(VH1),"",IF(VLOOKUP(VH1,Register,31,FALSE)=0,"",(VLOOKUP(VH1,Register,31,FALSE))))</f>
        <v/>
      </c>
      <c r="VH25" s="31" t="s">
        <v>97</v>
      </c>
      <c r="VI25" s="22" t="str">
        <f>"5." &amp; VK$1&amp; ".1.4."</f>
        <v>5.194.1.4.</v>
      </c>
      <c r="VJ25" s="37" t="str">
        <f>IF(ISBLANK(VK1),"",IF(VLOOKUP(VK1,Register,31,FALSE)=0,"",(VLOOKUP(VK1,Register,31,FALSE))))</f>
        <v/>
      </c>
      <c r="VK25" s="31" t="s">
        <v>97</v>
      </c>
      <c r="VL25" s="22" t="str">
        <f>"5." &amp; VN$1&amp; ".1.4."</f>
        <v>5.195.1.4.</v>
      </c>
      <c r="VM25" s="37" t="str">
        <f>IF(ISBLANK(VN1),"",IF(VLOOKUP(VN1,Register,31,FALSE)=0,"",(VLOOKUP(VN1,Register,31,FALSE))))</f>
        <v/>
      </c>
      <c r="VN25" s="31" t="s">
        <v>97</v>
      </c>
      <c r="VO25" s="22" t="str">
        <f>"5." &amp; VQ$1&amp; ".1.4."</f>
        <v>5.196.1.4.</v>
      </c>
      <c r="VP25" s="37" t="str">
        <f>IF(ISBLANK(VQ1),"",IF(VLOOKUP(VQ1,Register,31,FALSE)=0,"",(VLOOKUP(VQ1,Register,31,FALSE))))</f>
        <v/>
      </c>
      <c r="VQ25" s="31" t="s">
        <v>97</v>
      </c>
      <c r="VR25" s="22" t="str">
        <f>"5." &amp; VT$1&amp; ".1.4."</f>
        <v>5.197.1.4.</v>
      </c>
      <c r="VS25" s="37" t="str">
        <f>IF(ISBLANK(VT1),"",IF(VLOOKUP(VT1,Register,31,FALSE)=0,"",(VLOOKUP(VT1,Register,31,FALSE))))</f>
        <v/>
      </c>
      <c r="VT25" s="31" t="s">
        <v>97</v>
      </c>
      <c r="VU25" s="22" t="str">
        <f>"5." &amp; VW$1&amp; ".1.4."</f>
        <v>5.198.1.4.</v>
      </c>
      <c r="VV25" s="37" t="str">
        <f>IF(ISBLANK(VW1),"",IF(VLOOKUP(VW1,Register,31,FALSE)=0,"",(VLOOKUP(VW1,Register,31,FALSE))))</f>
        <v/>
      </c>
      <c r="VW25" s="31" t="s">
        <v>97</v>
      </c>
      <c r="VX25" s="22" t="str">
        <f>"5." &amp; VZ$1&amp; ".1.4."</f>
        <v>5.199.1.4.</v>
      </c>
      <c r="VY25" s="37" t="str">
        <f>IF(ISBLANK(VZ1),"",IF(VLOOKUP(VZ1,Register,31,FALSE)=0,"",(VLOOKUP(VZ1,Register,31,FALSE))))</f>
        <v/>
      </c>
      <c r="VZ25" s="31" t="s">
        <v>97</v>
      </c>
      <c r="WA25" s="22" t="str">
        <f>"5." &amp; WC$1&amp; ".1.4."</f>
        <v>5.200.1.4.</v>
      </c>
      <c r="WB25" s="37" t="str">
        <f>IF(ISBLANK(WC1),"",IF(VLOOKUP(WC1,Register,31,FALSE)=0,"",(VLOOKUP(WC1,Register,31,FALSE))))</f>
        <v/>
      </c>
      <c r="WC25" s="31" t="s">
        <v>97</v>
      </c>
      <c r="WD25" s="22" t="str">
        <f>"5." &amp; WF$1&amp; ".1.4."</f>
        <v>5.201.1.4.</v>
      </c>
      <c r="WE25" s="37" t="str">
        <f>IF(ISBLANK(WF1),"",IF(VLOOKUP(WF1,Register,31,FALSE)=0,"",(VLOOKUP(WF1,Register,31,FALSE))))</f>
        <v/>
      </c>
      <c r="WF25" s="31" t="s">
        <v>97</v>
      </c>
      <c r="WG25" s="22" t="str">
        <f>"5." &amp; WI$1&amp; ".1.4."</f>
        <v>5.202.1.4.</v>
      </c>
      <c r="WH25" s="37" t="str">
        <f>IF(ISBLANK(WI1),"",IF(VLOOKUP(WI1,Register,31,FALSE)=0,"",(VLOOKUP(WI1,Register,31,FALSE))))</f>
        <v/>
      </c>
      <c r="WI25" s="31" t="s">
        <v>97</v>
      </c>
      <c r="WJ25" s="22" t="str">
        <f>"5." &amp; WL$1&amp; ".1.4."</f>
        <v>5.203.1.4.</v>
      </c>
      <c r="WK25" s="37" t="str">
        <f>IF(ISBLANK(WL1),"",IF(VLOOKUP(WL1,Register,31,FALSE)=0,"",(VLOOKUP(WL1,Register,31,FALSE))))</f>
        <v/>
      </c>
      <c r="WL25" s="31" t="s">
        <v>97</v>
      </c>
      <c r="WM25" s="22" t="str">
        <f>"5." &amp; WO$1&amp; ".1.4."</f>
        <v>5.204.1.4.</v>
      </c>
      <c r="WN25" s="37" t="str">
        <f>IF(ISBLANK(WO1),"",IF(VLOOKUP(WO1,Register,31,FALSE)=0,"",(VLOOKUP(WO1,Register,31,FALSE))))</f>
        <v/>
      </c>
      <c r="WO25" s="31" t="s">
        <v>97</v>
      </c>
      <c r="WP25" s="22" t="str">
        <f>"5." &amp; WR$1&amp; ".1.4."</f>
        <v>5.205.1.4.</v>
      </c>
      <c r="WQ25" s="37" t="str">
        <f>IF(ISBLANK(WR1),"",IF(VLOOKUP(WR1,Register,31,FALSE)=0,"",(VLOOKUP(WR1,Register,31,FALSE))))</f>
        <v/>
      </c>
      <c r="WR25" s="31" t="s">
        <v>97</v>
      </c>
      <c r="WS25" s="22" t="str">
        <f>"5." &amp; WU$1&amp; ".1.4."</f>
        <v>5.206.1.4.</v>
      </c>
      <c r="WT25" s="37" t="str">
        <f>IF(ISBLANK(WU1),"",IF(VLOOKUP(WU1,Register,31,FALSE)=0,"",(VLOOKUP(WU1,Register,31,FALSE))))</f>
        <v/>
      </c>
      <c r="WU25" s="31" t="s">
        <v>97</v>
      </c>
      <c r="WV25" s="22" t="str">
        <f>"5." &amp; WX$1&amp; ".1.4."</f>
        <v>5.207.1.4.</v>
      </c>
      <c r="WW25" s="37" t="str">
        <f>IF(ISBLANK(WX1),"",IF(VLOOKUP(WX1,Register,31,FALSE)=0,"",(VLOOKUP(WX1,Register,31,FALSE))))</f>
        <v/>
      </c>
      <c r="WX25" s="31" t="s">
        <v>97</v>
      </c>
      <c r="WY25" s="22" t="str">
        <f>"5." &amp; XA$1&amp; ".1.4."</f>
        <v>5.208.1.4.</v>
      </c>
      <c r="WZ25" s="37" t="str">
        <f>IF(ISBLANK(XA1),"",IF(VLOOKUP(XA1,Register,31,FALSE)=0,"",(VLOOKUP(XA1,Register,31,FALSE))))</f>
        <v/>
      </c>
      <c r="XA25" s="31" t="s">
        <v>97</v>
      </c>
      <c r="XB25" s="22" t="str">
        <f>"5." &amp; XD$1&amp; ".1.4."</f>
        <v>5.209.1.4.</v>
      </c>
      <c r="XC25" s="37" t="str">
        <f>IF(ISBLANK(XD1),"",IF(VLOOKUP(XD1,Register,31,FALSE)=0,"",(VLOOKUP(XD1,Register,31,FALSE))))</f>
        <v/>
      </c>
      <c r="XD25" s="31" t="s">
        <v>97</v>
      </c>
      <c r="XE25" s="22" t="str">
        <f>"5." &amp; XG$1&amp; ".1.4."</f>
        <v>5.210.1.4.</v>
      </c>
      <c r="XF25" s="37" t="str">
        <f>IF(ISBLANK(XG1),"",IF(VLOOKUP(XG1,Register,31,FALSE)=0,"",(VLOOKUP(XG1,Register,31,FALSE))))</f>
        <v/>
      </c>
      <c r="XG25" s="31" t="s">
        <v>97</v>
      </c>
      <c r="XH25" s="22" t="str">
        <f>"5." &amp; XJ$1&amp; ".1.4."</f>
        <v>5.211.1.4.</v>
      </c>
      <c r="XI25" s="37" t="str">
        <f>IF(ISBLANK(XJ1),"",IF(VLOOKUP(XJ1,Register,31,FALSE)=0,"",(VLOOKUP(XJ1,Register,31,FALSE))))</f>
        <v/>
      </c>
      <c r="XJ25" s="31" t="s">
        <v>97</v>
      </c>
      <c r="XK25" s="22" t="str">
        <f>"5." &amp; XM$1&amp; ".1.4."</f>
        <v>5.212.1.4.</v>
      </c>
      <c r="XL25" s="37" t="str">
        <f>IF(ISBLANK(XM1),"",IF(VLOOKUP(XM1,Register,31,FALSE)=0,"",(VLOOKUP(XM1,Register,31,FALSE))))</f>
        <v/>
      </c>
      <c r="XM25" s="31" t="s">
        <v>97</v>
      </c>
      <c r="XN25" s="22" t="str">
        <f>"5." &amp; XP$1&amp; ".1.4."</f>
        <v>5.213.1.4.</v>
      </c>
      <c r="XO25" s="37" t="str">
        <f>IF(ISBLANK(XP1),"",IF(VLOOKUP(XP1,Register,31,FALSE)=0,"",(VLOOKUP(XP1,Register,31,FALSE))))</f>
        <v/>
      </c>
      <c r="XP25" s="31" t="s">
        <v>97</v>
      </c>
      <c r="XQ25" s="22" t="str">
        <f>"5." &amp; XS$1&amp; ".1.4."</f>
        <v>5.214.1.4.</v>
      </c>
      <c r="XR25" s="37" t="str">
        <f>IF(ISBLANK(XS1),"",IF(VLOOKUP(XS1,Register,31,FALSE)=0,"",(VLOOKUP(XS1,Register,31,FALSE))))</f>
        <v/>
      </c>
      <c r="XS25" s="31" t="s">
        <v>97</v>
      </c>
      <c r="XT25" s="22" t="str">
        <f>"5." &amp; XV$1&amp; ".1.4."</f>
        <v>5.215.1.4.</v>
      </c>
      <c r="XU25" s="37" t="str">
        <f>IF(ISBLANK(XV1),"",IF(VLOOKUP(XV1,Register,31,FALSE)=0,"",(VLOOKUP(XV1,Register,31,FALSE))))</f>
        <v/>
      </c>
      <c r="XV25" s="31" t="s">
        <v>97</v>
      </c>
      <c r="XW25" s="22" t="str">
        <f>"5." &amp; XY$1&amp; ".1.4."</f>
        <v>5.216.1.4.</v>
      </c>
      <c r="XX25" s="37" t="str">
        <f>IF(ISBLANK(XY1),"",IF(VLOOKUP(XY1,Register,31,FALSE)=0,"",(VLOOKUP(XY1,Register,31,FALSE))))</f>
        <v/>
      </c>
      <c r="XY25" s="31" t="s">
        <v>97</v>
      </c>
      <c r="XZ25" s="22" t="str">
        <f>"5." &amp; YB$1&amp; ".1.4."</f>
        <v>5.217.1.4.</v>
      </c>
      <c r="YA25" s="37" t="str">
        <f>IF(ISBLANK(YB1),"",IF(VLOOKUP(YB1,Register,31,FALSE)=0,"",(VLOOKUP(YB1,Register,31,FALSE))))</f>
        <v/>
      </c>
      <c r="YB25" s="31" t="s">
        <v>97</v>
      </c>
      <c r="YC25" s="22" t="str">
        <f>"5." &amp; YE$1&amp; ".1.4."</f>
        <v>5.218.1.4.</v>
      </c>
      <c r="YD25" s="37" t="str">
        <f>IF(ISBLANK(YE1),"",IF(VLOOKUP(YE1,Register,31,FALSE)=0,"",(VLOOKUP(YE1,Register,31,FALSE))))</f>
        <v/>
      </c>
      <c r="YE25" s="31" t="s">
        <v>97</v>
      </c>
      <c r="YF25" s="22" t="str">
        <f>"5." &amp; YH$1&amp; ".1.4."</f>
        <v>5.219.1.4.</v>
      </c>
      <c r="YG25" s="37" t="str">
        <f>IF(ISBLANK(YH1),"",IF(VLOOKUP(YH1,Register,31,FALSE)=0,"",(VLOOKUP(YH1,Register,31,FALSE))))</f>
        <v/>
      </c>
      <c r="YH25" s="31" t="s">
        <v>97</v>
      </c>
      <c r="YI25" s="22" t="str">
        <f>"5." &amp; YK$1&amp; ".1.4."</f>
        <v>5.220.1.4.</v>
      </c>
      <c r="YJ25" s="37" t="str">
        <f>IF(ISBLANK(YK1),"",IF(VLOOKUP(YK1,Register,31,FALSE)=0,"",(VLOOKUP(YK1,Register,31,FALSE))))</f>
        <v/>
      </c>
      <c r="YK25" s="31" t="s">
        <v>97</v>
      </c>
      <c r="YL25" s="22" t="str">
        <f>"5." &amp; YN$1&amp; ".1.4."</f>
        <v>5.221.1.4.</v>
      </c>
      <c r="YM25" s="37" t="str">
        <f>IF(ISBLANK(YN1),"",IF(VLOOKUP(YN1,Register,31,FALSE)=0,"",(VLOOKUP(YN1,Register,31,FALSE))))</f>
        <v/>
      </c>
      <c r="YN25" s="31" t="s">
        <v>97</v>
      </c>
      <c r="YO25" s="22" t="str">
        <f>"5." &amp; YQ$1&amp; ".1.4."</f>
        <v>5.222.1.4.</v>
      </c>
      <c r="YP25" s="37" t="str">
        <f>IF(ISBLANK(YQ1),"",IF(VLOOKUP(YQ1,Register,31,FALSE)=0,"",(VLOOKUP(YQ1,Register,31,FALSE))))</f>
        <v/>
      </c>
      <c r="YQ25" s="31" t="s">
        <v>97</v>
      </c>
      <c r="YR25" s="22" t="str">
        <f>"5." &amp; YT$1&amp; ".1.4."</f>
        <v>5.223.1.4.</v>
      </c>
      <c r="YS25" s="37" t="str">
        <f>IF(ISBLANK(YT1),"",IF(VLOOKUP(YT1,Register,31,FALSE)=0,"",(VLOOKUP(YT1,Register,31,FALSE))))</f>
        <v/>
      </c>
      <c r="YT25" s="31" t="s">
        <v>97</v>
      </c>
      <c r="YU25" s="22" t="str">
        <f>"5." &amp; YW$1&amp; ".1.4."</f>
        <v>5.224.1.4.</v>
      </c>
      <c r="YV25" s="37" t="str">
        <f>IF(ISBLANK(YW1),"",IF(VLOOKUP(YW1,Register,31,FALSE)=0,"",(VLOOKUP(YW1,Register,31,FALSE))))</f>
        <v/>
      </c>
      <c r="YW25" s="31" t="s">
        <v>97</v>
      </c>
      <c r="YX25" s="22" t="str">
        <f>"5." &amp; YZ$1&amp; ".1.4."</f>
        <v>5.225.1.4.</v>
      </c>
      <c r="YY25" s="37" t="str">
        <f>IF(ISBLANK(YZ1),"",IF(VLOOKUP(YZ1,Register,31,FALSE)=0,"",(VLOOKUP(YZ1,Register,31,FALSE))))</f>
        <v/>
      </c>
      <c r="YZ25" s="31" t="s">
        <v>97</v>
      </c>
      <c r="ZA25" s="22" t="str">
        <f>"5." &amp; ZC$1&amp; ".1.4."</f>
        <v>5.226.1.4.</v>
      </c>
      <c r="ZB25" s="37" t="str">
        <f>IF(ISBLANK(ZC1),"",IF(VLOOKUP(ZC1,Register,31,FALSE)=0,"",(VLOOKUP(ZC1,Register,31,FALSE))))</f>
        <v/>
      </c>
      <c r="ZC25" s="31" t="s">
        <v>97</v>
      </c>
      <c r="ZD25" s="22" t="str">
        <f>"5." &amp; ZF$1&amp; ".1.4."</f>
        <v>5.227.1.4.</v>
      </c>
      <c r="ZE25" s="37" t="str">
        <f>IF(ISBLANK(ZF1),"",IF(VLOOKUP(ZF1,Register,31,FALSE)=0,"",(VLOOKUP(ZF1,Register,31,FALSE))))</f>
        <v/>
      </c>
      <c r="ZF25" s="31" t="s">
        <v>97</v>
      </c>
      <c r="ZG25" s="22" t="str">
        <f>"5." &amp; ZI$1&amp; ".1.4."</f>
        <v>5.228.1.4.</v>
      </c>
      <c r="ZH25" s="37" t="str">
        <f>IF(ISBLANK(ZI1),"",IF(VLOOKUP(ZI1,Register,31,FALSE)=0,"",(VLOOKUP(ZI1,Register,31,FALSE))))</f>
        <v/>
      </c>
      <c r="ZI25" s="31" t="s">
        <v>97</v>
      </c>
      <c r="ZJ25" s="22" t="str">
        <f>"5." &amp; ZL$1&amp; ".1.4."</f>
        <v>5.229.1.4.</v>
      </c>
      <c r="ZK25" s="37" t="str">
        <f>IF(ISBLANK(ZL1),"",IF(VLOOKUP(ZL1,Register,31,FALSE)=0,"",(VLOOKUP(ZL1,Register,31,FALSE))))</f>
        <v/>
      </c>
      <c r="ZL25" s="31" t="s">
        <v>97</v>
      </c>
      <c r="ZM25" s="22" t="str">
        <f>"5." &amp; ZO$1&amp; ".1.4."</f>
        <v>5.230.1.4.</v>
      </c>
      <c r="ZN25" s="37" t="str">
        <f>IF(ISBLANK(ZO1),"",IF(VLOOKUP(ZO1,Register,31,FALSE)=0,"",(VLOOKUP(ZO1,Register,31,FALSE))))</f>
        <v/>
      </c>
      <c r="ZO25" s="31" t="s">
        <v>97</v>
      </c>
      <c r="ZP25" s="22" t="str">
        <f>"5." &amp; ZR$1&amp; ".1.4."</f>
        <v>5.231.1.4.</v>
      </c>
      <c r="ZQ25" s="37" t="str">
        <f>IF(ISBLANK(ZR1),"",IF(VLOOKUP(ZR1,Register,31,FALSE)=0,"",(VLOOKUP(ZR1,Register,31,FALSE))))</f>
        <v/>
      </c>
      <c r="ZR25" s="31" t="s">
        <v>97</v>
      </c>
      <c r="ZS25" s="22" t="str">
        <f>"5." &amp; ZU$1&amp; ".1.4."</f>
        <v>5.232.1.4.</v>
      </c>
      <c r="ZT25" s="37" t="str">
        <f>IF(ISBLANK(ZU1),"",IF(VLOOKUP(ZU1,Register,31,FALSE)=0,"",(VLOOKUP(ZU1,Register,31,FALSE))))</f>
        <v/>
      </c>
      <c r="ZU25" s="31" t="s">
        <v>97</v>
      </c>
      <c r="ZV25" s="22" t="str">
        <f>"5." &amp; ZX$1&amp; ".1.4."</f>
        <v>5.233.1.4.</v>
      </c>
      <c r="ZW25" s="37" t="str">
        <f>IF(ISBLANK(ZX1),"",IF(VLOOKUP(ZX1,Register,31,FALSE)=0,"",(VLOOKUP(ZX1,Register,31,FALSE))))</f>
        <v/>
      </c>
      <c r="ZX25" s="31" t="s">
        <v>97</v>
      </c>
      <c r="ZY25" s="22" t="str">
        <f>"5." &amp; AAA$1&amp; ".1.4."</f>
        <v>5.234.1.4.</v>
      </c>
      <c r="ZZ25" s="37" t="str">
        <f>IF(ISBLANK(AAA1),"",IF(VLOOKUP(AAA1,Register,31,FALSE)=0,"",(VLOOKUP(AAA1,Register,31,FALSE))))</f>
        <v/>
      </c>
      <c r="AAA25" s="31" t="s">
        <v>97</v>
      </c>
      <c r="AAB25" s="22" t="str">
        <f>"5." &amp; AAD$1&amp; ".1.4."</f>
        <v>5.235.1.4.</v>
      </c>
      <c r="AAC25" s="37" t="str">
        <f>IF(ISBLANK(AAD1),"",IF(VLOOKUP(AAD1,Register,31,FALSE)=0,"",(VLOOKUP(AAD1,Register,31,FALSE))))</f>
        <v/>
      </c>
      <c r="AAD25" s="31" t="s">
        <v>97</v>
      </c>
      <c r="AAE25" s="22" t="str">
        <f>"5." &amp; AAG$1&amp; ".1.4."</f>
        <v>5.236.1.4.</v>
      </c>
      <c r="AAF25" s="37" t="str">
        <f>IF(ISBLANK(AAG1),"",IF(VLOOKUP(AAG1,Register,31,FALSE)=0,"",(VLOOKUP(AAG1,Register,31,FALSE))))</f>
        <v/>
      </c>
      <c r="AAG25" s="31" t="s">
        <v>97</v>
      </c>
      <c r="AAH25" s="22" t="str">
        <f>"5." &amp; AAJ$1&amp; ".1.4."</f>
        <v>5.237.1.4.</v>
      </c>
      <c r="AAI25" s="37" t="str">
        <f>IF(ISBLANK(AAJ1),"",IF(VLOOKUP(AAJ1,Register,31,FALSE)=0,"",(VLOOKUP(AAJ1,Register,31,FALSE))))</f>
        <v/>
      </c>
      <c r="AAJ25" s="31" t="s">
        <v>97</v>
      </c>
      <c r="AAK25" s="22" t="str">
        <f>"5." &amp; AAM$1&amp; ".1.4."</f>
        <v>5.238.1.4.</v>
      </c>
      <c r="AAL25" s="37" t="str">
        <f>IF(ISBLANK(AAM1),"",IF(VLOOKUP(AAM1,Register,31,FALSE)=0,"",(VLOOKUP(AAM1,Register,31,FALSE))))</f>
        <v/>
      </c>
      <c r="AAM25" s="31" t="s">
        <v>97</v>
      </c>
      <c r="AAN25" s="22" t="str">
        <f>"5." &amp; AAP$1&amp; ".1.4."</f>
        <v>5.239.1.4.</v>
      </c>
      <c r="AAO25" s="37" t="str">
        <f>IF(ISBLANK(AAP1),"",IF(VLOOKUP(AAP1,Register,31,FALSE)=0,"",(VLOOKUP(AAP1,Register,31,FALSE))))</f>
        <v/>
      </c>
      <c r="AAP25" s="31" t="s">
        <v>97</v>
      </c>
      <c r="AAQ25" s="22" t="str">
        <f>"5." &amp; AAS$1&amp; ".1.4."</f>
        <v>5.240.1.4.</v>
      </c>
      <c r="AAR25" s="37" t="str">
        <f>IF(ISBLANK(AAS1),"",IF(VLOOKUP(AAS1,Register,31,FALSE)=0,"",(VLOOKUP(AAS1,Register,31,FALSE))))</f>
        <v/>
      </c>
      <c r="AAS25" s="31" t="s">
        <v>97</v>
      </c>
      <c r="AAT25" s="22" t="str">
        <f>"5." &amp; AAV$1&amp; ".1.4."</f>
        <v>5.241.1.4.</v>
      </c>
      <c r="AAU25" s="37" t="str">
        <f>IF(ISBLANK(AAV1),"",IF(VLOOKUP(AAV1,Register,31,FALSE)=0,"",(VLOOKUP(AAV1,Register,31,FALSE))))</f>
        <v/>
      </c>
      <c r="AAV25" s="31" t="s">
        <v>97</v>
      </c>
      <c r="AAW25" s="22" t="str">
        <f>"5." &amp; AAY$1&amp; ".1.4."</f>
        <v>5.242.1.4.</v>
      </c>
      <c r="AAX25" s="37" t="str">
        <f>IF(ISBLANK(AAY1),"",IF(VLOOKUP(AAY1,Register,31,FALSE)=0,"",(VLOOKUP(AAY1,Register,31,FALSE))))</f>
        <v/>
      </c>
      <c r="AAY25" s="31" t="s">
        <v>97</v>
      </c>
      <c r="AAZ25" s="22" t="str">
        <f>"5." &amp; ABB$1&amp; ".1.4."</f>
        <v>5.243.1.4.</v>
      </c>
      <c r="ABA25" s="37" t="str">
        <f>IF(ISBLANK(ABB1),"",IF(VLOOKUP(ABB1,Register,31,FALSE)=0,"",(VLOOKUP(ABB1,Register,31,FALSE))))</f>
        <v/>
      </c>
      <c r="ABB25" s="31" t="s">
        <v>97</v>
      </c>
      <c r="ABC25" s="22" t="str">
        <f>"5." &amp; ABE$1&amp; ".1.4."</f>
        <v>5.244.1.4.</v>
      </c>
      <c r="ABD25" s="37" t="str">
        <f>IF(ISBLANK(ABE1),"",IF(VLOOKUP(ABE1,Register,31,FALSE)=0,"",(VLOOKUP(ABE1,Register,31,FALSE))))</f>
        <v/>
      </c>
      <c r="ABE25" s="31" t="s">
        <v>97</v>
      </c>
      <c r="ABF25" s="22" t="str">
        <f>"5." &amp; ABH$1&amp; ".1.4."</f>
        <v>5.245.1.4.</v>
      </c>
      <c r="ABG25" s="37" t="str">
        <f>IF(ISBLANK(ABH1),"",IF(VLOOKUP(ABH1,Register,31,FALSE)=0,"",(VLOOKUP(ABH1,Register,31,FALSE))))</f>
        <v/>
      </c>
      <c r="ABH25" s="31" t="s">
        <v>97</v>
      </c>
      <c r="ABI25" s="22" t="str">
        <f>"5." &amp; ABK$1&amp; ".1.4."</f>
        <v>5.246.1.4.</v>
      </c>
      <c r="ABJ25" s="37" t="str">
        <f>IF(ISBLANK(ABK1),"",IF(VLOOKUP(ABK1,Register,31,FALSE)=0,"",(VLOOKUP(ABK1,Register,31,FALSE))))</f>
        <v/>
      </c>
      <c r="ABK25" s="31" t="s">
        <v>97</v>
      </c>
      <c r="ABL25" s="22" t="str">
        <f>"5." &amp; ABN$1&amp; ".1.4."</f>
        <v>5.247.1.4.</v>
      </c>
      <c r="ABM25" s="37" t="str">
        <f>IF(ISBLANK(ABN1),"",IF(VLOOKUP(ABN1,Register,31,FALSE)=0,"",(VLOOKUP(ABN1,Register,31,FALSE))))</f>
        <v/>
      </c>
      <c r="ABN25" s="31" t="s">
        <v>97</v>
      </c>
      <c r="ABO25" s="22" t="str">
        <f>"5." &amp; ABQ$1&amp; ".1.4."</f>
        <v>5.248.1.4.</v>
      </c>
      <c r="ABP25" s="37" t="str">
        <f>IF(ISBLANK(ABQ1),"",IF(VLOOKUP(ABQ1,Register,31,FALSE)=0,"",(VLOOKUP(ABQ1,Register,31,FALSE))))</f>
        <v/>
      </c>
      <c r="ABQ25" s="31" t="s">
        <v>97</v>
      </c>
      <c r="ABR25" s="22" t="str">
        <f>"5." &amp; ABT$1&amp; ".1.4."</f>
        <v>5.249.1.4.</v>
      </c>
      <c r="ABS25" s="37" t="str">
        <f>IF(ISBLANK(ABT1),"",IF(VLOOKUP(ABT1,Register,31,FALSE)=0,"",(VLOOKUP(ABT1,Register,31,FALSE))))</f>
        <v/>
      </c>
      <c r="ABT25" s="31" t="s">
        <v>97</v>
      </c>
      <c r="ABU25" s="22" t="str">
        <f>"5." &amp; ABW$1&amp; ".1.4."</f>
        <v>5.250.1.4.</v>
      </c>
      <c r="ABV25" s="37" t="str">
        <f>IF(ISBLANK(ABW1),"",IF(VLOOKUP(ABW1,Register,31,FALSE)=0,"",(VLOOKUP(ABW1,Register,31,FALSE))))</f>
        <v/>
      </c>
      <c r="ABW25" s="31" t="s">
        <v>97</v>
      </c>
      <c r="ABX25" s="22" t="str">
        <f>"5." &amp; ABZ$1&amp; ".1.4."</f>
        <v>5.251.1.4.</v>
      </c>
      <c r="ABY25" s="37" t="str">
        <f>IF(ISBLANK(ABZ1),"",IF(VLOOKUP(ABZ1,Register,31,FALSE)=0,"",(VLOOKUP(ABZ1,Register,31,FALSE))))</f>
        <v/>
      </c>
      <c r="ABZ25" s="31" t="s">
        <v>97</v>
      </c>
      <c r="ACA25" s="22" t="str">
        <f>"5." &amp; ACC$1&amp; ".1.4."</f>
        <v>5.252.1.4.</v>
      </c>
      <c r="ACB25" s="37" t="str">
        <f>IF(ISBLANK(ACC1),"",IF(VLOOKUP(ACC1,Register,31,FALSE)=0,"",(VLOOKUP(ACC1,Register,31,FALSE))))</f>
        <v/>
      </c>
      <c r="ACC25" s="31" t="s">
        <v>97</v>
      </c>
      <c r="ACD25" s="22" t="str">
        <f>"5." &amp; ACF$1&amp; ".1.4."</f>
        <v>5.253.1.4.</v>
      </c>
      <c r="ACE25" s="37" t="str">
        <f>IF(ISBLANK(ACF1),"",IF(VLOOKUP(ACF1,Register,31,FALSE)=0,"",(VLOOKUP(ACF1,Register,31,FALSE))))</f>
        <v/>
      </c>
      <c r="ACF25" s="31" t="s">
        <v>97</v>
      </c>
      <c r="ACG25" s="22" t="str">
        <f>"5." &amp; ACI$1&amp; ".1.4."</f>
        <v>5.254.1.4.</v>
      </c>
      <c r="ACH25" s="37" t="str">
        <f>IF(ISBLANK(ACI1),"",IF(VLOOKUP(ACI1,Register,31,FALSE)=0,"",(VLOOKUP(ACI1,Register,31,FALSE))))</f>
        <v/>
      </c>
      <c r="ACI25" s="31" t="s">
        <v>97</v>
      </c>
      <c r="ACJ25" s="22" t="str">
        <f>"5." &amp; ACL$1&amp; ".1.4."</f>
        <v>5.255.1.4.</v>
      </c>
      <c r="ACK25" s="37" t="str">
        <f>IF(ISBLANK(ACL1),"",IF(VLOOKUP(ACL1,Register,31,FALSE)=0,"",(VLOOKUP(ACL1,Register,31,FALSE))))</f>
        <v/>
      </c>
      <c r="ACL25" s="31" t="s">
        <v>97</v>
      </c>
      <c r="ACM25" s="22" t="str">
        <f>"5." &amp; ACO$1&amp; ".1.4."</f>
        <v>5.256.1.4.</v>
      </c>
      <c r="ACN25" s="37" t="str">
        <f>IF(ISBLANK(ACO1),"",IF(VLOOKUP(ACO1,Register,31,FALSE)=0,"",(VLOOKUP(ACO1,Register,31,FALSE))))</f>
        <v/>
      </c>
      <c r="ACO25" s="31" t="s">
        <v>97</v>
      </c>
      <c r="ACP25" s="22" t="str">
        <f>"5." &amp; ACR$1&amp; ".1.4."</f>
        <v>5.257.1.4.</v>
      </c>
      <c r="ACQ25" s="37" t="str">
        <f>IF(ISBLANK(ACR1),"",IF(VLOOKUP(ACR1,Register,31,FALSE)=0,"",(VLOOKUP(ACR1,Register,31,FALSE))))</f>
        <v/>
      </c>
      <c r="ACR25" s="31" t="s">
        <v>97</v>
      </c>
      <c r="ACS25" s="22" t="str">
        <f>"5." &amp; ACU$1&amp; ".1.4."</f>
        <v>5.258.1.4.</v>
      </c>
      <c r="ACT25" s="37" t="str">
        <f>IF(ISBLANK(ACU1),"",IF(VLOOKUP(ACU1,Register,31,FALSE)=0,"",(VLOOKUP(ACU1,Register,31,FALSE))))</f>
        <v/>
      </c>
      <c r="ACU25" s="31" t="s">
        <v>97</v>
      </c>
      <c r="ACV25" s="22" t="str">
        <f>"5." &amp; ACX$1&amp; ".1.4."</f>
        <v>5.259.1.4.</v>
      </c>
      <c r="ACW25" s="37" t="str">
        <f>IF(ISBLANK(ACX1),"",IF(VLOOKUP(ACX1,Register,31,FALSE)=0,"",(VLOOKUP(ACX1,Register,31,FALSE))))</f>
        <v/>
      </c>
      <c r="ACX25" s="31" t="s">
        <v>97</v>
      </c>
      <c r="ACY25" s="22" t="str">
        <f>"5." &amp; ADA$1&amp; ".1.4."</f>
        <v>5.260.1.4.</v>
      </c>
      <c r="ACZ25" s="37" t="str">
        <f>IF(ISBLANK(ADA1),"",IF(VLOOKUP(ADA1,Register,31,FALSE)=0,"",(VLOOKUP(ADA1,Register,31,FALSE))))</f>
        <v/>
      </c>
      <c r="ADA25" s="31" t="s">
        <v>97</v>
      </c>
      <c r="ADB25" s="22" t="str">
        <f>"5." &amp; ADD$1&amp; ".1.4."</f>
        <v>5.261.1.4.</v>
      </c>
      <c r="ADC25" s="37" t="str">
        <f>IF(ISBLANK(ADD1),"",IF(VLOOKUP(ADD1,Register,31,FALSE)=0,"",(VLOOKUP(ADD1,Register,31,FALSE))))</f>
        <v/>
      </c>
      <c r="ADD25" s="31" t="s">
        <v>97</v>
      </c>
      <c r="ADE25" s="22" t="str">
        <f>"5." &amp; ADG$1&amp; ".1.4."</f>
        <v>5.262.1.4.</v>
      </c>
      <c r="ADF25" s="37" t="str">
        <f>IF(ISBLANK(ADG1),"",IF(VLOOKUP(ADG1,Register,31,FALSE)=0,"",(VLOOKUP(ADG1,Register,31,FALSE))))</f>
        <v/>
      </c>
      <c r="ADG25" s="31" t="s">
        <v>97</v>
      </c>
      <c r="ADH25" s="22" t="str">
        <f>"5." &amp; ADJ$1&amp; ".1.4."</f>
        <v>5.263.1.4.</v>
      </c>
      <c r="ADI25" s="37" t="str">
        <f>IF(ISBLANK(ADJ1),"",IF(VLOOKUP(ADJ1,Register,31,FALSE)=0,"",(VLOOKUP(ADJ1,Register,31,FALSE))))</f>
        <v/>
      </c>
      <c r="ADJ25" s="31" t="s">
        <v>97</v>
      </c>
      <c r="ADK25" s="22" t="str">
        <f>"5." &amp; ADM$1&amp; ".1.4."</f>
        <v>5.264.1.4.</v>
      </c>
      <c r="ADL25" s="37" t="str">
        <f>IF(ISBLANK(ADM1),"",IF(VLOOKUP(ADM1,Register,31,FALSE)=0,"",(VLOOKUP(ADM1,Register,31,FALSE))))</f>
        <v/>
      </c>
      <c r="ADM25" s="31" t="s">
        <v>97</v>
      </c>
      <c r="ADN25" s="22" t="str">
        <f>"5." &amp; ADP$1&amp; ".1.4."</f>
        <v>5.265.1.4.</v>
      </c>
      <c r="ADO25" s="37" t="str">
        <f>IF(ISBLANK(ADP1),"",IF(VLOOKUP(ADP1,Register,31,FALSE)=0,"",(VLOOKUP(ADP1,Register,31,FALSE))))</f>
        <v/>
      </c>
      <c r="ADP25" s="31" t="s">
        <v>97</v>
      </c>
      <c r="ADQ25" s="22" t="str">
        <f>"5." &amp; ADS$1&amp; ".1.4."</f>
        <v>5.266.1.4.</v>
      </c>
      <c r="ADR25" s="37" t="str">
        <f>IF(ISBLANK(ADS1),"",IF(VLOOKUP(ADS1,Register,31,FALSE)=0,"",(VLOOKUP(ADS1,Register,31,FALSE))))</f>
        <v/>
      </c>
      <c r="ADS25" s="31" t="s">
        <v>97</v>
      </c>
      <c r="ADT25" s="22" t="str">
        <f>"5." &amp; ADV$1&amp; ".1.4."</f>
        <v>5.267.1.4.</v>
      </c>
      <c r="ADU25" s="37" t="str">
        <f>IF(ISBLANK(ADV1),"",IF(VLOOKUP(ADV1,Register,31,FALSE)=0,"",(VLOOKUP(ADV1,Register,31,FALSE))))</f>
        <v/>
      </c>
      <c r="ADV25" s="31" t="s">
        <v>97</v>
      </c>
      <c r="ADW25" s="22" t="str">
        <f>"5." &amp; ADY$1&amp; ".1.4."</f>
        <v>5.268.1.4.</v>
      </c>
      <c r="ADX25" s="37" t="str">
        <f>IF(ISBLANK(ADY1),"",IF(VLOOKUP(ADY1,Register,31,FALSE)=0,"",(VLOOKUP(ADY1,Register,31,FALSE))))</f>
        <v/>
      </c>
      <c r="ADY25" s="31" t="s">
        <v>97</v>
      </c>
      <c r="ADZ25" s="22" t="str">
        <f>"5." &amp; AEB$1&amp; ".1.4."</f>
        <v>5.269.1.4.</v>
      </c>
      <c r="AEA25" s="37" t="str">
        <f>IF(ISBLANK(AEB1),"",IF(VLOOKUP(AEB1,Register,31,FALSE)=0,"",(VLOOKUP(AEB1,Register,31,FALSE))))</f>
        <v/>
      </c>
      <c r="AEB25" s="31" t="s">
        <v>97</v>
      </c>
      <c r="AEC25" s="22" t="str">
        <f>"5." &amp; AEE$1&amp; ".1.4."</f>
        <v>5.270.1.4.</v>
      </c>
      <c r="AED25" s="37" t="str">
        <f>IF(ISBLANK(AEE1),"",IF(VLOOKUP(AEE1,Register,31,FALSE)=0,"",(VLOOKUP(AEE1,Register,31,FALSE))))</f>
        <v/>
      </c>
      <c r="AEE25" s="31" t="s">
        <v>97</v>
      </c>
      <c r="AEF25" s="22" t="str">
        <f>"5." &amp; AEH$1&amp; ".1.4."</f>
        <v>5.271.1.4.</v>
      </c>
      <c r="AEG25" s="37" t="str">
        <f>IF(ISBLANK(AEH1),"",IF(VLOOKUP(AEH1,Register,31,FALSE)=0,"",(VLOOKUP(AEH1,Register,31,FALSE))))</f>
        <v/>
      </c>
      <c r="AEH25" s="31" t="s">
        <v>97</v>
      </c>
      <c r="AEI25" s="22" t="str">
        <f>"5." &amp; AEK$1&amp; ".1.4."</f>
        <v>5.272.1.4.</v>
      </c>
      <c r="AEJ25" s="37" t="str">
        <f>IF(ISBLANK(AEK1),"",IF(VLOOKUP(AEK1,Register,31,FALSE)=0,"",(VLOOKUP(AEK1,Register,31,FALSE))))</f>
        <v/>
      </c>
      <c r="AEK25" s="31" t="s">
        <v>97</v>
      </c>
      <c r="AEL25" s="22" t="str">
        <f>"5." &amp; AEN$1&amp; ".1.4."</f>
        <v>5.273.1.4.</v>
      </c>
      <c r="AEM25" s="37" t="str">
        <f>IF(ISBLANK(AEN1),"",IF(VLOOKUP(AEN1,Register,31,FALSE)=0,"",(VLOOKUP(AEN1,Register,31,FALSE))))</f>
        <v/>
      </c>
      <c r="AEN25" s="31" t="s">
        <v>97</v>
      </c>
      <c r="AEO25" s="22" t="str">
        <f>"5." &amp; AEQ$1&amp; ".1.4."</f>
        <v>5.274.1.4.</v>
      </c>
      <c r="AEP25" s="37" t="str">
        <f>IF(ISBLANK(AEQ1),"",IF(VLOOKUP(AEQ1,Register,31,FALSE)=0,"",(VLOOKUP(AEQ1,Register,31,FALSE))))</f>
        <v/>
      </c>
      <c r="AEQ25" s="31" t="s">
        <v>97</v>
      </c>
      <c r="AER25" s="22" t="str">
        <f>"5." &amp; AET$1&amp; ".1.4."</f>
        <v>5.275.1.4.</v>
      </c>
      <c r="AES25" s="37" t="str">
        <f>IF(ISBLANK(AET1),"",IF(VLOOKUP(AET1,Register,31,FALSE)=0,"",(VLOOKUP(AET1,Register,31,FALSE))))</f>
        <v/>
      </c>
      <c r="AET25" s="31" t="s">
        <v>97</v>
      </c>
      <c r="AEU25" s="22" t="str">
        <f>"5." &amp; AEW$1&amp; ".1.4."</f>
        <v>5.276.1.4.</v>
      </c>
      <c r="AEV25" s="37" t="str">
        <f>IF(ISBLANK(AEW1),"",IF(VLOOKUP(AEW1,Register,31,FALSE)=0,"",(VLOOKUP(AEW1,Register,31,FALSE))))</f>
        <v/>
      </c>
      <c r="AEW25" s="31" t="s">
        <v>97</v>
      </c>
      <c r="AEX25" s="22" t="str">
        <f>"5." &amp; AEZ$1&amp; ".1.4."</f>
        <v>5.277.1.4.</v>
      </c>
      <c r="AEY25" s="37" t="str">
        <f>IF(ISBLANK(AEZ1),"",IF(VLOOKUP(AEZ1,Register,31,FALSE)=0,"",(VLOOKUP(AEZ1,Register,31,FALSE))))</f>
        <v/>
      </c>
      <c r="AEZ25" s="31" t="s">
        <v>97</v>
      </c>
      <c r="AFA25" s="22" t="str">
        <f>"5." &amp; AFC$1&amp; ".1.4."</f>
        <v>5.278.1.4.</v>
      </c>
      <c r="AFB25" s="37" t="str">
        <f>IF(ISBLANK(AFC1),"",IF(VLOOKUP(AFC1,Register,31,FALSE)=0,"",(VLOOKUP(AFC1,Register,31,FALSE))))</f>
        <v/>
      </c>
      <c r="AFC25" s="31" t="s">
        <v>97</v>
      </c>
      <c r="AFD25" s="22" t="str">
        <f>"5." &amp; AFF$1&amp; ".1.4."</f>
        <v>5.279.1.4.</v>
      </c>
      <c r="AFE25" s="37" t="str">
        <f>IF(ISBLANK(AFF1),"",IF(VLOOKUP(AFF1,Register,31,FALSE)=0,"",(VLOOKUP(AFF1,Register,31,FALSE))))</f>
        <v/>
      </c>
      <c r="AFF25" s="31" t="s">
        <v>97</v>
      </c>
      <c r="AFG25" s="22" t="str">
        <f>"5." &amp; AFI$1&amp; ".1.4."</f>
        <v>5.280.1.4.</v>
      </c>
      <c r="AFH25" s="37" t="str">
        <f>IF(ISBLANK(AFI1),"",IF(VLOOKUP(AFI1,Register,31,FALSE)=0,"",(VLOOKUP(AFI1,Register,31,FALSE))))</f>
        <v/>
      </c>
      <c r="AFI25" s="31" t="s">
        <v>97</v>
      </c>
      <c r="AFJ25" s="22" t="str">
        <f>"5." &amp; AFL$1&amp; ".1.4."</f>
        <v>5.281.1.4.</v>
      </c>
      <c r="AFK25" s="37" t="str">
        <f>IF(ISBLANK(AFL1),"",IF(VLOOKUP(AFL1,Register,31,FALSE)=0,"",(VLOOKUP(AFL1,Register,31,FALSE))))</f>
        <v/>
      </c>
      <c r="AFL25" s="31" t="s">
        <v>97</v>
      </c>
      <c r="AFM25" s="22" t="str">
        <f>"5." &amp; AFO$1&amp; ".1.4."</f>
        <v>5.282.1.4.</v>
      </c>
      <c r="AFN25" s="37" t="str">
        <f>IF(ISBLANK(AFO1),"",IF(VLOOKUP(AFO1,Register,31,FALSE)=0,"",(VLOOKUP(AFO1,Register,31,FALSE))))</f>
        <v/>
      </c>
      <c r="AFO25" s="31" t="s">
        <v>97</v>
      </c>
      <c r="AFP25" s="22" t="str">
        <f>"5." &amp; AFR$1&amp; ".1.4."</f>
        <v>5.283.1.4.</v>
      </c>
      <c r="AFQ25" s="37" t="str">
        <f>IF(ISBLANK(AFR1),"",IF(VLOOKUP(AFR1,Register,31,FALSE)=0,"",(VLOOKUP(AFR1,Register,31,FALSE))))</f>
        <v/>
      </c>
      <c r="AFR25" s="31" t="s">
        <v>97</v>
      </c>
      <c r="AFS25" s="22" t="str">
        <f>"5." &amp; AFU$1&amp; ".1.4."</f>
        <v>5.284.1.4.</v>
      </c>
      <c r="AFT25" s="37" t="str">
        <f>IF(ISBLANK(AFU1),"",IF(VLOOKUP(AFU1,Register,31,FALSE)=0,"",(VLOOKUP(AFU1,Register,31,FALSE))))</f>
        <v/>
      </c>
      <c r="AFU25" s="31" t="s">
        <v>97</v>
      </c>
      <c r="AFV25" s="22" t="str">
        <f>"5." &amp; AFX$1&amp; ".1.4."</f>
        <v>5.285.1.4.</v>
      </c>
      <c r="AFW25" s="37" t="str">
        <f>IF(ISBLANK(AFX1),"",IF(VLOOKUP(AFX1,Register,31,FALSE)=0,"",(VLOOKUP(AFX1,Register,31,FALSE))))</f>
        <v/>
      </c>
      <c r="AFX25" s="31" t="s">
        <v>97</v>
      </c>
      <c r="AFY25" s="22" t="str">
        <f>"5." &amp; AGA$1&amp; ".1.4."</f>
        <v>5.286.1.4.</v>
      </c>
      <c r="AFZ25" s="37" t="str">
        <f>IF(ISBLANK(AGA1),"",IF(VLOOKUP(AGA1,Register,31,FALSE)=0,"",(VLOOKUP(AGA1,Register,31,FALSE))))</f>
        <v/>
      </c>
      <c r="AGA25" s="31" t="s">
        <v>97</v>
      </c>
      <c r="AGB25" s="22" t="str">
        <f>"5." &amp; AGD$1&amp; ".1.4."</f>
        <v>5.287.1.4.</v>
      </c>
      <c r="AGC25" s="37" t="str">
        <f>IF(ISBLANK(AGD1),"",IF(VLOOKUP(AGD1,Register,31,FALSE)=0,"",(VLOOKUP(AGD1,Register,31,FALSE))))</f>
        <v/>
      </c>
      <c r="AGD25" s="31" t="s">
        <v>97</v>
      </c>
      <c r="AGE25" s="22" t="str">
        <f>"5." &amp; AGG$1&amp; ".1.4."</f>
        <v>5.288.1.4.</v>
      </c>
      <c r="AGF25" s="37" t="str">
        <f>IF(ISBLANK(AGG1),"",IF(VLOOKUP(AGG1,Register,31,FALSE)=0,"",(VLOOKUP(AGG1,Register,31,FALSE))))</f>
        <v/>
      </c>
      <c r="AGG25" s="31" t="s">
        <v>97</v>
      </c>
      <c r="AGH25" s="22" t="str">
        <f>"5." &amp; AGJ$1&amp; ".1.4."</f>
        <v>5.289.1.4.</v>
      </c>
      <c r="AGI25" s="37" t="str">
        <f>IF(ISBLANK(AGJ1),"",IF(VLOOKUP(AGJ1,Register,31,FALSE)=0,"",(VLOOKUP(AGJ1,Register,31,FALSE))))</f>
        <v/>
      </c>
      <c r="AGJ25" s="31" t="s">
        <v>97</v>
      </c>
      <c r="AGK25" s="22" t="str">
        <f>"5." &amp; AGM$1&amp; ".1.4."</f>
        <v>5.290.1.4.</v>
      </c>
      <c r="AGL25" s="37" t="str">
        <f>IF(ISBLANK(AGM1),"",IF(VLOOKUP(AGM1,Register,31,FALSE)=0,"",(VLOOKUP(AGM1,Register,31,FALSE))))</f>
        <v/>
      </c>
      <c r="AGM25" s="31" t="s">
        <v>97</v>
      </c>
      <c r="AGN25" s="22" t="str">
        <f>"5." &amp; AGP$1&amp; ".1.4."</f>
        <v>5.291.1.4.</v>
      </c>
      <c r="AGO25" s="37" t="str">
        <f>IF(ISBLANK(AGP1),"",IF(VLOOKUP(AGP1,Register,31,FALSE)=0,"",(VLOOKUP(AGP1,Register,31,FALSE))))</f>
        <v/>
      </c>
      <c r="AGP25" s="31" t="s">
        <v>97</v>
      </c>
      <c r="AGQ25" s="22" t="str">
        <f>"5." &amp; AGS$1&amp; ".1.4."</f>
        <v>5.292.1.4.</v>
      </c>
      <c r="AGR25" s="37" t="str">
        <f>IF(ISBLANK(AGS1),"",IF(VLOOKUP(AGS1,Register,31,FALSE)=0,"",(VLOOKUP(AGS1,Register,31,FALSE))))</f>
        <v/>
      </c>
      <c r="AGS25" s="31" t="s">
        <v>97</v>
      </c>
      <c r="AGT25" s="22" t="str">
        <f>"5." &amp; AGV$1&amp; ".1.4."</f>
        <v>5.293.1.4.</v>
      </c>
      <c r="AGU25" s="37" t="str">
        <f>IF(ISBLANK(AGV1),"",IF(VLOOKUP(AGV1,Register,31,FALSE)=0,"",(VLOOKUP(AGV1,Register,31,FALSE))))</f>
        <v/>
      </c>
      <c r="AGV25" s="31" t="s">
        <v>97</v>
      </c>
      <c r="AGW25" s="22" t="str">
        <f>"5." &amp; AGY$1&amp; ".1.4."</f>
        <v>5.294.1.4.</v>
      </c>
      <c r="AGX25" s="37" t="str">
        <f>IF(ISBLANK(AGY1),"",IF(VLOOKUP(AGY1,Register,31,FALSE)=0,"",(VLOOKUP(AGY1,Register,31,FALSE))))</f>
        <v/>
      </c>
      <c r="AGY25" s="31" t="s">
        <v>97</v>
      </c>
      <c r="AGZ25" s="22" t="str">
        <f>"5." &amp; AHB$1&amp; ".1.4."</f>
        <v>5.295.1.4.</v>
      </c>
      <c r="AHA25" s="37" t="str">
        <f>IF(ISBLANK(AHB1),"",IF(VLOOKUP(AHB1,Register,31,FALSE)=0,"",(VLOOKUP(AHB1,Register,31,FALSE))))</f>
        <v/>
      </c>
      <c r="AHB25" s="31" t="s">
        <v>97</v>
      </c>
      <c r="AHC25" s="22" t="str">
        <f>"5." &amp; AHE$1&amp; ".1.4."</f>
        <v>5.296.1.4.</v>
      </c>
      <c r="AHD25" s="37" t="str">
        <f>IF(ISBLANK(AHE1),"",IF(VLOOKUP(AHE1,Register,31,FALSE)=0,"",(VLOOKUP(AHE1,Register,31,FALSE))))</f>
        <v/>
      </c>
      <c r="AHE25" s="31" t="s">
        <v>97</v>
      </c>
      <c r="AHF25" s="22" t="str">
        <f>"5." &amp; AHH$1&amp; ".1.4."</f>
        <v>5.297.1.4.</v>
      </c>
      <c r="AHG25" s="37" t="str">
        <f>IF(ISBLANK(AHH1),"",IF(VLOOKUP(AHH1,Register,31,FALSE)=0,"",(VLOOKUP(AHH1,Register,31,FALSE))))</f>
        <v/>
      </c>
      <c r="AHH25" s="31" t="s">
        <v>97</v>
      </c>
      <c r="AHI25" s="22" t="str">
        <f>"5." &amp; AHK$1&amp; ".1.4."</f>
        <v>5.298.1.4.</v>
      </c>
      <c r="AHJ25" s="37" t="str">
        <f>IF(ISBLANK(AHK1),"",IF(VLOOKUP(AHK1,Register,31,FALSE)=0,"",(VLOOKUP(AHK1,Register,31,FALSE))))</f>
        <v/>
      </c>
      <c r="AHK25" s="31" t="s">
        <v>97</v>
      </c>
      <c r="AHL25" s="22" t="str">
        <f>"5." &amp; AHN$1&amp; ".1.4."</f>
        <v>5.299.1.4.</v>
      </c>
      <c r="AHM25" s="37" t="str">
        <f>IF(ISBLANK(AHN1),"",IF(VLOOKUP(AHN1,Register,31,FALSE)=0,"",(VLOOKUP(AHN1,Register,31,FALSE))))</f>
        <v/>
      </c>
      <c r="AHN25" s="31" t="s">
        <v>97</v>
      </c>
      <c r="AHO25" s="22" t="str">
        <f>"5." &amp; AHQ$1&amp; ".1.4."</f>
        <v>5.300.1.4.</v>
      </c>
      <c r="AHP25" s="37" t="str">
        <f>IF(ISBLANK(AHQ1),"",IF(VLOOKUP(AHQ1,Register,31,FALSE)=0,"",(VLOOKUP(AHQ1,Register,31,FALSE))))</f>
        <v/>
      </c>
      <c r="AHQ25" s="31" t="s">
        <v>97</v>
      </c>
      <c r="AHR25" s="22" t="str">
        <f>"5." &amp; AHT$1&amp; ".1.4."</f>
        <v>5.301.1.4.</v>
      </c>
      <c r="AHS25" s="37" t="str">
        <f>IF(ISBLANK(AHT1),"",IF(VLOOKUP(AHT1,Register,31,FALSE)=0,"",(VLOOKUP(AHT1,Register,31,FALSE))))</f>
        <v/>
      </c>
      <c r="AHT25" s="31" t="s">
        <v>97</v>
      </c>
      <c r="AHU25" s="22" t="str">
        <f>"5." &amp; AHW$1&amp; ".1.4."</f>
        <v>5.302.1.4.</v>
      </c>
      <c r="AHV25" s="37" t="str">
        <f>IF(ISBLANK(AHW1),"",IF(VLOOKUP(AHW1,Register,31,FALSE)=0,"",(VLOOKUP(AHW1,Register,31,FALSE))))</f>
        <v/>
      </c>
      <c r="AHW25" s="31" t="s">
        <v>97</v>
      </c>
      <c r="AHX25" s="22" t="str">
        <f>"5." &amp; AHZ$1&amp; ".1.4."</f>
        <v>5.303.1.4.</v>
      </c>
      <c r="AHY25" s="37" t="str">
        <f>IF(ISBLANK(AHZ1),"",IF(VLOOKUP(AHZ1,Register,31,FALSE)=0,"",(VLOOKUP(AHZ1,Register,31,FALSE))))</f>
        <v/>
      </c>
      <c r="AHZ25" s="31" t="s">
        <v>97</v>
      </c>
      <c r="AIA25" s="22" t="str">
        <f>"5." &amp; AIC$1&amp; ".1.4."</f>
        <v>5.304.1.4.</v>
      </c>
      <c r="AIB25" s="37" t="str">
        <f>IF(ISBLANK(AIC1),"",IF(VLOOKUP(AIC1,Register,31,FALSE)=0,"",(VLOOKUP(AIC1,Register,31,FALSE))))</f>
        <v/>
      </c>
      <c r="AIC25" s="31" t="s">
        <v>97</v>
      </c>
      <c r="AID25" s="22" t="str">
        <f>"5." &amp; AIF$1&amp; ".1.4."</f>
        <v>5.305.1.4.</v>
      </c>
      <c r="AIE25" s="37" t="str">
        <f>IF(ISBLANK(AIF1),"",IF(VLOOKUP(AIF1,Register,31,FALSE)=0,"",(VLOOKUP(AIF1,Register,31,FALSE))))</f>
        <v/>
      </c>
      <c r="AIF25" s="31" t="s">
        <v>97</v>
      </c>
      <c r="AIG25" s="22" t="str">
        <f>"5." &amp; AII$1&amp; ".1.4."</f>
        <v>5.306.1.4.</v>
      </c>
      <c r="AIH25" s="37" t="str">
        <f>IF(ISBLANK(AII1),"",IF(VLOOKUP(AII1,Register,31,FALSE)=0,"",(VLOOKUP(AII1,Register,31,FALSE))))</f>
        <v/>
      </c>
      <c r="AII25" s="31" t="s">
        <v>97</v>
      </c>
      <c r="AIJ25" s="22" t="str">
        <f>"5." &amp; AIL$1&amp; ".1.4."</f>
        <v>5.307.1.4.</v>
      </c>
      <c r="AIK25" s="37" t="str">
        <f>IF(ISBLANK(AIL1),"",IF(VLOOKUP(AIL1,Register,31,FALSE)=0,"",(VLOOKUP(AIL1,Register,31,FALSE))))</f>
        <v/>
      </c>
      <c r="AIL25" s="31" t="s">
        <v>97</v>
      </c>
      <c r="AIM25" s="22" t="str">
        <f>"5." &amp; AIO$1&amp; ".1.4."</f>
        <v>5.308.1.4.</v>
      </c>
      <c r="AIN25" s="37" t="str">
        <f>IF(ISBLANK(AIO1),"",IF(VLOOKUP(AIO1,Register,31,FALSE)=0,"",(VLOOKUP(AIO1,Register,31,FALSE))))</f>
        <v/>
      </c>
      <c r="AIO25" s="31" t="s">
        <v>97</v>
      </c>
      <c r="AIP25" s="22" t="str">
        <f>"5." &amp; AIR$1&amp; ".1.4."</f>
        <v>5.309.1.4.</v>
      </c>
      <c r="AIQ25" s="37" t="str">
        <f>IF(ISBLANK(AIR1),"",IF(VLOOKUP(AIR1,Register,31,FALSE)=0,"",(VLOOKUP(AIR1,Register,31,FALSE))))</f>
        <v/>
      </c>
      <c r="AIR25" s="31" t="s">
        <v>97</v>
      </c>
      <c r="AIS25" s="22" t="str">
        <f>"5." &amp; AIU$1&amp; ".1.4."</f>
        <v>5.310.1.4.</v>
      </c>
      <c r="AIT25" s="37" t="str">
        <f>IF(ISBLANK(AIU1),"",IF(VLOOKUP(AIU1,Register,31,FALSE)=0,"",(VLOOKUP(AIU1,Register,31,FALSE))))</f>
        <v/>
      </c>
      <c r="AIU25" s="31" t="s">
        <v>97</v>
      </c>
      <c r="AIV25" s="22" t="str">
        <f>"5." &amp; AIX$1&amp; ".1.4."</f>
        <v>5.311.1.4.</v>
      </c>
      <c r="AIW25" s="37" t="str">
        <f>IF(ISBLANK(AIX1),"",IF(VLOOKUP(AIX1,Register,31,FALSE)=0,"",(VLOOKUP(AIX1,Register,31,FALSE))))</f>
        <v/>
      </c>
      <c r="AIX25" s="31" t="s">
        <v>97</v>
      </c>
      <c r="AIY25" s="22" t="str">
        <f>"5." &amp; AJA$1&amp; ".1.4."</f>
        <v>5.312.1.4.</v>
      </c>
      <c r="AIZ25" s="37" t="e">
        <f>IF(ISBLANK(AJA1),"",IF(VLOOKUP(AJA1,Register,31,FALSE)=0,"",(VLOOKUP(AJA1,Register,31,FALSE))))</f>
        <v>#N/A</v>
      </c>
      <c r="AJA25" s="31" t="s">
        <v>97</v>
      </c>
      <c r="AJB25" s="22" t="str">
        <f>"5." &amp; AJD$1&amp; ".1.4."</f>
        <v>5.313.1.4.</v>
      </c>
      <c r="AJC25" s="37" t="e">
        <f>IF(ISBLANK(AJD1),"",IF(VLOOKUP(AJD1,Register,31,FALSE)=0,"",(VLOOKUP(AJD1,Register,31,FALSE))))</f>
        <v>#N/A</v>
      </c>
      <c r="AJD25" s="31" t="s">
        <v>97</v>
      </c>
      <c r="AJE25" s="22" t="str">
        <f>"5." &amp; AJG$1&amp; ".1.4."</f>
        <v>5.314.1.4.</v>
      </c>
      <c r="AJF25" s="37" t="e">
        <f>IF(ISBLANK(AJG1),"",IF(VLOOKUP(AJG1,Register,31,FALSE)=0,"",(VLOOKUP(AJG1,Register,31,FALSE))))</f>
        <v>#N/A</v>
      </c>
      <c r="AJG25" s="31" t="s">
        <v>97</v>
      </c>
      <c r="AJH25" s="22" t="str">
        <f>"5." &amp; AJJ$1&amp; ".1.4."</f>
        <v>5.315.1.4.</v>
      </c>
      <c r="AJI25" s="37" t="e">
        <f>IF(ISBLANK(AJJ1),"",IF(VLOOKUP(AJJ1,Register,31,FALSE)=0,"",(VLOOKUP(AJJ1,Register,31,FALSE))))</f>
        <v>#N/A</v>
      </c>
      <c r="AJJ25" s="31" t="s">
        <v>97</v>
      </c>
      <c r="AJK25" s="22" t="str">
        <f>"5." &amp; AJM$1&amp; ".1.4."</f>
        <v>5.316.1.4.</v>
      </c>
      <c r="AJL25" s="37" t="e">
        <f>IF(ISBLANK(AJM1),"",IF(VLOOKUP(AJM1,Register,31,FALSE)=0,"",(VLOOKUP(AJM1,Register,31,FALSE))))</f>
        <v>#N/A</v>
      </c>
      <c r="AJM25" s="31" t="s">
        <v>97</v>
      </c>
      <c r="AJN25" s="22" t="str">
        <f>"5." &amp; AJP$1&amp; ".1.4."</f>
        <v>5.317.1.4.</v>
      </c>
      <c r="AJO25" s="37" t="e">
        <f>IF(ISBLANK(AJP1),"",IF(VLOOKUP(AJP1,Register,31,FALSE)=0,"",(VLOOKUP(AJP1,Register,31,FALSE))))</f>
        <v>#N/A</v>
      </c>
      <c r="AJP25" s="31" t="s">
        <v>97</v>
      </c>
      <c r="AJQ25" s="22" t="str">
        <f>"5." &amp; AJS$1&amp; ".1.4."</f>
        <v>5.318.1.4.</v>
      </c>
      <c r="AJR25" s="37" t="e">
        <f>IF(ISBLANK(AJS1),"",IF(VLOOKUP(AJS1,Register,31,FALSE)=0,"",(VLOOKUP(AJS1,Register,31,FALSE))))</f>
        <v>#N/A</v>
      </c>
      <c r="AJS25" s="31" t="s">
        <v>97</v>
      </c>
      <c r="AJT25" s="22" t="str">
        <f>"5." &amp; AJV$1&amp; ".1.4."</f>
        <v>5.319.1.4.</v>
      </c>
      <c r="AJU25" s="37" t="e">
        <f>IF(ISBLANK(AJV1),"",IF(VLOOKUP(AJV1,Register,31,FALSE)=0,"",(VLOOKUP(AJV1,Register,31,FALSE))))</f>
        <v>#N/A</v>
      </c>
      <c r="AJV25" s="31" t="s">
        <v>97</v>
      </c>
      <c r="AJW25" s="22" t="str">
        <f>"5." &amp; AJY$1&amp; ".1.4."</f>
        <v>5.320.1.4.</v>
      </c>
      <c r="AJX25" s="37" t="e">
        <f>IF(ISBLANK(AJY1),"",IF(VLOOKUP(AJY1,Register,31,FALSE)=0,"",(VLOOKUP(AJY1,Register,31,FALSE))))</f>
        <v>#N/A</v>
      </c>
      <c r="AJY25" s="31" t="s">
        <v>97</v>
      </c>
      <c r="AJZ25" s="22" t="str">
        <f>"5." &amp; AKB$1&amp; ".1.4."</f>
        <v>5.321.1.4.</v>
      </c>
      <c r="AKA25" s="37" t="e">
        <f>IF(ISBLANK(AKB1),"",IF(VLOOKUP(AKB1,Register,31,FALSE)=0,"",(VLOOKUP(AKB1,Register,31,FALSE))))</f>
        <v>#N/A</v>
      </c>
      <c r="AKB25" s="31" t="s">
        <v>97</v>
      </c>
      <c r="AKC25" s="22" t="str">
        <f>"5." &amp; AKE$1&amp; ".1.4."</f>
        <v>5.322.1.4.</v>
      </c>
      <c r="AKD25" s="37" t="e">
        <f>IF(ISBLANK(AKE1),"",IF(VLOOKUP(AKE1,Register,31,FALSE)=0,"",(VLOOKUP(AKE1,Register,31,FALSE))))</f>
        <v>#N/A</v>
      </c>
      <c r="AKE25" s="31" t="s">
        <v>97</v>
      </c>
      <c r="AKF25" s="22" t="str">
        <f>"5." &amp; AKH$1&amp; ".1.4."</f>
        <v>5.323.1.4.</v>
      </c>
      <c r="AKG25" s="37" t="e">
        <f>IF(ISBLANK(AKH1),"",IF(VLOOKUP(AKH1,Register,31,FALSE)=0,"",(VLOOKUP(AKH1,Register,31,FALSE))))</f>
        <v>#N/A</v>
      </c>
      <c r="AKH25" s="31" t="s">
        <v>97</v>
      </c>
      <c r="AKI25" s="22" t="str">
        <f>"5." &amp; AKK$1&amp; ".1.4."</f>
        <v>5.324.1.4.</v>
      </c>
      <c r="AKJ25" s="37" t="e">
        <f>IF(ISBLANK(AKK1),"",IF(VLOOKUP(AKK1,Register,31,FALSE)=0,"",(VLOOKUP(AKK1,Register,31,FALSE))))</f>
        <v>#N/A</v>
      </c>
      <c r="AKK25" s="31" t="s">
        <v>97</v>
      </c>
      <c r="AKL25" s="22" t="str">
        <f>"5." &amp; AKN$1&amp; ".1.4."</f>
        <v>5.325.1.4.</v>
      </c>
      <c r="AKM25" s="37" t="e">
        <f>IF(ISBLANK(AKN1),"",IF(VLOOKUP(AKN1,Register,31,FALSE)=0,"",(VLOOKUP(AKN1,Register,31,FALSE))))</f>
        <v>#N/A</v>
      </c>
      <c r="AKN25" s="31" t="s">
        <v>97</v>
      </c>
      <c r="AKO25" s="22" t="str">
        <f>"5." &amp; AKQ$1&amp; ".1.4."</f>
        <v>5.326.1.4.</v>
      </c>
      <c r="AKP25" s="37" t="e">
        <f>IF(ISBLANK(AKQ1),"",IF(VLOOKUP(AKQ1,Register,31,FALSE)=0,"",(VLOOKUP(AKQ1,Register,31,FALSE))))</f>
        <v>#N/A</v>
      </c>
      <c r="AKQ25" s="31" t="s">
        <v>97</v>
      </c>
      <c r="AKR25" s="22" t="str">
        <f>"5." &amp; AKT$1&amp; ".1.4."</f>
        <v>5.327.1.4.</v>
      </c>
      <c r="AKS25" s="37" t="e">
        <f>IF(ISBLANK(AKT1),"",IF(VLOOKUP(AKT1,Register,31,FALSE)=0,"",(VLOOKUP(AKT1,Register,31,FALSE))))</f>
        <v>#N/A</v>
      </c>
      <c r="AKT25" s="31" t="s">
        <v>97</v>
      </c>
      <c r="AKU25" s="22" t="str">
        <f>"5." &amp; AKW$1&amp; ".1.4."</f>
        <v>5.328.1.4.</v>
      </c>
      <c r="AKV25" s="37" t="e">
        <f>IF(ISBLANK(AKW1),"",IF(VLOOKUP(AKW1,Register,31,FALSE)=0,"",(VLOOKUP(AKW1,Register,31,FALSE))))</f>
        <v>#N/A</v>
      </c>
      <c r="AKW25" s="31" t="s">
        <v>97</v>
      </c>
      <c r="AKX25" s="22" t="str">
        <f>"5." &amp; AKZ$1&amp; ".1.4."</f>
        <v>5.329.1.4.</v>
      </c>
      <c r="AKY25" s="37" t="e">
        <f>IF(ISBLANK(AKZ1),"",IF(VLOOKUP(AKZ1,Register,31,FALSE)=0,"",(VLOOKUP(AKZ1,Register,31,FALSE))))</f>
        <v>#N/A</v>
      </c>
      <c r="AKZ25" s="31" t="s">
        <v>97</v>
      </c>
      <c r="ALA25" s="22" t="str">
        <f>"5." &amp; ALC$1&amp; ".1.4."</f>
        <v>5.330.1.4.</v>
      </c>
      <c r="ALB25" s="37" t="e">
        <f>IF(ISBLANK(ALC1),"",IF(VLOOKUP(ALC1,Register,31,FALSE)=0,"",(VLOOKUP(ALC1,Register,31,FALSE))))</f>
        <v>#N/A</v>
      </c>
      <c r="ALC25" s="31" t="s">
        <v>97</v>
      </c>
      <c r="ALD25" s="22" t="str">
        <f>"5." &amp; ALF$1&amp; ".1.4."</f>
        <v>5.331.1.4.</v>
      </c>
      <c r="ALE25" s="37" t="e">
        <f>IF(ISBLANK(ALF1),"",IF(VLOOKUP(ALF1,Register,31,FALSE)=0,"",(VLOOKUP(ALF1,Register,31,FALSE))))</f>
        <v>#N/A</v>
      </c>
      <c r="ALF25" s="31" t="s">
        <v>97</v>
      </c>
      <c r="ALG25" s="22" t="str">
        <f>"5." &amp; ALI$1&amp; ".1.4."</f>
        <v>5.332.1.4.</v>
      </c>
      <c r="ALH25" s="37" t="e">
        <f>IF(ISBLANK(ALI1),"",IF(VLOOKUP(ALI1,Register,31,FALSE)=0,"",(VLOOKUP(ALI1,Register,31,FALSE))))</f>
        <v>#N/A</v>
      </c>
      <c r="ALI25" s="31" t="s">
        <v>97</v>
      </c>
      <c r="ALJ25" s="22" t="str">
        <f>"5." &amp; ALL$1&amp; ".1.4."</f>
        <v>5.333.1.4.</v>
      </c>
      <c r="ALK25" s="37" t="e">
        <f>IF(ISBLANK(ALL1),"",IF(VLOOKUP(ALL1,Register,31,FALSE)=0,"",(VLOOKUP(ALL1,Register,31,FALSE))))</f>
        <v>#N/A</v>
      </c>
      <c r="ALL25" s="31" t="s">
        <v>97</v>
      </c>
      <c r="ALM25" s="22" t="str">
        <f>"5." &amp; ALO$1&amp; ".1.4."</f>
        <v>5.334.1.4.</v>
      </c>
      <c r="ALN25" s="37" t="e">
        <f>IF(ISBLANK(ALO1),"",IF(VLOOKUP(ALO1,Register,31,FALSE)=0,"",(VLOOKUP(ALO1,Register,31,FALSE))))</f>
        <v>#N/A</v>
      </c>
      <c r="ALO25" s="31" t="s">
        <v>97</v>
      </c>
      <c r="ALP25" s="22" t="str">
        <f>"5." &amp; ALR$1&amp; ".1.4."</f>
        <v>5.335.1.4.</v>
      </c>
      <c r="ALQ25" s="37" t="e">
        <f>IF(ISBLANK(ALR1),"",IF(VLOOKUP(ALR1,Register,31,FALSE)=0,"",(VLOOKUP(ALR1,Register,31,FALSE))))</f>
        <v>#N/A</v>
      </c>
      <c r="ALR25" s="31" t="s">
        <v>97</v>
      </c>
      <c r="ALS25" s="22" t="str">
        <f>"5." &amp; ALU$1&amp; ".1.4."</f>
        <v>5.336.1.4.</v>
      </c>
      <c r="ALT25" s="37" t="e">
        <f>IF(ISBLANK(ALU1),"",IF(VLOOKUP(ALU1,Register,31,FALSE)=0,"",(VLOOKUP(ALU1,Register,31,FALSE))))</f>
        <v>#N/A</v>
      </c>
      <c r="ALU25" s="31" t="s">
        <v>97</v>
      </c>
      <c r="ALV25" s="22" t="str">
        <f>"5." &amp; ALX$1&amp; ".1.4."</f>
        <v>5.337.1.4.</v>
      </c>
      <c r="ALW25" s="37" t="e">
        <f>IF(ISBLANK(ALX1),"",IF(VLOOKUP(ALX1,Register,31,FALSE)=0,"",(VLOOKUP(ALX1,Register,31,FALSE))))</f>
        <v>#N/A</v>
      </c>
      <c r="ALX25" s="31" t="s">
        <v>97</v>
      </c>
      <c r="ALY25" s="22" t="str">
        <f>"5." &amp; AMA$1&amp; ".1.4."</f>
        <v>5.338.1.4.</v>
      </c>
      <c r="ALZ25" s="37" t="e">
        <f>IF(ISBLANK(AMA1),"",IF(VLOOKUP(AMA1,Register,31,FALSE)=0,"",(VLOOKUP(AMA1,Register,31,FALSE))))</f>
        <v>#N/A</v>
      </c>
      <c r="AMA25" s="31" t="s">
        <v>97</v>
      </c>
      <c r="AMB25" s="22" t="str">
        <f>"5." &amp; AMD$1&amp; ".1.4."</f>
        <v>5.339.1.4.</v>
      </c>
      <c r="AMC25" s="37" t="e">
        <f>IF(ISBLANK(AMD1),"",IF(VLOOKUP(AMD1,Register,31,FALSE)=0,"",(VLOOKUP(AMD1,Register,31,FALSE))))</f>
        <v>#N/A</v>
      </c>
      <c r="AMD25" s="31" t="s">
        <v>97</v>
      </c>
      <c r="AME25" s="22" t="str">
        <f>"5." &amp; AMG$1&amp; ".1.4."</f>
        <v>5.340.1.4.</v>
      </c>
      <c r="AMF25" s="37" t="e">
        <f>IF(ISBLANK(AMG1),"",IF(VLOOKUP(AMG1,Register,31,FALSE)=0,"",(VLOOKUP(AMG1,Register,31,FALSE))))</f>
        <v>#N/A</v>
      </c>
      <c r="AMG25" s="31" t="s">
        <v>97</v>
      </c>
      <c r="AMH25" s="22" t="str">
        <f>"5." &amp; AMJ$1&amp; ".1.4."</f>
        <v>5.341.1.4.</v>
      </c>
      <c r="AMI25" s="37" t="e">
        <f>IF(ISBLANK(AMJ1),"",IF(VLOOKUP(AMJ1,Register,31,FALSE)=0,"",(VLOOKUP(AMJ1,Register,31,FALSE))))</f>
        <v>#N/A</v>
      </c>
      <c r="AMJ25" s="31" t="s">
        <v>97</v>
      </c>
      <c r="AMK25" s="22" t="str">
        <f>"5." &amp; AMM$1&amp; ".1.4."</f>
        <v>5.342.1.4.</v>
      </c>
      <c r="AML25" s="37" t="e">
        <f>IF(ISBLANK(AMM1),"",IF(VLOOKUP(AMM1,Register,31,FALSE)=0,"",(VLOOKUP(AMM1,Register,31,FALSE))))</f>
        <v>#N/A</v>
      </c>
      <c r="AMM25" s="31" t="s">
        <v>97</v>
      </c>
      <c r="AMN25" s="22" t="str">
        <f>"5." &amp; AMP$1&amp; ".1.4."</f>
        <v>5.343.1.4.</v>
      </c>
      <c r="AMO25" s="37" t="e">
        <f>IF(ISBLANK(AMP1),"",IF(VLOOKUP(AMP1,Register,31,FALSE)=0,"",(VLOOKUP(AMP1,Register,31,FALSE))))</f>
        <v>#N/A</v>
      </c>
      <c r="AMP25" s="31" t="s">
        <v>97</v>
      </c>
      <c r="AMQ25" s="22" t="str">
        <f>"5." &amp; AMS$1&amp; ".1.4."</f>
        <v>5.344.1.4.</v>
      </c>
      <c r="AMR25" s="37" t="e">
        <f>IF(ISBLANK(AMS1),"",IF(VLOOKUP(AMS1,Register,31,FALSE)=0,"",(VLOOKUP(AMS1,Register,31,FALSE))))</f>
        <v>#N/A</v>
      </c>
      <c r="AMS25" s="31" t="s">
        <v>97</v>
      </c>
      <c r="AMT25" s="22" t="str">
        <f>"5." &amp; AMV$1&amp; ".1.4."</f>
        <v>5.345.1.4.</v>
      </c>
      <c r="AMU25" s="37" t="e">
        <f>IF(ISBLANK(AMV1),"",IF(VLOOKUP(AMV1,Register,31,FALSE)=0,"",(VLOOKUP(AMV1,Register,31,FALSE))))</f>
        <v>#N/A</v>
      </c>
      <c r="AMV25" s="31" t="s">
        <v>97</v>
      </c>
      <c r="AMW25" s="22" t="str">
        <f>"5." &amp; AMY$1&amp; ".1.4."</f>
        <v>5.346.1.4.</v>
      </c>
      <c r="AMX25" s="37" t="e">
        <f>IF(ISBLANK(AMY1),"",IF(VLOOKUP(AMY1,Register,31,FALSE)=0,"",(VLOOKUP(AMY1,Register,31,FALSE))))</f>
        <v>#N/A</v>
      </c>
      <c r="AMY25" s="31" t="s">
        <v>97</v>
      </c>
      <c r="AMZ25" s="22" t="str">
        <f>"5." &amp; ANB$1&amp; ".1.4."</f>
        <v>5.347.1.4.</v>
      </c>
      <c r="ANA25" s="37" t="e">
        <f>IF(ISBLANK(ANB1),"",IF(VLOOKUP(ANB1,Register,31,FALSE)=0,"",(VLOOKUP(ANB1,Register,31,FALSE))))</f>
        <v>#N/A</v>
      </c>
      <c r="ANB25" s="31" t="s">
        <v>97</v>
      </c>
      <c r="ANC25" s="22" t="str">
        <f>"5." &amp; ANE$1&amp; ".1.4."</f>
        <v>5.348.1.4.</v>
      </c>
      <c r="AND25" s="37" t="e">
        <f>IF(ISBLANK(ANE1),"",IF(VLOOKUP(ANE1,Register,31,FALSE)=0,"",(VLOOKUP(ANE1,Register,31,FALSE))))</f>
        <v>#N/A</v>
      </c>
      <c r="ANE25" s="31" t="s">
        <v>97</v>
      </c>
      <c r="ANF25" s="22" t="str">
        <f>"5." &amp; ANH$1&amp; ".1.4."</f>
        <v>5.349.1.4.</v>
      </c>
      <c r="ANG25" s="37" t="e">
        <f>IF(ISBLANK(ANH1),"",IF(VLOOKUP(ANH1,Register,31,FALSE)=0,"",(VLOOKUP(ANH1,Register,31,FALSE))))</f>
        <v>#N/A</v>
      </c>
      <c r="ANH25" s="31" t="s">
        <v>97</v>
      </c>
      <c r="ANI25" s="22" t="str">
        <f>"5." &amp; ANK$1&amp; ".1.4."</f>
        <v>5.350.1.4.</v>
      </c>
      <c r="ANJ25" s="37" t="e">
        <f>IF(ISBLANK(ANK1),"",IF(VLOOKUP(ANK1,Register,31,FALSE)=0,"",(VLOOKUP(ANK1,Register,31,FALSE))))</f>
        <v>#N/A</v>
      </c>
      <c r="ANK25" s="31" t="s">
        <v>97</v>
      </c>
      <c r="ANL25" s="22" t="str">
        <f>"5." &amp; ANN$1&amp; ".1.4."</f>
        <v>5.351.1.4.</v>
      </c>
      <c r="ANM25" s="37" t="e">
        <f>IF(ISBLANK(ANN1),"",IF(VLOOKUP(ANN1,Register,31,FALSE)=0,"",(VLOOKUP(ANN1,Register,31,FALSE))))</f>
        <v>#N/A</v>
      </c>
      <c r="ANN25" s="31" t="s">
        <v>97</v>
      </c>
      <c r="ANO25" s="22" t="str">
        <f>"5." &amp; ANQ$1&amp; ".1.4."</f>
        <v>5.352.1.4.</v>
      </c>
      <c r="ANP25" s="37" t="e">
        <f>IF(ISBLANK(ANQ1),"",IF(VLOOKUP(ANQ1,Register,31,FALSE)=0,"",(VLOOKUP(ANQ1,Register,31,FALSE))))</f>
        <v>#N/A</v>
      </c>
      <c r="ANQ25" s="31" t="s">
        <v>97</v>
      </c>
      <c r="ANR25" s="22" t="str">
        <f>"5." &amp; ANT$1&amp; ".1.4."</f>
        <v>5.353.1.4.</v>
      </c>
      <c r="ANS25" s="37" t="e">
        <f>IF(ISBLANK(ANT1),"",IF(VLOOKUP(ANT1,Register,31,FALSE)=0,"",(VLOOKUP(ANT1,Register,31,FALSE))))</f>
        <v>#N/A</v>
      </c>
      <c r="ANT25" s="31" t="s">
        <v>97</v>
      </c>
      <c r="ANU25" s="22" t="str">
        <f>"5." &amp; ANW$1&amp; ".1.4."</f>
        <v>5.354.1.4.</v>
      </c>
      <c r="ANV25" s="37" t="e">
        <f>IF(ISBLANK(ANW1),"",IF(VLOOKUP(ANW1,Register,31,FALSE)=0,"",(VLOOKUP(ANW1,Register,31,FALSE))))</f>
        <v>#N/A</v>
      </c>
      <c r="ANW25" s="31" t="s">
        <v>97</v>
      </c>
      <c r="ANX25" s="22" t="str">
        <f>"5." &amp; ANZ$1&amp; ".1.4."</f>
        <v>5.355.1.4.</v>
      </c>
      <c r="ANY25" s="37" t="e">
        <f>IF(ISBLANK(ANZ1),"",IF(VLOOKUP(ANZ1,Register,31,FALSE)=0,"",(VLOOKUP(ANZ1,Register,31,FALSE))))</f>
        <v>#N/A</v>
      </c>
      <c r="ANZ25" s="31" t="s">
        <v>97</v>
      </c>
      <c r="AOA25" s="22" t="str">
        <f>"5." &amp; AOC$1&amp; ".1.4."</f>
        <v>5.356.1.4.</v>
      </c>
      <c r="AOB25" s="37" t="e">
        <f>IF(ISBLANK(AOC1),"",IF(VLOOKUP(AOC1,Register,31,FALSE)=0,"",(VLOOKUP(AOC1,Register,31,FALSE))))</f>
        <v>#N/A</v>
      </c>
      <c r="AOC25" s="31" t="s">
        <v>97</v>
      </c>
      <c r="AOD25" s="22" t="str">
        <f>"5." &amp; AOF$1&amp; ".1.4."</f>
        <v>5.357.1.4.</v>
      </c>
      <c r="AOE25" s="37" t="e">
        <f>IF(ISBLANK(AOF1),"",IF(VLOOKUP(AOF1,Register,31,FALSE)=0,"",(VLOOKUP(AOF1,Register,31,FALSE))))</f>
        <v>#N/A</v>
      </c>
      <c r="AOF25" s="31" t="s">
        <v>97</v>
      </c>
      <c r="AOG25" s="22" t="str">
        <f>"5." &amp; AOI$1&amp; ".1.4."</f>
        <v>5.358.1.4.</v>
      </c>
      <c r="AOH25" s="37" t="e">
        <f>IF(ISBLANK(AOI1),"",IF(VLOOKUP(AOI1,Register,31,FALSE)=0,"",(VLOOKUP(AOI1,Register,31,FALSE))))</f>
        <v>#N/A</v>
      </c>
      <c r="AOI25" s="31" t="s">
        <v>97</v>
      </c>
      <c r="AOJ25" s="22" t="str">
        <f>"5." &amp; AOL$1&amp; ".1.4."</f>
        <v>5.359.1.4.</v>
      </c>
      <c r="AOK25" s="37" t="e">
        <f>IF(ISBLANK(AOL1),"",IF(VLOOKUP(AOL1,Register,31,FALSE)=0,"",(VLOOKUP(AOL1,Register,31,FALSE))))</f>
        <v>#N/A</v>
      </c>
      <c r="AOL25" s="31" t="s">
        <v>97</v>
      </c>
      <c r="AOM25" s="22" t="str">
        <f>"5." &amp; AOO$1&amp; ".1.4."</f>
        <v>5.360.1.4.</v>
      </c>
      <c r="AON25" s="37" t="e">
        <f>IF(ISBLANK(AOO1),"",IF(VLOOKUP(AOO1,Register,31,FALSE)=0,"",(VLOOKUP(AOO1,Register,31,FALSE))))</f>
        <v>#N/A</v>
      </c>
      <c r="AOO25" s="31" t="s">
        <v>97</v>
      </c>
      <c r="AOP25" s="22" t="str">
        <f>"5." &amp; AOR$1&amp; ".1.4."</f>
        <v>5.361.1.4.</v>
      </c>
      <c r="AOQ25" s="37" t="e">
        <f>IF(ISBLANK(AOR1),"",IF(VLOOKUP(AOR1,Register,31,FALSE)=0,"",(VLOOKUP(AOR1,Register,31,FALSE))))</f>
        <v>#N/A</v>
      </c>
      <c r="AOR25" s="31" t="s">
        <v>97</v>
      </c>
      <c r="AOS25" s="22" t="str">
        <f>"5." &amp; AOU$1&amp; ".1.4."</f>
        <v>5.362.1.4.</v>
      </c>
      <c r="AOT25" s="37" t="e">
        <f>IF(ISBLANK(AOU1),"",IF(VLOOKUP(AOU1,Register,31,FALSE)=0,"",(VLOOKUP(AOU1,Register,31,FALSE))))</f>
        <v>#N/A</v>
      </c>
      <c r="AOU25" s="31" t="s">
        <v>97</v>
      </c>
      <c r="AOV25" s="22" t="str">
        <f>"5." &amp; AOX$1&amp; ".1.4."</f>
        <v>5.363.1.4.</v>
      </c>
      <c r="AOW25" s="37" t="e">
        <f>IF(ISBLANK(AOX1),"",IF(VLOOKUP(AOX1,Register,31,FALSE)=0,"",(VLOOKUP(AOX1,Register,31,FALSE))))</f>
        <v>#N/A</v>
      </c>
      <c r="AOX25" s="31" t="s">
        <v>97</v>
      </c>
      <c r="AOY25" s="22" t="str">
        <f>"5." &amp; APA$1&amp; ".1.4."</f>
        <v>5.364.1.4.</v>
      </c>
      <c r="AOZ25" s="37" t="e">
        <f>IF(ISBLANK(APA1),"",IF(VLOOKUP(APA1,Register,31,FALSE)=0,"",(VLOOKUP(APA1,Register,31,FALSE))))</f>
        <v>#N/A</v>
      </c>
      <c r="APA25" s="31" t="s">
        <v>97</v>
      </c>
      <c r="APB25" s="22" t="str">
        <f>"5." &amp; APD$1&amp; ".1.4."</f>
        <v>5.365.1.4.</v>
      </c>
      <c r="APC25" s="37" t="e">
        <f>IF(ISBLANK(APD1),"",IF(VLOOKUP(APD1,Register,31,FALSE)=0,"",(VLOOKUP(APD1,Register,31,FALSE))))</f>
        <v>#N/A</v>
      </c>
      <c r="APD25" s="31" t="s">
        <v>97</v>
      </c>
      <c r="APE25" s="22" t="str">
        <f>"5." &amp; APG$1&amp; ".1.4."</f>
        <v>5.366.1.4.</v>
      </c>
      <c r="APF25" s="37" t="e">
        <f>IF(ISBLANK(APG1),"",IF(VLOOKUP(APG1,Register,31,FALSE)=0,"",(VLOOKUP(APG1,Register,31,FALSE))))</f>
        <v>#N/A</v>
      </c>
      <c r="APG25" s="31" t="s">
        <v>97</v>
      </c>
      <c r="APH25" s="22" t="str">
        <f>"5." &amp; APJ$1&amp; ".1.4."</f>
        <v>5.367.1.4.</v>
      </c>
      <c r="API25" s="37" t="e">
        <f>IF(ISBLANK(APJ1),"",IF(VLOOKUP(APJ1,Register,31,FALSE)=0,"",(VLOOKUP(APJ1,Register,31,FALSE))))</f>
        <v>#N/A</v>
      </c>
      <c r="APJ25" s="31" t="s">
        <v>97</v>
      </c>
      <c r="APK25" s="22" t="str">
        <f>"5." &amp; APM$1&amp; ".1.4."</f>
        <v>5.368.1.4.</v>
      </c>
      <c r="APL25" s="37" t="e">
        <f>IF(ISBLANK(APM1),"",IF(VLOOKUP(APM1,Register,31,FALSE)=0,"",(VLOOKUP(APM1,Register,31,FALSE))))</f>
        <v>#N/A</v>
      </c>
      <c r="APM25" s="31" t="s">
        <v>97</v>
      </c>
      <c r="APN25" s="22" t="str">
        <f>"5." &amp; APP$1&amp; ".1.4."</f>
        <v>5.369.1.4.</v>
      </c>
      <c r="APO25" s="37" t="e">
        <f>IF(ISBLANK(APP1),"",IF(VLOOKUP(APP1,Register,31,FALSE)=0,"",(VLOOKUP(APP1,Register,31,FALSE))))</f>
        <v>#N/A</v>
      </c>
      <c r="APP25" s="31" t="s">
        <v>97</v>
      </c>
      <c r="APQ25" s="22" t="str">
        <f>"5." &amp; APS$1&amp; ".1.4."</f>
        <v>5.370.1.4.</v>
      </c>
      <c r="APR25" s="37" t="e">
        <f>IF(ISBLANK(APS1),"",IF(VLOOKUP(APS1,Register,31,FALSE)=0,"",(VLOOKUP(APS1,Register,31,FALSE))))</f>
        <v>#N/A</v>
      </c>
      <c r="APS25" s="31" t="s">
        <v>97</v>
      </c>
    </row>
    <row r="26" spans="1:1111" x14ac:dyDescent="0.25">
      <c r="A26" s="86"/>
      <c r="B26" s="29"/>
      <c r="C26" s="32"/>
      <c r="D26" s="31"/>
      <c r="E26" s="29"/>
      <c r="F26" s="32"/>
      <c r="G26" s="31"/>
      <c r="H26" s="29"/>
      <c r="I26" s="32"/>
      <c r="J26" s="31"/>
      <c r="K26" s="29"/>
      <c r="L26" s="32"/>
      <c r="M26" s="31"/>
      <c r="N26" s="29"/>
      <c r="O26" s="32"/>
      <c r="P26" s="31"/>
      <c r="Q26" s="29"/>
      <c r="R26" s="32"/>
      <c r="S26" s="31"/>
      <c r="T26" s="29"/>
      <c r="U26" s="32"/>
      <c r="V26" s="31"/>
      <c r="W26" s="29"/>
      <c r="X26" s="32"/>
      <c r="Y26" s="31"/>
      <c r="Z26" s="29"/>
      <c r="AA26" s="32"/>
      <c r="AB26" s="31"/>
      <c r="AC26" s="29"/>
      <c r="AD26" s="32"/>
      <c r="AE26" s="31"/>
      <c r="AF26" s="29"/>
      <c r="AG26" s="32"/>
      <c r="AH26" s="31"/>
      <c r="AI26" s="29"/>
      <c r="AJ26" s="32"/>
      <c r="AK26" s="31"/>
      <c r="AL26" s="29"/>
      <c r="AM26" s="32"/>
      <c r="AN26" s="31"/>
      <c r="AO26" s="29"/>
      <c r="AP26" s="32"/>
      <c r="AQ26" s="31"/>
      <c r="AR26" s="29"/>
      <c r="AS26" s="32"/>
      <c r="AT26" s="31"/>
      <c r="AU26" s="29"/>
      <c r="AV26" s="32"/>
      <c r="AW26" s="31"/>
      <c r="AX26" s="29"/>
      <c r="AY26" s="32"/>
      <c r="AZ26" s="31"/>
      <c r="BA26" s="29"/>
      <c r="BB26" s="32"/>
      <c r="BC26" s="31"/>
      <c r="BD26" s="29"/>
      <c r="BE26" s="32"/>
      <c r="BF26" s="31"/>
      <c r="BG26" s="29"/>
      <c r="BH26" s="32"/>
      <c r="BI26" s="31"/>
      <c r="BJ26" s="29"/>
      <c r="BK26" s="32"/>
      <c r="BL26" s="31"/>
      <c r="BM26" s="29"/>
      <c r="BN26" s="32"/>
      <c r="BO26" s="31"/>
      <c r="BP26" s="29"/>
      <c r="BQ26" s="32"/>
      <c r="BR26" s="31"/>
      <c r="BS26" s="29"/>
      <c r="BT26" s="32"/>
      <c r="BU26" s="31"/>
      <c r="BV26" s="29"/>
      <c r="BW26" s="32"/>
      <c r="BX26" s="31"/>
      <c r="BY26" s="29"/>
      <c r="BZ26" s="32"/>
      <c r="CA26" s="31"/>
      <c r="CB26" s="29"/>
      <c r="CC26" s="32"/>
      <c r="CD26" s="31"/>
      <c r="CE26" s="29"/>
      <c r="CF26" s="32"/>
      <c r="CG26" s="31"/>
      <c r="CH26" s="29"/>
      <c r="CI26" s="32"/>
      <c r="CJ26" s="31"/>
      <c r="CK26" s="29"/>
      <c r="CL26" s="32"/>
      <c r="CM26" s="31"/>
      <c r="CN26" s="29"/>
      <c r="CO26" s="32"/>
      <c r="CP26" s="31"/>
      <c r="CQ26" s="29"/>
      <c r="CR26" s="32"/>
      <c r="CS26" s="31"/>
      <c r="CT26" s="29"/>
      <c r="CU26" s="32"/>
      <c r="CV26" s="31"/>
      <c r="CW26" s="29"/>
      <c r="CX26" s="32"/>
      <c r="CY26" s="31"/>
      <c r="CZ26" s="29"/>
      <c r="DA26" s="32"/>
      <c r="DB26" s="31"/>
      <c r="DC26" s="29"/>
      <c r="DD26" s="32"/>
      <c r="DE26" s="31"/>
      <c r="DF26" s="29"/>
      <c r="DG26" s="32"/>
      <c r="DH26" s="31"/>
      <c r="DI26" s="29"/>
      <c r="DJ26" s="32"/>
      <c r="DK26" s="31"/>
      <c r="DL26" s="29"/>
      <c r="DM26" s="32"/>
      <c r="DN26" s="31"/>
      <c r="DO26" s="29"/>
      <c r="DP26" s="32"/>
      <c r="DQ26" s="31"/>
      <c r="DR26" s="29"/>
      <c r="DS26" s="32"/>
      <c r="DT26" s="31"/>
      <c r="DU26" s="29"/>
      <c r="DV26" s="32"/>
      <c r="DW26" s="31"/>
      <c r="DX26" s="29"/>
      <c r="DY26" s="32"/>
      <c r="DZ26" s="31"/>
      <c r="EA26" s="29"/>
      <c r="EB26" s="32"/>
      <c r="EC26" s="31"/>
      <c r="ED26" s="29"/>
      <c r="EE26" s="32"/>
      <c r="EF26" s="31"/>
      <c r="EG26" s="29"/>
      <c r="EH26" s="32"/>
      <c r="EI26" s="31"/>
      <c r="EJ26" s="29"/>
      <c r="EK26" s="32"/>
      <c r="EL26" s="31"/>
      <c r="EM26" s="29"/>
      <c r="EN26" s="32"/>
      <c r="EO26" s="31"/>
      <c r="EP26" s="29"/>
      <c r="EQ26" s="32"/>
      <c r="ER26" s="31"/>
      <c r="ES26" s="29"/>
      <c r="ET26" s="32"/>
      <c r="EU26" s="31"/>
      <c r="EV26" s="29"/>
      <c r="EW26" s="32"/>
      <c r="EX26" s="31"/>
      <c r="EY26" s="29"/>
      <c r="EZ26" s="32"/>
      <c r="FA26" s="31"/>
      <c r="FB26" s="29"/>
      <c r="FC26" s="32"/>
      <c r="FD26" s="31"/>
      <c r="FE26" s="29"/>
      <c r="FF26" s="32"/>
      <c r="FG26" s="31"/>
      <c r="FH26" s="29"/>
      <c r="FI26" s="32"/>
      <c r="FJ26" s="31"/>
      <c r="FK26" s="29"/>
      <c r="FL26" s="32"/>
      <c r="FM26" s="31"/>
      <c r="FN26" s="29"/>
      <c r="FO26" s="32"/>
      <c r="FP26" s="31"/>
      <c r="FQ26" s="29"/>
      <c r="FR26" s="32"/>
      <c r="FS26" s="31"/>
      <c r="FT26" s="29"/>
      <c r="FU26" s="32"/>
      <c r="FV26" s="31"/>
      <c r="FW26" s="29"/>
      <c r="FX26" s="32"/>
      <c r="FY26" s="31"/>
      <c r="FZ26" s="29"/>
      <c r="GA26" s="32"/>
      <c r="GB26" s="31"/>
      <c r="GC26" s="29"/>
      <c r="GD26" s="32"/>
      <c r="GE26" s="31"/>
      <c r="GF26" s="29"/>
      <c r="GG26" s="32"/>
      <c r="GH26" s="31"/>
      <c r="GI26" s="29"/>
      <c r="GJ26" s="32"/>
      <c r="GK26" s="31"/>
      <c r="GL26" s="29"/>
      <c r="GM26" s="32"/>
      <c r="GN26" s="31"/>
      <c r="GO26" s="29"/>
      <c r="GP26" s="32"/>
      <c r="GQ26" s="31"/>
      <c r="GR26" s="29"/>
      <c r="GS26" s="32"/>
      <c r="GT26" s="31"/>
      <c r="GU26" s="29"/>
      <c r="GV26" s="32"/>
      <c r="GW26" s="31"/>
      <c r="GX26" s="29"/>
      <c r="GY26" s="32"/>
      <c r="GZ26" s="31"/>
      <c r="HA26" s="29"/>
      <c r="HB26" s="32"/>
      <c r="HC26" s="31"/>
      <c r="HD26" s="29"/>
      <c r="HE26" s="32"/>
      <c r="HF26" s="31"/>
      <c r="HG26" s="29"/>
      <c r="HH26" s="32"/>
      <c r="HI26" s="31"/>
      <c r="HJ26" s="29"/>
      <c r="HK26" s="32"/>
      <c r="HL26" s="31"/>
      <c r="HM26" s="29"/>
      <c r="HN26" s="32"/>
      <c r="HO26" s="31"/>
      <c r="HP26" s="29"/>
      <c r="HQ26" s="32"/>
      <c r="HR26" s="31"/>
      <c r="HS26" s="29"/>
      <c r="HT26" s="32"/>
      <c r="HU26" s="31"/>
      <c r="HV26" s="29"/>
      <c r="HW26" s="32"/>
      <c r="HX26" s="31"/>
      <c r="HY26" s="29"/>
      <c r="HZ26" s="32"/>
      <c r="IA26" s="31"/>
      <c r="IB26" s="29"/>
      <c r="IC26" s="32"/>
      <c r="ID26" s="31"/>
      <c r="IE26" s="29"/>
      <c r="IF26" s="32"/>
      <c r="IG26" s="31"/>
      <c r="IH26" s="29"/>
      <c r="II26" s="32"/>
      <c r="IJ26" s="31"/>
      <c r="IK26" s="29"/>
      <c r="IL26" s="32"/>
      <c r="IM26" s="31"/>
      <c r="IN26" s="29"/>
      <c r="IO26" s="32"/>
      <c r="IP26" s="31"/>
      <c r="IQ26" s="29"/>
      <c r="IR26" s="32"/>
      <c r="IS26" s="31"/>
      <c r="IT26" s="29"/>
      <c r="IU26" s="32"/>
      <c r="IV26" s="31"/>
      <c r="IW26" s="29"/>
      <c r="IX26" s="32"/>
      <c r="IY26" s="31"/>
      <c r="IZ26" s="29"/>
      <c r="JA26" s="32"/>
      <c r="JB26" s="31"/>
      <c r="JC26" s="29"/>
      <c r="JD26" s="32"/>
      <c r="JE26" s="31"/>
      <c r="JF26" s="29"/>
      <c r="JG26" s="32"/>
      <c r="JH26" s="31"/>
      <c r="JI26" s="29"/>
      <c r="JJ26" s="32"/>
      <c r="JK26" s="31"/>
      <c r="JL26" s="29"/>
      <c r="JM26" s="32"/>
      <c r="JN26" s="31"/>
      <c r="JO26" s="29"/>
      <c r="JP26" s="32"/>
      <c r="JQ26" s="31"/>
      <c r="JR26" s="29"/>
      <c r="JS26" s="32"/>
      <c r="JT26" s="31"/>
      <c r="JU26" s="29"/>
      <c r="JV26" s="32"/>
      <c r="JW26" s="31"/>
      <c r="JX26" s="29"/>
      <c r="JY26" s="32"/>
      <c r="JZ26" s="31"/>
      <c r="KA26" s="29"/>
      <c r="KB26" s="32"/>
      <c r="KC26" s="31"/>
      <c r="KD26" s="29"/>
      <c r="KE26" s="32"/>
      <c r="KF26" s="31"/>
      <c r="KG26" s="29"/>
      <c r="KH26" s="32"/>
      <c r="KI26" s="31"/>
      <c r="KJ26" s="29"/>
      <c r="KK26" s="32"/>
      <c r="KL26" s="31"/>
      <c r="KM26" s="29"/>
      <c r="KN26" s="32"/>
      <c r="KO26" s="31"/>
      <c r="KP26" s="29"/>
      <c r="KQ26" s="32"/>
      <c r="KR26" s="31"/>
      <c r="KS26" s="29"/>
      <c r="KT26" s="32"/>
      <c r="KU26" s="31"/>
      <c r="KV26" s="29"/>
      <c r="KW26" s="32"/>
      <c r="KX26" s="31"/>
      <c r="KY26" s="29"/>
      <c r="KZ26" s="32"/>
      <c r="LA26" s="31"/>
      <c r="LB26" s="29"/>
      <c r="LC26" s="32"/>
      <c r="LD26" s="31"/>
      <c r="LE26" s="29"/>
      <c r="LF26" s="32"/>
      <c r="LG26" s="31"/>
      <c r="LH26" s="29"/>
      <c r="LI26" s="32"/>
      <c r="LJ26" s="31"/>
      <c r="LK26" s="29"/>
      <c r="LL26" s="32"/>
      <c r="LM26" s="31"/>
      <c r="LN26" s="29"/>
      <c r="LO26" s="32"/>
      <c r="LP26" s="31"/>
      <c r="LQ26" s="29"/>
      <c r="LR26" s="32"/>
      <c r="LS26" s="31"/>
      <c r="LT26" s="29"/>
      <c r="LU26" s="32"/>
      <c r="LV26" s="31"/>
      <c r="LW26" s="29"/>
      <c r="LX26" s="32"/>
      <c r="LY26" s="31"/>
      <c r="LZ26" s="29"/>
      <c r="MA26" s="32"/>
      <c r="MB26" s="31"/>
      <c r="MC26" s="29"/>
      <c r="MD26" s="32"/>
      <c r="ME26" s="31"/>
      <c r="MF26" s="29"/>
      <c r="MG26" s="32"/>
      <c r="MH26" s="31"/>
      <c r="MI26" s="29"/>
      <c r="MJ26" s="32"/>
      <c r="MK26" s="31"/>
      <c r="ML26" s="29"/>
      <c r="MM26" s="32"/>
      <c r="MN26" s="31"/>
      <c r="MO26" s="29"/>
      <c r="MP26" s="32"/>
      <c r="MQ26" s="31"/>
      <c r="MR26" s="29"/>
      <c r="MS26" s="32"/>
      <c r="MT26" s="31"/>
      <c r="MU26" s="29"/>
      <c r="MV26" s="32"/>
      <c r="MW26" s="31"/>
      <c r="MX26" s="29"/>
      <c r="MY26" s="32"/>
      <c r="MZ26" s="31"/>
      <c r="NA26" s="29"/>
      <c r="NB26" s="32"/>
      <c r="NC26" s="31"/>
      <c r="ND26" s="29"/>
      <c r="NE26" s="32"/>
      <c r="NF26" s="31"/>
      <c r="NG26" s="29"/>
      <c r="NH26" s="32"/>
      <c r="NI26" s="31"/>
      <c r="NJ26" s="29"/>
      <c r="NK26" s="32"/>
      <c r="NL26" s="31"/>
      <c r="NM26" s="29"/>
      <c r="NN26" s="32"/>
      <c r="NO26" s="31"/>
      <c r="NP26" s="29"/>
      <c r="NQ26" s="32"/>
      <c r="NR26" s="31"/>
      <c r="NS26" s="29"/>
      <c r="NT26" s="32"/>
      <c r="NU26" s="31"/>
      <c r="NV26" s="29"/>
      <c r="NW26" s="32"/>
      <c r="NX26" s="31"/>
      <c r="NY26" s="29"/>
      <c r="NZ26" s="32"/>
      <c r="OA26" s="31"/>
      <c r="OB26" s="29"/>
      <c r="OC26" s="32"/>
      <c r="OD26" s="31"/>
      <c r="OE26" s="29"/>
      <c r="OF26" s="32"/>
      <c r="OG26" s="31"/>
      <c r="OH26" s="29"/>
      <c r="OI26" s="32"/>
      <c r="OJ26" s="31"/>
      <c r="OK26" s="29"/>
      <c r="OL26" s="32"/>
      <c r="OM26" s="31"/>
      <c r="ON26" s="29"/>
      <c r="OO26" s="32"/>
      <c r="OP26" s="31"/>
      <c r="OQ26" s="29"/>
      <c r="OR26" s="32"/>
      <c r="OS26" s="31"/>
      <c r="OT26" s="29"/>
      <c r="OU26" s="32"/>
      <c r="OV26" s="31"/>
      <c r="OW26" s="29"/>
      <c r="OX26" s="32"/>
      <c r="OY26" s="31"/>
      <c r="OZ26" s="29"/>
      <c r="PA26" s="32"/>
      <c r="PB26" s="31"/>
      <c r="PC26" s="29"/>
      <c r="PD26" s="32"/>
      <c r="PE26" s="31"/>
      <c r="PF26" s="29"/>
      <c r="PG26" s="32"/>
      <c r="PH26" s="31"/>
      <c r="PI26" s="29"/>
      <c r="PJ26" s="32"/>
      <c r="PK26" s="31"/>
      <c r="PL26" s="29"/>
      <c r="PM26" s="32"/>
      <c r="PN26" s="31"/>
      <c r="PO26" s="29"/>
      <c r="PP26" s="32"/>
      <c r="PQ26" s="31"/>
      <c r="PR26" s="29"/>
      <c r="PS26" s="32"/>
      <c r="PT26" s="31"/>
      <c r="PU26" s="29"/>
      <c r="PV26" s="32"/>
      <c r="PW26" s="31"/>
      <c r="PX26" s="29"/>
      <c r="PY26" s="32"/>
      <c r="PZ26" s="31"/>
      <c r="QA26" s="29"/>
      <c r="QB26" s="32"/>
      <c r="QC26" s="31"/>
      <c r="QD26" s="29"/>
      <c r="QE26" s="32"/>
      <c r="QF26" s="31"/>
      <c r="QG26" s="29"/>
      <c r="QH26" s="32"/>
      <c r="QI26" s="31"/>
      <c r="QJ26" s="29"/>
      <c r="QK26" s="32"/>
      <c r="QL26" s="31"/>
      <c r="QM26" s="29"/>
      <c r="QN26" s="32"/>
      <c r="QO26" s="31"/>
      <c r="QP26" s="29"/>
      <c r="QQ26" s="32"/>
      <c r="QR26" s="31"/>
      <c r="QS26" s="29"/>
      <c r="QT26" s="32"/>
      <c r="QU26" s="31"/>
      <c r="QV26" s="29"/>
      <c r="QW26" s="32"/>
      <c r="QX26" s="31"/>
      <c r="QY26" s="29"/>
      <c r="QZ26" s="32"/>
      <c r="RA26" s="31"/>
      <c r="RB26" s="29"/>
      <c r="RC26" s="32"/>
      <c r="RD26" s="31"/>
      <c r="RE26" s="29"/>
      <c r="RF26" s="32"/>
      <c r="RG26" s="31"/>
      <c r="RH26" s="29"/>
      <c r="RI26" s="32"/>
      <c r="RJ26" s="31"/>
      <c r="RK26" s="29"/>
      <c r="RL26" s="32"/>
      <c r="RM26" s="31"/>
      <c r="RN26" s="29"/>
      <c r="RO26" s="32"/>
      <c r="RP26" s="31"/>
      <c r="RQ26" s="29"/>
      <c r="RR26" s="32"/>
      <c r="RS26" s="31"/>
      <c r="RT26" s="29"/>
      <c r="RU26" s="32"/>
      <c r="RV26" s="31"/>
      <c r="RW26" s="29"/>
      <c r="RX26" s="32"/>
      <c r="RY26" s="31"/>
      <c r="RZ26" s="29"/>
      <c r="SA26" s="32"/>
      <c r="SB26" s="31"/>
      <c r="SC26" s="29"/>
      <c r="SD26" s="32"/>
      <c r="SE26" s="31"/>
      <c r="SF26" s="29"/>
      <c r="SG26" s="32"/>
      <c r="SH26" s="31"/>
      <c r="SI26" s="29"/>
      <c r="SJ26" s="32"/>
      <c r="SK26" s="31"/>
      <c r="SL26" s="29"/>
      <c r="SM26" s="32"/>
      <c r="SN26" s="31"/>
      <c r="SO26" s="29"/>
      <c r="SP26" s="32"/>
      <c r="SQ26" s="31"/>
      <c r="SR26" s="29"/>
      <c r="SS26" s="32"/>
      <c r="ST26" s="31"/>
      <c r="SU26" s="29"/>
      <c r="SV26" s="32"/>
      <c r="SW26" s="31"/>
      <c r="SX26" s="29"/>
      <c r="SY26" s="32"/>
      <c r="SZ26" s="31"/>
      <c r="TA26" s="29"/>
      <c r="TB26" s="32"/>
      <c r="TC26" s="31"/>
      <c r="TD26" s="29"/>
      <c r="TE26" s="32"/>
      <c r="TF26" s="31"/>
      <c r="TG26" s="29"/>
      <c r="TH26" s="32"/>
      <c r="TI26" s="31"/>
      <c r="TJ26" s="29"/>
      <c r="TK26" s="32"/>
      <c r="TL26" s="31"/>
      <c r="TM26" s="29"/>
      <c r="TN26" s="32"/>
      <c r="TO26" s="31"/>
      <c r="TP26" s="29"/>
      <c r="TQ26" s="32"/>
      <c r="TR26" s="31"/>
      <c r="TS26" s="29"/>
      <c r="TT26" s="32"/>
      <c r="TU26" s="31"/>
      <c r="TV26" s="29"/>
      <c r="TW26" s="32"/>
      <c r="TX26" s="31"/>
      <c r="TY26" s="29"/>
      <c r="TZ26" s="32"/>
      <c r="UA26" s="31"/>
      <c r="UB26" s="29"/>
      <c r="UC26" s="32"/>
      <c r="UD26" s="31"/>
      <c r="UE26" s="29"/>
      <c r="UF26" s="32"/>
      <c r="UG26" s="31"/>
      <c r="UH26" s="29"/>
      <c r="UI26" s="32"/>
      <c r="UJ26" s="31"/>
      <c r="UK26" s="29"/>
      <c r="UL26" s="32"/>
      <c r="UM26" s="31"/>
      <c r="UN26" s="29"/>
      <c r="UO26" s="32"/>
      <c r="UP26" s="31"/>
      <c r="UQ26" s="29"/>
      <c r="UR26" s="32"/>
      <c r="US26" s="31"/>
      <c r="UT26" s="29"/>
      <c r="UU26" s="32"/>
      <c r="UV26" s="31"/>
      <c r="UW26" s="29"/>
      <c r="UX26" s="32"/>
      <c r="UY26" s="31"/>
      <c r="UZ26" s="29"/>
      <c r="VA26" s="32"/>
      <c r="VB26" s="31"/>
      <c r="VC26" s="29"/>
      <c r="VD26" s="32"/>
      <c r="VE26" s="31"/>
      <c r="VF26" s="29"/>
      <c r="VG26" s="32"/>
      <c r="VH26" s="31"/>
      <c r="VI26" s="29"/>
      <c r="VJ26" s="32"/>
      <c r="VK26" s="31"/>
      <c r="VL26" s="29"/>
      <c r="VM26" s="32"/>
      <c r="VN26" s="31"/>
      <c r="VO26" s="29"/>
      <c r="VP26" s="32"/>
      <c r="VQ26" s="31"/>
      <c r="VR26" s="29"/>
      <c r="VS26" s="32"/>
      <c r="VT26" s="31"/>
      <c r="VU26" s="29"/>
      <c r="VV26" s="32"/>
      <c r="VW26" s="31"/>
      <c r="VX26" s="29"/>
      <c r="VY26" s="32"/>
      <c r="VZ26" s="31"/>
      <c r="WA26" s="29"/>
      <c r="WB26" s="32"/>
      <c r="WC26" s="31"/>
      <c r="WD26" s="29"/>
      <c r="WE26" s="32"/>
      <c r="WF26" s="31"/>
      <c r="WG26" s="29"/>
      <c r="WH26" s="32"/>
      <c r="WI26" s="31"/>
      <c r="WJ26" s="29"/>
      <c r="WK26" s="32"/>
      <c r="WL26" s="31"/>
      <c r="WM26" s="29"/>
      <c r="WN26" s="32"/>
      <c r="WO26" s="31"/>
      <c r="WP26" s="29"/>
      <c r="WQ26" s="32"/>
      <c r="WR26" s="31"/>
      <c r="WS26" s="29"/>
      <c r="WT26" s="32"/>
      <c r="WU26" s="31"/>
      <c r="WV26" s="29"/>
      <c r="WW26" s="32"/>
      <c r="WX26" s="31"/>
      <c r="WY26" s="29"/>
      <c r="WZ26" s="32"/>
      <c r="XA26" s="31"/>
      <c r="XB26" s="29"/>
      <c r="XC26" s="32"/>
      <c r="XD26" s="31"/>
      <c r="XE26" s="29"/>
      <c r="XF26" s="32"/>
      <c r="XG26" s="31"/>
      <c r="XH26" s="29"/>
      <c r="XI26" s="32"/>
      <c r="XJ26" s="31"/>
      <c r="XK26" s="29"/>
      <c r="XL26" s="32"/>
      <c r="XM26" s="31"/>
      <c r="XN26" s="29"/>
      <c r="XO26" s="32"/>
      <c r="XP26" s="31"/>
      <c r="XQ26" s="29"/>
      <c r="XR26" s="32"/>
      <c r="XS26" s="31"/>
      <c r="XT26" s="29"/>
      <c r="XU26" s="32"/>
      <c r="XV26" s="31"/>
      <c r="XW26" s="29"/>
      <c r="XX26" s="32"/>
      <c r="XY26" s="31"/>
      <c r="XZ26" s="29"/>
      <c r="YA26" s="32"/>
      <c r="YB26" s="31"/>
      <c r="YC26" s="29"/>
      <c r="YD26" s="32"/>
      <c r="YE26" s="31"/>
      <c r="YF26" s="29"/>
      <c r="YG26" s="32"/>
      <c r="YH26" s="31"/>
      <c r="YI26" s="29"/>
      <c r="YJ26" s="32"/>
      <c r="YK26" s="31"/>
      <c r="YL26" s="29"/>
      <c r="YM26" s="32"/>
      <c r="YN26" s="31"/>
      <c r="YO26" s="29"/>
      <c r="YP26" s="32"/>
      <c r="YQ26" s="31"/>
      <c r="YR26" s="29"/>
      <c r="YS26" s="32"/>
      <c r="YT26" s="31"/>
      <c r="YU26" s="29"/>
      <c r="YV26" s="32"/>
      <c r="YW26" s="31"/>
      <c r="YX26" s="29"/>
      <c r="YY26" s="32"/>
      <c r="YZ26" s="31"/>
      <c r="ZA26" s="29"/>
      <c r="ZB26" s="32"/>
      <c r="ZC26" s="31"/>
      <c r="ZD26" s="29"/>
      <c r="ZE26" s="32"/>
      <c r="ZF26" s="31"/>
      <c r="ZG26" s="29"/>
      <c r="ZH26" s="32"/>
      <c r="ZI26" s="31"/>
      <c r="ZJ26" s="29"/>
      <c r="ZK26" s="32"/>
      <c r="ZL26" s="31"/>
      <c r="ZM26" s="29"/>
      <c r="ZN26" s="32"/>
      <c r="ZO26" s="31"/>
      <c r="ZP26" s="29"/>
      <c r="ZQ26" s="32"/>
      <c r="ZR26" s="31"/>
      <c r="ZS26" s="29"/>
      <c r="ZT26" s="32"/>
      <c r="ZU26" s="31"/>
      <c r="ZV26" s="29"/>
      <c r="ZW26" s="32"/>
      <c r="ZX26" s="31"/>
      <c r="ZY26" s="29"/>
      <c r="ZZ26" s="32"/>
      <c r="AAA26" s="31"/>
      <c r="AAB26" s="29"/>
      <c r="AAC26" s="32"/>
      <c r="AAD26" s="31"/>
      <c r="AAE26" s="29"/>
      <c r="AAF26" s="32"/>
      <c r="AAG26" s="31"/>
      <c r="AAH26" s="29"/>
      <c r="AAI26" s="32"/>
      <c r="AAJ26" s="31"/>
      <c r="AAK26" s="29"/>
      <c r="AAL26" s="32"/>
      <c r="AAM26" s="31"/>
      <c r="AAN26" s="29"/>
      <c r="AAO26" s="32"/>
      <c r="AAP26" s="31"/>
      <c r="AAQ26" s="29"/>
      <c r="AAR26" s="32"/>
      <c r="AAS26" s="31"/>
      <c r="AAT26" s="29"/>
      <c r="AAU26" s="32"/>
      <c r="AAV26" s="31"/>
      <c r="AAW26" s="29"/>
      <c r="AAX26" s="32"/>
      <c r="AAY26" s="31"/>
      <c r="AAZ26" s="29"/>
      <c r="ABA26" s="32"/>
      <c r="ABB26" s="31"/>
      <c r="ABC26" s="29"/>
      <c r="ABD26" s="32"/>
      <c r="ABE26" s="31"/>
      <c r="ABF26" s="29"/>
      <c r="ABG26" s="32"/>
      <c r="ABH26" s="31"/>
      <c r="ABI26" s="29"/>
      <c r="ABJ26" s="32"/>
      <c r="ABK26" s="31"/>
      <c r="ABL26" s="29"/>
      <c r="ABM26" s="32"/>
      <c r="ABN26" s="31"/>
      <c r="ABO26" s="29"/>
      <c r="ABP26" s="32"/>
      <c r="ABQ26" s="31"/>
      <c r="ABR26" s="29"/>
      <c r="ABS26" s="32"/>
      <c r="ABT26" s="31"/>
      <c r="ABU26" s="29"/>
      <c r="ABV26" s="32"/>
      <c r="ABW26" s="31"/>
      <c r="ABX26" s="29"/>
      <c r="ABY26" s="32"/>
      <c r="ABZ26" s="31"/>
      <c r="ACA26" s="29"/>
      <c r="ACB26" s="32"/>
      <c r="ACC26" s="31"/>
      <c r="ACD26" s="29"/>
      <c r="ACE26" s="32"/>
      <c r="ACF26" s="31"/>
      <c r="ACG26" s="29"/>
      <c r="ACH26" s="32"/>
      <c r="ACI26" s="31"/>
      <c r="ACJ26" s="29"/>
      <c r="ACK26" s="32"/>
      <c r="ACL26" s="31"/>
      <c r="ACM26" s="29"/>
      <c r="ACN26" s="32"/>
      <c r="ACO26" s="31"/>
      <c r="ACP26" s="29"/>
      <c r="ACQ26" s="32"/>
      <c r="ACR26" s="31"/>
      <c r="ACS26" s="29"/>
      <c r="ACT26" s="32"/>
      <c r="ACU26" s="31"/>
      <c r="ACV26" s="29"/>
      <c r="ACW26" s="32"/>
      <c r="ACX26" s="31"/>
      <c r="ACY26" s="29"/>
      <c r="ACZ26" s="32"/>
      <c r="ADA26" s="31"/>
      <c r="ADB26" s="29"/>
      <c r="ADC26" s="32"/>
      <c r="ADD26" s="31"/>
      <c r="ADE26" s="29"/>
      <c r="ADF26" s="32"/>
      <c r="ADG26" s="31"/>
      <c r="ADH26" s="29"/>
      <c r="ADI26" s="32"/>
      <c r="ADJ26" s="31"/>
      <c r="ADK26" s="29"/>
      <c r="ADL26" s="32"/>
      <c r="ADM26" s="31"/>
      <c r="ADN26" s="29"/>
      <c r="ADO26" s="32"/>
      <c r="ADP26" s="31"/>
      <c r="ADQ26" s="29"/>
      <c r="ADR26" s="32"/>
      <c r="ADS26" s="31"/>
      <c r="ADT26" s="29"/>
      <c r="ADU26" s="32"/>
      <c r="ADV26" s="31"/>
      <c r="ADW26" s="29"/>
      <c r="ADX26" s="32"/>
      <c r="ADY26" s="31"/>
      <c r="ADZ26" s="29"/>
      <c r="AEA26" s="32"/>
      <c r="AEB26" s="31"/>
      <c r="AEC26" s="29"/>
      <c r="AED26" s="32"/>
      <c r="AEE26" s="31"/>
      <c r="AEF26" s="29"/>
      <c r="AEG26" s="32"/>
      <c r="AEH26" s="31"/>
      <c r="AEI26" s="29"/>
      <c r="AEJ26" s="32"/>
      <c r="AEK26" s="31"/>
      <c r="AEL26" s="29"/>
      <c r="AEM26" s="32"/>
      <c r="AEN26" s="31"/>
      <c r="AEO26" s="29"/>
      <c r="AEP26" s="32"/>
      <c r="AEQ26" s="31"/>
      <c r="AER26" s="29"/>
      <c r="AES26" s="32"/>
      <c r="AET26" s="31"/>
      <c r="AEU26" s="29"/>
      <c r="AEV26" s="32"/>
      <c r="AEW26" s="31"/>
      <c r="AEX26" s="29"/>
      <c r="AEY26" s="32"/>
      <c r="AEZ26" s="31"/>
      <c r="AFA26" s="29"/>
      <c r="AFB26" s="32"/>
      <c r="AFC26" s="31"/>
      <c r="AFD26" s="29"/>
      <c r="AFE26" s="32"/>
      <c r="AFF26" s="31"/>
      <c r="AFG26" s="29"/>
      <c r="AFH26" s="32"/>
      <c r="AFI26" s="31"/>
      <c r="AFJ26" s="29"/>
      <c r="AFK26" s="32"/>
      <c r="AFL26" s="31"/>
      <c r="AFM26" s="29"/>
      <c r="AFN26" s="32"/>
      <c r="AFO26" s="31"/>
      <c r="AFP26" s="29"/>
      <c r="AFQ26" s="32"/>
      <c r="AFR26" s="31"/>
      <c r="AFS26" s="29"/>
      <c r="AFT26" s="32"/>
      <c r="AFU26" s="31"/>
      <c r="AFV26" s="29"/>
      <c r="AFW26" s="32"/>
      <c r="AFX26" s="31"/>
      <c r="AFY26" s="29"/>
      <c r="AFZ26" s="32"/>
      <c r="AGA26" s="31"/>
      <c r="AGB26" s="29"/>
      <c r="AGC26" s="32"/>
      <c r="AGD26" s="31"/>
      <c r="AGE26" s="29"/>
      <c r="AGF26" s="32"/>
      <c r="AGG26" s="31"/>
      <c r="AGH26" s="29"/>
      <c r="AGI26" s="32"/>
      <c r="AGJ26" s="31"/>
      <c r="AGK26" s="29"/>
      <c r="AGL26" s="32"/>
      <c r="AGM26" s="31"/>
      <c r="AGN26" s="29"/>
      <c r="AGO26" s="32"/>
      <c r="AGP26" s="31"/>
      <c r="AGQ26" s="29"/>
      <c r="AGR26" s="32"/>
      <c r="AGS26" s="31"/>
      <c r="AGT26" s="29"/>
      <c r="AGU26" s="32"/>
      <c r="AGV26" s="31"/>
      <c r="AGW26" s="29"/>
      <c r="AGX26" s="32"/>
      <c r="AGY26" s="31"/>
      <c r="AGZ26" s="29"/>
      <c r="AHA26" s="32"/>
      <c r="AHB26" s="31"/>
      <c r="AHC26" s="29"/>
      <c r="AHD26" s="32"/>
      <c r="AHE26" s="31"/>
      <c r="AHF26" s="29"/>
      <c r="AHG26" s="32"/>
      <c r="AHH26" s="31"/>
      <c r="AHI26" s="29"/>
      <c r="AHJ26" s="32"/>
      <c r="AHK26" s="31"/>
      <c r="AHL26" s="29"/>
      <c r="AHM26" s="32"/>
      <c r="AHN26" s="31"/>
      <c r="AHO26" s="29"/>
      <c r="AHP26" s="32"/>
      <c r="AHQ26" s="31"/>
      <c r="AHR26" s="29"/>
      <c r="AHS26" s="32"/>
      <c r="AHT26" s="31"/>
      <c r="AHU26" s="29"/>
      <c r="AHV26" s="32"/>
      <c r="AHW26" s="31"/>
      <c r="AHX26" s="29"/>
      <c r="AHY26" s="32"/>
      <c r="AHZ26" s="31"/>
      <c r="AIA26" s="29"/>
      <c r="AIB26" s="32"/>
      <c r="AIC26" s="31"/>
      <c r="AID26" s="29"/>
      <c r="AIE26" s="32"/>
      <c r="AIF26" s="31"/>
      <c r="AIG26" s="29"/>
      <c r="AIH26" s="32"/>
      <c r="AII26" s="31"/>
      <c r="AIJ26" s="29"/>
      <c r="AIK26" s="32"/>
      <c r="AIL26" s="31"/>
      <c r="AIM26" s="29"/>
      <c r="AIN26" s="32"/>
      <c r="AIO26" s="31"/>
      <c r="AIP26" s="29"/>
      <c r="AIQ26" s="32"/>
      <c r="AIR26" s="31"/>
      <c r="AIS26" s="29"/>
      <c r="AIT26" s="32"/>
      <c r="AIU26" s="31"/>
      <c r="AIV26" s="29"/>
      <c r="AIW26" s="32"/>
      <c r="AIX26" s="31"/>
      <c r="AIY26" s="29"/>
      <c r="AIZ26" s="32"/>
      <c r="AJA26" s="31"/>
      <c r="AJB26" s="29"/>
      <c r="AJC26" s="32"/>
      <c r="AJD26" s="31"/>
      <c r="AJE26" s="29"/>
      <c r="AJF26" s="32"/>
      <c r="AJG26" s="31"/>
      <c r="AJH26" s="29"/>
      <c r="AJI26" s="32"/>
      <c r="AJJ26" s="31"/>
      <c r="AJK26" s="29"/>
      <c r="AJL26" s="32"/>
      <c r="AJM26" s="31"/>
      <c r="AJN26" s="29"/>
      <c r="AJO26" s="32"/>
      <c r="AJP26" s="31"/>
      <c r="AJQ26" s="29"/>
      <c r="AJR26" s="32"/>
      <c r="AJS26" s="31"/>
      <c r="AJT26" s="29"/>
      <c r="AJU26" s="32"/>
      <c r="AJV26" s="31"/>
      <c r="AJW26" s="29"/>
      <c r="AJX26" s="32"/>
      <c r="AJY26" s="31"/>
      <c r="AJZ26" s="29"/>
      <c r="AKA26" s="32"/>
      <c r="AKB26" s="31"/>
      <c r="AKC26" s="29"/>
      <c r="AKD26" s="32"/>
      <c r="AKE26" s="31"/>
      <c r="AKF26" s="29"/>
      <c r="AKG26" s="32"/>
      <c r="AKH26" s="31"/>
      <c r="AKI26" s="29"/>
      <c r="AKJ26" s="32"/>
      <c r="AKK26" s="31"/>
      <c r="AKL26" s="29"/>
      <c r="AKM26" s="32"/>
      <c r="AKN26" s="31"/>
      <c r="AKO26" s="29"/>
      <c r="AKP26" s="32"/>
      <c r="AKQ26" s="31"/>
      <c r="AKR26" s="29"/>
      <c r="AKS26" s="32"/>
      <c r="AKT26" s="31"/>
      <c r="AKU26" s="29"/>
      <c r="AKV26" s="32"/>
      <c r="AKW26" s="31"/>
      <c r="AKX26" s="29"/>
      <c r="AKY26" s="32"/>
      <c r="AKZ26" s="31"/>
      <c r="ALA26" s="46"/>
      <c r="ALB26" s="33"/>
      <c r="ALC26" s="31"/>
      <c r="ALD26" s="46"/>
      <c r="ALE26" s="33"/>
      <c r="ALF26" s="31"/>
      <c r="ALG26" s="46"/>
      <c r="ALH26" s="33"/>
      <c r="ALI26" s="31"/>
      <c r="ALJ26" s="46"/>
      <c r="ALK26" s="33"/>
      <c r="ALL26" s="31"/>
      <c r="ALM26" s="46"/>
      <c r="ALN26" s="33"/>
      <c r="ALO26" s="31"/>
      <c r="ALP26" s="46"/>
      <c r="ALQ26" s="33"/>
      <c r="ALR26" s="31"/>
      <c r="ALS26" s="46"/>
      <c r="ALT26" s="33"/>
      <c r="ALU26" s="31"/>
      <c r="ALV26" s="46"/>
      <c r="ALW26" s="33"/>
      <c r="ALX26" s="31"/>
      <c r="ALY26" s="46"/>
      <c r="ALZ26" s="33"/>
      <c r="AMA26" s="31"/>
      <c r="AMB26" s="46"/>
      <c r="AMC26" s="33"/>
      <c r="AMD26" s="31"/>
      <c r="AME26" s="46"/>
      <c r="AMF26" s="33"/>
      <c r="AMG26" s="31"/>
      <c r="AMH26" s="46"/>
      <c r="AMI26" s="33"/>
      <c r="AMJ26" s="31"/>
      <c r="AMK26" s="46"/>
      <c r="AML26" s="33"/>
      <c r="AMM26" s="31"/>
      <c r="AMN26" s="46"/>
      <c r="AMO26" s="33"/>
      <c r="AMP26" s="31"/>
      <c r="AMQ26" s="46"/>
      <c r="AMR26" s="33"/>
      <c r="AMS26" s="31"/>
      <c r="AMT26" s="46"/>
      <c r="AMU26" s="33"/>
      <c r="AMV26" s="31"/>
      <c r="AMW26" s="46"/>
      <c r="AMX26" s="33"/>
      <c r="AMY26" s="31"/>
      <c r="AMZ26" s="46"/>
      <c r="ANA26" s="33"/>
      <c r="ANB26" s="31"/>
      <c r="ANC26" s="46"/>
      <c r="AND26" s="33"/>
      <c r="ANE26" s="31"/>
      <c r="ANF26" s="46"/>
      <c r="ANG26" s="33"/>
      <c r="ANH26" s="31"/>
      <c r="ANI26" s="46"/>
      <c r="ANJ26" s="33"/>
      <c r="ANK26" s="31"/>
      <c r="ANL26" s="46"/>
      <c r="ANM26" s="33"/>
      <c r="ANN26" s="31"/>
      <c r="ANO26" s="46"/>
      <c r="ANP26" s="33"/>
      <c r="ANQ26" s="31"/>
      <c r="ANR26" s="46"/>
      <c r="ANS26" s="33"/>
      <c r="ANT26" s="31"/>
      <c r="ANU26" s="46"/>
      <c r="ANV26" s="33"/>
      <c r="ANW26" s="31"/>
      <c r="ANX26" s="46"/>
      <c r="ANY26" s="33"/>
      <c r="ANZ26" s="31"/>
      <c r="AOA26" s="46"/>
      <c r="AOB26" s="33"/>
      <c r="AOC26" s="31"/>
      <c r="AOD26" s="46"/>
      <c r="AOE26" s="33"/>
      <c r="AOF26" s="31"/>
      <c r="AOG26" s="46"/>
      <c r="AOH26" s="33"/>
      <c r="AOI26" s="31"/>
      <c r="AOJ26" s="46"/>
      <c r="AOK26" s="33"/>
      <c r="AOL26" s="31"/>
      <c r="AOM26" s="46"/>
      <c r="AON26" s="33"/>
      <c r="AOO26" s="31"/>
      <c r="AOP26" s="46"/>
      <c r="AOQ26" s="33"/>
      <c r="AOR26" s="31"/>
      <c r="AOS26" s="46"/>
      <c r="AOT26" s="33"/>
      <c r="AOU26" s="31"/>
      <c r="AOV26" s="46"/>
      <c r="AOW26" s="33"/>
      <c r="AOX26" s="31"/>
      <c r="AOY26" s="46"/>
      <c r="AOZ26" s="33"/>
      <c r="APA26" s="31"/>
      <c r="APB26" s="46"/>
      <c r="APC26" s="33"/>
      <c r="APD26" s="31"/>
      <c r="APE26" s="46"/>
      <c r="APF26" s="33"/>
      <c r="APG26" s="31"/>
      <c r="APH26" s="46"/>
      <c r="API26" s="33"/>
      <c r="APJ26" s="31"/>
      <c r="APK26" s="46"/>
      <c r="APL26" s="33"/>
      <c r="APM26" s="31"/>
      <c r="APN26" s="46"/>
      <c r="APO26" s="33"/>
      <c r="APP26" s="31"/>
      <c r="APQ26" s="46"/>
      <c r="APR26" s="33"/>
      <c r="APS26" s="31"/>
    </row>
    <row r="27" spans="1:1111" ht="12" x14ac:dyDescent="0.3">
      <c r="A27" s="86"/>
      <c r="B27" s="22" t="str">
        <f>"5." &amp; D$1&amp; ".2."</f>
        <v>5.1.2.</v>
      </c>
      <c r="C27" s="75" t="s">
        <v>941</v>
      </c>
      <c r="D27" s="76"/>
      <c r="E27" s="22" t="str">
        <f>"5." &amp; G$1&amp; ".2."</f>
        <v>5.2.2.</v>
      </c>
      <c r="F27" s="75" t="s">
        <v>941</v>
      </c>
      <c r="G27" s="76"/>
      <c r="H27" s="22" t="str">
        <f>"5." &amp; J$1&amp; ".2."</f>
        <v>5.3.2.</v>
      </c>
      <c r="I27" s="75" t="s">
        <v>941</v>
      </c>
      <c r="J27" s="76"/>
      <c r="K27" s="22" t="str">
        <f>"5." &amp; M$1&amp; ".2."</f>
        <v>5.4.2.</v>
      </c>
      <c r="L27" s="75" t="s">
        <v>941</v>
      </c>
      <c r="M27" s="76"/>
      <c r="N27" s="22" t="str">
        <f>"5." &amp; P$1&amp; ".2."</f>
        <v>5.5.2.</v>
      </c>
      <c r="O27" s="75" t="s">
        <v>941</v>
      </c>
      <c r="P27" s="76"/>
      <c r="Q27" s="22" t="str">
        <f>"5." &amp; S$1&amp; ".2."</f>
        <v>5.6.2.</v>
      </c>
      <c r="R27" s="75" t="s">
        <v>941</v>
      </c>
      <c r="S27" s="76"/>
      <c r="T27" s="22" t="str">
        <f>"5." &amp; V$1&amp; ".2."</f>
        <v>5.7.2.</v>
      </c>
      <c r="U27" s="75" t="s">
        <v>941</v>
      </c>
      <c r="V27" s="76"/>
      <c r="W27" s="22" t="str">
        <f>"5." &amp; Y$1&amp; ".2."</f>
        <v>5.8.2.</v>
      </c>
      <c r="X27" s="75" t="s">
        <v>941</v>
      </c>
      <c r="Y27" s="76"/>
      <c r="Z27" s="22" t="str">
        <f>"5." &amp; AB$1&amp; ".2."</f>
        <v>5.9.2.</v>
      </c>
      <c r="AA27" s="75" t="s">
        <v>941</v>
      </c>
      <c r="AB27" s="76"/>
      <c r="AC27" s="22" t="str">
        <f>"5." &amp; AE$1&amp; ".2."</f>
        <v>5.10.2.</v>
      </c>
      <c r="AD27" s="75" t="s">
        <v>941</v>
      </c>
      <c r="AE27" s="76"/>
      <c r="AF27" s="22" t="str">
        <f>"5." &amp; AH$1&amp; ".2."</f>
        <v>5.11.2.</v>
      </c>
      <c r="AG27" s="75" t="s">
        <v>941</v>
      </c>
      <c r="AH27" s="76"/>
      <c r="AI27" s="22" t="str">
        <f>"5." &amp; AK$1&amp; ".2."</f>
        <v>5.12.2.</v>
      </c>
      <c r="AJ27" s="75" t="s">
        <v>941</v>
      </c>
      <c r="AK27" s="76"/>
      <c r="AL27" s="22" t="str">
        <f>"5." &amp; AN$1&amp; ".2."</f>
        <v>5.13.2.</v>
      </c>
      <c r="AM27" s="75" t="s">
        <v>941</v>
      </c>
      <c r="AN27" s="76"/>
      <c r="AO27" s="22" t="str">
        <f>"5." &amp; AQ$1&amp; ".2."</f>
        <v>5.14.2.</v>
      </c>
      <c r="AP27" s="75" t="s">
        <v>941</v>
      </c>
      <c r="AQ27" s="76"/>
      <c r="AR27" s="22" t="str">
        <f>"5." &amp; AT$1&amp; ".2."</f>
        <v>5.15.2.</v>
      </c>
      <c r="AS27" s="75" t="s">
        <v>941</v>
      </c>
      <c r="AT27" s="76"/>
      <c r="AU27" s="22" t="str">
        <f>"5." &amp; AW$1&amp; ".2."</f>
        <v>5.16.2.</v>
      </c>
      <c r="AV27" s="75" t="s">
        <v>941</v>
      </c>
      <c r="AW27" s="76"/>
      <c r="AX27" s="22" t="str">
        <f>"5." &amp; AZ$1&amp; ".2."</f>
        <v>5.17.2.</v>
      </c>
      <c r="AY27" s="75" t="s">
        <v>941</v>
      </c>
      <c r="AZ27" s="76"/>
      <c r="BA27" s="22" t="str">
        <f>"5." &amp; BC$1&amp; ".2."</f>
        <v>5.18.2.</v>
      </c>
      <c r="BB27" s="75" t="s">
        <v>941</v>
      </c>
      <c r="BC27" s="76"/>
      <c r="BD27" s="22" t="str">
        <f>"5." &amp; BF$1&amp; ".2."</f>
        <v>5.19.2.</v>
      </c>
      <c r="BE27" s="75" t="s">
        <v>941</v>
      </c>
      <c r="BF27" s="76"/>
      <c r="BG27" s="22" t="str">
        <f>"5." &amp; BI$1&amp; ".2."</f>
        <v>5.20.2.</v>
      </c>
      <c r="BH27" s="75" t="s">
        <v>941</v>
      </c>
      <c r="BI27" s="76"/>
      <c r="BJ27" s="22" t="str">
        <f>"5." &amp; BL$1&amp; ".2."</f>
        <v>5.21.2.</v>
      </c>
      <c r="BK27" s="75" t="s">
        <v>941</v>
      </c>
      <c r="BL27" s="76"/>
      <c r="BM27" s="22" t="str">
        <f>"5." &amp; BO$1&amp; ".2."</f>
        <v>5.22.2.</v>
      </c>
      <c r="BN27" s="75" t="s">
        <v>941</v>
      </c>
      <c r="BO27" s="76"/>
      <c r="BP27" s="22" t="str">
        <f>"5." &amp; BR$1&amp; ".2."</f>
        <v>5.23.2.</v>
      </c>
      <c r="BQ27" s="75" t="s">
        <v>941</v>
      </c>
      <c r="BR27" s="76"/>
      <c r="BS27" s="22" t="str">
        <f>"5." &amp; BU$1&amp; ".2."</f>
        <v>5.24.2.</v>
      </c>
      <c r="BT27" s="75" t="s">
        <v>941</v>
      </c>
      <c r="BU27" s="76"/>
      <c r="BV27" s="22" t="str">
        <f>"5." &amp; BX$1&amp; ".2."</f>
        <v>5.25.2.</v>
      </c>
      <c r="BW27" s="75" t="s">
        <v>941</v>
      </c>
      <c r="BX27" s="76"/>
      <c r="BY27" s="22" t="str">
        <f>"5." &amp; CA$1&amp; ".2."</f>
        <v>5.26.2.</v>
      </c>
      <c r="BZ27" s="75" t="s">
        <v>941</v>
      </c>
      <c r="CA27" s="76"/>
      <c r="CB27" s="22" t="str">
        <f>"5." &amp; CD$1&amp; ".2."</f>
        <v>5.27.2.</v>
      </c>
      <c r="CC27" s="75" t="s">
        <v>941</v>
      </c>
      <c r="CD27" s="76"/>
      <c r="CE27" s="22" t="str">
        <f>"5." &amp; CG$1&amp; ".2."</f>
        <v>5.28.2.</v>
      </c>
      <c r="CF27" s="75" t="s">
        <v>941</v>
      </c>
      <c r="CG27" s="76"/>
      <c r="CH27" s="22" t="str">
        <f>"5." &amp; CJ$1&amp; ".2."</f>
        <v>5.29.2.</v>
      </c>
      <c r="CI27" s="75" t="s">
        <v>941</v>
      </c>
      <c r="CJ27" s="76"/>
      <c r="CK27" s="22" t="str">
        <f>"5." &amp; CM$1&amp; ".2."</f>
        <v>5.30.2.</v>
      </c>
      <c r="CL27" s="75" t="s">
        <v>941</v>
      </c>
      <c r="CM27" s="76"/>
      <c r="CN27" s="22" t="str">
        <f>"5." &amp; CP$1&amp; ".2."</f>
        <v>5.31.2.</v>
      </c>
      <c r="CO27" s="75" t="s">
        <v>941</v>
      </c>
      <c r="CP27" s="76"/>
      <c r="CQ27" s="22" t="str">
        <f>"5." &amp; CS$1&amp; ".2."</f>
        <v>5.32.2.</v>
      </c>
      <c r="CR27" s="75" t="s">
        <v>941</v>
      </c>
      <c r="CS27" s="76"/>
      <c r="CT27" s="22" t="str">
        <f>"5." &amp; CV$1&amp; ".2."</f>
        <v>5.33.2.</v>
      </c>
      <c r="CU27" s="75" t="s">
        <v>941</v>
      </c>
      <c r="CV27" s="76"/>
      <c r="CW27" s="22" t="str">
        <f>"5." &amp; CY$1&amp; ".2."</f>
        <v>5.34.2.</v>
      </c>
      <c r="CX27" s="75" t="s">
        <v>941</v>
      </c>
      <c r="CY27" s="76"/>
      <c r="CZ27" s="22" t="str">
        <f>"5." &amp; DB$1&amp; ".2."</f>
        <v>5.35.2.</v>
      </c>
      <c r="DA27" s="75" t="s">
        <v>941</v>
      </c>
      <c r="DB27" s="76"/>
      <c r="DC27" s="22" t="str">
        <f>"5." &amp; DE$1&amp; ".2."</f>
        <v>5.36.2.</v>
      </c>
      <c r="DD27" s="75" t="s">
        <v>941</v>
      </c>
      <c r="DE27" s="76"/>
      <c r="DF27" s="22" t="str">
        <f>"5." &amp; DH$1&amp; ".2."</f>
        <v>5.37.2.</v>
      </c>
      <c r="DG27" s="75" t="s">
        <v>941</v>
      </c>
      <c r="DH27" s="76"/>
      <c r="DI27" s="22" t="str">
        <f>"5." &amp; DK$1&amp; ".2."</f>
        <v>5.38.2.</v>
      </c>
      <c r="DJ27" s="75" t="s">
        <v>941</v>
      </c>
      <c r="DK27" s="76"/>
      <c r="DL27" s="22" t="str">
        <f>"5." &amp; DN$1&amp; ".2."</f>
        <v>5.39.2.</v>
      </c>
      <c r="DM27" s="75" t="s">
        <v>941</v>
      </c>
      <c r="DN27" s="76"/>
      <c r="DO27" s="22" t="str">
        <f>"5." &amp; DQ$1&amp; ".2."</f>
        <v>5.40.2.</v>
      </c>
      <c r="DP27" s="75" t="s">
        <v>941</v>
      </c>
      <c r="DQ27" s="76"/>
      <c r="DR27" s="22" t="str">
        <f>"5." &amp; DT$1&amp; ".2."</f>
        <v>5.41.2.</v>
      </c>
      <c r="DS27" s="75" t="s">
        <v>941</v>
      </c>
      <c r="DT27" s="76"/>
      <c r="DU27" s="22" t="str">
        <f>"5." &amp; DW$1&amp; ".2."</f>
        <v>5.42.2.</v>
      </c>
      <c r="DV27" s="75" t="s">
        <v>941</v>
      </c>
      <c r="DW27" s="76"/>
      <c r="DX27" s="22" t="str">
        <f>"5." &amp; DZ$1&amp; ".2."</f>
        <v>5.43.2.</v>
      </c>
      <c r="DY27" s="75" t="s">
        <v>941</v>
      </c>
      <c r="DZ27" s="76"/>
      <c r="EA27" s="22" t="str">
        <f>"5." &amp; EC$1&amp; ".2."</f>
        <v>5.44.2.</v>
      </c>
      <c r="EB27" s="75" t="s">
        <v>941</v>
      </c>
      <c r="EC27" s="76"/>
      <c r="ED27" s="22" t="str">
        <f>"5." &amp; EF$1&amp; ".2."</f>
        <v>5.45.2.</v>
      </c>
      <c r="EE27" s="75" t="s">
        <v>941</v>
      </c>
      <c r="EF27" s="76"/>
      <c r="EG27" s="22" t="str">
        <f>"5." &amp; EI$1&amp; ".2."</f>
        <v>5.46.2.</v>
      </c>
      <c r="EH27" s="75" t="s">
        <v>941</v>
      </c>
      <c r="EI27" s="76"/>
      <c r="EJ27" s="22" t="str">
        <f>"5." &amp; EL$1&amp; ".2."</f>
        <v>5.47.2.</v>
      </c>
      <c r="EK27" s="75" t="s">
        <v>941</v>
      </c>
      <c r="EL27" s="76"/>
      <c r="EM27" s="22" t="str">
        <f>"5." &amp; EO$1&amp; ".2."</f>
        <v>5.48.2.</v>
      </c>
      <c r="EN27" s="75" t="s">
        <v>941</v>
      </c>
      <c r="EO27" s="76"/>
      <c r="EP27" s="22" t="str">
        <f>"5." &amp; ER$1&amp; ".2."</f>
        <v>5.49.2.</v>
      </c>
      <c r="EQ27" s="75" t="s">
        <v>941</v>
      </c>
      <c r="ER27" s="76"/>
      <c r="ES27" s="22" t="str">
        <f>"5." &amp; EU$1&amp; ".2."</f>
        <v>5.50.2.</v>
      </c>
      <c r="ET27" s="75" t="s">
        <v>941</v>
      </c>
      <c r="EU27" s="76"/>
      <c r="EV27" s="22" t="str">
        <f>"5." &amp; EX$1&amp; ".2."</f>
        <v>5.51.2.</v>
      </c>
      <c r="EW27" s="75" t="s">
        <v>941</v>
      </c>
      <c r="EX27" s="76"/>
      <c r="EY27" s="22" t="str">
        <f>"5." &amp; FA$1&amp; ".2."</f>
        <v>5.52.2.</v>
      </c>
      <c r="EZ27" s="75" t="s">
        <v>941</v>
      </c>
      <c r="FA27" s="76"/>
      <c r="FB27" s="22" t="str">
        <f>"5." &amp; FD$1&amp; ".2."</f>
        <v>5.53.2.</v>
      </c>
      <c r="FC27" s="75" t="s">
        <v>941</v>
      </c>
      <c r="FD27" s="76"/>
      <c r="FE27" s="22" t="str">
        <f>"5." &amp; FG$1&amp; ".2."</f>
        <v>5.54.2.</v>
      </c>
      <c r="FF27" s="75" t="s">
        <v>941</v>
      </c>
      <c r="FG27" s="76"/>
      <c r="FH27" s="22" t="str">
        <f>"5." &amp; FJ$1&amp; ".2."</f>
        <v>5.55.2.</v>
      </c>
      <c r="FI27" s="75" t="s">
        <v>941</v>
      </c>
      <c r="FJ27" s="76"/>
      <c r="FK27" s="22" t="str">
        <f>"5." &amp; FM$1&amp; ".2."</f>
        <v>5.56.2.</v>
      </c>
      <c r="FL27" s="75" t="s">
        <v>941</v>
      </c>
      <c r="FM27" s="76"/>
      <c r="FN27" s="22" t="str">
        <f>"5." &amp; FP$1&amp; ".2."</f>
        <v>5.57.2.</v>
      </c>
      <c r="FO27" s="75" t="s">
        <v>941</v>
      </c>
      <c r="FP27" s="76"/>
      <c r="FQ27" s="22" t="str">
        <f>"5." &amp; FS$1&amp; ".2."</f>
        <v>5.58.2.</v>
      </c>
      <c r="FR27" s="75" t="s">
        <v>941</v>
      </c>
      <c r="FS27" s="76"/>
      <c r="FT27" s="22" t="str">
        <f>"5." &amp; FV$1&amp; ".2."</f>
        <v>5.59.2.</v>
      </c>
      <c r="FU27" s="75" t="s">
        <v>941</v>
      </c>
      <c r="FV27" s="76"/>
      <c r="FW27" s="22" t="str">
        <f>"5." &amp; FY$1&amp; ".2."</f>
        <v>5.60.2.</v>
      </c>
      <c r="FX27" s="75" t="s">
        <v>941</v>
      </c>
      <c r="FY27" s="76"/>
      <c r="FZ27" s="22" t="str">
        <f>"5." &amp; GB$1&amp; ".2."</f>
        <v>5.61.2.</v>
      </c>
      <c r="GA27" s="75" t="s">
        <v>941</v>
      </c>
      <c r="GB27" s="76"/>
      <c r="GC27" s="22" t="str">
        <f>"5." &amp; GE$1&amp; ".2."</f>
        <v>5.62.2.</v>
      </c>
      <c r="GD27" s="75" t="s">
        <v>941</v>
      </c>
      <c r="GE27" s="76"/>
      <c r="GF27" s="22" t="str">
        <f>"5." &amp; GH$1&amp; ".2."</f>
        <v>5.63.2.</v>
      </c>
      <c r="GG27" s="75" t="s">
        <v>941</v>
      </c>
      <c r="GH27" s="76"/>
      <c r="GI27" s="22" t="str">
        <f>"5." &amp; GK$1&amp; ".2."</f>
        <v>5.64.2.</v>
      </c>
      <c r="GJ27" s="75" t="s">
        <v>941</v>
      </c>
      <c r="GK27" s="76"/>
      <c r="GL27" s="22" t="str">
        <f>"5." &amp; GN$1&amp; ".2."</f>
        <v>5.65.2.</v>
      </c>
      <c r="GM27" s="75" t="s">
        <v>941</v>
      </c>
      <c r="GN27" s="76"/>
      <c r="GO27" s="22" t="str">
        <f>"5." &amp; GQ$1&amp; ".2."</f>
        <v>5.66.2.</v>
      </c>
      <c r="GP27" s="75" t="s">
        <v>941</v>
      </c>
      <c r="GQ27" s="76"/>
      <c r="GR27" s="22" t="str">
        <f>"5." &amp; GT$1&amp; ".2."</f>
        <v>5.67.2.</v>
      </c>
      <c r="GS27" s="75" t="s">
        <v>941</v>
      </c>
      <c r="GT27" s="76"/>
      <c r="GU27" s="22" t="str">
        <f>"5." &amp; GW$1&amp; ".2."</f>
        <v>5.68.2.</v>
      </c>
      <c r="GV27" s="75" t="s">
        <v>941</v>
      </c>
      <c r="GW27" s="76"/>
      <c r="GX27" s="22" t="str">
        <f>"5." &amp; GZ$1&amp; ".2."</f>
        <v>5.69.2.</v>
      </c>
      <c r="GY27" s="75" t="s">
        <v>941</v>
      </c>
      <c r="GZ27" s="76"/>
      <c r="HA27" s="22" t="str">
        <f>"5." &amp; HC$1&amp; ".2."</f>
        <v>5.70.2.</v>
      </c>
      <c r="HB27" s="75" t="s">
        <v>941</v>
      </c>
      <c r="HC27" s="76"/>
      <c r="HD27" s="22" t="str">
        <f>"5." &amp; HF$1&amp; ".2."</f>
        <v>5.71.2.</v>
      </c>
      <c r="HE27" s="75" t="s">
        <v>941</v>
      </c>
      <c r="HF27" s="76"/>
      <c r="HG27" s="22" t="str">
        <f>"5." &amp; HI$1&amp; ".2."</f>
        <v>5.72.2.</v>
      </c>
      <c r="HH27" s="75" t="s">
        <v>941</v>
      </c>
      <c r="HI27" s="76"/>
      <c r="HJ27" s="22" t="str">
        <f>"5." &amp; HL$1&amp; ".2."</f>
        <v>5.73.2.</v>
      </c>
      <c r="HK27" s="75" t="s">
        <v>941</v>
      </c>
      <c r="HL27" s="76"/>
      <c r="HM27" s="22" t="str">
        <f>"5." &amp; HO$1&amp; ".2."</f>
        <v>5.74.2.</v>
      </c>
      <c r="HN27" s="75" t="s">
        <v>941</v>
      </c>
      <c r="HO27" s="76"/>
      <c r="HP27" s="22" t="str">
        <f>"5." &amp; HR$1&amp; ".2."</f>
        <v>5.75.2.</v>
      </c>
      <c r="HQ27" s="75" t="s">
        <v>941</v>
      </c>
      <c r="HR27" s="76"/>
      <c r="HS27" s="22" t="str">
        <f>"5." &amp; HU$1&amp; ".2."</f>
        <v>5.76.2.</v>
      </c>
      <c r="HT27" s="75" t="s">
        <v>941</v>
      </c>
      <c r="HU27" s="76"/>
      <c r="HV27" s="22" t="str">
        <f>"5." &amp; HX$1&amp; ".2."</f>
        <v>5.77.2.</v>
      </c>
      <c r="HW27" s="75" t="s">
        <v>941</v>
      </c>
      <c r="HX27" s="76"/>
      <c r="HY27" s="22" t="str">
        <f>"5." &amp; IA$1&amp; ".2."</f>
        <v>5.78.2.</v>
      </c>
      <c r="HZ27" s="75" t="s">
        <v>941</v>
      </c>
      <c r="IA27" s="76"/>
      <c r="IB27" s="22" t="str">
        <f>"5." &amp; ID$1&amp; ".2."</f>
        <v>5.79.2.</v>
      </c>
      <c r="IC27" s="75" t="s">
        <v>941</v>
      </c>
      <c r="ID27" s="76"/>
      <c r="IE27" s="22" t="str">
        <f>"5." &amp; IG$1&amp; ".2."</f>
        <v>5.80.2.</v>
      </c>
      <c r="IF27" s="75" t="s">
        <v>941</v>
      </c>
      <c r="IG27" s="76"/>
      <c r="IH27" s="22" t="str">
        <f>"5." &amp; IJ$1&amp; ".2."</f>
        <v>5.81.2.</v>
      </c>
      <c r="II27" s="75" t="s">
        <v>941</v>
      </c>
      <c r="IJ27" s="76"/>
      <c r="IK27" s="22" t="str">
        <f>"5." &amp; IM$1&amp; ".2."</f>
        <v>5.82.2.</v>
      </c>
      <c r="IL27" s="75" t="s">
        <v>941</v>
      </c>
      <c r="IM27" s="76"/>
      <c r="IN27" s="22" t="str">
        <f>"5." &amp; IP$1&amp; ".2."</f>
        <v>5.83.2.</v>
      </c>
      <c r="IO27" s="75" t="s">
        <v>941</v>
      </c>
      <c r="IP27" s="76"/>
      <c r="IQ27" s="22" t="str">
        <f>"5." &amp; IS$1&amp; ".2."</f>
        <v>5.84.2.</v>
      </c>
      <c r="IR27" s="75" t="s">
        <v>941</v>
      </c>
      <c r="IS27" s="76"/>
      <c r="IT27" s="22" t="str">
        <f>"5." &amp; IV$1&amp; ".2."</f>
        <v>5.85.2.</v>
      </c>
      <c r="IU27" s="75" t="s">
        <v>941</v>
      </c>
      <c r="IV27" s="76"/>
      <c r="IW27" s="22" t="str">
        <f>"5." &amp; IY$1&amp; ".2."</f>
        <v>5.86.2.</v>
      </c>
      <c r="IX27" s="75" t="s">
        <v>941</v>
      </c>
      <c r="IY27" s="76"/>
      <c r="IZ27" s="22" t="str">
        <f>"5." &amp; JB$1&amp; ".2."</f>
        <v>5.87.2.</v>
      </c>
      <c r="JA27" s="75" t="s">
        <v>941</v>
      </c>
      <c r="JB27" s="76"/>
      <c r="JC27" s="22" t="str">
        <f>"5." &amp; JE$1&amp; ".2."</f>
        <v>5.88.2.</v>
      </c>
      <c r="JD27" s="75" t="s">
        <v>941</v>
      </c>
      <c r="JE27" s="76"/>
      <c r="JF27" s="22" t="str">
        <f>"5." &amp; JH$1&amp; ".2."</f>
        <v>5.89.2.</v>
      </c>
      <c r="JG27" s="75" t="s">
        <v>941</v>
      </c>
      <c r="JH27" s="76"/>
      <c r="JI27" s="22" t="str">
        <f>"5." &amp; JK$1&amp; ".2."</f>
        <v>5.90.2.</v>
      </c>
      <c r="JJ27" s="75" t="s">
        <v>941</v>
      </c>
      <c r="JK27" s="76"/>
      <c r="JL27" s="22" t="str">
        <f>"5." &amp; JN$1&amp; ".2."</f>
        <v>5.91.2.</v>
      </c>
      <c r="JM27" s="75" t="s">
        <v>941</v>
      </c>
      <c r="JN27" s="76"/>
      <c r="JO27" s="22" t="str">
        <f>"5." &amp; JQ$1&amp; ".2."</f>
        <v>5.92.2.</v>
      </c>
      <c r="JP27" s="75" t="s">
        <v>941</v>
      </c>
      <c r="JQ27" s="76"/>
      <c r="JR27" s="22" t="str">
        <f>"5." &amp; JT$1&amp; ".2."</f>
        <v>5.93.2.</v>
      </c>
      <c r="JS27" s="75" t="s">
        <v>941</v>
      </c>
      <c r="JT27" s="76"/>
      <c r="JU27" s="22" t="str">
        <f>"5." &amp; JW$1&amp; ".2."</f>
        <v>5.94.2.</v>
      </c>
      <c r="JV27" s="75" t="s">
        <v>941</v>
      </c>
      <c r="JW27" s="76"/>
      <c r="JX27" s="22" t="str">
        <f>"5." &amp; JZ$1&amp; ".2."</f>
        <v>5.95.2.</v>
      </c>
      <c r="JY27" s="75" t="s">
        <v>941</v>
      </c>
      <c r="JZ27" s="76"/>
      <c r="KA27" s="22" t="str">
        <f>"5." &amp; KC$1&amp; ".2."</f>
        <v>5.96.2.</v>
      </c>
      <c r="KB27" s="75" t="s">
        <v>941</v>
      </c>
      <c r="KC27" s="76"/>
      <c r="KD27" s="22" t="str">
        <f>"5." &amp; KF$1&amp; ".2."</f>
        <v>5.97.2.</v>
      </c>
      <c r="KE27" s="75" t="s">
        <v>941</v>
      </c>
      <c r="KF27" s="76"/>
      <c r="KG27" s="22" t="str">
        <f>"5." &amp; KI$1&amp; ".2."</f>
        <v>5.98.2.</v>
      </c>
      <c r="KH27" s="75" t="s">
        <v>941</v>
      </c>
      <c r="KI27" s="76"/>
      <c r="KJ27" s="22" t="str">
        <f>"5." &amp; KL$1&amp; ".2."</f>
        <v>5.99.2.</v>
      </c>
      <c r="KK27" s="75" t="s">
        <v>941</v>
      </c>
      <c r="KL27" s="76"/>
      <c r="KM27" s="22" t="str">
        <f>"5." &amp; KO$1&amp; ".2."</f>
        <v>5.100.2.</v>
      </c>
      <c r="KN27" s="75" t="s">
        <v>941</v>
      </c>
      <c r="KO27" s="76"/>
      <c r="KP27" s="22" t="str">
        <f>"5." &amp; KR$1&amp; ".2."</f>
        <v>5.101.2.</v>
      </c>
      <c r="KQ27" s="75" t="s">
        <v>941</v>
      </c>
      <c r="KR27" s="76"/>
      <c r="KS27" s="22" t="str">
        <f>"5." &amp; KU$1&amp; ".2."</f>
        <v>5.102.2.</v>
      </c>
      <c r="KT27" s="75" t="s">
        <v>941</v>
      </c>
      <c r="KU27" s="76"/>
      <c r="KV27" s="22" t="str">
        <f>"5." &amp; KX$1&amp; ".2."</f>
        <v>5.103.2.</v>
      </c>
      <c r="KW27" s="75" t="s">
        <v>941</v>
      </c>
      <c r="KX27" s="76"/>
      <c r="KY27" s="22" t="str">
        <f>"5." &amp; LA$1&amp; ".2."</f>
        <v>5.104.2.</v>
      </c>
      <c r="KZ27" s="75" t="s">
        <v>941</v>
      </c>
      <c r="LA27" s="76"/>
      <c r="LB27" s="22" t="str">
        <f>"5." &amp; LD$1&amp; ".2."</f>
        <v>5.105.2.</v>
      </c>
      <c r="LC27" s="75" t="s">
        <v>941</v>
      </c>
      <c r="LD27" s="76"/>
      <c r="LE27" s="22" t="str">
        <f>"5." &amp; LG$1&amp; ".2."</f>
        <v>5.106.2.</v>
      </c>
      <c r="LF27" s="75" t="s">
        <v>941</v>
      </c>
      <c r="LG27" s="76"/>
      <c r="LH27" s="22" t="str">
        <f>"5." &amp; LJ$1&amp; ".2."</f>
        <v>5.107.2.</v>
      </c>
      <c r="LI27" s="75" t="s">
        <v>941</v>
      </c>
      <c r="LJ27" s="76"/>
      <c r="LK27" s="22" t="str">
        <f>"5." &amp; LM$1&amp; ".2."</f>
        <v>5.108.2.</v>
      </c>
      <c r="LL27" s="75" t="s">
        <v>941</v>
      </c>
      <c r="LM27" s="76"/>
      <c r="LN27" s="22" t="str">
        <f>"5." &amp; LP$1&amp; ".2."</f>
        <v>5.109.2.</v>
      </c>
      <c r="LO27" s="75" t="s">
        <v>941</v>
      </c>
      <c r="LP27" s="76"/>
      <c r="LQ27" s="22" t="str">
        <f>"5." &amp; LS$1&amp; ".2."</f>
        <v>5.110.2.</v>
      </c>
      <c r="LR27" s="75" t="s">
        <v>941</v>
      </c>
      <c r="LS27" s="76"/>
      <c r="LT27" s="22" t="str">
        <f>"5." &amp; LV$1&amp; ".2."</f>
        <v>5.111.2.</v>
      </c>
      <c r="LU27" s="75" t="s">
        <v>941</v>
      </c>
      <c r="LV27" s="76"/>
      <c r="LW27" s="22" t="str">
        <f>"5." &amp; LY$1&amp; ".2."</f>
        <v>5.112.2.</v>
      </c>
      <c r="LX27" s="75" t="s">
        <v>941</v>
      </c>
      <c r="LY27" s="76"/>
      <c r="LZ27" s="22" t="str">
        <f>"5." &amp; MB$1&amp; ".2."</f>
        <v>5.113.2.</v>
      </c>
      <c r="MA27" s="75" t="s">
        <v>941</v>
      </c>
      <c r="MB27" s="76"/>
      <c r="MC27" s="22" t="str">
        <f>"5." &amp; ME$1&amp; ".2."</f>
        <v>5.114.2.</v>
      </c>
      <c r="MD27" s="75" t="s">
        <v>941</v>
      </c>
      <c r="ME27" s="76"/>
      <c r="MF27" s="22" t="str">
        <f>"5." &amp; MH$1&amp; ".2."</f>
        <v>5.115.2.</v>
      </c>
      <c r="MG27" s="75" t="s">
        <v>941</v>
      </c>
      <c r="MH27" s="76"/>
      <c r="MI27" s="22" t="str">
        <f>"5." &amp; MK$1&amp; ".2."</f>
        <v>5.116.2.</v>
      </c>
      <c r="MJ27" s="75" t="s">
        <v>941</v>
      </c>
      <c r="MK27" s="76"/>
      <c r="ML27" s="22" t="str">
        <f>"5." &amp; MN$1&amp; ".2."</f>
        <v>5.117.2.</v>
      </c>
      <c r="MM27" s="75" t="s">
        <v>941</v>
      </c>
      <c r="MN27" s="76"/>
      <c r="MO27" s="22" t="str">
        <f>"5." &amp; MQ$1&amp; ".2."</f>
        <v>5.118.2.</v>
      </c>
      <c r="MP27" s="75" t="s">
        <v>941</v>
      </c>
      <c r="MQ27" s="76"/>
      <c r="MR27" s="22" t="str">
        <f>"5." &amp; MT$1&amp; ".2."</f>
        <v>5.119.2.</v>
      </c>
      <c r="MS27" s="75" t="s">
        <v>941</v>
      </c>
      <c r="MT27" s="76"/>
      <c r="MU27" s="22" t="str">
        <f>"5." &amp; MW$1&amp; ".2."</f>
        <v>5.120.2.</v>
      </c>
      <c r="MV27" s="75" t="s">
        <v>941</v>
      </c>
      <c r="MW27" s="76"/>
      <c r="MX27" s="22" t="str">
        <f>"5." &amp; MZ$1&amp; ".2."</f>
        <v>5.121.2.</v>
      </c>
      <c r="MY27" s="75" t="s">
        <v>941</v>
      </c>
      <c r="MZ27" s="76"/>
      <c r="NA27" s="22" t="str">
        <f>"5." &amp; NC$1&amp; ".2."</f>
        <v>5.122.2.</v>
      </c>
      <c r="NB27" s="75" t="s">
        <v>941</v>
      </c>
      <c r="NC27" s="76"/>
      <c r="ND27" s="22" t="str">
        <f>"5." &amp; NF$1&amp; ".2."</f>
        <v>5.123.2.</v>
      </c>
      <c r="NE27" s="75" t="s">
        <v>941</v>
      </c>
      <c r="NF27" s="76"/>
      <c r="NG27" s="22" t="str">
        <f>"5." &amp; NI$1&amp; ".2."</f>
        <v>5.124.2.</v>
      </c>
      <c r="NH27" s="75" t="s">
        <v>941</v>
      </c>
      <c r="NI27" s="76"/>
      <c r="NJ27" s="22" t="str">
        <f>"5." &amp; NL$1&amp; ".2."</f>
        <v>5.125.2.</v>
      </c>
      <c r="NK27" s="75" t="s">
        <v>941</v>
      </c>
      <c r="NL27" s="76"/>
      <c r="NM27" s="22" t="str">
        <f>"5." &amp; NO$1&amp; ".2."</f>
        <v>5.126.2.</v>
      </c>
      <c r="NN27" s="75" t="s">
        <v>941</v>
      </c>
      <c r="NO27" s="76"/>
      <c r="NP27" s="22" t="str">
        <f>"5." &amp; NR$1&amp; ".2."</f>
        <v>5.127.2.</v>
      </c>
      <c r="NQ27" s="75" t="s">
        <v>941</v>
      </c>
      <c r="NR27" s="76"/>
      <c r="NS27" s="22" t="str">
        <f>"5." &amp; NU$1&amp; ".2."</f>
        <v>5.128.2.</v>
      </c>
      <c r="NT27" s="75" t="s">
        <v>941</v>
      </c>
      <c r="NU27" s="76"/>
      <c r="NV27" s="22" t="str">
        <f>"5." &amp; NX$1&amp; ".2."</f>
        <v>5.129.2.</v>
      </c>
      <c r="NW27" s="75" t="s">
        <v>941</v>
      </c>
      <c r="NX27" s="76"/>
      <c r="NY27" s="22" t="str">
        <f>"5." &amp; OA$1&amp; ".2."</f>
        <v>5.130.2.</v>
      </c>
      <c r="NZ27" s="75" t="s">
        <v>941</v>
      </c>
      <c r="OA27" s="76"/>
      <c r="OB27" s="22" t="str">
        <f>"5." &amp; OD$1&amp; ".2."</f>
        <v>5.131.2.</v>
      </c>
      <c r="OC27" s="75" t="s">
        <v>941</v>
      </c>
      <c r="OD27" s="76"/>
      <c r="OE27" s="22" t="str">
        <f>"5." &amp; OG$1&amp; ".2."</f>
        <v>5.132.2.</v>
      </c>
      <c r="OF27" s="75" t="s">
        <v>941</v>
      </c>
      <c r="OG27" s="76"/>
      <c r="OH27" s="22" t="str">
        <f>"5." &amp; OJ$1&amp; ".2."</f>
        <v>5.133.2.</v>
      </c>
      <c r="OI27" s="75" t="s">
        <v>941</v>
      </c>
      <c r="OJ27" s="76"/>
      <c r="OK27" s="22" t="str">
        <f>"5." &amp; OM$1&amp; ".2."</f>
        <v>5.134.2.</v>
      </c>
      <c r="OL27" s="75" t="s">
        <v>941</v>
      </c>
      <c r="OM27" s="76"/>
      <c r="ON27" s="22" t="str">
        <f>"5." &amp; OP$1&amp; ".2."</f>
        <v>5.135.2.</v>
      </c>
      <c r="OO27" s="75" t="s">
        <v>941</v>
      </c>
      <c r="OP27" s="76"/>
      <c r="OQ27" s="22" t="str">
        <f>"5." &amp; OS$1&amp; ".2."</f>
        <v>5.136.2.</v>
      </c>
      <c r="OR27" s="75" t="s">
        <v>941</v>
      </c>
      <c r="OS27" s="76"/>
      <c r="OT27" s="22" t="str">
        <f>"5." &amp; OV$1&amp; ".2."</f>
        <v>5.137.2.</v>
      </c>
      <c r="OU27" s="75" t="s">
        <v>941</v>
      </c>
      <c r="OV27" s="76"/>
      <c r="OW27" s="22" t="str">
        <f>"5." &amp; OY$1&amp; ".2."</f>
        <v>5.138.2.</v>
      </c>
      <c r="OX27" s="75" t="s">
        <v>941</v>
      </c>
      <c r="OY27" s="76"/>
      <c r="OZ27" s="22" t="str">
        <f>"5." &amp; PB$1&amp; ".2."</f>
        <v>5.139.2.</v>
      </c>
      <c r="PA27" s="75" t="s">
        <v>941</v>
      </c>
      <c r="PB27" s="76"/>
      <c r="PC27" s="22" t="str">
        <f>"5." &amp; PE$1&amp; ".2."</f>
        <v>5.140.2.</v>
      </c>
      <c r="PD27" s="75" t="s">
        <v>941</v>
      </c>
      <c r="PE27" s="76"/>
      <c r="PF27" s="22" t="str">
        <f>"5." &amp; PH$1&amp; ".2."</f>
        <v>5.141.2.</v>
      </c>
      <c r="PG27" s="75" t="s">
        <v>941</v>
      </c>
      <c r="PH27" s="76"/>
      <c r="PI27" s="22" t="str">
        <f>"5." &amp; PK$1&amp; ".2."</f>
        <v>5.142.2.</v>
      </c>
      <c r="PJ27" s="75" t="s">
        <v>941</v>
      </c>
      <c r="PK27" s="76"/>
      <c r="PL27" s="22" t="str">
        <f>"5." &amp; PN$1&amp; ".2."</f>
        <v>5.143.2.</v>
      </c>
      <c r="PM27" s="75" t="s">
        <v>941</v>
      </c>
      <c r="PN27" s="76"/>
      <c r="PO27" s="22" t="str">
        <f>"5." &amp; PQ$1&amp; ".2."</f>
        <v>5.144.2.</v>
      </c>
      <c r="PP27" s="75" t="s">
        <v>941</v>
      </c>
      <c r="PQ27" s="76"/>
      <c r="PR27" s="22" t="str">
        <f>"5." &amp; PT$1&amp; ".2."</f>
        <v>5.145.2.</v>
      </c>
      <c r="PS27" s="75" t="s">
        <v>941</v>
      </c>
      <c r="PT27" s="76"/>
      <c r="PU27" s="22" t="str">
        <f>"5." &amp; PW$1&amp; ".2."</f>
        <v>5.146.2.</v>
      </c>
      <c r="PV27" s="75" t="s">
        <v>941</v>
      </c>
      <c r="PW27" s="76"/>
      <c r="PX27" s="22" t="str">
        <f>"5." &amp; PZ$1&amp; ".2."</f>
        <v>5.147.2.</v>
      </c>
      <c r="PY27" s="75" t="s">
        <v>941</v>
      </c>
      <c r="PZ27" s="76"/>
      <c r="QA27" s="22" t="str">
        <f>"5." &amp; QC$1&amp; ".2."</f>
        <v>5.148.2.</v>
      </c>
      <c r="QB27" s="75" t="s">
        <v>941</v>
      </c>
      <c r="QC27" s="76"/>
      <c r="QD27" s="22" t="str">
        <f>"5." &amp; QF$1&amp; ".2."</f>
        <v>5.149.2.</v>
      </c>
      <c r="QE27" s="75" t="s">
        <v>941</v>
      </c>
      <c r="QF27" s="76"/>
      <c r="QG27" s="22" t="str">
        <f>"5." &amp; QI$1&amp; ".2."</f>
        <v>5.150.2.</v>
      </c>
      <c r="QH27" s="75" t="s">
        <v>941</v>
      </c>
      <c r="QI27" s="76"/>
      <c r="QJ27" s="22" t="str">
        <f>"5." &amp; QL$1&amp; ".2."</f>
        <v>5.151.2.</v>
      </c>
      <c r="QK27" s="75" t="s">
        <v>941</v>
      </c>
      <c r="QL27" s="76"/>
      <c r="QM27" s="22" t="str">
        <f>"5." &amp; QO$1&amp; ".2."</f>
        <v>5.152.2.</v>
      </c>
      <c r="QN27" s="75" t="s">
        <v>941</v>
      </c>
      <c r="QO27" s="76"/>
      <c r="QP27" s="22" t="str">
        <f>"5." &amp; QR$1&amp; ".2."</f>
        <v>5.153.2.</v>
      </c>
      <c r="QQ27" s="75" t="s">
        <v>941</v>
      </c>
      <c r="QR27" s="76"/>
      <c r="QS27" s="22" t="str">
        <f>"5." &amp; QU$1&amp; ".2."</f>
        <v>5.154.2.</v>
      </c>
      <c r="QT27" s="75" t="s">
        <v>941</v>
      </c>
      <c r="QU27" s="76"/>
      <c r="QV27" s="22" t="str">
        <f>"5." &amp; QX$1&amp; ".2."</f>
        <v>5.155.2.</v>
      </c>
      <c r="QW27" s="75" t="s">
        <v>941</v>
      </c>
      <c r="QX27" s="76"/>
      <c r="QY27" s="22" t="str">
        <f>"5." &amp; RA$1&amp; ".2."</f>
        <v>5.156.2.</v>
      </c>
      <c r="QZ27" s="75" t="s">
        <v>941</v>
      </c>
      <c r="RA27" s="76"/>
      <c r="RB27" s="22" t="str">
        <f>"5." &amp; RD$1&amp; ".2."</f>
        <v>5.157.2.</v>
      </c>
      <c r="RC27" s="75" t="s">
        <v>941</v>
      </c>
      <c r="RD27" s="76"/>
      <c r="RE27" s="22" t="str">
        <f>"5." &amp; RG$1&amp; ".2."</f>
        <v>5.158.2.</v>
      </c>
      <c r="RF27" s="75" t="s">
        <v>941</v>
      </c>
      <c r="RG27" s="76"/>
      <c r="RH27" s="22" t="str">
        <f>"5." &amp; RJ$1&amp; ".2."</f>
        <v>5.159.2.</v>
      </c>
      <c r="RI27" s="75" t="s">
        <v>941</v>
      </c>
      <c r="RJ27" s="76"/>
      <c r="RK27" s="22" t="str">
        <f>"5." &amp; RM$1&amp; ".2."</f>
        <v>5.160.2.</v>
      </c>
      <c r="RL27" s="75" t="s">
        <v>941</v>
      </c>
      <c r="RM27" s="76"/>
      <c r="RN27" s="22" t="str">
        <f>"5." &amp; RP$1&amp; ".2."</f>
        <v>5.161.2.</v>
      </c>
      <c r="RO27" s="75" t="s">
        <v>941</v>
      </c>
      <c r="RP27" s="76"/>
      <c r="RQ27" s="22" t="str">
        <f>"5." &amp; RS$1&amp; ".2."</f>
        <v>5.162.2.</v>
      </c>
      <c r="RR27" s="75" t="s">
        <v>941</v>
      </c>
      <c r="RS27" s="76"/>
      <c r="RT27" s="22" t="str">
        <f>"5." &amp; RV$1&amp; ".2."</f>
        <v>5.163.2.</v>
      </c>
      <c r="RU27" s="75" t="s">
        <v>941</v>
      </c>
      <c r="RV27" s="76"/>
      <c r="RW27" s="22" t="str">
        <f>"5." &amp; RY$1&amp; ".2."</f>
        <v>5.164.2.</v>
      </c>
      <c r="RX27" s="75" t="s">
        <v>941</v>
      </c>
      <c r="RY27" s="76"/>
      <c r="RZ27" s="22" t="str">
        <f>"5." &amp; SB$1&amp; ".2."</f>
        <v>5.165.2.</v>
      </c>
      <c r="SA27" s="75" t="s">
        <v>941</v>
      </c>
      <c r="SB27" s="76"/>
      <c r="SC27" s="22" t="str">
        <f>"5." &amp; SE$1&amp; ".2."</f>
        <v>5.166.2.</v>
      </c>
      <c r="SD27" s="75" t="s">
        <v>941</v>
      </c>
      <c r="SE27" s="76"/>
      <c r="SF27" s="22" t="str">
        <f>"5." &amp; SH$1&amp; ".2."</f>
        <v>5.167.2.</v>
      </c>
      <c r="SG27" s="75" t="s">
        <v>941</v>
      </c>
      <c r="SH27" s="76"/>
      <c r="SI27" s="22" t="str">
        <f>"5." &amp; SK$1&amp; ".2."</f>
        <v>5.168.2.</v>
      </c>
      <c r="SJ27" s="75" t="s">
        <v>941</v>
      </c>
      <c r="SK27" s="76"/>
      <c r="SL27" s="22" t="str">
        <f>"5." &amp; SN$1&amp; ".2."</f>
        <v>5.169.2.</v>
      </c>
      <c r="SM27" s="75" t="s">
        <v>941</v>
      </c>
      <c r="SN27" s="76"/>
      <c r="SO27" s="22" t="str">
        <f>"5." &amp; SQ$1&amp; ".2."</f>
        <v>5.170.2.</v>
      </c>
      <c r="SP27" s="75" t="s">
        <v>941</v>
      </c>
      <c r="SQ27" s="76"/>
      <c r="SR27" s="22" t="str">
        <f>"5." &amp; ST$1&amp; ".2."</f>
        <v>5.171.2.</v>
      </c>
      <c r="SS27" s="75" t="s">
        <v>941</v>
      </c>
      <c r="ST27" s="76"/>
      <c r="SU27" s="22" t="str">
        <f>"5." &amp; SW$1&amp; ".2."</f>
        <v>5.172.2.</v>
      </c>
      <c r="SV27" s="75" t="s">
        <v>941</v>
      </c>
      <c r="SW27" s="76"/>
      <c r="SX27" s="22" t="str">
        <f>"5." &amp; SZ$1&amp; ".2."</f>
        <v>5.173.2.</v>
      </c>
      <c r="SY27" s="75" t="s">
        <v>941</v>
      </c>
      <c r="SZ27" s="76"/>
      <c r="TA27" s="22" t="str">
        <f>"5." &amp; TC$1&amp; ".2."</f>
        <v>5.174.2.</v>
      </c>
      <c r="TB27" s="75" t="s">
        <v>941</v>
      </c>
      <c r="TC27" s="76"/>
      <c r="TD27" s="22" t="str">
        <f>"5." &amp; TF$1&amp; ".2."</f>
        <v>5.175.2.</v>
      </c>
      <c r="TE27" s="75" t="s">
        <v>941</v>
      </c>
      <c r="TF27" s="76"/>
      <c r="TG27" s="22" t="str">
        <f>"5." &amp; TI$1&amp; ".2."</f>
        <v>5.176.2.</v>
      </c>
      <c r="TH27" s="75" t="s">
        <v>941</v>
      </c>
      <c r="TI27" s="76"/>
      <c r="TJ27" s="22" t="str">
        <f>"5." &amp; TL$1&amp; ".2."</f>
        <v>5.177.2.</v>
      </c>
      <c r="TK27" s="75" t="s">
        <v>941</v>
      </c>
      <c r="TL27" s="76"/>
      <c r="TM27" s="22" t="str">
        <f>"5." &amp; TO$1&amp; ".2."</f>
        <v>5.178.2.</v>
      </c>
      <c r="TN27" s="75" t="s">
        <v>941</v>
      </c>
      <c r="TO27" s="76"/>
      <c r="TP27" s="22" t="str">
        <f>"5." &amp; TR$1&amp; ".2."</f>
        <v>5.179.2.</v>
      </c>
      <c r="TQ27" s="75" t="s">
        <v>941</v>
      </c>
      <c r="TR27" s="76"/>
      <c r="TS27" s="22" t="str">
        <f>"5." &amp; TU$1&amp; ".2."</f>
        <v>5.180.2.</v>
      </c>
      <c r="TT27" s="75" t="s">
        <v>941</v>
      </c>
      <c r="TU27" s="76"/>
      <c r="TV27" s="22" t="str">
        <f>"5." &amp; TX$1&amp; ".2."</f>
        <v>5.181.2.</v>
      </c>
      <c r="TW27" s="75" t="s">
        <v>941</v>
      </c>
      <c r="TX27" s="76"/>
      <c r="TY27" s="22" t="str">
        <f>"5." &amp; UA$1&amp; ".2."</f>
        <v>5.182.2.</v>
      </c>
      <c r="TZ27" s="75" t="s">
        <v>941</v>
      </c>
      <c r="UA27" s="76"/>
      <c r="UB27" s="22" t="str">
        <f>"5." &amp; UD$1&amp; ".2."</f>
        <v>5.183.2.</v>
      </c>
      <c r="UC27" s="75" t="s">
        <v>941</v>
      </c>
      <c r="UD27" s="76"/>
      <c r="UE27" s="22" t="str">
        <f>"5." &amp; UG$1&amp; ".2."</f>
        <v>5.184.2.</v>
      </c>
      <c r="UF27" s="75" t="s">
        <v>941</v>
      </c>
      <c r="UG27" s="76"/>
      <c r="UH27" s="22" t="str">
        <f>"5." &amp; UJ$1&amp; ".2."</f>
        <v>5.185.2.</v>
      </c>
      <c r="UI27" s="75" t="s">
        <v>941</v>
      </c>
      <c r="UJ27" s="76"/>
      <c r="UK27" s="22" t="str">
        <f>"5." &amp; UM$1&amp; ".2."</f>
        <v>5.186.2.</v>
      </c>
      <c r="UL27" s="75" t="s">
        <v>941</v>
      </c>
      <c r="UM27" s="76"/>
      <c r="UN27" s="22" t="str">
        <f>"5." &amp; UP$1&amp; ".2."</f>
        <v>5.187.2.</v>
      </c>
      <c r="UO27" s="75" t="s">
        <v>941</v>
      </c>
      <c r="UP27" s="76"/>
      <c r="UQ27" s="22" t="str">
        <f>"5." &amp; US$1&amp; ".2."</f>
        <v>5.188.2.</v>
      </c>
      <c r="UR27" s="75" t="s">
        <v>941</v>
      </c>
      <c r="US27" s="76"/>
      <c r="UT27" s="22" t="str">
        <f>"5." &amp; UV$1&amp; ".2."</f>
        <v>5.189.2.</v>
      </c>
      <c r="UU27" s="75" t="s">
        <v>941</v>
      </c>
      <c r="UV27" s="76"/>
      <c r="UW27" s="22" t="str">
        <f>"5." &amp; UY$1&amp; ".2."</f>
        <v>5.190.2.</v>
      </c>
      <c r="UX27" s="75" t="s">
        <v>941</v>
      </c>
      <c r="UY27" s="76"/>
      <c r="UZ27" s="22" t="str">
        <f>"5." &amp; VB$1&amp; ".2."</f>
        <v>5.191.2.</v>
      </c>
      <c r="VA27" s="75" t="s">
        <v>941</v>
      </c>
      <c r="VB27" s="76"/>
      <c r="VC27" s="22" t="str">
        <f>"5." &amp; VE$1&amp; ".2."</f>
        <v>5.192.2.</v>
      </c>
      <c r="VD27" s="75" t="s">
        <v>941</v>
      </c>
      <c r="VE27" s="76"/>
      <c r="VF27" s="22" t="str">
        <f>"5." &amp; VH$1&amp; ".2."</f>
        <v>5.193.2.</v>
      </c>
      <c r="VG27" s="75" t="s">
        <v>941</v>
      </c>
      <c r="VH27" s="76"/>
      <c r="VI27" s="22" t="str">
        <f>"5." &amp; VK$1&amp; ".2."</f>
        <v>5.194.2.</v>
      </c>
      <c r="VJ27" s="75" t="s">
        <v>941</v>
      </c>
      <c r="VK27" s="76"/>
      <c r="VL27" s="22" t="str">
        <f>"5." &amp; VN$1&amp; ".2."</f>
        <v>5.195.2.</v>
      </c>
      <c r="VM27" s="75" t="s">
        <v>941</v>
      </c>
      <c r="VN27" s="76"/>
      <c r="VO27" s="22" t="str">
        <f>"5." &amp; VQ$1&amp; ".2."</f>
        <v>5.196.2.</v>
      </c>
      <c r="VP27" s="75" t="s">
        <v>941</v>
      </c>
      <c r="VQ27" s="76"/>
      <c r="VR27" s="22" t="str">
        <f>"5." &amp; VT$1&amp; ".2."</f>
        <v>5.197.2.</v>
      </c>
      <c r="VS27" s="75" t="s">
        <v>941</v>
      </c>
      <c r="VT27" s="76"/>
      <c r="VU27" s="22" t="str">
        <f>"5." &amp; VW$1&amp; ".2."</f>
        <v>5.198.2.</v>
      </c>
      <c r="VV27" s="75" t="s">
        <v>941</v>
      </c>
      <c r="VW27" s="76"/>
      <c r="VX27" s="22" t="str">
        <f>"5." &amp; VZ$1&amp; ".2."</f>
        <v>5.199.2.</v>
      </c>
      <c r="VY27" s="75" t="s">
        <v>941</v>
      </c>
      <c r="VZ27" s="76"/>
      <c r="WA27" s="22" t="str">
        <f>"5." &amp; WC$1&amp; ".2."</f>
        <v>5.200.2.</v>
      </c>
      <c r="WB27" s="75" t="s">
        <v>941</v>
      </c>
      <c r="WC27" s="76"/>
      <c r="WD27" s="22" t="str">
        <f>"5." &amp; WF$1&amp; ".2."</f>
        <v>5.201.2.</v>
      </c>
      <c r="WE27" s="75" t="s">
        <v>941</v>
      </c>
      <c r="WF27" s="76"/>
      <c r="WG27" s="22" t="str">
        <f>"5." &amp; WI$1&amp; ".2."</f>
        <v>5.202.2.</v>
      </c>
      <c r="WH27" s="75" t="s">
        <v>941</v>
      </c>
      <c r="WI27" s="76"/>
      <c r="WJ27" s="22" t="str">
        <f>"5." &amp; WL$1&amp; ".2."</f>
        <v>5.203.2.</v>
      </c>
      <c r="WK27" s="75" t="s">
        <v>941</v>
      </c>
      <c r="WL27" s="76"/>
      <c r="WM27" s="22" t="str">
        <f>"5." &amp; WO$1&amp; ".2."</f>
        <v>5.204.2.</v>
      </c>
      <c r="WN27" s="75" t="s">
        <v>941</v>
      </c>
      <c r="WO27" s="76"/>
      <c r="WP27" s="22" t="str">
        <f>"5." &amp; WR$1&amp; ".2."</f>
        <v>5.205.2.</v>
      </c>
      <c r="WQ27" s="75" t="s">
        <v>941</v>
      </c>
      <c r="WR27" s="76"/>
      <c r="WS27" s="22" t="str">
        <f>"5." &amp; WU$1&amp; ".2."</f>
        <v>5.206.2.</v>
      </c>
      <c r="WT27" s="75" t="s">
        <v>941</v>
      </c>
      <c r="WU27" s="76"/>
      <c r="WV27" s="22" t="str">
        <f>"5." &amp; WX$1&amp; ".2."</f>
        <v>5.207.2.</v>
      </c>
      <c r="WW27" s="75" t="s">
        <v>941</v>
      </c>
      <c r="WX27" s="76"/>
      <c r="WY27" s="22" t="str">
        <f>"5." &amp; XA$1&amp; ".2."</f>
        <v>5.208.2.</v>
      </c>
      <c r="WZ27" s="75" t="s">
        <v>941</v>
      </c>
      <c r="XA27" s="76"/>
      <c r="XB27" s="22" t="str">
        <f>"5." &amp; XD$1&amp; ".2."</f>
        <v>5.209.2.</v>
      </c>
      <c r="XC27" s="75" t="s">
        <v>941</v>
      </c>
      <c r="XD27" s="76"/>
      <c r="XE27" s="22" t="str">
        <f>"5." &amp; XG$1&amp; ".2."</f>
        <v>5.210.2.</v>
      </c>
      <c r="XF27" s="75" t="s">
        <v>941</v>
      </c>
      <c r="XG27" s="76"/>
      <c r="XH27" s="22" t="str">
        <f>"5." &amp; XJ$1&amp; ".2."</f>
        <v>5.211.2.</v>
      </c>
      <c r="XI27" s="75" t="s">
        <v>941</v>
      </c>
      <c r="XJ27" s="76"/>
      <c r="XK27" s="22" t="str">
        <f>"5." &amp; XM$1&amp; ".2."</f>
        <v>5.212.2.</v>
      </c>
      <c r="XL27" s="75" t="s">
        <v>941</v>
      </c>
      <c r="XM27" s="76"/>
      <c r="XN27" s="22" t="str">
        <f>"5." &amp; XP$1&amp; ".2."</f>
        <v>5.213.2.</v>
      </c>
      <c r="XO27" s="75" t="s">
        <v>941</v>
      </c>
      <c r="XP27" s="76"/>
      <c r="XQ27" s="22" t="str">
        <f>"5." &amp; XS$1&amp; ".2."</f>
        <v>5.214.2.</v>
      </c>
      <c r="XR27" s="75" t="s">
        <v>941</v>
      </c>
      <c r="XS27" s="76"/>
      <c r="XT27" s="22" t="str">
        <f>"5." &amp; XV$1&amp; ".2."</f>
        <v>5.215.2.</v>
      </c>
      <c r="XU27" s="75" t="s">
        <v>941</v>
      </c>
      <c r="XV27" s="76"/>
      <c r="XW27" s="22" t="str">
        <f>"5." &amp; XY$1&amp; ".2."</f>
        <v>5.216.2.</v>
      </c>
      <c r="XX27" s="75" t="s">
        <v>941</v>
      </c>
      <c r="XY27" s="76"/>
      <c r="XZ27" s="22" t="str">
        <f>"5." &amp; YB$1&amp; ".2."</f>
        <v>5.217.2.</v>
      </c>
      <c r="YA27" s="75" t="s">
        <v>941</v>
      </c>
      <c r="YB27" s="76"/>
      <c r="YC27" s="22" t="str">
        <f>"5." &amp; YE$1&amp; ".2."</f>
        <v>5.218.2.</v>
      </c>
      <c r="YD27" s="75" t="s">
        <v>941</v>
      </c>
      <c r="YE27" s="76"/>
      <c r="YF27" s="22" t="str">
        <f>"5." &amp; YH$1&amp; ".2."</f>
        <v>5.219.2.</v>
      </c>
      <c r="YG27" s="75" t="s">
        <v>941</v>
      </c>
      <c r="YH27" s="76"/>
      <c r="YI27" s="22" t="str">
        <f>"5." &amp; YK$1&amp; ".2."</f>
        <v>5.220.2.</v>
      </c>
      <c r="YJ27" s="75" t="s">
        <v>941</v>
      </c>
      <c r="YK27" s="76"/>
      <c r="YL27" s="22" t="str">
        <f>"5." &amp; YN$1&amp; ".2."</f>
        <v>5.221.2.</v>
      </c>
      <c r="YM27" s="75" t="s">
        <v>941</v>
      </c>
      <c r="YN27" s="76"/>
      <c r="YO27" s="22" t="str">
        <f>"5." &amp; YQ$1&amp; ".2."</f>
        <v>5.222.2.</v>
      </c>
      <c r="YP27" s="75" t="s">
        <v>941</v>
      </c>
      <c r="YQ27" s="76"/>
      <c r="YR27" s="22" t="str">
        <f>"5." &amp; YT$1&amp; ".2."</f>
        <v>5.223.2.</v>
      </c>
      <c r="YS27" s="75" t="s">
        <v>941</v>
      </c>
      <c r="YT27" s="76"/>
      <c r="YU27" s="22" t="str">
        <f>"5." &amp; YW$1&amp; ".2."</f>
        <v>5.224.2.</v>
      </c>
      <c r="YV27" s="75" t="s">
        <v>941</v>
      </c>
      <c r="YW27" s="76"/>
      <c r="YX27" s="22" t="str">
        <f>"5." &amp; YZ$1&amp; ".2."</f>
        <v>5.225.2.</v>
      </c>
      <c r="YY27" s="75" t="s">
        <v>941</v>
      </c>
      <c r="YZ27" s="76"/>
      <c r="ZA27" s="22" t="str">
        <f>"5." &amp; ZC$1&amp; ".2."</f>
        <v>5.226.2.</v>
      </c>
      <c r="ZB27" s="75" t="s">
        <v>941</v>
      </c>
      <c r="ZC27" s="76"/>
      <c r="ZD27" s="22" t="str">
        <f>"5." &amp; ZF$1&amp; ".2."</f>
        <v>5.227.2.</v>
      </c>
      <c r="ZE27" s="75" t="s">
        <v>941</v>
      </c>
      <c r="ZF27" s="76"/>
      <c r="ZG27" s="22" t="str">
        <f>"5." &amp; ZI$1&amp; ".2."</f>
        <v>5.228.2.</v>
      </c>
      <c r="ZH27" s="75" t="s">
        <v>941</v>
      </c>
      <c r="ZI27" s="76"/>
      <c r="ZJ27" s="22" t="str">
        <f>"5." &amp; ZL$1&amp; ".2."</f>
        <v>5.229.2.</v>
      </c>
      <c r="ZK27" s="75" t="s">
        <v>941</v>
      </c>
      <c r="ZL27" s="76"/>
      <c r="ZM27" s="22" t="str">
        <f>"5." &amp; ZO$1&amp; ".2."</f>
        <v>5.230.2.</v>
      </c>
      <c r="ZN27" s="75" t="s">
        <v>941</v>
      </c>
      <c r="ZO27" s="76"/>
      <c r="ZP27" s="22" t="str">
        <f>"5." &amp; ZR$1&amp; ".2."</f>
        <v>5.231.2.</v>
      </c>
      <c r="ZQ27" s="75" t="s">
        <v>941</v>
      </c>
      <c r="ZR27" s="76"/>
      <c r="ZS27" s="22" t="str">
        <f>"5." &amp; ZU$1&amp; ".2."</f>
        <v>5.232.2.</v>
      </c>
      <c r="ZT27" s="75" t="s">
        <v>941</v>
      </c>
      <c r="ZU27" s="76"/>
      <c r="ZV27" s="22" t="str">
        <f>"5." &amp; ZX$1&amp; ".2."</f>
        <v>5.233.2.</v>
      </c>
      <c r="ZW27" s="75" t="s">
        <v>941</v>
      </c>
      <c r="ZX27" s="76"/>
      <c r="ZY27" s="22" t="str">
        <f>"5." &amp; AAA$1&amp; ".2."</f>
        <v>5.234.2.</v>
      </c>
      <c r="ZZ27" s="75" t="s">
        <v>941</v>
      </c>
      <c r="AAA27" s="76"/>
      <c r="AAB27" s="22" t="str">
        <f>"5." &amp; AAD$1&amp; ".2."</f>
        <v>5.235.2.</v>
      </c>
      <c r="AAC27" s="75" t="s">
        <v>941</v>
      </c>
      <c r="AAD27" s="76"/>
      <c r="AAE27" s="22" t="str">
        <f>"5." &amp; AAG$1&amp; ".2."</f>
        <v>5.236.2.</v>
      </c>
      <c r="AAF27" s="75" t="s">
        <v>941</v>
      </c>
      <c r="AAG27" s="76"/>
      <c r="AAH27" s="22" t="str">
        <f>"5." &amp; AAJ$1&amp; ".2."</f>
        <v>5.237.2.</v>
      </c>
      <c r="AAI27" s="75" t="s">
        <v>941</v>
      </c>
      <c r="AAJ27" s="76"/>
      <c r="AAK27" s="22" t="str">
        <f>"5." &amp; AAM$1&amp; ".2."</f>
        <v>5.238.2.</v>
      </c>
      <c r="AAL27" s="75" t="s">
        <v>941</v>
      </c>
      <c r="AAM27" s="76"/>
      <c r="AAN27" s="22" t="str">
        <f>"5." &amp; AAP$1&amp; ".2."</f>
        <v>5.239.2.</v>
      </c>
      <c r="AAO27" s="75" t="s">
        <v>941</v>
      </c>
      <c r="AAP27" s="76"/>
      <c r="AAQ27" s="22" t="str">
        <f>"5." &amp; AAS$1&amp; ".2."</f>
        <v>5.240.2.</v>
      </c>
      <c r="AAR27" s="75" t="s">
        <v>941</v>
      </c>
      <c r="AAS27" s="76"/>
      <c r="AAT27" s="22" t="str">
        <f>"5." &amp; AAV$1&amp; ".2."</f>
        <v>5.241.2.</v>
      </c>
      <c r="AAU27" s="75" t="s">
        <v>941</v>
      </c>
      <c r="AAV27" s="76"/>
      <c r="AAW27" s="22" t="str">
        <f>"5." &amp; AAY$1&amp; ".2."</f>
        <v>5.242.2.</v>
      </c>
      <c r="AAX27" s="75" t="s">
        <v>941</v>
      </c>
      <c r="AAY27" s="76"/>
      <c r="AAZ27" s="22" t="str">
        <f>"5." &amp; ABB$1&amp; ".2."</f>
        <v>5.243.2.</v>
      </c>
      <c r="ABA27" s="75" t="s">
        <v>941</v>
      </c>
      <c r="ABB27" s="76"/>
      <c r="ABC27" s="22" t="str">
        <f>"5." &amp; ABE$1&amp; ".2."</f>
        <v>5.244.2.</v>
      </c>
      <c r="ABD27" s="75" t="s">
        <v>941</v>
      </c>
      <c r="ABE27" s="76"/>
      <c r="ABF27" s="22" t="str">
        <f>"5." &amp; ABH$1&amp; ".2."</f>
        <v>5.245.2.</v>
      </c>
      <c r="ABG27" s="75" t="s">
        <v>941</v>
      </c>
      <c r="ABH27" s="76"/>
      <c r="ABI27" s="22" t="str">
        <f>"5." &amp; ABK$1&amp; ".2."</f>
        <v>5.246.2.</v>
      </c>
      <c r="ABJ27" s="75" t="s">
        <v>941</v>
      </c>
      <c r="ABK27" s="76"/>
      <c r="ABL27" s="22" t="str">
        <f>"5." &amp; ABN$1&amp; ".2."</f>
        <v>5.247.2.</v>
      </c>
      <c r="ABM27" s="75" t="s">
        <v>941</v>
      </c>
      <c r="ABN27" s="76"/>
      <c r="ABO27" s="22" t="str">
        <f>"5." &amp; ABQ$1&amp; ".2."</f>
        <v>5.248.2.</v>
      </c>
      <c r="ABP27" s="75" t="s">
        <v>941</v>
      </c>
      <c r="ABQ27" s="76"/>
      <c r="ABR27" s="22" t="str">
        <f>"5." &amp; ABT$1&amp; ".2."</f>
        <v>5.249.2.</v>
      </c>
      <c r="ABS27" s="75" t="s">
        <v>941</v>
      </c>
      <c r="ABT27" s="76"/>
      <c r="ABU27" s="22" t="str">
        <f>"5." &amp; ABW$1&amp; ".2."</f>
        <v>5.250.2.</v>
      </c>
      <c r="ABV27" s="75" t="s">
        <v>941</v>
      </c>
      <c r="ABW27" s="76"/>
      <c r="ABX27" s="22" t="str">
        <f>"5." &amp; ABZ$1&amp; ".2."</f>
        <v>5.251.2.</v>
      </c>
      <c r="ABY27" s="75" t="s">
        <v>941</v>
      </c>
      <c r="ABZ27" s="76"/>
      <c r="ACA27" s="22" t="str">
        <f>"5." &amp; ACC$1&amp; ".2."</f>
        <v>5.252.2.</v>
      </c>
      <c r="ACB27" s="75" t="s">
        <v>941</v>
      </c>
      <c r="ACC27" s="76"/>
      <c r="ACD27" s="22" t="str">
        <f>"5." &amp; ACF$1&amp; ".2."</f>
        <v>5.253.2.</v>
      </c>
      <c r="ACE27" s="75" t="s">
        <v>941</v>
      </c>
      <c r="ACF27" s="76"/>
      <c r="ACG27" s="22" t="str">
        <f>"5." &amp; ACI$1&amp; ".2."</f>
        <v>5.254.2.</v>
      </c>
      <c r="ACH27" s="75" t="s">
        <v>941</v>
      </c>
      <c r="ACI27" s="76"/>
      <c r="ACJ27" s="22" t="str">
        <f>"5." &amp; ACL$1&amp; ".2."</f>
        <v>5.255.2.</v>
      </c>
      <c r="ACK27" s="75" t="s">
        <v>941</v>
      </c>
      <c r="ACL27" s="76"/>
      <c r="ACM27" s="22" t="str">
        <f>"5." &amp; ACO$1&amp; ".2."</f>
        <v>5.256.2.</v>
      </c>
      <c r="ACN27" s="75" t="s">
        <v>941</v>
      </c>
      <c r="ACO27" s="76"/>
      <c r="ACP27" s="22" t="str">
        <f>"5." &amp; ACR$1&amp; ".2."</f>
        <v>5.257.2.</v>
      </c>
      <c r="ACQ27" s="75" t="s">
        <v>941</v>
      </c>
      <c r="ACR27" s="76"/>
      <c r="ACS27" s="22" t="str">
        <f>"5." &amp; ACU$1&amp; ".2."</f>
        <v>5.258.2.</v>
      </c>
      <c r="ACT27" s="75" t="s">
        <v>941</v>
      </c>
      <c r="ACU27" s="76"/>
      <c r="ACV27" s="22" t="str">
        <f>"5." &amp; ACX$1&amp; ".2."</f>
        <v>5.259.2.</v>
      </c>
      <c r="ACW27" s="75" t="s">
        <v>941</v>
      </c>
      <c r="ACX27" s="76"/>
      <c r="ACY27" s="22" t="str">
        <f>"5." &amp; ADA$1&amp; ".2."</f>
        <v>5.260.2.</v>
      </c>
      <c r="ACZ27" s="75" t="s">
        <v>941</v>
      </c>
      <c r="ADA27" s="76"/>
      <c r="ADB27" s="22" t="str">
        <f>"5." &amp; ADD$1&amp; ".2."</f>
        <v>5.261.2.</v>
      </c>
      <c r="ADC27" s="75" t="s">
        <v>941</v>
      </c>
      <c r="ADD27" s="76"/>
      <c r="ADE27" s="22" t="str">
        <f>"5." &amp; ADG$1&amp; ".2."</f>
        <v>5.262.2.</v>
      </c>
      <c r="ADF27" s="75" t="s">
        <v>941</v>
      </c>
      <c r="ADG27" s="76"/>
      <c r="ADH27" s="22" t="str">
        <f>"5." &amp; ADJ$1&amp; ".2."</f>
        <v>5.263.2.</v>
      </c>
      <c r="ADI27" s="75" t="s">
        <v>941</v>
      </c>
      <c r="ADJ27" s="76"/>
      <c r="ADK27" s="22" t="str">
        <f>"5." &amp; ADM$1&amp; ".2."</f>
        <v>5.264.2.</v>
      </c>
      <c r="ADL27" s="75" t="s">
        <v>941</v>
      </c>
      <c r="ADM27" s="76"/>
      <c r="ADN27" s="22" t="str">
        <f>"5." &amp; ADP$1&amp; ".2."</f>
        <v>5.265.2.</v>
      </c>
      <c r="ADO27" s="75" t="s">
        <v>941</v>
      </c>
      <c r="ADP27" s="76"/>
      <c r="ADQ27" s="22" t="str">
        <f>"5." &amp; ADS$1&amp; ".2."</f>
        <v>5.266.2.</v>
      </c>
      <c r="ADR27" s="75" t="s">
        <v>941</v>
      </c>
      <c r="ADS27" s="76"/>
      <c r="ADT27" s="22" t="str">
        <f>"5." &amp; ADV$1&amp; ".2."</f>
        <v>5.267.2.</v>
      </c>
      <c r="ADU27" s="75" t="s">
        <v>941</v>
      </c>
      <c r="ADV27" s="76"/>
      <c r="ADW27" s="22" t="str">
        <f>"5." &amp; ADY$1&amp; ".2."</f>
        <v>5.268.2.</v>
      </c>
      <c r="ADX27" s="75" t="s">
        <v>941</v>
      </c>
      <c r="ADY27" s="76"/>
      <c r="ADZ27" s="22" t="str">
        <f>"5." &amp; AEB$1&amp; ".2."</f>
        <v>5.269.2.</v>
      </c>
      <c r="AEA27" s="75" t="s">
        <v>941</v>
      </c>
      <c r="AEB27" s="76"/>
      <c r="AEC27" s="22" t="str">
        <f>"5." &amp; AEE$1&amp; ".2."</f>
        <v>5.270.2.</v>
      </c>
      <c r="AED27" s="75" t="s">
        <v>941</v>
      </c>
      <c r="AEE27" s="76"/>
      <c r="AEF27" s="22" t="str">
        <f>"5." &amp; AEH$1&amp; ".2."</f>
        <v>5.271.2.</v>
      </c>
      <c r="AEG27" s="75" t="s">
        <v>941</v>
      </c>
      <c r="AEH27" s="76"/>
      <c r="AEI27" s="22" t="str">
        <f>"5." &amp; AEK$1&amp; ".2."</f>
        <v>5.272.2.</v>
      </c>
      <c r="AEJ27" s="75" t="s">
        <v>941</v>
      </c>
      <c r="AEK27" s="76"/>
      <c r="AEL27" s="22" t="str">
        <f>"5." &amp; AEN$1&amp; ".2."</f>
        <v>5.273.2.</v>
      </c>
      <c r="AEM27" s="75" t="s">
        <v>941</v>
      </c>
      <c r="AEN27" s="76"/>
      <c r="AEO27" s="22" t="str">
        <f>"5." &amp; AEQ$1&amp; ".2."</f>
        <v>5.274.2.</v>
      </c>
      <c r="AEP27" s="75" t="s">
        <v>941</v>
      </c>
      <c r="AEQ27" s="76"/>
      <c r="AER27" s="22" t="str">
        <f>"5." &amp; AET$1&amp; ".2."</f>
        <v>5.275.2.</v>
      </c>
      <c r="AES27" s="75" t="s">
        <v>941</v>
      </c>
      <c r="AET27" s="76"/>
      <c r="AEU27" s="22" t="str">
        <f>"5." &amp; AEW$1&amp; ".2."</f>
        <v>5.276.2.</v>
      </c>
      <c r="AEV27" s="75" t="s">
        <v>941</v>
      </c>
      <c r="AEW27" s="76"/>
      <c r="AEX27" s="22" t="str">
        <f>"5." &amp; AEZ$1&amp; ".2."</f>
        <v>5.277.2.</v>
      </c>
      <c r="AEY27" s="75" t="s">
        <v>941</v>
      </c>
      <c r="AEZ27" s="76"/>
      <c r="AFA27" s="22" t="str">
        <f>"5." &amp; AFC$1&amp; ".2."</f>
        <v>5.278.2.</v>
      </c>
      <c r="AFB27" s="75" t="s">
        <v>941</v>
      </c>
      <c r="AFC27" s="76"/>
      <c r="AFD27" s="22" t="str">
        <f>"5." &amp; AFF$1&amp; ".2."</f>
        <v>5.279.2.</v>
      </c>
      <c r="AFE27" s="75" t="s">
        <v>941</v>
      </c>
      <c r="AFF27" s="76"/>
      <c r="AFG27" s="22" t="str">
        <f>"5." &amp; AFI$1&amp; ".2."</f>
        <v>5.280.2.</v>
      </c>
      <c r="AFH27" s="75" t="s">
        <v>941</v>
      </c>
      <c r="AFI27" s="76"/>
      <c r="AFJ27" s="22" t="str">
        <f>"5." &amp; AFL$1&amp; ".2."</f>
        <v>5.281.2.</v>
      </c>
      <c r="AFK27" s="75" t="s">
        <v>941</v>
      </c>
      <c r="AFL27" s="76"/>
      <c r="AFM27" s="22" t="str">
        <f>"5." &amp; AFO$1&amp; ".2."</f>
        <v>5.282.2.</v>
      </c>
      <c r="AFN27" s="75" t="s">
        <v>941</v>
      </c>
      <c r="AFO27" s="76"/>
      <c r="AFP27" s="22" t="str">
        <f>"5." &amp; AFR$1&amp; ".2."</f>
        <v>5.283.2.</v>
      </c>
      <c r="AFQ27" s="75" t="s">
        <v>941</v>
      </c>
      <c r="AFR27" s="76"/>
      <c r="AFS27" s="22" t="str">
        <f>"5." &amp; AFU$1&amp; ".2."</f>
        <v>5.284.2.</v>
      </c>
      <c r="AFT27" s="75" t="s">
        <v>941</v>
      </c>
      <c r="AFU27" s="76"/>
      <c r="AFV27" s="22" t="str">
        <f>"5." &amp; AFX$1&amp; ".2."</f>
        <v>5.285.2.</v>
      </c>
      <c r="AFW27" s="75" t="s">
        <v>941</v>
      </c>
      <c r="AFX27" s="76"/>
      <c r="AFY27" s="22" t="str">
        <f>"5." &amp; AGA$1&amp; ".2."</f>
        <v>5.286.2.</v>
      </c>
      <c r="AFZ27" s="75" t="s">
        <v>941</v>
      </c>
      <c r="AGA27" s="76"/>
      <c r="AGB27" s="22" t="str">
        <f>"5." &amp; AGD$1&amp; ".2."</f>
        <v>5.287.2.</v>
      </c>
      <c r="AGC27" s="75" t="s">
        <v>941</v>
      </c>
      <c r="AGD27" s="76"/>
      <c r="AGE27" s="22" t="str">
        <f>"5." &amp; AGG$1&amp; ".2."</f>
        <v>5.288.2.</v>
      </c>
      <c r="AGF27" s="75" t="s">
        <v>941</v>
      </c>
      <c r="AGG27" s="76"/>
      <c r="AGH27" s="22" t="str">
        <f>"5." &amp; AGJ$1&amp; ".2."</f>
        <v>5.289.2.</v>
      </c>
      <c r="AGI27" s="75" t="s">
        <v>941</v>
      </c>
      <c r="AGJ27" s="76"/>
      <c r="AGK27" s="22" t="str">
        <f>"5." &amp; AGM$1&amp; ".2."</f>
        <v>5.290.2.</v>
      </c>
      <c r="AGL27" s="75" t="s">
        <v>941</v>
      </c>
      <c r="AGM27" s="76"/>
      <c r="AGN27" s="22" t="str">
        <f>"5." &amp; AGP$1&amp; ".2."</f>
        <v>5.291.2.</v>
      </c>
      <c r="AGO27" s="75" t="s">
        <v>941</v>
      </c>
      <c r="AGP27" s="76"/>
      <c r="AGQ27" s="22" t="str">
        <f>"5." &amp; AGS$1&amp; ".2."</f>
        <v>5.292.2.</v>
      </c>
      <c r="AGR27" s="75" t="s">
        <v>941</v>
      </c>
      <c r="AGS27" s="76"/>
      <c r="AGT27" s="22" t="str">
        <f>"5." &amp; AGV$1&amp; ".2."</f>
        <v>5.293.2.</v>
      </c>
      <c r="AGU27" s="75" t="s">
        <v>941</v>
      </c>
      <c r="AGV27" s="76"/>
      <c r="AGW27" s="22" t="str">
        <f>"5." &amp; AGY$1&amp; ".2."</f>
        <v>5.294.2.</v>
      </c>
      <c r="AGX27" s="75" t="s">
        <v>941</v>
      </c>
      <c r="AGY27" s="76"/>
      <c r="AGZ27" s="22" t="str">
        <f>"5." &amp; AHB$1&amp; ".2."</f>
        <v>5.295.2.</v>
      </c>
      <c r="AHA27" s="75" t="s">
        <v>941</v>
      </c>
      <c r="AHB27" s="76"/>
      <c r="AHC27" s="22" t="str">
        <f>"5." &amp; AHE$1&amp; ".2."</f>
        <v>5.296.2.</v>
      </c>
      <c r="AHD27" s="75" t="s">
        <v>941</v>
      </c>
      <c r="AHE27" s="76"/>
      <c r="AHF27" s="22" t="str">
        <f>"5." &amp; AHH$1&amp; ".2."</f>
        <v>5.297.2.</v>
      </c>
      <c r="AHG27" s="75" t="s">
        <v>941</v>
      </c>
      <c r="AHH27" s="76"/>
      <c r="AHI27" s="22" t="str">
        <f>"5." &amp; AHK$1&amp; ".2."</f>
        <v>5.298.2.</v>
      </c>
      <c r="AHJ27" s="75" t="s">
        <v>941</v>
      </c>
      <c r="AHK27" s="76"/>
      <c r="AHL27" s="22" t="str">
        <f>"5." &amp; AHN$1&amp; ".2."</f>
        <v>5.299.2.</v>
      </c>
      <c r="AHM27" s="75" t="s">
        <v>941</v>
      </c>
      <c r="AHN27" s="76"/>
      <c r="AHO27" s="22" t="str">
        <f>"5." &amp; AHQ$1&amp; ".2."</f>
        <v>5.300.2.</v>
      </c>
      <c r="AHP27" s="75" t="s">
        <v>941</v>
      </c>
      <c r="AHQ27" s="76"/>
      <c r="AHR27" s="22" t="str">
        <f>"5." &amp; AHT$1&amp; ".2."</f>
        <v>5.301.2.</v>
      </c>
      <c r="AHS27" s="75" t="s">
        <v>941</v>
      </c>
      <c r="AHT27" s="76"/>
      <c r="AHU27" s="22" t="str">
        <f>"5." &amp; AHW$1&amp; ".2."</f>
        <v>5.302.2.</v>
      </c>
      <c r="AHV27" s="75" t="s">
        <v>941</v>
      </c>
      <c r="AHW27" s="76"/>
      <c r="AHX27" s="22" t="str">
        <f>"5." &amp; AHZ$1&amp; ".2."</f>
        <v>5.303.2.</v>
      </c>
      <c r="AHY27" s="75" t="s">
        <v>941</v>
      </c>
      <c r="AHZ27" s="76"/>
      <c r="AIA27" s="22" t="str">
        <f>"5." &amp; AIC$1&amp; ".2."</f>
        <v>5.304.2.</v>
      </c>
      <c r="AIB27" s="75" t="s">
        <v>941</v>
      </c>
      <c r="AIC27" s="76"/>
      <c r="AID27" s="22" t="str">
        <f>"5." &amp; AIF$1&amp; ".2."</f>
        <v>5.305.2.</v>
      </c>
      <c r="AIE27" s="75" t="s">
        <v>941</v>
      </c>
      <c r="AIF27" s="76"/>
      <c r="AIG27" s="22" t="str">
        <f>"5." &amp; AII$1&amp; ".2."</f>
        <v>5.306.2.</v>
      </c>
      <c r="AIH27" s="75" t="s">
        <v>941</v>
      </c>
      <c r="AII27" s="76"/>
      <c r="AIJ27" s="22" t="str">
        <f>"5." &amp; AIL$1&amp; ".2."</f>
        <v>5.307.2.</v>
      </c>
      <c r="AIK27" s="75" t="s">
        <v>941</v>
      </c>
      <c r="AIL27" s="76"/>
      <c r="AIM27" s="22" t="str">
        <f>"5." &amp; AIO$1&amp; ".2."</f>
        <v>5.308.2.</v>
      </c>
      <c r="AIN27" s="75" t="s">
        <v>941</v>
      </c>
      <c r="AIO27" s="76"/>
      <c r="AIP27" s="22" t="str">
        <f>"5." &amp; AIR$1&amp; ".2."</f>
        <v>5.309.2.</v>
      </c>
      <c r="AIQ27" s="75" t="s">
        <v>941</v>
      </c>
      <c r="AIR27" s="76"/>
      <c r="AIS27" s="22" t="str">
        <f>"5." &amp; AIU$1&amp; ".2."</f>
        <v>5.310.2.</v>
      </c>
      <c r="AIT27" s="75" t="s">
        <v>941</v>
      </c>
      <c r="AIU27" s="76"/>
      <c r="AIV27" s="22" t="str">
        <f>"5." &amp; AIX$1&amp; ".2."</f>
        <v>5.311.2.</v>
      </c>
      <c r="AIW27" s="75" t="s">
        <v>941</v>
      </c>
      <c r="AIX27" s="76"/>
      <c r="AIY27" s="22" t="str">
        <f>"5." &amp; AJA$1&amp; ".2."</f>
        <v>5.312.2.</v>
      </c>
      <c r="AIZ27" s="75" t="s">
        <v>941</v>
      </c>
      <c r="AJA27" s="76"/>
      <c r="AJB27" s="22" t="str">
        <f>"5." &amp; AJD$1&amp; ".2."</f>
        <v>5.313.2.</v>
      </c>
      <c r="AJC27" s="75" t="s">
        <v>941</v>
      </c>
      <c r="AJD27" s="76"/>
      <c r="AJE27" s="22" t="str">
        <f>"5." &amp; AJG$1&amp; ".2."</f>
        <v>5.314.2.</v>
      </c>
      <c r="AJF27" s="75" t="s">
        <v>941</v>
      </c>
      <c r="AJG27" s="76"/>
      <c r="AJH27" s="22" t="str">
        <f>"5." &amp; AJJ$1&amp; ".2."</f>
        <v>5.315.2.</v>
      </c>
      <c r="AJI27" s="75" t="s">
        <v>941</v>
      </c>
      <c r="AJJ27" s="76"/>
      <c r="AJK27" s="22" t="str">
        <f>"5." &amp; AJM$1&amp; ".2."</f>
        <v>5.316.2.</v>
      </c>
      <c r="AJL27" s="75" t="s">
        <v>941</v>
      </c>
      <c r="AJM27" s="76"/>
      <c r="AJN27" s="22" t="str">
        <f>"5." &amp; AJP$1&amp; ".2."</f>
        <v>5.317.2.</v>
      </c>
      <c r="AJO27" s="75" t="s">
        <v>941</v>
      </c>
      <c r="AJP27" s="76"/>
      <c r="AJQ27" s="22" t="str">
        <f>"5." &amp; AJS$1&amp; ".2."</f>
        <v>5.318.2.</v>
      </c>
      <c r="AJR27" s="75" t="s">
        <v>941</v>
      </c>
      <c r="AJS27" s="76"/>
      <c r="AJT27" s="22" t="str">
        <f>"5." &amp; AJV$1&amp; ".2."</f>
        <v>5.319.2.</v>
      </c>
      <c r="AJU27" s="75" t="s">
        <v>941</v>
      </c>
      <c r="AJV27" s="76"/>
      <c r="AJW27" s="22" t="str">
        <f>"5." &amp; AJY$1&amp; ".2."</f>
        <v>5.320.2.</v>
      </c>
      <c r="AJX27" s="75" t="s">
        <v>941</v>
      </c>
      <c r="AJY27" s="76"/>
      <c r="AJZ27" s="22" t="str">
        <f>"5." &amp; AKB$1&amp; ".2."</f>
        <v>5.321.2.</v>
      </c>
      <c r="AKA27" s="75" t="s">
        <v>941</v>
      </c>
      <c r="AKB27" s="76"/>
      <c r="AKC27" s="22" t="str">
        <f>"5." &amp; AKE$1&amp; ".2."</f>
        <v>5.322.2.</v>
      </c>
      <c r="AKD27" s="75" t="s">
        <v>941</v>
      </c>
      <c r="AKE27" s="76"/>
      <c r="AKF27" s="22" t="str">
        <f>"5." &amp; AKH$1&amp; ".2."</f>
        <v>5.323.2.</v>
      </c>
      <c r="AKG27" s="75" t="s">
        <v>941</v>
      </c>
      <c r="AKH27" s="76"/>
      <c r="AKI27" s="22" t="str">
        <f>"5." &amp; AKK$1&amp; ".2."</f>
        <v>5.324.2.</v>
      </c>
      <c r="AKJ27" s="75" t="s">
        <v>941</v>
      </c>
      <c r="AKK27" s="76"/>
      <c r="AKL27" s="22" t="str">
        <f>"5." &amp; AKN$1&amp; ".2."</f>
        <v>5.325.2.</v>
      </c>
      <c r="AKM27" s="75" t="s">
        <v>941</v>
      </c>
      <c r="AKN27" s="76"/>
      <c r="AKO27" s="22" t="str">
        <f>"5." &amp; AKQ$1&amp; ".2."</f>
        <v>5.326.2.</v>
      </c>
      <c r="AKP27" s="75" t="s">
        <v>941</v>
      </c>
      <c r="AKQ27" s="76"/>
      <c r="AKR27" s="22" t="str">
        <f>"5." &amp; AKT$1&amp; ".2."</f>
        <v>5.327.2.</v>
      </c>
      <c r="AKS27" s="75" t="s">
        <v>941</v>
      </c>
      <c r="AKT27" s="76"/>
      <c r="AKU27" s="22" t="str">
        <f>"5." &amp; AKW$1&amp; ".2."</f>
        <v>5.328.2.</v>
      </c>
      <c r="AKV27" s="75" t="s">
        <v>941</v>
      </c>
      <c r="AKW27" s="76"/>
      <c r="AKX27" s="22" t="str">
        <f>"5." &amp; AKZ$1&amp; ".2."</f>
        <v>5.329.2.</v>
      </c>
      <c r="AKY27" s="75" t="s">
        <v>941</v>
      </c>
      <c r="AKZ27" s="76"/>
      <c r="ALA27" s="22" t="str">
        <f>"5." &amp; ALC$1&amp; ".2."</f>
        <v>5.330.2.</v>
      </c>
      <c r="ALB27" s="62" t="s">
        <v>941</v>
      </c>
      <c r="ALC27" s="63"/>
      <c r="ALD27" s="22" t="str">
        <f>"5." &amp; ALF$1&amp; ".2."</f>
        <v>5.331.2.</v>
      </c>
      <c r="ALE27" s="62" t="s">
        <v>941</v>
      </c>
      <c r="ALF27" s="63"/>
      <c r="ALG27" s="22" t="str">
        <f>"5." &amp; ALI$1&amp; ".2."</f>
        <v>5.332.2.</v>
      </c>
      <c r="ALH27" s="62" t="s">
        <v>941</v>
      </c>
      <c r="ALI27" s="63"/>
      <c r="ALJ27" s="22" t="str">
        <f>"5." &amp; ALL$1&amp; ".2."</f>
        <v>5.333.2.</v>
      </c>
      <c r="ALK27" s="62" t="s">
        <v>941</v>
      </c>
      <c r="ALL27" s="63"/>
      <c r="ALM27" s="22" t="str">
        <f>"5." &amp; ALO$1&amp; ".2."</f>
        <v>5.334.2.</v>
      </c>
      <c r="ALN27" s="62" t="s">
        <v>941</v>
      </c>
      <c r="ALO27" s="63"/>
      <c r="ALP27" s="22" t="str">
        <f>"5." &amp; ALR$1&amp; ".2."</f>
        <v>5.335.2.</v>
      </c>
      <c r="ALQ27" s="62" t="s">
        <v>941</v>
      </c>
      <c r="ALR27" s="63"/>
      <c r="ALS27" s="22" t="str">
        <f>"5." &amp; ALU$1&amp; ".2."</f>
        <v>5.336.2.</v>
      </c>
      <c r="ALT27" s="62" t="s">
        <v>941</v>
      </c>
      <c r="ALU27" s="63"/>
      <c r="ALV27" s="22" t="str">
        <f>"5." &amp; ALX$1&amp; ".2."</f>
        <v>5.337.2.</v>
      </c>
      <c r="ALW27" s="62" t="s">
        <v>941</v>
      </c>
      <c r="ALX27" s="63"/>
      <c r="ALY27" s="22" t="str">
        <f>"5." &amp; AMA$1&amp; ".2."</f>
        <v>5.338.2.</v>
      </c>
      <c r="ALZ27" s="62" t="s">
        <v>941</v>
      </c>
      <c r="AMA27" s="63"/>
      <c r="AMB27" s="22" t="str">
        <f>"5." &amp; AMD$1&amp; ".2."</f>
        <v>5.339.2.</v>
      </c>
      <c r="AMC27" s="62" t="s">
        <v>941</v>
      </c>
      <c r="AMD27" s="63"/>
      <c r="AME27" s="22" t="str">
        <f>"5." &amp; AMG$1&amp; ".2."</f>
        <v>5.340.2.</v>
      </c>
      <c r="AMF27" s="62" t="s">
        <v>941</v>
      </c>
      <c r="AMG27" s="63"/>
      <c r="AMH27" s="22" t="str">
        <f>"5." &amp; AMJ$1&amp; ".2."</f>
        <v>5.341.2.</v>
      </c>
      <c r="AMI27" s="62" t="s">
        <v>941</v>
      </c>
      <c r="AMJ27" s="63"/>
      <c r="AMK27" s="22" t="str">
        <f>"5." &amp; AMM$1&amp; ".2."</f>
        <v>5.342.2.</v>
      </c>
      <c r="AML27" s="62" t="s">
        <v>941</v>
      </c>
      <c r="AMM27" s="63"/>
      <c r="AMN27" s="22" t="str">
        <f>"5." &amp; AMP$1&amp; ".2."</f>
        <v>5.343.2.</v>
      </c>
      <c r="AMO27" s="62" t="s">
        <v>941</v>
      </c>
      <c r="AMP27" s="63"/>
      <c r="AMQ27" s="22" t="str">
        <f>"5." &amp; AMS$1&amp; ".2."</f>
        <v>5.344.2.</v>
      </c>
      <c r="AMR27" s="62" t="s">
        <v>941</v>
      </c>
      <c r="AMS27" s="63"/>
      <c r="AMT27" s="22" t="str">
        <f>"5." &amp; AMV$1&amp; ".2."</f>
        <v>5.345.2.</v>
      </c>
      <c r="AMU27" s="62" t="s">
        <v>941</v>
      </c>
      <c r="AMV27" s="63"/>
      <c r="AMW27" s="22" t="str">
        <f>"5." &amp; AMY$1&amp; ".2."</f>
        <v>5.346.2.</v>
      </c>
      <c r="AMX27" s="62" t="s">
        <v>941</v>
      </c>
      <c r="AMY27" s="63"/>
      <c r="AMZ27" s="22" t="str">
        <f>"5." &amp; ANB$1&amp; ".2."</f>
        <v>5.347.2.</v>
      </c>
      <c r="ANA27" s="62" t="s">
        <v>941</v>
      </c>
      <c r="ANB27" s="63"/>
      <c r="ANC27" s="22" t="str">
        <f>"5." &amp; ANE$1&amp; ".2."</f>
        <v>5.348.2.</v>
      </c>
      <c r="AND27" s="62" t="s">
        <v>941</v>
      </c>
      <c r="ANE27" s="63"/>
      <c r="ANF27" s="22" t="str">
        <f>"5." &amp; ANH$1&amp; ".2."</f>
        <v>5.349.2.</v>
      </c>
      <c r="ANG27" s="62" t="s">
        <v>941</v>
      </c>
      <c r="ANH27" s="63"/>
      <c r="ANI27" s="22" t="str">
        <f>"5." &amp; ANK$1&amp; ".2."</f>
        <v>5.350.2.</v>
      </c>
      <c r="ANJ27" s="62" t="s">
        <v>941</v>
      </c>
      <c r="ANK27" s="63"/>
      <c r="ANL27" s="22" t="str">
        <f>"5." &amp; ANN$1&amp; ".2."</f>
        <v>5.351.2.</v>
      </c>
      <c r="ANM27" s="62" t="s">
        <v>941</v>
      </c>
      <c r="ANN27" s="63"/>
      <c r="ANO27" s="22" t="str">
        <f>"5." &amp; ANQ$1&amp; ".2."</f>
        <v>5.352.2.</v>
      </c>
      <c r="ANP27" s="62" t="s">
        <v>941</v>
      </c>
      <c r="ANQ27" s="63"/>
      <c r="ANR27" s="22" t="str">
        <f>"5." &amp; ANT$1&amp; ".2."</f>
        <v>5.353.2.</v>
      </c>
      <c r="ANS27" s="62" t="s">
        <v>941</v>
      </c>
      <c r="ANT27" s="63"/>
      <c r="ANU27" s="22" t="str">
        <f>"5." &amp; ANW$1&amp; ".2."</f>
        <v>5.354.2.</v>
      </c>
      <c r="ANV27" s="62" t="s">
        <v>941</v>
      </c>
      <c r="ANW27" s="63"/>
      <c r="ANX27" s="22" t="str">
        <f>"5." &amp; ANZ$1&amp; ".2."</f>
        <v>5.355.2.</v>
      </c>
      <c r="ANY27" s="62" t="s">
        <v>941</v>
      </c>
      <c r="ANZ27" s="63"/>
      <c r="AOA27" s="22" t="str">
        <f>"5." &amp; AOC$1&amp; ".2."</f>
        <v>5.356.2.</v>
      </c>
      <c r="AOB27" s="62" t="s">
        <v>941</v>
      </c>
      <c r="AOC27" s="63"/>
      <c r="AOD27" s="22" t="str">
        <f>"5." &amp; AOF$1&amp; ".2."</f>
        <v>5.357.2.</v>
      </c>
      <c r="AOE27" s="62" t="s">
        <v>941</v>
      </c>
      <c r="AOF27" s="63"/>
      <c r="AOG27" s="22" t="str">
        <f>"5." &amp; AOI$1&amp; ".2."</f>
        <v>5.358.2.</v>
      </c>
      <c r="AOH27" s="62" t="s">
        <v>941</v>
      </c>
      <c r="AOI27" s="63"/>
      <c r="AOJ27" s="22" t="str">
        <f>"5." &amp; AOL$1&amp; ".2."</f>
        <v>5.359.2.</v>
      </c>
      <c r="AOK27" s="62" t="s">
        <v>941</v>
      </c>
      <c r="AOL27" s="63"/>
      <c r="AOM27" s="22" t="str">
        <f>"5." &amp; AOO$1&amp; ".2."</f>
        <v>5.360.2.</v>
      </c>
      <c r="AON27" s="62" t="s">
        <v>941</v>
      </c>
      <c r="AOO27" s="63"/>
      <c r="AOP27" s="22" t="str">
        <f>"5." &amp; AOR$1&amp; ".2."</f>
        <v>5.361.2.</v>
      </c>
      <c r="AOQ27" s="62" t="s">
        <v>941</v>
      </c>
      <c r="AOR27" s="63"/>
      <c r="AOS27" s="22" t="str">
        <f>"5." &amp; AOU$1&amp; ".2."</f>
        <v>5.362.2.</v>
      </c>
      <c r="AOT27" s="62" t="s">
        <v>941</v>
      </c>
      <c r="AOU27" s="63"/>
      <c r="AOV27" s="22" t="str">
        <f>"5." &amp; AOX$1&amp; ".2."</f>
        <v>5.363.2.</v>
      </c>
      <c r="AOW27" s="62" t="s">
        <v>941</v>
      </c>
      <c r="AOX27" s="63"/>
      <c r="AOY27" s="22" t="str">
        <f>"5." &amp; APA$1&amp; ".2."</f>
        <v>5.364.2.</v>
      </c>
      <c r="AOZ27" s="62" t="s">
        <v>941</v>
      </c>
      <c r="APA27" s="63"/>
      <c r="APB27" s="22" t="str">
        <f>"5." &amp; APD$1&amp; ".2."</f>
        <v>5.365.2.</v>
      </c>
      <c r="APC27" s="62" t="s">
        <v>941</v>
      </c>
      <c r="APD27" s="63"/>
      <c r="APE27" s="22" t="str">
        <f>"5." &amp; APG$1&amp; ".2."</f>
        <v>5.366.2.</v>
      </c>
      <c r="APF27" s="62" t="s">
        <v>941</v>
      </c>
      <c r="APG27" s="63"/>
      <c r="APH27" s="22" t="str">
        <f>"5." &amp; APJ$1&amp; ".2."</f>
        <v>5.367.2.</v>
      </c>
      <c r="API27" s="62" t="s">
        <v>941</v>
      </c>
      <c r="APJ27" s="63"/>
      <c r="APK27" s="22" t="str">
        <f>"5." &amp; APM$1&amp; ".2."</f>
        <v>5.368.2.</v>
      </c>
      <c r="APL27" s="62" t="s">
        <v>941</v>
      </c>
      <c r="APM27" s="63"/>
      <c r="APN27" s="22" t="str">
        <f>"5." &amp; APP$1&amp; ".2."</f>
        <v>5.369.2.</v>
      </c>
      <c r="APO27" s="62" t="s">
        <v>941</v>
      </c>
      <c r="APP27" s="63"/>
      <c r="APQ27" s="22" t="str">
        <f>"5." &amp; APS$1&amp; ".2."</f>
        <v>5.370.2.</v>
      </c>
      <c r="APR27" s="62" t="s">
        <v>941</v>
      </c>
      <c r="APS27" s="63"/>
    </row>
    <row r="28" spans="1:1111" ht="12" x14ac:dyDescent="0.25">
      <c r="A28" s="86"/>
      <c r="B28" s="22" t="str">
        <f>"5." &amp; D$1&amp; ".2.1."</f>
        <v>5.1.2.1.</v>
      </c>
      <c r="C28" s="30">
        <f>IF(ISBLANK(D1),"",IF(VLOOKUP(D1,Register,32,FALSE)=0,"",(VLOOKUP(D1,Register,32,FALSE))))</f>
        <v>4</v>
      </c>
      <c r="D28" s="31" t="s">
        <v>94</v>
      </c>
      <c r="E28" s="22" t="str">
        <f>"5." &amp; G$1&amp; ".2.1."</f>
        <v>5.2.2.1.</v>
      </c>
      <c r="F28" s="30">
        <f>IF(ISBLANK(G1),"",IF(VLOOKUP(G1,Register,32,FALSE)=0,"",(VLOOKUP(G1,Register,32,FALSE))))</f>
        <v>4</v>
      </c>
      <c r="G28" s="31" t="s">
        <v>94</v>
      </c>
      <c r="H28" s="22" t="str">
        <f>"5." &amp; J$1&amp; ".2.1."</f>
        <v>5.3.2.1.</v>
      </c>
      <c r="I28" s="30">
        <f>IF(ISBLANK(J1),"",IF(VLOOKUP(J1,Register,32,FALSE)=0,"",(VLOOKUP(J1,Register,32,FALSE))))</f>
        <v>4</v>
      </c>
      <c r="J28" s="31" t="s">
        <v>94</v>
      </c>
      <c r="K28" s="22" t="str">
        <f>"5." &amp; M$1&amp; ".2.1."</f>
        <v>5.4.2.1.</v>
      </c>
      <c r="L28" s="30">
        <f>IF(ISBLANK(M1),"",IF(VLOOKUP(M1,Register,32,FALSE)=0,"",(VLOOKUP(M1,Register,32,FALSE))))</f>
        <v>4</v>
      </c>
      <c r="M28" s="31" t="s">
        <v>94</v>
      </c>
      <c r="N28" s="22" t="str">
        <f>"5." &amp; P$1&amp; ".2.1."</f>
        <v>5.5.2.1.</v>
      </c>
      <c r="O28" s="30">
        <f>IF(ISBLANK(P1),"",IF(VLOOKUP(P1,Register,32,FALSE)=0,"",(VLOOKUP(P1,Register,32,FALSE))))</f>
        <v>4</v>
      </c>
      <c r="P28" s="31" t="s">
        <v>94</v>
      </c>
      <c r="Q28" s="22" t="str">
        <f>"5." &amp; S$1&amp; ".2.1."</f>
        <v>5.6.2.1.</v>
      </c>
      <c r="R28" s="30">
        <f>IF(ISBLANK(S1),"",IF(VLOOKUP(S1,Register,32,FALSE)=0,"",(VLOOKUP(S1,Register,32,FALSE))))</f>
        <v>4</v>
      </c>
      <c r="S28" s="31" t="s">
        <v>94</v>
      </c>
      <c r="T28" s="22" t="str">
        <f>"5." &amp; V$1&amp; ".2.1."</f>
        <v>5.7.2.1.</v>
      </c>
      <c r="U28" s="30">
        <f>IF(ISBLANK(V1),"",IF(VLOOKUP(V1,Register,32,FALSE)=0,"",(VLOOKUP(V1,Register,32,FALSE))))</f>
        <v>4</v>
      </c>
      <c r="V28" s="31" t="s">
        <v>94</v>
      </c>
      <c r="W28" s="22" t="str">
        <f>"5." &amp; Y$1&amp; ".2.1."</f>
        <v>5.8.2.1.</v>
      </c>
      <c r="X28" s="30">
        <f>IF(ISBLANK(Y1),"",IF(VLOOKUP(Y1,Register,32,FALSE)=0,"",(VLOOKUP(Y1,Register,32,FALSE))))</f>
        <v>4</v>
      </c>
      <c r="Y28" s="31" t="s">
        <v>94</v>
      </c>
      <c r="Z28" s="22" t="str">
        <f>"5." &amp; AB$1&amp; ".2.1."</f>
        <v>5.9.2.1.</v>
      </c>
      <c r="AA28" s="30">
        <f>IF(ISBLANK(AB1),"",IF(VLOOKUP(AB1,Register,32,FALSE)=0,"",(VLOOKUP(AB1,Register,32,FALSE))))</f>
        <v>4</v>
      </c>
      <c r="AB28" s="31" t="s">
        <v>94</v>
      </c>
      <c r="AC28" s="22" t="str">
        <f>"5." &amp; AE$1&amp; ".2.1."</f>
        <v>5.10.2.1.</v>
      </c>
      <c r="AD28" s="30">
        <f>IF(ISBLANK(AE1),"",IF(VLOOKUP(AE1,Register,32,FALSE)=0,"",(VLOOKUP(AE1,Register,32,FALSE))))</f>
        <v>4</v>
      </c>
      <c r="AE28" s="31" t="s">
        <v>94</v>
      </c>
      <c r="AF28" s="22" t="str">
        <f>"5." &amp; AH$1&amp; ".2.1."</f>
        <v>5.11.2.1.</v>
      </c>
      <c r="AG28" s="30">
        <f>IF(ISBLANK(AH1),"",IF(VLOOKUP(AH1,Register,32,FALSE)=0,"",(VLOOKUP(AH1,Register,32,FALSE))))</f>
        <v>4</v>
      </c>
      <c r="AH28" s="31" t="s">
        <v>94</v>
      </c>
      <c r="AI28" s="22" t="str">
        <f>"5." &amp; AK$1&amp; ".2.1."</f>
        <v>5.12.2.1.</v>
      </c>
      <c r="AJ28" s="30">
        <f>IF(ISBLANK(AK1),"",IF(VLOOKUP(AK1,Register,32,FALSE)=0,"",(VLOOKUP(AK1,Register,32,FALSE))))</f>
        <v>4</v>
      </c>
      <c r="AK28" s="31" t="s">
        <v>94</v>
      </c>
      <c r="AL28" s="22" t="str">
        <f>"5." &amp; AN$1&amp; ".2.1."</f>
        <v>5.13.2.1.</v>
      </c>
      <c r="AM28" s="30">
        <f>IF(ISBLANK(AN1),"",IF(VLOOKUP(AN1,Register,32,FALSE)=0,"",(VLOOKUP(AN1,Register,32,FALSE))))</f>
        <v>4</v>
      </c>
      <c r="AN28" s="31" t="s">
        <v>94</v>
      </c>
      <c r="AO28" s="22" t="str">
        <f>"5." &amp; AQ$1&amp; ".2.1."</f>
        <v>5.14.2.1.</v>
      </c>
      <c r="AP28" s="30">
        <f>IF(ISBLANK(AQ1),"",IF(VLOOKUP(AQ1,Register,32,FALSE)=0,"",(VLOOKUP(AQ1,Register,32,FALSE))))</f>
        <v>4</v>
      </c>
      <c r="AQ28" s="31" t="s">
        <v>94</v>
      </c>
      <c r="AR28" s="22" t="str">
        <f>"5." &amp; AT$1&amp; ".2.1."</f>
        <v>5.15.2.1.</v>
      </c>
      <c r="AS28" s="30">
        <f>IF(ISBLANK(AT1),"",IF(VLOOKUP(AT1,Register,32,FALSE)=0,"",(VLOOKUP(AT1,Register,32,FALSE))))</f>
        <v>4</v>
      </c>
      <c r="AT28" s="31" t="s">
        <v>94</v>
      </c>
      <c r="AU28" s="22" t="str">
        <f>"5." &amp; AW$1&amp; ".2.1."</f>
        <v>5.16.2.1.</v>
      </c>
      <c r="AV28" s="30">
        <f>IF(ISBLANK(AW1),"",IF(VLOOKUP(AW1,Register,32,FALSE)=0,"",(VLOOKUP(AW1,Register,32,FALSE))))</f>
        <v>4</v>
      </c>
      <c r="AW28" s="31" t="s">
        <v>94</v>
      </c>
      <c r="AX28" s="22" t="str">
        <f>"5." &amp; AZ$1&amp; ".2.1."</f>
        <v>5.17.2.1.</v>
      </c>
      <c r="AY28" s="30">
        <f>IF(ISBLANK(AZ1),"",IF(VLOOKUP(AZ1,Register,32,FALSE)=0,"",(VLOOKUP(AZ1,Register,32,FALSE))))</f>
        <v>4</v>
      </c>
      <c r="AZ28" s="31" t="s">
        <v>94</v>
      </c>
      <c r="BA28" s="22" t="str">
        <f>"5." &amp; BC$1&amp; ".2.1."</f>
        <v>5.18.2.1.</v>
      </c>
      <c r="BB28" s="30">
        <f>IF(ISBLANK(BC1),"",IF(VLOOKUP(BC1,Register,32,FALSE)=0,"",(VLOOKUP(BC1,Register,32,FALSE))))</f>
        <v>4</v>
      </c>
      <c r="BC28" s="31" t="s">
        <v>94</v>
      </c>
      <c r="BD28" s="22" t="str">
        <f>"5." &amp; BF$1&amp; ".2.1."</f>
        <v>5.19.2.1.</v>
      </c>
      <c r="BE28" s="30" t="str">
        <f>IF(ISBLANK(BF1),"",IF(VLOOKUP(BF1,Register,32,FALSE)=0,"",(VLOOKUP(BF1,Register,32,FALSE))))</f>
        <v/>
      </c>
      <c r="BF28" s="31" t="s">
        <v>94</v>
      </c>
      <c r="BG28" s="22" t="str">
        <f>"5." &amp; BI$1&amp; ".2.1."</f>
        <v>5.20.2.1.</v>
      </c>
      <c r="BH28" s="30" t="str">
        <f>IF(ISBLANK(BI1),"",IF(VLOOKUP(BI1,Register,32,FALSE)=0,"",(VLOOKUP(BI1,Register,32,FALSE))))</f>
        <v/>
      </c>
      <c r="BI28" s="31" t="s">
        <v>94</v>
      </c>
      <c r="BJ28" s="22" t="str">
        <f>"5." &amp; BL$1&amp; ".2.1."</f>
        <v>5.21.2.1.</v>
      </c>
      <c r="BK28" s="30" t="str">
        <f>IF(ISBLANK(BL1),"",IF(VLOOKUP(BL1,Register,32,FALSE)=0,"",(VLOOKUP(BL1,Register,32,FALSE))))</f>
        <v/>
      </c>
      <c r="BL28" s="31" t="s">
        <v>94</v>
      </c>
      <c r="BM28" s="22" t="str">
        <f>"5." &amp; BO$1&amp; ".2.1."</f>
        <v>5.22.2.1.</v>
      </c>
      <c r="BN28" s="30">
        <f>IF(ISBLANK(BO1),"",IF(VLOOKUP(BO1,Register,32,FALSE)=0,"",(VLOOKUP(BO1,Register,32,FALSE))))</f>
        <v>4</v>
      </c>
      <c r="BO28" s="31" t="s">
        <v>94</v>
      </c>
      <c r="BP28" s="22" t="str">
        <f>"5." &amp; BR$1&amp; ".2.1."</f>
        <v>5.23.2.1.</v>
      </c>
      <c r="BQ28" s="30">
        <f>IF(ISBLANK(BR1),"",IF(VLOOKUP(BR1,Register,32,FALSE)=0,"",(VLOOKUP(BR1,Register,32,FALSE))))</f>
        <v>4</v>
      </c>
      <c r="BR28" s="31" t="s">
        <v>94</v>
      </c>
      <c r="BS28" s="22" t="str">
        <f>"5." &amp; BU$1&amp; ".2.1."</f>
        <v>5.24.2.1.</v>
      </c>
      <c r="BT28" s="30">
        <f>IF(ISBLANK(BU1),"",IF(VLOOKUP(BU1,Register,32,FALSE)=0,"",(VLOOKUP(BU1,Register,32,FALSE))))</f>
        <v>4</v>
      </c>
      <c r="BU28" s="31" t="s">
        <v>94</v>
      </c>
      <c r="BV28" s="22" t="str">
        <f>"5." &amp; BX$1&amp; ".2.1."</f>
        <v>5.25.2.1.</v>
      </c>
      <c r="BW28" s="30">
        <f>IF(ISBLANK(BX1),"",IF(VLOOKUP(BX1,Register,32,FALSE)=0,"",(VLOOKUP(BX1,Register,32,FALSE))))</f>
        <v>4</v>
      </c>
      <c r="BX28" s="31" t="s">
        <v>94</v>
      </c>
      <c r="BY28" s="22" t="str">
        <f>"5." &amp; CA$1&amp; ".2.1."</f>
        <v>5.26.2.1.</v>
      </c>
      <c r="BZ28" s="30">
        <f>IF(ISBLANK(CA1),"",IF(VLOOKUP(CA1,Register,32,FALSE)=0,"",(VLOOKUP(CA1,Register,32,FALSE))))</f>
        <v>4</v>
      </c>
      <c r="CA28" s="31" t="s">
        <v>94</v>
      </c>
      <c r="CB28" s="22" t="str">
        <f>"5." &amp; CD$1&amp; ".2.1."</f>
        <v>5.27.2.1.</v>
      </c>
      <c r="CC28" s="30">
        <f>IF(ISBLANK(CD1),"",IF(VLOOKUP(CD1,Register,32,FALSE)=0,"",(VLOOKUP(CD1,Register,32,FALSE))))</f>
        <v>4</v>
      </c>
      <c r="CD28" s="31" t="s">
        <v>94</v>
      </c>
      <c r="CE28" s="22" t="str">
        <f>"5." &amp; CG$1&amp; ".2.1."</f>
        <v>5.28.2.1.</v>
      </c>
      <c r="CF28" s="30">
        <f>IF(ISBLANK(CG1),"",IF(VLOOKUP(CG1,Register,32,FALSE)=0,"",(VLOOKUP(CG1,Register,32,FALSE))))</f>
        <v>4</v>
      </c>
      <c r="CG28" s="31" t="s">
        <v>94</v>
      </c>
      <c r="CH28" s="22" t="str">
        <f>"5." &amp; CJ$1&amp; ".2.1."</f>
        <v>5.29.2.1.</v>
      </c>
      <c r="CI28" s="30">
        <f>IF(ISBLANK(CJ1),"",IF(VLOOKUP(CJ1,Register,32,FALSE)=0,"",(VLOOKUP(CJ1,Register,32,FALSE))))</f>
        <v>4</v>
      </c>
      <c r="CJ28" s="31" t="s">
        <v>94</v>
      </c>
      <c r="CK28" s="22" t="str">
        <f>"5." &amp; CM$1&amp; ".2.1."</f>
        <v>5.30.2.1.</v>
      </c>
      <c r="CL28" s="30">
        <f>IF(ISBLANK(CM1),"",IF(VLOOKUP(CM1,Register,32,FALSE)=0,"",(VLOOKUP(CM1,Register,32,FALSE))))</f>
        <v>4</v>
      </c>
      <c r="CM28" s="31" t="s">
        <v>94</v>
      </c>
      <c r="CN28" s="22" t="str">
        <f>"5." &amp; CP$1&amp; ".2.1."</f>
        <v>5.31.2.1.</v>
      </c>
      <c r="CO28" s="30">
        <f>IF(ISBLANK(CP1),"",IF(VLOOKUP(CP1,Register,32,FALSE)=0,"",(VLOOKUP(CP1,Register,32,FALSE))))</f>
        <v>4</v>
      </c>
      <c r="CP28" s="31" t="s">
        <v>94</v>
      </c>
      <c r="CQ28" s="22" t="str">
        <f>"5." &amp; CS$1&amp; ".2.1."</f>
        <v>5.32.2.1.</v>
      </c>
      <c r="CR28" s="30">
        <f>IF(ISBLANK(CS1),"",IF(VLOOKUP(CS1,Register,32,FALSE)=0,"",(VLOOKUP(CS1,Register,32,FALSE))))</f>
        <v>4</v>
      </c>
      <c r="CS28" s="31" t="s">
        <v>94</v>
      </c>
      <c r="CT28" s="22" t="str">
        <f>"5." &amp; CV$1&amp; ".2.1."</f>
        <v>5.33.2.1.</v>
      </c>
      <c r="CU28" s="30">
        <f>IF(ISBLANK(CV1),"",IF(VLOOKUP(CV1,Register,32,FALSE)=0,"",(VLOOKUP(CV1,Register,32,FALSE))))</f>
        <v>4</v>
      </c>
      <c r="CV28" s="31" t="s">
        <v>94</v>
      </c>
      <c r="CW28" s="22" t="str">
        <f>"5." &amp; CY$1&amp; ".2.1."</f>
        <v>5.34.2.1.</v>
      </c>
      <c r="CX28" s="30">
        <f>IF(ISBLANK(CY1),"",IF(VLOOKUP(CY1,Register,32,FALSE)=0,"",(VLOOKUP(CY1,Register,32,FALSE))))</f>
        <v>4</v>
      </c>
      <c r="CY28" s="31" t="s">
        <v>94</v>
      </c>
      <c r="CZ28" s="22" t="str">
        <f>"5." &amp; DB$1&amp; ".2.1."</f>
        <v>5.35.2.1.</v>
      </c>
      <c r="DA28" s="30">
        <f>IF(ISBLANK(DB1),"",IF(VLOOKUP(DB1,Register,32,FALSE)=0,"",(VLOOKUP(DB1,Register,32,FALSE))))</f>
        <v>4</v>
      </c>
      <c r="DB28" s="31" t="s">
        <v>94</v>
      </c>
      <c r="DC28" s="22" t="str">
        <f>"5." &amp; DE$1&amp; ".2.1."</f>
        <v>5.36.2.1.</v>
      </c>
      <c r="DD28" s="30">
        <f>IF(ISBLANK(DE1),"",IF(VLOOKUP(DE1,Register,32,FALSE)=0,"",(VLOOKUP(DE1,Register,32,FALSE))))</f>
        <v>4</v>
      </c>
      <c r="DE28" s="31" t="s">
        <v>94</v>
      </c>
      <c r="DF28" s="22" t="str">
        <f>"5." &amp; DH$1&amp; ".2.1."</f>
        <v>5.37.2.1.</v>
      </c>
      <c r="DG28" s="30">
        <f>IF(ISBLANK(DH1),"",IF(VLOOKUP(DH1,Register,32,FALSE)=0,"",(VLOOKUP(DH1,Register,32,FALSE))))</f>
        <v>4</v>
      </c>
      <c r="DH28" s="31" t="s">
        <v>94</v>
      </c>
      <c r="DI28" s="22" t="str">
        <f>"5." &amp; DK$1&amp; ".2.1."</f>
        <v>5.38.2.1.</v>
      </c>
      <c r="DJ28" s="30">
        <f>IF(ISBLANK(DK1),"",IF(VLOOKUP(DK1,Register,32,FALSE)=0,"",(VLOOKUP(DK1,Register,32,FALSE))))</f>
        <v>4</v>
      </c>
      <c r="DK28" s="31" t="s">
        <v>94</v>
      </c>
      <c r="DL28" s="22" t="str">
        <f>"5." &amp; DN$1&amp; ".2.1."</f>
        <v>5.39.2.1.</v>
      </c>
      <c r="DM28" s="30">
        <f>IF(ISBLANK(DN1),"",IF(VLOOKUP(DN1,Register,32,FALSE)=0,"",(VLOOKUP(DN1,Register,32,FALSE))))</f>
        <v>4</v>
      </c>
      <c r="DN28" s="31" t="s">
        <v>94</v>
      </c>
      <c r="DO28" s="22" t="str">
        <f>"5." &amp; DQ$1&amp; ".2.1."</f>
        <v>5.40.2.1.</v>
      </c>
      <c r="DP28" s="30">
        <f>IF(ISBLANK(DQ1),"",IF(VLOOKUP(DQ1,Register,32,FALSE)=0,"",(VLOOKUP(DQ1,Register,32,FALSE))))</f>
        <v>4</v>
      </c>
      <c r="DQ28" s="31" t="s">
        <v>94</v>
      </c>
      <c r="DR28" s="22" t="str">
        <f>"5." &amp; DT$1&amp; ".2.1."</f>
        <v>5.41.2.1.</v>
      </c>
      <c r="DS28" s="30">
        <f>IF(ISBLANK(DT1),"",IF(VLOOKUP(DT1,Register,32,FALSE)=0,"",(VLOOKUP(DT1,Register,32,FALSE))))</f>
        <v>4</v>
      </c>
      <c r="DT28" s="31" t="s">
        <v>94</v>
      </c>
      <c r="DU28" s="22" t="str">
        <f>"5." &amp; DW$1&amp; ".2.1."</f>
        <v>5.42.2.1.</v>
      </c>
      <c r="DV28" s="30">
        <f>IF(ISBLANK(DW1),"",IF(VLOOKUP(DW1,Register,32,FALSE)=0,"",(VLOOKUP(DW1,Register,32,FALSE))))</f>
        <v>4</v>
      </c>
      <c r="DW28" s="31" t="s">
        <v>94</v>
      </c>
      <c r="DX28" s="22" t="str">
        <f>"5." &amp; DZ$1&amp; ".2.1."</f>
        <v>5.43.2.1.</v>
      </c>
      <c r="DY28" s="30">
        <f>IF(ISBLANK(DZ1),"",IF(VLOOKUP(DZ1,Register,32,FALSE)=0,"",(VLOOKUP(DZ1,Register,32,FALSE))))</f>
        <v>4</v>
      </c>
      <c r="DZ28" s="31" t="s">
        <v>94</v>
      </c>
      <c r="EA28" s="22" t="str">
        <f>"5." &amp; EC$1&amp; ".2.1."</f>
        <v>5.44.2.1.</v>
      </c>
      <c r="EB28" s="30">
        <f>IF(ISBLANK(EC1),"",IF(VLOOKUP(EC1,Register,32,FALSE)=0,"",(VLOOKUP(EC1,Register,32,FALSE))))</f>
        <v>4</v>
      </c>
      <c r="EC28" s="31" t="s">
        <v>94</v>
      </c>
      <c r="ED28" s="22" t="str">
        <f>"5." &amp; EF$1&amp; ".2.1."</f>
        <v>5.45.2.1.</v>
      </c>
      <c r="EE28" s="30">
        <f>IF(ISBLANK(EF1),"",IF(VLOOKUP(EF1,Register,32,FALSE)=0,"",(VLOOKUP(EF1,Register,32,FALSE))))</f>
        <v>4</v>
      </c>
      <c r="EF28" s="31" t="s">
        <v>94</v>
      </c>
      <c r="EG28" s="22" t="str">
        <f>"5." &amp; EI$1&amp; ".2.1."</f>
        <v>5.46.2.1.</v>
      </c>
      <c r="EH28" s="30">
        <f>IF(ISBLANK(EI1),"",IF(VLOOKUP(EI1,Register,32,FALSE)=0,"",(VLOOKUP(EI1,Register,32,FALSE))))</f>
        <v>4</v>
      </c>
      <c r="EI28" s="31" t="s">
        <v>94</v>
      </c>
      <c r="EJ28" s="22" t="str">
        <f>"5." &amp; EL$1&amp; ".2.1."</f>
        <v>5.47.2.1.</v>
      </c>
      <c r="EK28" s="30">
        <f>IF(ISBLANK(EL1),"",IF(VLOOKUP(EL1,Register,32,FALSE)=0,"",(VLOOKUP(EL1,Register,32,FALSE))))</f>
        <v>4</v>
      </c>
      <c r="EL28" s="31" t="s">
        <v>94</v>
      </c>
      <c r="EM28" s="22" t="str">
        <f>"5." &amp; EO$1&amp; ".2.1."</f>
        <v>5.48.2.1.</v>
      </c>
      <c r="EN28" s="30">
        <f>IF(ISBLANK(EO1),"",IF(VLOOKUP(EO1,Register,32,FALSE)=0,"",(VLOOKUP(EO1,Register,32,FALSE))))</f>
        <v>4</v>
      </c>
      <c r="EO28" s="31" t="s">
        <v>94</v>
      </c>
      <c r="EP28" s="22" t="str">
        <f>"5." &amp; ER$1&amp; ".2.1."</f>
        <v>5.49.2.1.</v>
      </c>
      <c r="EQ28" s="30">
        <f>IF(ISBLANK(ER1),"",IF(VLOOKUP(ER1,Register,32,FALSE)=0,"",(VLOOKUP(ER1,Register,32,FALSE))))</f>
        <v>4</v>
      </c>
      <c r="ER28" s="31" t="s">
        <v>94</v>
      </c>
      <c r="ES28" s="22" t="str">
        <f>"5." &amp; EU$1&amp; ".2.1."</f>
        <v>5.50.2.1.</v>
      </c>
      <c r="ET28" s="30">
        <f>IF(ISBLANK(EU1),"",IF(VLOOKUP(EU1,Register,32,FALSE)=0,"",(VLOOKUP(EU1,Register,32,FALSE))))</f>
        <v>4</v>
      </c>
      <c r="EU28" s="31" t="s">
        <v>94</v>
      </c>
      <c r="EV28" s="22" t="str">
        <f>"5." &amp; EX$1&amp; ".2.1."</f>
        <v>5.51.2.1.</v>
      </c>
      <c r="EW28" s="30">
        <f>IF(ISBLANK(EX1),"",IF(VLOOKUP(EX1,Register,32,FALSE)=0,"",(VLOOKUP(EX1,Register,32,FALSE))))</f>
        <v>4</v>
      </c>
      <c r="EX28" s="31" t="s">
        <v>94</v>
      </c>
      <c r="EY28" s="22" t="str">
        <f>"5." &amp; FA$1&amp; ".2.1."</f>
        <v>5.52.2.1.</v>
      </c>
      <c r="EZ28" s="30">
        <f>IF(ISBLANK(FA1),"",IF(VLOOKUP(FA1,Register,32,FALSE)=0,"",(VLOOKUP(FA1,Register,32,FALSE))))</f>
        <v>4</v>
      </c>
      <c r="FA28" s="31" t="s">
        <v>94</v>
      </c>
      <c r="FB28" s="22" t="str">
        <f>"5." &amp; FD$1&amp; ".2.1."</f>
        <v>5.53.2.1.</v>
      </c>
      <c r="FC28" s="30">
        <f>IF(ISBLANK(FD1),"",IF(VLOOKUP(FD1,Register,32,FALSE)=0,"",(VLOOKUP(FD1,Register,32,FALSE))))</f>
        <v>4</v>
      </c>
      <c r="FD28" s="31" t="s">
        <v>94</v>
      </c>
      <c r="FE28" s="22" t="str">
        <f>"5." &amp; FG$1&amp; ".2.1."</f>
        <v>5.54.2.1.</v>
      </c>
      <c r="FF28" s="30">
        <f>IF(ISBLANK(FG1),"",IF(VLOOKUP(FG1,Register,32,FALSE)=0,"",(VLOOKUP(FG1,Register,32,FALSE))))</f>
        <v>4</v>
      </c>
      <c r="FG28" s="31" t="s">
        <v>94</v>
      </c>
      <c r="FH28" s="22" t="str">
        <f>"5." &amp; FJ$1&amp; ".2.1."</f>
        <v>5.55.2.1.</v>
      </c>
      <c r="FI28" s="30">
        <f>IF(ISBLANK(FJ1),"",IF(VLOOKUP(FJ1,Register,32,FALSE)=0,"",(VLOOKUP(FJ1,Register,32,FALSE))))</f>
        <v>4</v>
      </c>
      <c r="FJ28" s="31" t="s">
        <v>94</v>
      </c>
      <c r="FK28" s="22" t="str">
        <f>"5." &amp; FM$1&amp; ".2.1."</f>
        <v>5.56.2.1.</v>
      </c>
      <c r="FL28" s="30">
        <f>IF(ISBLANK(FM1),"",IF(VLOOKUP(FM1,Register,32,FALSE)=0,"",(VLOOKUP(FM1,Register,32,FALSE))))</f>
        <v>4</v>
      </c>
      <c r="FM28" s="31" t="s">
        <v>94</v>
      </c>
      <c r="FN28" s="22" t="str">
        <f>"5." &amp; FP$1&amp; ".2.1."</f>
        <v>5.57.2.1.</v>
      </c>
      <c r="FO28" s="30">
        <f>IF(ISBLANK(FP1),"",IF(VLOOKUP(FP1,Register,32,FALSE)=0,"",(VLOOKUP(FP1,Register,32,FALSE))))</f>
        <v>4</v>
      </c>
      <c r="FP28" s="31" t="s">
        <v>94</v>
      </c>
      <c r="FQ28" s="22" t="str">
        <f>"5." &amp; FS$1&amp; ".2.1."</f>
        <v>5.58.2.1.</v>
      </c>
      <c r="FR28" s="30">
        <f>IF(ISBLANK(FS1),"",IF(VLOOKUP(FS1,Register,32,FALSE)=0,"",(VLOOKUP(FS1,Register,32,FALSE))))</f>
        <v>4</v>
      </c>
      <c r="FS28" s="31" t="s">
        <v>94</v>
      </c>
      <c r="FT28" s="22" t="str">
        <f>"5." &amp; FV$1&amp; ".2.1."</f>
        <v>5.59.2.1.</v>
      </c>
      <c r="FU28" s="30">
        <f>IF(ISBLANK(FV1),"",IF(VLOOKUP(FV1,Register,32,FALSE)=0,"",(VLOOKUP(FV1,Register,32,FALSE))))</f>
        <v>4</v>
      </c>
      <c r="FV28" s="31" t="s">
        <v>94</v>
      </c>
      <c r="FW28" s="22" t="str">
        <f>"5." &amp; FY$1&amp; ".2.1."</f>
        <v>5.60.2.1.</v>
      </c>
      <c r="FX28" s="30">
        <f>IF(ISBLANK(FY1),"",IF(VLOOKUP(FY1,Register,32,FALSE)=0,"",(VLOOKUP(FY1,Register,32,FALSE))))</f>
        <v>4</v>
      </c>
      <c r="FY28" s="31" t="s">
        <v>94</v>
      </c>
      <c r="FZ28" s="22" t="str">
        <f>"5." &amp; GB$1&amp; ".2.1."</f>
        <v>5.61.2.1.</v>
      </c>
      <c r="GA28" s="30">
        <f>IF(ISBLANK(GB1),"",IF(VLOOKUP(GB1,Register,32,FALSE)=0,"",(VLOOKUP(GB1,Register,32,FALSE))))</f>
        <v>4</v>
      </c>
      <c r="GB28" s="31" t="s">
        <v>94</v>
      </c>
      <c r="GC28" s="22" t="str">
        <f>"5." &amp; GE$1&amp; ".2.1."</f>
        <v>5.62.2.1.</v>
      </c>
      <c r="GD28" s="30">
        <f>IF(ISBLANK(GE1),"",IF(VLOOKUP(GE1,Register,32,FALSE)=0,"",(VLOOKUP(GE1,Register,32,FALSE))))</f>
        <v>4</v>
      </c>
      <c r="GE28" s="31" t="s">
        <v>94</v>
      </c>
      <c r="GF28" s="22" t="str">
        <f>"5." &amp; GH$1&amp; ".2.1."</f>
        <v>5.63.2.1.</v>
      </c>
      <c r="GG28" s="30">
        <f>IF(ISBLANK(GH1),"",IF(VLOOKUP(GH1,Register,32,FALSE)=0,"",(VLOOKUP(GH1,Register,32,FALSE))))</f>
        <v>4</v>
      </c>
      <c r="GH28" s="31" t="s">
        <v>94</v>
      </c>
      <c r="GI28" s="22" t="str">
        <f>"5." &amp; GK$1&amp; ".2.1."</f>
        <v>5.64.2.1.</v>
      </c>
      <c r="GJ28" s="30">
        <f>IF(ISBLANK(GK1),"",IF(VLOOKUP(GK1,Register,32,FALSE)=0,"",(VLOOKUP(GK1,Register,32,FALSE))))</f>
        <v>4</v>
      </c>
      <c r="GK28" s="31" t="s">
        <v>94</v>
      </c>
      <c r="GL28" s="22" t="str">
        <f>"5." &amp; GN$1&amp; ".2.1."</f>
        <v>5.65.2.1.</v>
      </c>
      <c r="GM28" s="30">
        <f>IF(ISBLANK(GN1),"",IF(VLOOKUP(GN1,Register,32,FALSE)=0,"",(VLOOKUP(GN1,Register,32,FALSE))))</f>
        <v>4</v>
      </c>
      <c r="GN28" s="31" t="s">
        <v>94</v>
      </c>
      <c r="GO28" s="22" t="str">
        <f>"5." &amp; GQ$1&amp; ".2.1."</f>
        <v>5.66.2.1.</v>
      </c>
      <c r="GP28" s="30">
        <f>IF(ISBLANK(GQ1),"",IF(VLOOKUP(GQ1,Register,32,FALSE)=0,"",(VLOOKUP(GQ1,Register,32,FALSE))))</f>
        <v>4</v>
      </c>
      <c r="GQ28" s="31" t="s">
        <v>94</v>
      </c>
      <c r="GR28" s="22" t="str">
        <f>"5." &amp; GT$1&amp; ".2.1."</f>
        <v>5.67.2.1.</v>
      </c>
      <c r="GS28" s="30">
        <f>IF(ISBLANK(GT1),"",IF(VLOOKUP(GT1,Register,32,FALSE)=0,"",(VLOOKUP(GT1,Register,32,FALSE))))</f>
        <v>4</v>
      </c>
      <c r="GT28" s="31" t="s">
        <v>94</v>
      </c>
      <c r="GU28" s="22" t="str">
        <f>"5." &amp; GW$1&amp; ".2.1."</f>
        <v>5.68.2.1.</v>
      </c>
      <c r="GV28" s="30">
        <f>IF(ISBLANK(GW1),"",IF(VLOOKUP(GW1,Register,32,FALSE)=0,"",(VLOOKUP(GW1,Register,32,FALSE))))</f>
        <v>4</v>
      </c>
      <c r="GW28" s="31" t="s">
        <v>94</v>
      </c>
      <c r="GX28" s="22" t="str">
        <f>"5." &amp; GZ$1&amp; ".2.1."</f>
        <v>5.69.2.1.</v>
      </c>
      <c r="GY28" s="30">
        <f>IF(ISBLANK(GZ1),"",IF(VLOOKUP(GZ1,Register,32,FALSE)=0,"",(VLOOKUP(GZ1,Register,32,FALSE))))</f>
        <v>4</v>
      </c>
      <c r="GZ28" s="31" t="s">
        <v>94</v>
      </c>
      <c r="HA28" s="22" t="str">
        <f>"5." &amp; HC$1&amp; ".2.1."</f>
        <v>5.70.2.1.</v>
      </c>
      <c r="HB28" s="30">
        <f>IF(ISBLANK(HC1),"",IF(VLOOKUP(HC1,Register,32,FALSE)=0,"",(VLOOKUP(HC1,Register,32,FALSE))))</f>
        <v>4</v>
      </c>
      <c r="HC28" s="31" t="s">
        <v>94</v>
      </c>
      <c r="HD28" s="22" t="str">
        <f>"5." &amp; HF$1&amp; ".2.1."</f>
        <v>5.71.2.1.</v>
      </c>
      <c r="HE28" s="30">
        <f>IF(ISBLANK(HF1),"",IF(VLOOKUP(HF1,Register,32,FALSE)=0,"",(VLOOKUP(HF1,Register,32,FALSE))))</f>
        <v>4</v>
      </c>
      <c r="HF28" s="31" t="s">
        <v>94</v>
      </c>
      <c r="HG28" s="22" t="str">
        <f>"5." &amp; HI$1&amp; ".2.1."</f>
        <v>5.72.2.1.</v>
      </c>
      <c r="HH28" s="30">
        <f>IF(ISBLANK(HI1),"",IF(VLOOKUP(HI1,Register,32,FALSE)=0,"",(VLOOKUP(HI1,Register,32,FALSE))))</f>
        <v>4</v>
      </c>
      <c r="HI28" s="31" t="s">
        <v>94</v>
      </c>
      <c r="HJ28" s="22" t="str">
        <f>"5." &amp; HL$1&amp; ".2.1."</f>
        <v>5.73.2.1.</v>
      </c>
      <c r="HK28" s="30">
        <f>IF(ISBLANK(HL1),"",IF(VLOOKUP(HL1,Register,32,FALSE)=0,"",(VLOOKUP(HL1,Register,32,FALSE))))</f>
        <v>4</v>
      </c>
      <c r="HL28" s="31" t="s">
        <v>94</v>
      </c>
      <c r="HM28" s="22" t="str">
        <f>"5." &amp; HO$1&amp; ".2.1."</f>
        <v>5.74.2.1.</v>
      </c>
      <c r="HN28" s="30">
        <f>IF(ISBLANK(HO1),"",IF(VLOOKUP(HO1,Register,32,FALSE)=0,"",(VLOOKUP(HO1,Register,32,FALSE))))</f>
        <v>4</v>
      </c>
      <c r="HO28" s="31" t="s">
        <v>94</v>
      </c>
      <c r="HP28" s="22" t="str">
        <f>"5." &amp; HR$1&amp; ".2.1."</f>
        <v>5.75.2.1.</v>
      </c>
      <c r="HQ28" s="30">
        <f>IF(ISBLANK(HR1),"",IF(VLOOKUP(HR1,Register,32,FALSE)=0,"",(VLOOKUP(HR1,Register,32,FALSE))))</f>
        <v>4</v>
      </c>
      <c r="HR28" s="31" t="s">
        <v>94</v>
      </c>
      <c r="HS28" s="22" t="str">
        <f>"5." &amp; HU$1&amp; ".2.1."</f>
        <v>5.76.2.1.</v>
      </c>
      <c r="HT28" s="30">
        <f>IF(ISBLANK(HU1),"",IF(VLOOKUP(HU1,Register,32,FALSE)=0,"",(VLOOKUP(HU1,Register,32,FALSE))))</f>
        <v>4</v>
      </c>
      <c r="HU28" s="31" t="s">
        <v>94</v>
      </c>
      <c r="HV28" s="22" t="str">
        <f>"5." &amp; HX$1&amp; ".2.1."</f>
        <v>5.77.2.1.</v>
      </c>
      <c r="HW28" s="30">
        <f>IF(ISBLANK(HX1),"",IF(VLOOKUP(HX1,Register,32,FALSE)=0,"",(VLOOKUP(HX1,Register,32,FALSE))))</f>
        <v>4</v>
      </c>
      <c r="HX28" s="31" t="s">
        <v>94</v>
      </c>
      <c r="HY28" s="22" t="str">
        <f>"5." &amp; IA$1&amp; ".2.1."</f>
        <v>5.78.2.1.</v>
      </c>
      <c r="HZ28" s="30">
        <f>IF(ISBLANK(IA1),"",IF(VLOOKUP(IA1,Register,32,FALSE)=0,"",(VLOOKUP(IA1,Register,32,FALSE))))</f>
        <v>4</v>
      </c>
      <c r="IA28" s="31" t="s">
        <v>94</v>
      </c>
      <c r="IB28" s="22" t="str">
        <f>"5." &amp; ID$1&amp; ".2.1."</f>
        <v>5.79.2.1.</v>
      </c>
      <c r="IC28" s="30">
        <f>IF(ISBLANK(ID1),"",IF(VLOOKUP(ID1,Register,32,FALSE)=0,"",(VLOOKUP(ID1,Register,32,FALSE))))</f>
        <v>4</v>
      </c>
      <c r="ID28" s="31" t="s">
        <v>94</v>
      </c>
      <c r="IE28" s="22" t="str">
        <f>"5." &amp; IG$1&amp; ".2.1."</f>
        <v>5.80.2.1.</v>
      </c>
      <c r="IF28" s="30">
        <f>IF(ISBLANK(IG1),"",IF(VLOOKUP(IG1,Register,32,FALSE)=0,"",(VLOOKUP(IG1,Register,32,FALSE))))</f>
        <v>4</v>
      </c>
      <c r="IG28" s="31" t="s">
        <v>94</v>
      </c>
      <c r="IH28" s="22" t="str">
        <f>"5." &amp; IJ$1&amp; ".2.1."</f>
        <v>5.81.2.1.</v>
      </c>
      <c r="II28" s="30">
        <f>IF(ISBLANK(IJ1),"",IF(VLOOKUP(IJ1,Register,32,FALSE)=0,"",(VLOOKUP(IJ1,Register,32,FALSE))))</f>
        <v>4</v>
      </c>
      <c r="IJ28" s="31" t="s">
        <v>94</v>
      </c>
      <c r="IK28" s="22" t="str">
        <f>"5." &amp; IM$1&amp; ".2.1."</f>
        <v>5.82.2.1.</v>
      </c>
      <c r="IL28" s="30">
        <f>IF(ISBLANK(IM1),"",IF(VLOOKUP(IM1,Register,32,FALSE)=0,"",(VLOOKUP(IM1,Register,32,FALSE))))</f>
        <v>4</v>
      </c>
      <c r="IM28" s="31" t="s">
        <v>94</v>
      </c>
      <c r="IN28" s="22" t="str">
        <f>"5." &amp; IP$1&amp; ".2.1."</f>
        <v>5.83.2.1.</v>
      </c>
      <c r="IO28" s="30">
        <f>IF(ISBLANK(IP1),"",IF(VLOOKUP(IP1,Register,32,FALSE)=0,"",(VLOOKUP(IP1,Register,32,FALSE))))</f>
        <v>4</v>
      </c>
      <c r="IP28" s="31" t="s">
        <v>94</v>
      </c>
      <c r="IQ28" s="22" t="str">
        <f>"5." &amp; IS$1&amp; ".2.1."</f>
        <v>5.84.2.1.</v>
      </c>
      <c r="IR28" s="30">
        <f>IF(ISBLANK(IS1),"",IF(VLOOKUP(IS1,Register,32,FALSE)=0,"",(VLOOKUP(IS1,Register,32,FALSE))))</f>
        <v>4</v>
      </c>
      <c r="IS28" s="31" t="s">
        <v>94</v>
      </c>
      <c r="IT28" s="22" t="str">
        <f>"5." &amp; IV$1&amp; ".2.1."</f>
        <v>5.85.2.1.</v>
      </c>
      <c r="IU28" s="30">
        <f>IF(ISBLANK(IV1),"",IF(VLOOKUP(IV1,Register,32,FALSE)=0,"",(VLOOKUP(IV1,Register,32,FALSE))))</f>
        <v>4</v>
      </c>
      <c r="IV28" s="31" t="s">
        <v>94</v>
      </c>
      <c r="IW28" s="22" t="str">
        <f>"5." &amp; IY$1&amp; ".2.1."</f>
        <v>5.86.2.1.</v>
      </c>
      <c r="IX28" s="30">
        <f>IF(ISBLANK(IY1),"",IF(VLOOKUP(IY1,Register,32,FALSE)=0,"",(VLOOKUP(IY1,Register,32,FALSE))))</f>
        <v>4</v>
      </c>
      <c r="IY28" s="31" t="s">
        <v>94</v>
      </c>
      <c r="IZ28" s="22" t="str">
        <f>"5." &amp; JB$1&amp; ".2.1."</f>
        <v>5.87.2.1.</v>
      </c>
      <c r="JA28" s="30">
        <f>IF(ISBLANK(JB1),"",IF(VLOOKUP(JB1,Register,32,FALSE)=0,"",(VLOOKUP(JB1,Register,32,FALSE))))</f>
        <v>4</v>
      </c>
      <c r="JB28" s="31" t="s">
        <v>94</v>
      </c>
      <c r="JC28" s="22" t="str">
        <f>"5." &amp; JE$1&amp; ".2.1."</f>
        <v>5.88.2.1.</v>
      </c>
      <c r="JD28" s="30">
        <f>IF(ISBLANK(JE1),"",IF(VLOOKUP(JE1,Register,32,FALSE)=0,"",(VLOOKUP(JE1,Register,32,FALSE))))</f>
        <v>4</v>
      </c>
      <c r="JE28" s="31" t="s">
        <v>94</v>
      </c>
      <c r="JF28" s="22" t="str">
        <f>"5." &amp; JH$1&amp; ".2.1."</f>
        <v>5.89.2.1.</v>
      </c>
      <c r="JG28" s="30">
        <f>IF(ISBLANK(JH1),"",IF(VLOOKUP(JH1,Register,32,FALSE)=0,"",(VLOOKUP(JH1,Register,32,FALSE))))</f>
        <v>4</v>
      </c>
      <c r="JH28" s="31" t="s">
        <v>94</v>
      </c>
      <c r="JI28" s="22" t="str">
        <f>"5." &amp; JK$1&amp; ".2.1."</f>
        <v>5.90.2.1.</v>
      </c>
      <c r="JJ28" s="30">
        <f>IF(ISBLANK(JK1),"",IF(VLOOKUP(JK1,Register,32,FALSE)=0,"",(VLOOKUP(JK1,Register,32,FALSE))))</f>
        <v>4</v>
      </c>
      <c r="JK28" s="31" t="s">
        <v>94</v>
      </c>
      <c r="JL28" s="22" t="str">
        <f>"5." &amp; JN$1&amp; ".2.1."</f>
        <v>5.91.2.1.</v>
      </c>
      <c r="JM28" s="30">
        <f>IF(ISBLANK(JN1),"",IF(VLOOKUP(JN1,Register,32,FALSE)=0,"",(VLOOKUP(JN1,Register,32,FALSE))))</f>
        <v>4</v>
      </c>
      <c r="JN28" s="31" t="s">
        <v>94</v>
      </c>
      <c r="JO28" s="22" t="str">
        <f>"5." &amp; JQ$1&amp; ".2.1."</f>
        <v>5.92.2.1.</v>
      </c>
      <c r="JP28" s="30">
        <f>IF(ISBLANK(JQ1),"",IF(VLOOKUP(JQ1,Register,32,FALSE)=0,"",(VLOOKUP(JQ1,Register,32,FALSE))))</f>
        <v>4</v>
      </c>
      <c r="JQ28" s="31" t="s">
        <v>94</v>
      </c>
      <c r="JR28" s="22" t="str">
        <f>"5." &amp; JT$1&amp; ".2.1."</f>
        <v>5.93.2.1.</v>
      </c>
      <c r="JS28" s="30" t="str">
        <f>IF(ISBLANK(JT1),"",IF(VLOOKUP(JT1,Register,32,FALSE)=0,"",(VLOOKUP(JT1,Register,32,FALSE))))</f>
        <v/>
      </c>
      <c r="JT28" s="31" t="s">
        <v>94</v>
      </c>
      <c r="JU28" s="22" t="str">
        <f>"5." &amp; JW$1&amp; ".2.1."</f>
        <v>5.94.2.1.</v>
      </c>
      <c r="JV28" s="30" t="str">
        <f>IF(ISBLANK(JW1),"",IF(VLOOKUP(JW1,Register,32,FALSE)=0,"",(VLOOKUP(JW1,Register,32,FALSE))))</f>
        <v/>
      </c>
      <c r="JW28" s="31" t="s">
        <v>94</v>
      </c>
      <c r="JX28" s="22" t="str">
        <f>"5." &amp; JZ$1&amp; ".2.1."</f>
        <v>5.95.2.1.</v>
      </c>
      <c r="JY28" s="30">
        <f>IF(ISBLANK(JZ1),"",IF(VLOOKUP(JZ1,Register,32,FALSE)=0,"",(VLOOKUP(JZ1,Register,32,FALSE))))</f>
        <v>4</v>
      </c>
      <c r="JZ28" s="31" t="s">
        <v>94</v>
      </c>
      <c r="KA28" s="22" t="str">
        <f>"5." &amp; KC$1&amp; ".2.1."</f>
        <v>5.96.2.1.</v>
      </c>
      <c r="KB28" s="30">
        <f>IF(ISBLANK(KC1),"",IF(VLOOKUP(KC1,Register,32,FALSE)=0,"",(VLOOKUP(KC1,Register,32,FALSE))))</f>
        <v>4</v>
      </c>
      <c r="KC28" s="31" t="s">
        <v>94</v>
      </c>
      <c r="KD28" s="22" t="str">
        <f>"5." &amp; KF$1&amp; ".2.1."</f>
        <v>5.97.2.1.</v>
      </c>
      <c r="KE28" s="30">
        <f>IF(ISBLANK(KF1),"",IF(VLOOKUP(KF1,Register,32,FALSE)=0,"",(VLOOKUP(KF1,Register,32,FALSE))))</f>
        <v>4</v>
      </c>
      <c r="KF28" s="31" t="s">
        <v>94</v>
      </c>
      <c r="KG28" s="22" t="str">
        <f>"5." &amp; KI$1&amp; ".2.1."</f>
        <v>5.98.2.1.</v>
      </c>
      <c r="KH28" s="30">
        <f>IF(ISBLANK(KI1),"",IF(VLOOKUP(KI1,Register,32,FALSE)=0,"",(VLOOKUP(KI1,Register,32,FALSE))))</f>
        <v>4</v>
      </c>
      <c r="KI28" s="31" t="s">
        <v>94</v>
      </c>
      <c r="KJ28" s="22" t="str">
        <f>"5." &amp; KL$1&amp; ".2.1."</f>
        <v>5.99.2.1.</v>
      </c>
      <c r="KK28" s="30">
        <f>IF(ISBLANK(KL1),"",IF(VLOOKUP(KL1,Register,32,FALSE)=0,"",(VLOOKUP(KL1,Register,32,FALSE))))</f>
        <v>4</v>
      </c>
      <c r="KL28" s="31" t="s">
        <v>94</v>
      </c>
      <c r="KM28" s="22" t="str">
        <f>"5." &amp; KO$1&amp; ".2.1."</f>
        <v>5.100.2.1.</v>
      </c>
      <c r="KN28" s="30">
        <f>IF(ISBLANK(KO1),"",IF(VLOOKUP(KO1,Register,32,FALSE)=0,"",(VLOOKUP(KO1,Register,32,FALSE))))</f>
        <v>4</v>
      </c>
      <c r="KO28" s="31" t="s">
        <v>94</v>
      </c>
      <c r="KP28" s="22" t="str">
        <f>"5." &amp; KR$1&amp; ".2.1."</f>
        <v>5.101.2.1.</v>
      </c>
      <c r="KQ28" s="30">
        <f>IF(ISBLANK(KR1),"",IF(VLOOKUP(KR1,Register,32,FALSE)=0,"",(VLOOKUP(KR1,Register,32,FALSE))))</f>
        <v>4</v>
      </c>
      <c r="KR28" s="31" t="s">
        <v>94</v>
      </c>
      <c r="KS28" s="22" t="str">
        <f>"5." &amp; KU$1&amp; ".2.1."</f>
        <v>5.102.2.1.</v>
      </c>
      <c r="KT28" s="30">
        <f>IF(ISBLANK(KU1),"",IF(VLOOKUP(KU1,Register,32,FALSE)=0,"",(VLOOKUP(KU1,Register,32,FALSE))))</f>
        <v>4</v>
      </c>
      <c r="KU28" s="31" t="s">
        <v>94</v>
      </c>
      <c r="KV28" s="22" t="str">
        <f>"5." &amp; KX$1&amp; ".2.1."</f>
        <v>5.103.2.1.</v>
      </c>
      <c r="KW28" s="30">
        <f>IF(ISBLANK(KX1),"",IF(VLOOKUP(KX1,Register,32,FALSE)=0,"",(VLOOKUP(KX1,Register,32,FALSE))))</f>
        <v>4</v>
      </c>
      <c r="KX28" s="31" t="s">
        <v>94</v>
      </c>
      <c r="KY28" s="22" t="str">
        <f>"5." &amp; LA$1&amp; ".2.1."</f>
        <v>5.104.2.1.</v>
      </c>
      <c r="KZ28" s="30">
        <f>IF(ISBLANK(LA1),"",IF(VLOOKUP(LA1,Register,32,FALSE)=0,"",(VLOOKUP(LA1,Register,32,FALSE))))</f>
        <v>4</v>
      </c>
      <c r="LA28" s="31" t="s">
        <v>94</v>
      </c>
      <c r="LB28" s="22" t="str">
        <f>"5." &amp; LD$1&amp; ".2.1."</f>
        <v>5.105.2.1.</v>
      </c>
      <c r="LC28" s="30">
        <f>IF(ISBLANK(LD1),"",IF(VLOOKUP(LD1,Register,32,FALSE)=0,"",(VLOOKUP(LD1,Register,32,FALSE))))</f>
        <v>4</v>
      </c>
      <c r="LD28" s="31" t="s">
        <v>94</v>
      </c>
      <c r="LE28" s="22" t="str">
        <f>"5." &amp; LG$1&amp; ".2.1."</f>
        <v>5.106.2.1.</v>
      </c>
      <c r="LF28" s="30">
        <f>IF(ISBLANK(LG1),"",IF(VLOOKUP(LG1,Register,32,FALSE)=0,"",(VLOOKUP(LG1,Register,32,FALSE))))</f>
        <v>4</v>
      </c>
      <c r="LG28" s="31" t="s">
        <v>94</v>
      </c>
      <c r="LH28" s="22" t="str">
        <f>"5." &amp; LJ$1&amp; ".2.1."</f>
        <v>5.107.2.1.</v>
      </c>
      <c r="LI28" s="30">
        <f>IF(ISBLANK(LJ1),"",IF(VLOOKUP(LJ1,Register,32,FALSE)=0,"",(VLOOKUP(LJ1,Register,32,FALSE))))</f>
        <v>4</v>
      </c>
      <c r="LJ28" s="31" t="s">
        <v>94</v>
      </c>
      <c r="LK28" s="22" t="str">
        <f>"5." &amp; LM$1&amp; ".2.1."</f>
        <v>5.108.2.1.</v>
      </c>
      <c r="LL28" s="30">
        <f>IF(ISBLANK(LM1),"",IF(VLOOKUP(LM1,Register,32,FALSE)=0,"",(VLOOKUP(LM1,Register,32,FALSE))))</f>
        <v>4</v>
      </c>
      <c r="LM28" s="31" t="s">
        <v>94</v>
      </c>
      <c r="LN28" s="22" t="str">
        <f>"5." &amp; LP$1&amp; ".2.1."</f>
        <v>5.109.2.1.</v>
      </c>
      <c r="LO28" s="30">
        <f>IF(ISBLANK(LP1),"",IF(VLOOKUP(LP1,Register,32,FALSE)=0,"",(VLOOKUP(LP1,Register,32,FALSE))))</f>
        <v>4</v>
      </c>
      <c r="LP28" s="31" t="s">
        <v>94</v>
      </c>
      <c r="LQ28" s="22" t="str">
        <f>"5." &amp; LS$1&amp; ".2.1."</f>
        <v>5.110.2.1.</v>
      </c>
      <c r="LR28" s="30">
        <f>IF(ISBLANK(LS1),"",IF(VLOOKUP(LS1,Register,32,FALSE)=0,"",(VLOOKUP(LS1,Register,32,FALSE))))</f>
        <v>4</v>
      </c>
      <c r="LS28" s="31" t="s">
        <v>94</v>
      </c>
      <c r="LT28" s="22" t="str">
        <f>"5." &amp; LV$1&amp; ".2.1."</f>
        <v>5.111.2.1.</v>
      </c>
      <c r="LU28" s="30">
        <f>IF(ISBLANK(LV1),"",IF(VLOOKUP(LV1,Register,32,FALSE)=0,"",(VLOOKUP(LV1,Register,32,FALSE))))</f>
        <v>4</v>
      </c>
      <c r="LV28" s="31" t="s">
        <v>94</v>
      </c>
      <c r="LW28" s="22" t="str">
        <f>"5." &amp; LY$1&amp; ".2.1."</f>
        <v>5.112.2.1.</v>
      </c>
      <c r="LX28" s="30">
        <f>IF(ISBLANK(LY1),"",IF(VLOOKUP(LY1,Register,32,FALSE)=0,"",(VLOOKUP(LY1,Register,32,FALSE))))</f>
        <v>4</v>
      </c>
      <c r="LY28" s="31" t="s">
        <v>94</v>
      </c>
      <c r="LZ28" s="22" t="str">
        <f>"5." &amp; MB$1&amp; ".2.1."</f>
        <v>5.113.2.1.</v>
      </c>
      <c r="MA28" s="30">
        <f>IF(ISBLANK(MB1),"",IF(VLOOKUP(MB1,Register,32,FALSE)=0,"",(VLOOKUP(MB1,Register,32,FALSE))))</f>
        <v>4</v>
      </c>
      <c r="MB28" s="31" t="s">
        <v>94</v>
      </c>
      <c r="MC28" s="22" t="str">
        <f>"5." &amp; ME$1&amp; ".2.1."</f>
        <v>5.114.2.1.</v>
      </c>
      <c r="MD28" s="30">
        <f>IF(ISBLANK(ME1),"",IF(VLOOKUP(ME1,Register,32,FALSE)=0,"",(VLOOKUP(ME1,Register,32,FALSE))))</f>
        <v>4</v>
      </c>
      <c r="ME28" s="31" t="s">
        <v>94</v>
      </c>
      <c r="MF28" s="22" t="str">
        <f>"5." &amp; MH$1&amp; ".2.1."</f>
        <v>5.115.2.1.</v>
      </c>
      <c r="MG28" s="30">
        <f>IF(ISBLANK(MH1),"",IF(VLOOKUP(MH1,Register,32,FALSE)=0,"",(VLOOKUP(MH1,Register,32,FALSE))))</f>
        <v>4</v>
      </c>
      <c r="MH28" s="31" t="s">
        <v>94</v>
      </c>
      <c r="MI28" s="22" t="str">
        <f>"5." &amp; MK$1&amp; ".2.1."</f>
        <v>5.116.2.1.</v>
      </c>
      <c r="MJ28" s="30">
        <f>IF(ISBLANK(MK1),"",IF(VLOOKUP(MK1,Register,32,FALSE)=0,"",(VLOOKUP(MK1,Register,32,FALSE))))</f>
        <v>4</v>
      </c>
      <c r="MK28" s="31" t="s">
        <v>94</v>
      </c>
      <c r="ML28" s="22" t="str">
        <f>"5." &amp; MN$1&amp; ".2.1."</f>
        <v>5.117.2.1.</v>
      </c>
      <c r="MM28" s="30">
        <f>IF(ISBLANK(MN1),"",IF(VLOOKUP(MN1,Register,32,FALSE)=0,"",(VLOOKUP(MN1,Register,32,FALSE))))</f>
        <v>4</v>
      </c>
      <c r="MN28" s="31" t="s">
        <v>94</v>
      </c>
      <c r="MO28" s="22" t="str">
        <f>"5." &amp; MQ$1&amp; ".2.1."</f>
        <v>5.118.2.1.</v>
      </c>
      <c r="MP28" s="30">
        <f>IF(ISBLANK(MQ1),"",IF(VLOOKUP(MQ1,Register,32,FALSE)=0,"",(VLOOKUP(MQ1,Register,32,FALSE))))</f>
        <v>4</v>
      </c>
      <c r="MQ28" s="31" t="s">
        <v>94</v>
      </c>
      <c r="MR28" s="22" t="str">
        <f>"5." &amp; MT$1&amp; ".2.1."</f>
        <v>5.119.2.1.</v>
      </c>
      <c r="MS28" s="30">
        <f>IF(ISBLANK(MT1),"",IF(VLOOKUP(MT1,Register,32,FALSE)=0,"",(VLOOKUP(MT1,Register,32,FALSE))))</f>
        <v>4</v>
      </c>
      <c r="MT28" s="31" t="s">
        <v>94</v>
      </c>
      <c r="MU28" s="22" t="str">
        <f>"5." &amp; MW$1&amp; ".2.1."</f>
        <v>5.120.2.1.</v>
      </c>
      <c r="MV28" s="30" t="str">
        <f>IF(ISBLANK(MW1),"",IF(VLOOKUP(MW1,Register,32,FALSE)=0,"",(VLOOKUP(MW1,Register,32,FALSE))))</f>
        <v/>
      </c>
      <c r="MW28" s="31" t="s">
        <v>94</v>
      </c>
      <c r="MX28" s="22" t="str">
        <f>"5." &amp; MZ$1&amp; ".2.1."</f>
        <v>5.121.2.1.</v>
      </c>
      <c r="MY28" s="30">
        <f>IF(ISBLANK(MZ1),"",IF(VLOOKUP(MZ1,Register,32,FALSE)=0,"",(VLOOKUP(MZ1,Register,32,FALSE))))</f>
        <v>4</v>
      </c>
      <c r="MZ28" s="31" t="s">
        <v>94</v>
      </c>
      <c r="NA28" s="22" t="str">
        <f>"5." &amp; NC$1&amp; ".2.1."</f>
        <v>5.122.2.1.</v>
      </c>
      <c r="NB28" s="30">
        <f>IF(ISBLANK(NC1),"",IF(VLOOKUP(NC1,Register,32,FALSE)=0,"",(VLOOKUP(NC1,Register,32,FALSE))))</f>
        <v>4</v>
      </c>
      <c r="NC28" s="31" t="s">
        <v>94</v>
      </c>
      <c r="ND28" s="22" t="str">
        <f>"5." &amp; NF$1&amp; ".2.1."</f>
        <v>5.123.2.1.</v>
      </c>
      <c r="NE28" s="30">
        <f>IF(ISBLANK(NF1),"",IF(VLOOKUP(NF1,Register,32,FALSE)=0,"",(VLOOKUP(NF1,Register,32,FALSE))))</f>
        <v>4</v>
      </c>
      <c r="NF28" s="31" t="s">
        <v>94</v>
      </c>
      <c r="NG28" s="22" t="str">
        <f>"5." &amp; NI$1&amp; ".2.1."</f>
        <v>5.124.2.1.</v>
      </c>
      <c r="NH28" s="30">
        <f>IF(ISBLANK(NI1),"",IF(VLOOKUP(NI1,Register,32,FALSE)=0,"",(VLOOKUP(NI1,Register,32,FALSE))))</f>
        <v>4</v>
      </c>
      <c r="NI28" s="31" t="s">
        <v>94</v>
      </c>
      <c r="NJ28" s="22" t="str">
        <f>"5." &amp; NL$1&amp; ".2.1."</f>
        <v>5.125.2.1.</v>
      </c>
      <c r="NK28" s="30">
        <f>IF(ISBLANK(NL1),"",IF(VLOOKUP(NL1,Register,32,FALSE)=0,"",(VLOOKUP(NL1,Register,32,FALSE))))</f>
        <v>4</v>
      </c>
      <c r="NL28" s="31" t="s">
        <v>94</v>
      </c>
      <c r="NM28" s="22" t="str">
        <f>"5." &amp; NO$1&amp; ".2.1."</f>
        <v>5.126.2.1.</v>
      </c>
      <c r="NN28" s="30">
        <f>IF(ISBLANK(NO1),"",IF(VLOOKUP(NO1,Register,32,FALSE)=0,"",(VLOOKUP(NO1,Register,32,FALSE))))</f>
        <v>4</v>
      </c>
      <c r="NO28" s="31" t="s">
        <v>94</v>
      </c>
      <c r="NP28" s="22" t="str">
        <f>"5." &amp; NR$1&amp; ".2.1."</f>
        <v>5.127.2.1.</v>
      </c>
      <c r="NQ28" s="30">
        <f>IF(ISBLANK(NR1),"",IF(VLOOKUP(NR1,Register,32,FALSE)=0,"",(VLOOKUP(NR1,Register,32,FALSE))))</f>
        <v>4</v>
      </c>
      <c r="NR28" s="31" t="s">
        <v>94</v>
      </c>
      <c r="NS28" s="22" t="str">
        <f>"5." &amp; NU$1&amp; ".2.1."</f>
        <v>5.128.2.1.</v>
      </c>
      <c r="NT28" s="30">
        <f>IF(ISBLANK(NU1),"",IF(VLOOKUP(NU1,Register,32,FALSE)=0,"",(VLOOKUP(NU1,Register,32,FALSE))))</f>
        <v>4</v>
      </c>
      <c r="NU28" s="31" t="s">
        <v>94</v>
      </c>
      <c r="NV28" s="22" t="str">
        <f>"5." &amp; NX$1&amp; ".2.1."</f>
        <v>5.129.2.1.</v>
      </c>
      <c r="NW28" s="30">
        <f>IF(ISBLANK(NX1),"",IF(VLOOKUP(NX1,Register,32,FALSE)=0,"",(VLOOKUP(NX1,Register,32,FALSE))))</f>
        <v>4</v>
      </c>
      <c r="NX28" s="31" t="s">
        <v>94</v>
      </c>
      <c r="NY28" s="22" t="str">
        <f>"5." &amp; OA$1&amp; ".2.1."</f>
        <v>5.130.2.1.</v>
      </c>
      <c r="NZ28" s="30">
        <f>IF(ISBLANK(OA1),"",IF(VLOOKUP(OA1,Register,32,FALSE)=0,"",(VLOOKUP(OA1,Register,32,FALSE))))</f>
        <v>4</v>
      </c>
      <c r="OA28" s="31" t="s">
        <v>94</v>
      </c>
      <c r="OB28" s="22" t="str">
        <f>"5." &amp; OD$1&amp; ".2.1."</f>
        <v>5.131.2.1.</v>
      </c>
      <c r="OC28" s="30">
        <f>IF(ISBLANK(OD1),"",IF(VLOOKUP(OD1,Register,32,FALSE)=0,"",(VLOOKUP(OD1,Register,32,FALSE))))</f>
        <v>4</v>
      </c>
      <c r="OD28" s="31" t="s">
        <v>94</v>
      </c>
      <c r="OE28" s="22" t="str">
        <f>"5." &amp; OG$1&amp; ".2.1."</f>
        <v>5.132.2.1.</v>
      </c>
      <c r="OF28" s="30">
        <f>IF(ISBLANK(OG1),"",IF(VLOOKUP(OG1,Register,32,FALSE)=0,"",(VLOOKUP(OG1,Register,32,FALSE))))</f>
        <v>4</v>
      </c>
      <c r="OG28" s="31" t="s">
        <v>94</v>
      </c>
      <c r="OH28" s="22" t="str">
        <f>"5." &amp; OJ$1&amp; ".2.1."</f>
        <v>5.133.2.1.</v>
      </c>
      <c r="OI28" s="30">
        <f>IF(ISBLANK(OJ1),"",IF(VLOOKUP(OJ1,Register,32,FALSE)=0,"",(VLOOKUP(OJ1,Register,32,FALSE))))</f>
        <v>4</v>
      </c>
      <c r="OJ28" s="31" t="s">
        <v>94</v>
      </c>
      <c r="OK28" s="22" t="str">
        <f>"5." &amp; OM$1&amp; ".2.1."</f>
        <v>5.134.2.1.</v>
      </c>
      <c r="OL28" s="30">
        <f>IF(ISBLANK(OM1),"",IF(VLOOKUP(OM1,Register,32,FALSE)=0,"",(VLOOKUP(OM1,Register,32,FALSE))))</f>
        <v>4</v>
      </c>
      <c r="OM28" s="31" t="s">
        <v>94</v>
      </c>
      <c r="ON28" s="22" t="str">
        <f>"5." &amp; OP$1&amp; ".2.1."</f>
        <v>5.135.2.1.</v>
      </c>
      <c r="OO28" s="30">
        <f>IF(ISBLANK(OP1),"",IF(VLOOKUP(OP1,Register,32,FALSE)=0,"",(VLOOKUP(OP1,Register,32,FALSE))))</f>
        <v>4</v>
      </c>
      <c r="OP28" s="31" t="s">
        <v>94</v>
      </c>
      <c r="OQ28" s="22" t="str">
        <f>"5." &amp; OS$1&amp; ".2.1."</f>
        <v>5.136.2.1.</v>
      </c>
      <c r="OR28" s="30">
        <f>IF(ISBLANK(OS1),"",IF(VLOOKUP(OS1,Register,32,FALSE)=0,"",(VLOOKUP(OS1,Register,32,FALSE))))</f>
        <v>4</v>
      </c>
      <c r="OS28" s="31" t="s">
        <v>94</v>
      </c>
      <c r="OT28" s="22" t="str">
        <f>"5." &amp; OV$1&amp; ".2.1."</f>
        <v>5.137.2.1.</v>
      </c>
      <c r="OU28" s="30">
        <f>IF(ISBLANK(OV1),"",IF(VLOOKUP(OV1,Register,32,FALSE)=0,"",(VLOOKUP(OV1,Register,32,FALSE))))</f>
        <v>4</v>
      </c>
      <c r="OV28" s="31" t="s">
        <v>94</v>
      </c>
      <c r="OW28" s="22" t="str">
        <f>"5." &amp; OY$1&amp; ".2.1."</f>
        <v>5.138.2.1.</v>
      </c>
      <c r="OX28" s="30">
        <f>IF(ISBLANK(OY1),"",IF(VLOOKUP(OY1,Register,32,FALSE)=0,"",(VLOOKUP(OY1,Register,32,FALSE))))</f>
        <v>4</v>
      </c>
      <c r="OY28" s="31" t="s">
        <v>94</v>
      </c>
      <c r="OZ28" s="22" t="str">
        <f>"5." &amp; PB$1&amp; ".2.1."</f>
        <v>5.139.2.1.</v>
      </c>
      <c r="PA28" s="30">
        <f>IF(ISBLANK(PB1),"",IF(VLOOKUP(PB1,Register,32,FALSE)=0,"",(VLOOKUP(PB1,Register,32,FALSE))))</f>
        <v>4</v>
      </c>
      <c r="PB28" s="31" t="s">
        <v>94</v>
      </c>
      <c r="PC28" s="22" t="str">
        <f>"5." &amp; PE$1&amp; ".2.1."</f>
        <v>5.140.2.1.</v>
      </c>
      <c r="PD28" s="30">
        <f>IF(ISBLANK(PE1),"",IF(VLOOKUP(PE1,Register,32,FALSE)=0,"",(VLOOKUP(PE1,Register,32,FALSE))))</f>
        <v>4</v>
      </c>
      <c r="PE28" s="31" t="s">
        <v>94</v>
      </c>
      <c r="PF28" s="22" t="str">
        <f>"5." &amp; PH$1&amp; ".2.1."</f>
        <v>5.141.2.1.</v>
      </c>
      <c r="PG28" s="30">
        <f>IF(ISBLANK(PH1),"",IF(VLOOKUP(PH1,Register,32,FALSE)=0,"",(VLOOKUP(PH1,Register,32,FALSE))))</f>
        <v>4</v>
      </c>
      <c r="PH28" s="31" t="s">
        <v>94</v>
      </c>
      <c r="PI28" s="22" t="str">
        <f>"5." &amp; PK$1&amp; ".2.1."</f>
        <v>5.142.2.1.</v>
      </c>
      <c r="PJ28" s="30">
        <f>IF(ISBLANK(PK1),"",IF(VLOOKUP(PK1,Register,32,FALSE)=0,"",(VLOOKUP(PK1,Register,32,FALSE))))</f>
        <v>4</v>
      </c>
      <c r="PK28" s="31" t="s">
        <v>94</v>
      </c>
      <c r="PL28" s="22" t="str">
        <f>"5." &amp; PN$1&amp; ".2.1."</f>
        <v>5.143.2.1.</v>
      </c>
      <c r="PM28" s="30">
        <f>IF(ISBLANK(PN1),"",IF(VLOOKUP(PN1,Register,32,FALSE)=0,"",(VLOOKUP(PN1,Register,32,FALSE))))</f>
        <v>4</v>
      </c>
      <c r="PN28" s="31" t="s">
        <v>94</v>
      </c>
      <c r="PO28" s="22" t="str">
        <f>"5." &amp; PQ$1&amp; ".2.1."</f>
        <v>5.144.2.1.</v>
      </c>
      <c r="PP28" s="30" t="str">
        <f>IF(ISBLANK(PQ1),"",IF(VLOOKUP(PQ1,Register,32,FALSE)=0,"",(VLOOKUP(PQ1,Register,32,FALSE))))</f>
        <v/>
      </c>
      <c r="PQ28" s="31" t="s">
        <v>94</v>
      </c>
      <c r="PR28" s="22" t="str">
        <f>"5." &amp; PT$1&amp; ".2.1."</f>
        <v>5.145.2.1.</v>
      </c>
      <c r="PS28" s="30" t="str">
        <f>IF(ISBLANK(PT1),"",IF(VLOOKUP(PT1,Register,32,FALSE)=0,"",(VLOOKUP(PT1,Register,32,FALSE))))</f>
        <v/>
      </c>
      <c r="PT28" s="31" t="s">
        <v>94</v>
      </c>
      <c r="PU28" s="22" t="str">
        <f>"5." &amp; PW$1&amp; ".2.1."</f>
        <v>5.146.2.1.</v>
      </c>
      <c r="PV28" s="30" t="str">
        <f>IF(ISBLANK(PW1),"",IF(VLOOKUP(PW1,Register,32,FALSE)=0,"",(VLOOKUP(PW1,Register,32,FALSE))))</f>
        <v/>
      </c>
      <c r="PW28" s="31" t="s">
        <v>94</v>
      </c>
      <c r="PX28" s="22" t="str">
        <f>"5." &amp; PZ$1&amp; ".2.1."</f>
        <v>5.147.2.1.</v>
      </c>
      <c r="PY28" s="30" t="str">
        <f>IF(ISBLANK(PZ1),"",IF(VLOOKUP(PZ1,Register,32,FALSE)=0,"",(VLOOKUP(PZ1,Register,32,FALSE))))</f>
        <v/>
      </c>
      <c r="PZ28" s="31" t="s">
        <v>94</v>
      </c>
      <c r="QA28" s="22" t="str">
        <f>"5." &amp; QC$1&amp; ".2.1."</f>
        <v>5.148.2.1.</v>
      </c>
      <c r="QB28" s="30">
        <f>IF(ISBLANK(QC1),"",IF(VLOOKUP(QC1,Register,32,FALSE)=0,"",(VLOOKUP(QC1,Register,32,FALSE))))</f>
        <v>4</v>
      </c>
      <c r="QC28" s="31" t="s">
        <v>94</v>
      </c>
      <c r="QD28" s="22" t="str">
        <f>"5." &amp; QF$1&amp; ".2.1."</f>
        <v>5.149.2.1.</v>
      </c>
      <c r="QE28" s="30">
        <f>IF(ISBLANK(QF1),"",IF(VLOOKUP(QF1,Register,32,FALSE)=0,"",(VLOOKUP(QF1,Register,32,FALSE))))</f>
        <v>4</v>
      </c>
      <c r="QF28" s="31" t="s">
        <v>94</v>
      </c>
      <c r="QG28" s="22" t="str">
        <f>"5." &amp; QI$1&amp; ".2.1."</f>
        <v>5.150.2.1.</v>
      </c>
      <c r="QH28" s="30">
        <f>IF(ISBLANK(QI1),"",IF(VLOOKUP(QI1,Register,32,FALSE)=0,"",(VLOOKUP(QI1,Register,32,FALSE))))</f>
        <v>4</v>
      </c>
      <c r="QI28" s="31" t="s">
        <v>94</v>
      </c>
      <c r="QJ28" s="22" t="str">
        <f>"5." &amp; QL$1&amp; ".2.1."</f>
        <v>5.151.2.1.</v>
      </c>
      <c r="QK28" s="30">
        <f>IF(ISBLANK(QL1),"",IF(VLOOKUP(QL1,Register,32,FALSE)=0,"",(VLOOKUP(QL1,Register,32,FALSE))))</f>
        <v>4</v>
      </c>
      <c r="QL28" s="31" t="s">
        <v>94</v>
      </c>
      <c r="QM28" s="22" t="str">
        <f>"5." &amp; QO$1&amp; ".2.1."</f>
        <v>5.152.2.1.</v>
      </c>
      <c r="QN28" s="30">
        <f>IF(ISBLANK(QO1),"",IF(VLOOKUP(QO1,Register,32,FALSE)=0,"",(VLOOKUP(QO1,Register,32,FALSE))))</f>
        <v>4</v>
      </c>
      <c r="QO28" s="31" t="s">
        <v>94</v>
      </c>
      <c r="QP28" s="22" t="str">
        <f>"5." &amp; QR$1&amp; ".2.1."</f>
        <v>5.153.2.1.</v>
      </c>
      <c r="QQ28" s="30">
        <f>IF(ISBLANK(QR1),"",IF(VLOOKUP(QR1,Register,32,FALSE)=0,"",(VLOOKUP(QR1,Register,32,FALSE))))</f>
        <v>4</v>
      </c>
      <c r="QR28" s="31" t="s">
        <v>94</v>
      </c>
      <c r="QS28" s="22" t="str">
        <f>"5." &amp; QU$1&amp; ".2.1."</f>
        <v>5.154.2.1.</v>
      </c>
      <c r="QT28" s="30">
        <f>IF(ISBLANK(QU1),"",IF(VLOOKUP(QU1,Register,32,FALSE)=0,"",(VLOOKUP(QU1,Register,32,FALSE))))</f>
        <v>4</v>
      </c>
      <c r="QU28" s="31" t="s">
        <v>94</v>
      </c>
      <c r="QV28" s="22" t="str">
        <f>"5." &amp; QX$1&amp; ".2.1."</f>
        <v>5.155.2.1.</v>
      </c>
      <c r="QW28" s="30">
        <f>IF(ISBLANK(QX1),"",IF(VLOOKUP(QX1,Register,32,FALSE)=0,"",(VLOOKUP(QX1,Register,32,FALSE))))</f>
        <v>4</v>
      </c>
      <c r="QX28" s="31" t="s">
        <v>94</v>
      </c>
      <c r="QY28" s="22" t="str">
        <f>"5." &amp; RA$1&amp; ".2.1."</f>
        <v>5.156.2.1.</v>
      </c>
      <c r="QZ28" s="30">
        <f>IF(ISBLANK(RA1),"",IF(VLOOKUP(RA1,Register,32,FALSE)=0,"",(VLOOKUP(RA1,Register,32,FALSE))))</f>
        <v>4</v>
      </c>
      <c r="RA28" s="31" t="s">
        <v>94</v>
      </c>
      <c r="RB28" s="22" t="str">
        <f>"5." &amp; RD$1&amp; ".2.1."</f>
        <v>5.157.2.1.</v>
      </c>
      <c r="RC28" s="30">
        <f>IF(ISBLANK(RD1),"",IF(VLOOKUP(RD1,Register,32,FALSE)=0,"",(VLOOKUP(RD1,Register,32,FALSE))))</f>
        <v>4</v>
      </c>
      <c r="RD28" s="31" t="s">
        <v>94</v>
      </c>
      <c r="RE28" s="22" t="str">
        <f>"5." &amp; RG$1&amp; ".2.1."</f>
        <v>5.158.2.1.</v>
      </c>
      <c r="RF28" s="30">
        <f>IF(ISBLANK(RG1),"",IF(VLOOKUP(RG1,Register,32,FALSE)=0,"",(VLOOKUP(RG1,Register,32,FALSE))))</f>
        <v>4</v>
      </c>
      <c r="RG28" s="31" t="s">
        <v>94</v>
      </c>
      <c r="RH28" s="22" t="str">
        <f>"5." &amp; RJ$1&amp; ".2.1."</f>
        <v>5.159.2.1.</v>
      </c>
      <c r="RI28" s="30">
        <f>IF(ISBLANK(RJ1),"",IF(VLOOKUP(RJ1,Register,32,FALSE)=0,"",(VLOOKUP(RJ1,Register,32,FALSE))))</f>
        <v>4</v>
      </c>
      <c r="RJ28" s="31" t="s">
        <v>94</v>
      </c>
      <c r="RK28" s="22" t="str">
        <f>"5." &amp; RM$1&amp; ".2.1."</f>
        <v>5.160.2.1.</v>
      </c>
      <c r="RL28" s="30">
        <f>IF(ISBLANK(RM1),"",IF(VLOOKUP(RM1,Register,32,FALSE)=0,"",(VLOOKUP(RM1,Register,32,FALSE))))</f>
        <v>4</v>
      </c>
      <c r="RM28" s="31" t="s">
        <v>94</v>
      </c>
      <c r="RN28" s="22" t="str">
        <f>"5." &amp; RP$1&amp; ".2.1."</f>
        <v>5.161.2.1.</v>
      </c>
      <c r="RO28" s="30">
        <f>IF(ISBLANK(RP1),"",IF(VLOOKUP(RP1,Register,32,FALSE)=0,"",(VLOOKUP(RP1,Register,32,FALSE))))</f>
        <v>4</v>
      </c>
      <c r="RP28" s="31" t="s">
        <v>94</v>
      </c>
      <c r="RQ28" s="22" t="str">
        <f>"5." &amp; RS$1&amp; ".2.1."</f>
        <v>5.162.2.1.</v>
      </c>
      <c r="RR28" s="30">
        <f>IF(ISBLANK(RS1),"",IF(VLOOKUP(RS1,Register,32,FALSE)=0,"",(VLOOKUP(RS1,Register,32,FALSE))))</f>
        <v>4</v>
      </c>
      <c r="RS28" s="31" t="s">
        <v>94</v>
      </c>
      <c r="RT28" s="22" t="str">
        <f>"5." &amp; RV$1&amp; ".2.1."</f>
        <v>5.163.2.1.</v>
      </c>
      <c r="RU28" s="30">
        <f>IF(ISBLANK(RV1),"",IF(VLOOKUP(RV1,Register,32,FALSE)=0,"",(VLOOKUP(RV1,Register,32,FALSE))))</f>
        <v>4</v>
      </c>
      <c r="RV28" s="31" t="s">
        <v>94</v>
      </c>
      <c r="RW28" s="22" t="str">
        <f>"5." &amp; RY$1&amp; ".2.1."</f>
        <v>5.164.2.1.</v>
      </c>
      <c r="RX28" s="30">
        <f>IF(ISBLANK(RY1),"",IF(VLOOKUP(RY1,Register,32,FALSE)=0,"",(VLOOKUP(RY1,Register,32,FALSE))))</f>
        <v>4</v>
      </c>
      <c r="RY28" s="31" t="s">
        <v>94</v>
      </c>
      <c r="RZ28" s="22" t="str">
        <f>"5." &amp; SB$1&amp; ".2.1."</f>
        <v>5.165.2.1.</v>
      </c>
      <c r="SA28" s="30">
        <f>IF(ISBLANK(SB1),"",IF(VLOOKUP(SB1,Register,32,FALSE)=0,"",(VLOOKUP(SB1,Register,32,FALSE))))</f>
        <v>4</v>
      </c>
      <c r="SB28" s="31" t="s">
        <v>94</v>
      </c>
      <c r="SC28" s="22" t="str">
        <f>"5." &amp; SE$1&amp; ".2.1."</f>
        <v>5.166.2.1.</v>
      </c>
      <c r="SD28" s="30">
        <f>IF(ISBLANK(SE1),"",IF(VLOOKUP(SE1,Register,32,FALSE)=0,"",(VLOOKUP(SE1,Register,32,FALSE))))</f>
        <v>4</v>
      </c>
      <c r="SE28" s="31" t="s">
        <v>94</v>
      </c>
      <c r="SF28" s="22" t="str">
        <f>"5." &amp; SH$1&amp; ".2.1."</f>
        <v>5.167.2.1.</v>
      </c>
      <c r="SG28" s="30">
        <f>IF(ISBLANK(SH1),"",IF(VLOOKUP(SH1,Register,32,FALSE)=0,"",(VLOOKUP(SH1,Register,32,FALSE))))</f>
        <v>4</v>
      </c>
      <c r="SH28" s="31" t="s">
        <v>94</v>
      </c>
      <c r="SI28" s="22" t="str">
        <f>"5." &amp; SK$1&amp; ".2.1."</f>
        <v>5.168.2.1.</v>
      </c>
      <c r="SJ28" s="30">
        <f>IF(ISBLANK(SK1),"",IF(VLOOKUP(SK1,Register,32,FALSE)=0,"",(VLOOKUP(SK1,Register,32,FALSE))))</f>
        <v>4</v>
      </c>
      <c r="SK28" s="31" t="s">
        <v>94</v>
      </c>
      <c r="SL28" s="22" t="str">
        <f>"5." &amp; SN$1&amp; ".2.1."</f>
        <v>5.169.2.1.</v>
      </c>
      <c r="SM28" s="30">
        <f>IF(ISBLANK(SN1),"",IF(VLOOKUP(SN1,Register,32,FALSE)=0,"",(VLOOKUP(SN1,Register,32,FALSE))))</f>
        <v>4</v>
      </c>
      <c r="SN28" s="31" t="s">
        <v>94</v>
      </c>
      <c r="SO28" s="22" t="str">
        <f>"5." &amp; SQ$1&amp; ".2.1."</f>
        <v>5.170.2.1.</v>
      </c>
      <c r="SP28" s="30">
        <f>IF(ISBLANK(SQ1),"",IF(VLOOKUP(SQ1,Register,32,FALSE)=0,"",(VLOOKUP(SQ1,Register,32,FALSE))))</f>
        <v>4</v>
      </c>
      <c r="SQ28" s="31" t="s">
        <v>94</v>
      </c>
      <c r="SR28" s="22" t="str">
        <f>"5." &amp; ST$1&amp; ".2.1."</f>
        <v>5.171.2.1.</v>
      </c>
      <c r="SS28" s="30">
        <f>IF(ISBLANK(ST1),"",IF(VLOOKUP(ST1,Register,32,FALSE)=0,"",(VLOOKUP(ST1,Register,32,FALSE))))</f>
        <v>4</v>
      </c>
      <c r="ST28" s="31" t="s">
        <v>94</v>
      </c>
      <c r="SU28" s="22" t="str">
        <f>"5." &amp; SW$1&amp; ".2.1."</f>
        <v>5.172.2.1.</v>
      </c>
      <c r="SV28" s="30">
        <f>IF(ISBLANK(SW1),"",IF(VLOOKUP(SW1,Register,32,FALSE)=0,"",(VLOOKUP(SW1,Register,32,FALSE))))</f>
        <v>4</v>
      </c>
      <c r="SW28" s="31" t="s">
        <v>94</v>
      </c>
      <c r="SX28" s="22" t="str">
        <f>"5." &amp; SZ$1&amp; ".2.1."</f>
        <v>5.173.2.1.</v>
      </c>
      <c r="SY28" s="30">
        <f>IF(ISBLANK(SZ1),"",IF(VLOOKUP(SZ1,Register,32,FALSE)=0,"",(VLOOKUP(SZ1,Register,32,FALSE))))</f>
        <v>4</v>
      </c>
      <c r="SZ28" s="31" t="s">
        <v>94</v>
      </c>
      <c r="TA28" s="22" t="str">
        <f>"5." &amp; TC$1&amp; ".2.1."</f>
        <v>5.174.2.1.</v>
      </c>
      <c r="TB28" s="30">
        <f>IF(ISBLANK(TC1),"",IF(VLOOKUP(TC1,Register,32,FALSE)=0,"",(VLOOKUP(TC1,Register,32,FALSE))))</f>
        <v>4</v>
      </c>
      <c r="TC28" s="31" t="s">
        <v>94</v>
      </c>
      <c r="TD28" s="22" t="str">
        <f>"5." &amp; TF$1&amp; ".2.1."</f>
        <v>5.175.2.1.</v>
      </c>
      <c r="TE28" s="30">
        <f>IF(ISBLANK(TF1),"",IF(VLOOKUP(TF1,Register,32,FALSE)=0,"",(VLOOKUP(TF1,Register,32,FALSE))))</f>
        <v>4</v>
      </c>
      <c r="TF28" s="31" t="s">
        <v>94</v>
      </c>
      <c r="TG28" s="22" t="str">
        <f>"5." &amp; TI$1&amp; ".2.1."</f>
        <v>5.176.2.1.</v>
      </c>
      <c r="TH28" s="30">
        <f>IF(ISBLANK(TI1),"",IF(VLOOKUP(TI1,Register,32,FALSE)=0,"",(VLOOKUP(TI1,Register,32,FALSE))))</f>
        <v>4</v>
      </c>
      <c r="TI28" s="31" t="s">
        <v>94</v>
      </c>
      <c r="TJ28" s="22" t="str">
        <f>"5." &amp; TL$1&amp; ".2.1."</f>
        <v>5.177.2.1.</v>
      </c>
      <c r="TK28" s="30">
        <f>IF(ISBLANK(TL1),"",IF(VLOOKUP(TL1,Register,32,FALSE)=0,"",(VLOOKUP(TL1,Register,32,FALSE))))</f>
        <v>4</v>
      </c>
      <c r="TL28" s="31" t="s">
        <v>94</v>
      </c>
      <c r="TM28" s="22" t="str">
        <f>"5." &amp; TO$1&amp; ".2.1."</f>
        <v>5.178.2.1.</v>
      </c>
      <c r="TN28" s="30">
        <f>IF(ISBLANK(TO1),"",IF(VLOOKUP(TO1,Register,32,FALSE)=0,"",(VLOOKUP(TO1,Register,32,FALSE))))</f>
        <v>4</v>
      </c>
      <c r="TO28" s="31" t="s">
        <v>94</v>
      </c>
      <c r="TP28" s="22" t="str">
        <f>"5." &amp; TR$1&amp; ".2.1."</f>
        <v>5.179.2.1.</v>
      </c>
      <c r="TQ28" s="30">
        <f>IF(ISBLANK(TR1),"",IF(VLOOKUP(TR1,Register,32,FALSE)=0,"",(VLOOKUP(TR1,Register,32,FALSE))))</f>
        <v>4</v>
      </c>
      <c r="TR28" s="31" t="s">
        <v>94</v>
      </c>
      <c r="TS28" s="22" t="str">
        <f>"5." &amp; TU$1&amp; ".2.1."</f>
        <v>5.180.2.1.</v>
      </c>
      <c r="TT28" s="30">
        <f>IF(ISBLANK(TU1),"",IF(VLOOKUP(TU1,Register,32,FALSE)=0,"",(VLOOKUP(TU1,Register,32,FALSE))))</f>
        <v>4</v>
      </c>
      <c r="TU28" s="31" t="s">
        <v>94</v>
      </c>
      <c r="TV28" s="22" t="str">
        <f>"5." &amp; TX$1&amp; ".2.1."</f>
        <v>5.181.2.1.</v>
      </c>
      <c r="TW28" s="30">
        <f>IF(ISBLANK(TX1),"",IF(VLOOKUP(TX1,Register,32,FALSE)=0,"",(VLOOKUP(TX1,Register,32,FALSE))))</f>
        <v>4</v>
      </c>
      <c r="TX28" s="31" t="s">
        <v>94</v>
      </c>
      <c r="TY28" s="22" t="str">
        <f>"5." &amp; UA$1&amp; ".2.1."</f>
        <v>5.182.2.1.</v>
      </c>
      <c r="TZ28" s="30">
        <f>IF(ISBLANK(UA1),"",IF(VLOOKUP(UA1,Register,32,FALSE)=0,"",(VLOOKUP(UA1,Register,32,FALSE))))</f>
        <v>4</v>
      </c>
      <c r="UA28" s="31" t="s">
        <v>94</v>
      </c>
      <c r="UB28" s="22" t="str">
        <f>"5." &amp; UD$1&amp; ".2.1."</f>
        <v>5.183.2.1.</v>
      </c>
      <c r="UC28" s="30">
        <f>IF(ISBLANK(UD1),"",IF(VLOOKUP(UD1,Register,32,FALSE)=0,"",(VLOOKUP(UD1,Register,32,FALSE))))</f>
        <v>4</v>
      </c>
      <c r="UD28" s="31" t="s">
        <v>94</v>
      </c>
      <c r="UE28" s="22" t="str">
        <f>"5." &amp; UG$1&amp; ".2.1."</f>
        <v>5.184.2.1.</v>
      </c>
      <c r="UF28" s="30">
        <f>IF(ISBLANK(UG1),"",IF(VLOOKUP(UG1,Register,32,FALSE)=0,"",(VLOOKUP(UG1,Register,32,FALSE))))</f>
        <v>4</v>
      </c>
      <c r="UG28" s="31" t="s">
        <v>94</v>
      </c>
      <c r="UH28" s="22" t="str">
        <f>"5." &amp; UJ$1&amp; ".2.1."</f>
        <v>5.185.2.1.</v>
      </c>
      <c r="UI28" s="30">
        <f>IF(ISBLANK(UJ1),"",IF(VLOOKUP(UJ1,Register,32,FALSE)=0,"",(VLOOKUP(UJ1,Register,32,FALSE))))</f>
        <v>4</v>
      </c>
      <c r="UJ28" s="31" t="s">
        <v>94</v>
      </c>
      <c r="UK28" s="22" t="str">
        <f>"5." &amp; UM$1&amp; ".2.1."</f>
        <v>5.186.2.1.</v>
      </c>
      <c r="UL28" s="30">
        <f>IF(ISBLANK(UM1),"",IF(VLOOKUP(UM1,Register,32,FALSE)=0,"",(VLOOKUP(UM1,Register,32,FALSE))))</f>
        <v>4</v>
      </c>
      <c r="UM28" s="31" t="s">
        <v>94</v>
      </c>
      <c r="UN28" s="22" t="str">
        <f>"5." &amp; UP$1&amp; ".2.1."</f>
        <v>5.187.2.1.</v>
      </c>
      <c r="UO28" s="30">
        <f>IF(ISBLANK(UP1),"",IF(VLOOKUP(UP1,Register,32,FALSE)=0,"",(VLOOKUP(UP1,Register,32,FALSE))))</f>
        <v>4</v>
      </c>
      <c r="UP28" s="31" t="s">
        <v>94</v>
      </c>
      <c r="UQ28" s="22" t="str">
        <f>"5." &amp; US$1&amp; ".2.1."</f>
        <v>5.188.2.1.</v>
      </c>
      <c r="UR28" s="30">
        <f>IF(ISBLANK(US1),"",IF(VLOOKUP(US1,Register,32,FALSE)=0,"",(VLOOKUP(US1,Register,32,FALSE))))</f>
        <v>4</v>
      </c>
      <c r="US28" s="31" t="s">
        <v>94</v>
      </c>
      <c r="UT28" s="22" t="str">
        <f>"5." &amp; UV$1&amp; ".2.1."</f>
        <v>5.189.2.1.</v>
      </c>
      <c r="UU28" s="30">
        <f>IF(ISBLANK(UV1),"",IF(VLOOKUP(UV1,Register,32,FALSE)=0,"",(VLOOKUP(UV1,Register,32,FALSE))))</f>
        <v>4</v>
      </c>
      <c r="UV28" s="31" t="s">
        <v>94</v>
      </c>
      <c r="UW28" s="22" t="str">
        <f>"5." &amp; UY$1&amp; ".2.1."</f>
        <v>5.190.2.1.</v>
      </c>
      <c r="UX28" s="30">
        <f>IF(ISBLANK(UY1),"",IF(VLOOKUP(UY1,Register,32,FALSE)=0,"",(VLOOKUP(UY1,Register,32,FALSE))))</f>
        <v>4</v>
      </c>
      <c r="UY28" s="31" t="s">
        <v>94</v>
      </c>
      <c r="UZ28" s="22" t="str">
        <f>"5." &amp; VB$1&amp; ".2.1."</f>
        <v>5.191.2.1.</v>
      </c>
      <c r="VA28" s="30">
        <f>IF(ISBLANK(VB1),"",IF(VLOOKUP(VB1,Register,32,FALSE)=0,"",(VLOOKUP(VB1,Register,32,FALSE))))</f>
        <v>4</v>
      </c>
      <c r="VB28" s="31" t="s">
        <v>94</v>
      </c>
      <c r="VC28" s="22" t="str">
        <f>"5." &amp; VE$1&amp; ".2.1."</f>
        <v>5.192.2.1.</v>
      </c>
      <c r="VD28" s="30">
        <f>IF(ISBLANK(VE1),"",IF(VLOOKUP(VE1,Register,32,FALSE)=0,"",(VLOOKUP(VE1,Register,32,FALSE))))</f>
        <v>4</v>
      </c>
      <c r="VE28" s="31" t="s">
        <v>94</v>
      </c>
      <c r="VF28" s="22" t="str">
        <f>"5." &amp; VH$1&amp; ".2.1."</f>
        <v>5.193.2.1.</v>
      </c>
      <c r="VG28" s="30">
        <f>IF(ISBLANK(VH1),"",IF(VLOOKUP(VH1,Register,32,FALSE)=0,"",(VLOOKUP(VH1,Register,32,FALSE))))</f>
        <v>4</v>
      </c>
      <c r="VH28" s="31" t="s">
        <v>94</v>
      </c>
      <c r="VI28" s="22" t="str">
        <f>"5." &amp; VK$1&amp; ".2.1."</f>
        <v>5.194.2.1.</v>
      </c>
      <c r="VJ28" s="30">
        <f>IF(ISBLANK(VK1),"",IF(VLOOKUP(VK1,Register,32,FALSE)=0,"",(VLOOKUP(VK1,Register,32,FALSE))))</f>
        <v>4</v>
      </c>
      <c r="VK28" s="31" t="s">
        <v>94</v>
      </c>
      <c r="VL28" s="22" t="str">
        <f>"5." &amp; VN$1&amp; ".2.1."</f>
        <v>5.195.2.1.</v>
      </c>
      <c r="VM28" s="30">
        <f>IF(ISBLANK(VN1),"",IF(VLOOKUP(VN1,Register,32,FALSE)=0,"",(VLOOKUP(VN1,Register,32,FALSE))))</f>
        <v>4</v>
      </c>
      <c r="VN28" s="31" t="s">
        <v>94</v>
      </c>
      <c r="VO28" s="22" t="str">
        <f>"5." &amp; VQ$1&amp; ".2.1."</f>
        <v>5.196.2.1.</v>
      </c>
      <c r="VP28" s="30">
        <f>IF(ISBLANK(VQ1),"",IF(VLOOKUP(VQ1,Register,32,FALSE)=0,"",(VLOOKUP(VQ1,Register,32,FALSE))))</f>
        <v>4</v>
      </c>
      <c r="VQ28" s="31" t="s">
        <v>94</v>
      </c>
      <c r="VR28" s="22" t="str">
        <f>"5." &amp; VT$1&amp; ".2.1."</f>
        <v>5.197.2.1.</v>
      </c>
      <c r="VS28" s="30">
        <f>IF(ISBLANK(VT1),"",IF(VLOOKUP(VT1,Register,32,FALSE)=0,"",(VLOOKUP(VT1,Register,32,FALSE))))</f>
        <v>4</v>
      </c>
      <c r="VT28" s="31" t="s">
        <v>94</v>
      </c>
      <c r="VU28" s="22" t="str">
        <f>"5." &amp; VW$1&amp; ".2.1."</f>
        <v>5.198.2.1.</v>
      </c>
      <c r="VV28" s="30">
        <f>IF(ISBLANK(VW1),"",IF(VLOOKUP(VW1,Register,32,FALSE)=0,"",(VLOOKUP(VW1,Register,32,FALSE))))</f>
        <v>4</v>
      </c>
      <c r="VW28" s="31" t="s">
        <v>94</v>
      </c>
      <c r="VX28" s="22" t="str">
        <f>"5." &amp; VZ$1&amp; ".2.1."</f>
        <v>5.199.2.1.</v>
      </c>
      <c r="VY28" s="30">
        <f>IF(ISBLANK(VZ1),"",IF(VLOOKUP(VZ1,Register,32,FALSE)=0,"",(VLOOKUP(VZ1,Register,32,FALSE))))</f>
        <v>4</v>
      </c>
      <c r="VZ28" s="31" t="s">
        <v>94</v>
      </c>
      <c r="WA28" s="22" t="str">
        <f>"5." &amp; WC$1&amp; ".2.1."</f>
        <v>5.200.2.1.</v>
      </c>
      <c r="WB28" s="30">
        <f>IF(ISBLANK(WC1),"",IF(VLOOKUP(WC1,Register,32,FALSE)=0,"",(VLOOKUP(WC1,Register,32,FALSE))))</f>
        <v>4</v>
      </c>
      <c r="WC28" s="31" t="s">
        <v>94</v>
      </c>
      <c r="WD28" s="22" t="str">
        <f>"5." &amp; WF$1&amp; ".2.1."</f>
        <v>5.201.2.1.</v>
      </c>
      <c r="WE28" s="30">
        <f>IF(ISBLANK(WF1),"",IF(VLOOKUP(WF1,Register,32,FALSE)=0,"",(VLOOKUP(WF1,Register,32,FALSE))))</f>
        <v>4</v>
      </c>
      <c r="WF28" s="31" t="s">
        <v>94</v>
      </c>
      <c r="WG28" s="22" t="str">
        <f>"5." &amp; WI$1&amp; ".2.1."</f>
        <v>5.202.2.1.</v>
      </c>
      <c r="WH28" s="30">
        <f>IF(ISBLANK(WI1),"",IF(VLOOKUP(WI1,Register,32,FALSE)=0,"",(VLOOKUP(WI1,Register,32,FALSE))))</f>
        <v>4</v>
      </c>
      <c r="WI28" s="31" t="s">
        <v>94</v>
      </c>
      <c r="WJ28" s="22" t="str">
        <f>"5." &amp; WL$1&amp; ".2.1."</f>
        <v>5.203.2.1.</v>
      </c>
      <c r="WK28" s="30">
        <f>IF(ISBLANK(WL1),"",IF(VLOOKUP(WL1,Register,32,FALSE)=0,"",(VLOOKUP(WL1,Register,32,FALSE))))</f>
        <v>4</v>
      </c>
      <c r="WL28" s="31" t="s">
        <v>94</v>
      </c>
      <c r="WM28" s="22" t="str">
        <f>"5." &amp; WO$1&amp; ".2.1."</f>
        <v>5.204.2.1.</v>
      </c>
      <c r="WN28" s="30">
        <f>IF(ISBLANK(WO1),"",IF(VLOOKUP(WO1,Register,32,FALSE)=0,"",(VLOOKUP(WO1,Register,32,FALSE))))</f>
        <v>4</v>
      </c>
      <c r="WO28" s="31" t="s">
        <v>94</v>
      </c>
      <c r="WP28" s="22" t="str">
        <f>"5." &amp; WR$1&amp; ".2.1."</f>
        <v>5.205.2.1.</v>
      </c>
      <c r="WQ28" s="30">
        <f>IF(ISBLANK(WR1),"",IF(VLOOKUP(WR1,Register,32,FALSE)=0,"",(VLOOKUP(WR1,Register,32,FALSE))))</f>
        <v>4</v>
      </c>
      <c r="WR28" s="31" t="s">
        <v>94</v>
      </c>
      <c r="WS28" s="22" t="str">
        <f>"5." &amp; WU$1&amp; ".2.1."</f>
        <v>5.206.2.1.</v>
      </c>
      <c r="WT28" s="30">
        <f>IF(ISBLANK(WU1),"",IF(VLOOKUP(WU1,Register,32,FALSE)=0,"",(VLOOKUP(WU1,Register,32,FALSE))))</f>
        <v>4</v>
      </c>
      <c r="WU28" s="31" t="s">
        <v>94</v>
      </c>
      <c r="WV28" s="22" t="str">
        <f>"5." &amp; WX$1&amp; ".2.1."</f>
        <v>5.207.2.1.</v>
      </c>
      <c r="WW28" s="30">
        <f>IF(ISBLANK(WX1),"",IF(VLOOKUP(WX1,Register,32,FALSE)=0,"",(VLOOKUP(WX1,Register,32,FALSE))))</f>
        <v>4</v>
      </c>
      <c r="WX28" s="31" t="s">
        <v>94</v>
      </c>
      <c r="WY28" s="22" t="str">
        <f>"5." &amp; XA$1&amp; ".2.1."</f>
        <v>5.208.2.1.</v>
      </c>
      <c r="WZ28" s="30">
        <f>IF(ISBLANK(XA1),"",IF(VLOOKUP(XA1,Register,32,FALSE)=0,"",(VLOOKUP(XA1,Register,32,FALSE))))</f>
        <v>4</v>
      </c>
      <c r="XA28" s="31" t="s">
        <v>94</v>
      </c>
      <c r="XB28" s="22" t="str">
        <f>"5." &amp; XD$1&amp; ".2.1."</f>
        <v>5.209.2.1.</v>
      </c>
      <c r="XC28" s="30">
        <f>IF(ISBLANK(XD1),"",IF(VLOOKUP(XD1,Register,32,FALSE)=0,"",(VLOOKUP(XD1,Register,32,FALSE))))</f>
        <v>4</v>
      </c>
      <c r="XD28" s="31" t="s">
        <v>94</v>
      </c>
      <c r="XE28" s="22" t="str">
        <f>"5." &amp; XG$1&amp; ".2.1."</f>
        <v>5.210.2.1.</v>
      </c>
      <c r="XF28" s="30">
        <f>IF(ISBLANK(XG1),"",IF(VLOOKUP(XG1,Register,32,FALSE)=0,"",(VLOOKUP(XG1,Register,32,FALSE))))</f>
        <v>4</v>
      </c>
      <c r="XG28" s="31" t="s">
        <v>94</v>
      </c>
      <c r="XH28" s="22" t="str">
        <f>"5." &amp; XJ$1&amp; ".2.1."</f>
        <v>5.211.2.1.</v>
      </c>
      <c r="XI28" s="30">
        <f>IF(ISBLANK(XJ1),"",IF(VLOOKUP(XJ1,Register,32,FALSE)=0,"",(VLOOKUP(XJ1,Register,32,FALSE))))</f>
        <v>4</v>
      </c>
      <c r="XJ28" s="31" t="s">
        <v>94</v>
      </c>
      <c r="XK28" s="22" t="str">
        <f>"5." &amp; XM$1&amp; ".2.1."</f>
        <v>5.212.2.1.</v>
      </c>
      <c r="XL28" s="30">
        <f>IF(ISBLANK(XM1),"",IF(VLOOKUP(XM1,Register,32,FALSE)=0,"",(VLOOKUP(XM1,Register,32,FALSE))))</f>
        <v>4</v>
      </c>
      <c r="XM28" s="31" t="s">
        <v>94</v>
      </c>
      <c r="XN28" s="22" t="str">
        <f>"5." &amp; XP$1&amp; ".2.1."</f>
        <v>5.213.2.1.</v>
      </c>
      <c r="XO28" s="30">
        <f>IF(ISBLANK(XP1),"",IF(VLOOKUP(XP1,Register,32,FALSE)=0,"",(VLOOKUP(XP1,Register,32,FALSE))))</f>
        <v>4</v>
      </c>
      <c r="XP28" s="31" t="s">
        <v>94</v>
      </c>
      <c r="XQ28" s="22" t="str">
        <f>"5." &amp; XS$1&amp; ".2.1."</f>
        <v>5.214.2.1.</v>
      </c>
      <c r="XR28" s="30">
        <f>IF(ISBLANK(XS1),"",IF(VLOOKUP(XS1,Register,32,FALSE)=0,"",(VLOOKUP(XS1,Register,32,FALSE))))</f>
        <v>4</v>
      </c>
      <c r="XS28" s="31" t="s">
        <v>94</v>
      </c>
      <c r="XT28" s="22" t="str">
        <f>"5." &amp; XV$1&amp; ".2.1."</f>
        <v>5.215.2.1.</v>
      </c>
      <c r="XU28" s="30">
        <f>IF(ISBLANK(XV1),"",IF(VLOOKUP(XV1,Register,32,FALSE)=0,"",(VLOOKUP(XV1,Register,32,FALSE))))</f>
        <v>4</v>
      </c>
      <c r="XV28" s="31" t="s">
        <v>94</v>
      </c>
      <c r="XW28" s="22" t="str">
        <f>"5." &amp; XY$1&amp; ".2.1."</f>
        <v>5.216.2.1.</v>
      </c>
      <c r="XX28" s="30">
        <f>IF(ISBLANK(XY1),"",IF(VLOOKUP(XY1,Register,32,FALSE)=0,"",(VLOOKUP(XY1,Register,32,FALSE))))</f>
        <v>4</v>
      </c>
      <c r="XY28" s="31" t="s">
        <v>94</v>
      </c>
      <c r="XZ28" s="22" t="str">
        <f>"5." &amp; YB$1&amp; ".2.1."</f>
        <v>5.217.2.1.</v>
      </c>
      <c r="YA28" s="30">
        <f>IF(ISBLANK(YB1),"",IF(VLOOKUP(YB1,Register,32,FALSE)=0,"",(VLOOKUP(YB1,Register,32,FALSE))))</f>
        <v>4</v>
      </c>
      <c r="YB28" s="31" t="s">
        <v>94</v>
      </c>
      <c r="YC28" s="22" t="str">
        <f>"5." &amp; YE$1&amp; ".2.1."</f>
        <v>5.218.2.1.</v>
      </c>
      <c r="YD28" s="30">
        <f>IF(ISBLANK(YE1),"",IF(VLOOKUP(YE1,Register,32,FALSE)=0,"",(VLOOKUP(YE1,Register,32,FALSE))))</f>
        <v>4</v>
      </c>
      <c r="YE28" s="31" t="s">
        <v>94</v>
      </c>
      <c r="YF28" s="22" t="str">
        <f>"5." &amp; YH$1&amp; ".2.1."</f>
        <v>5.219.2.1.</v>
      </c>
      <c r="YG28" s="30">
        <f>IF(ISBLANK(YH1),"",IF(VLOOKUP(YH1,Register,32,FALSE)=0,"",(VLOOKUP(YH1,Register,32,FALSE))))</f>
        <v>4</v>
      </c>
      <c r="YH28" s="31" t="s">
        <v>94</v>
      </c>
      <c r="YI28" s="22" t="str">
        <f>"5." &amp; YK$1&amp; ".2.1."</f>
        <v>5.220.2.1.</v>
      </c>
      <c r="YJ28" s="30">
        <f>IF(ISBLANK(YK1),"",IF(VLOOKUP(YK1,Register,32,FALSE)=0,"",(VLOOKUP(YK1,Register,32,FALSE))))</f>
        <v>4</v>
      </c>
      <c r="YK28" s="31" t="s">
        <v>94</v>
      </c>
      <c r="YL28" s="22" t="str">
        <f>"5." &amp; YN$1&amp; ".2.1."</f>
        <v>5.221.2.1.</v>
      </c>
      <c r="YM28" s="30">
        <f>IF(ISBLANK(YN1),"",IF(VLOOKUP(YN1,Register,32,FALSE)=0,"",(VLOOKUP(YN1,Register,32,FALSE))))</f>
        <v>4</v>
      </c>
      <c r="YN28" s="31" t="s">
        <v>94</v>
      </c>
      <c r="YO28" s="22" t="str">
        <f>"5." &amp; YQ$1&amp; ".2.1."</f>
        <v>5.222.2.1.</v>
      </c>
      <c r="YP28" s="30">
        <f>IF(ISBLANK(YQ1),"",IF(VLOOKUP(YQ1,Register,32,FALSE)=0,"",(VLOOKUP(YQ1,Register,32,FALSE))))</f>
        <v>4</v>
      </c>
      <c r="YQ28" s="31" t="s">
        <v>94</v>
      </c>
      <c r="YR28" s="22" t="str">
        <f>"5." &amp; YT$1&amp; ".2.1."</f>
        <v>5.223.2.1.</v>
      </c>
      <c r="YS28" s="30">
        <f>IF(ISBLANK(YT1),"",IF(VLOOKUP(YT1,Register,32,FALSE)=0,"",(VLOOKUP(YT1,Register,32,FALSE))))</f>
        <v>4</v>
      </c>
      <c r="YT28" s="31" t="s">
        <v>94</v>
      </c>
      <c r="YU28" s="22" t="str">
        <f>"5." &amp; YW$1&amp; ".2.1."</f>
        <v>5.224.2.1.</v>
      </c>
      <c r="YV28" s="30">
        <f>IF(ISBLANK(YW1),"",IF(VLOOKUP(YW1,Register,32,FALSE)=0,"",(VLOOKUP(YW1,Register,32,FALSE))))</f>
        <v>4</v>
      </c>
      <c r="YW28" s="31" t="s">
        <v>94</v>
      </c>
      <c r="YX28" s="22" t="str">
        <f>"5." &amp; YZ$1&amp; ".2.1."</f>
        <v>5.225.2.1.</v>
      </c>
      <c r="YY28" s="30">
        <f>IF(ISBLANK(YZ1),"",IF(VLOOKUP(YZ1,Register,32,FALSE)=0,"",(VLOOKUP(YZ1,Register,32,FALSE))))</f>
        <v>4</v>
      </c>
      <c r="YZ28" s="31" t="s">
        <v>94</v>
      </c>
      <c r="ZA28" s="22" t="str">
        <f>"5." &amp; ZC$1&amp; ".2.1."</f>
        <v>5.226.2.1.</v>
      </c>
      <c r="ZB28" s="30">
        <f>IF(ISBLANK(ZC1),"",IF(VLOOKUP(ZC1,Register,32,FALSE)=0,"",(VLOOKUP(ZC1,Register,32,FALSE))))</f>
        <v>4</v>
      </c>
      <c r="ZC28" s="31" t="s">
        <v>94</v>
      </c>
      <c r="ZD28" s="22" t="str">
        <f>"5." &amp; ZF$1&amp; ".2.1."</f>
        <v>5.227.2.1.</v>
      </c>
      <c r="ZE28" s="30">
        <f>IF(ISBLANK(ZF1),"",IF(VLOOKUP(ZF1,Register,32,FALSE)=0,"",(VLOOKUP(ZF1,Register,32,FALSE))))</f>
        <v>4</v>
      </c>
      <c r="ZF28" s="31" t="s">
        <v>94</v>
      </c>
      <c r="ZG28" s="22" t="str">
        <f>"5." &amp; ZI$1&amp; ".2.1."</f>
        <v>5.228.2.1.</v>
      </c>
      <c r="ZH28" s="30">
        <f>IF(ISBLANK(ZI1),"",IF(VLOOKUP(ZI1,Register,32,FALSE)=0,"",(VLOOKUP(ZI1,Register,32,FALSE))))</f>
        <v>4</v>
      </c>
      <c r="ZI28" s="31" t="s">
        <v>94</v>
      </c>
      <c r="ZJ28" s="22" t="str">
        <f>"5." &amp; ZL$1&amp; ".2.1."</f>
        <v>5.229.2.1.</v>
      </c>
      <c r="ZK28" s="30">
        <f>IF(ISBLANK(ZL1),"",IF(VLOOKUP(ZL1,Register,32,FALSE)=0,"",(VLOOKUP(ZL1,Register,32,FALSE))))</f>
        <v>4</v>
      </c>
      <c r="ZL28" s="31" t="s">
        <v>94</v>
      </c>
      <c r="ZM28" s="22" t="str">
        <f>"5." &amp; ZO$1&amp; ".2.1."</f>
        <v>5.230.2.1.</v>
      </c>
      <c r="ZN28" s="30">
        <f>IF(ISBLANK(ZO1),"",IF(VLOOKUP(ZO1,Register,32,FALSE)=0,"",(VLOOKUP(ZO1,Register,32,FALSE))))</f>
        <v>4</v>
      </c>
      <c r="ZO28" s="31" t="s">
        <v>94</v>
      </c>
      <c r="ZP28" s="22" t="str">
        <f>"5." &amp; ZR$1&amp; ".2.1."</f>
        <v>5.231.2.1.</v>
      </c>
      <c r="ZQ28" s="30">
        <f>IF(ISBLANK(ZR1),"",IF(VLOOKUP(ZR1,Register,32,FALSE)=0,"",(VLOOKUP(ZR1,Register,32,FALSE))))</f>
        <v>4</v>
      </c>
      <c r="ZR28" s="31" t="s">
        <v>94</v>
      </c>
      <c r="ZS28" s="22" t="str">
        <f>"5." &amp; ZU$1&amp; ".2.1."</f>
        <v>5.232.2.1.</v>
      </c>
      <c r="ZT28" s="30">
        <f>IF(ISBLANK(ZU1),"",IF(VLOOKUP(ZU1,Register,32,FALSE)=0,"",(VLOOKUP(ZU1,Register,32,FALSE))))</f>
        <v>4</v>
      </c>
      <c r="ZU28" s="31" t="s">
        <v>94</v>
      </c>
      <c r="ZV28" s="22" t="str">
        <f>"5." &amp; ZX$1&amp; ".2.1."</f>
        <v>5.233.2.1.</v>
      </c>
      <c r="ZW28" s="30">
        <f>IF(ISBLANK(ZX1),"",IF(VLOOKUP(ZX1,Register,32,FALSE)=0,"",(VLOOKUP(ZX1,Register,32,FALSE))))</f>
        <v>4</v>
      </c>
      <c r="ZX28" s="31" t="s">
        <v>94</v>
      </c>
      <c r="ZY28" s="22" t="str">
        <f>"5." &amp; AAA$1&amp; ".2.1."</f>
        <v>5.234.2.1.</v>
      </c>
      <c r="ZZ28" s="30">
        <f>IF(ISBLANK(AAA1),"",IF(VLOOKUP(AAA1,Register,32,FALSE)=0,"",(VLOOKUP(AAA1,Register,32,FALSE))))</f>
        <v>4</v>
      </c>
      <c r="AAA28" s="31" t="s">
        <v>94</v>
      </c>
      <c r="AAB28" s="22" t="str">
        <f>"5." &amp; AAD$1&amp; ".2.1."</f>
        <v>5.235.2.1.</v>
      </c>
      <c r="AAC28" s="30">
        <f>IF(ISBLANK(AAD1),"",IF(VLOOKUP(AAD1,Register,32,FALSE)=0,"",(VLOOKUP(AAD1,Register,32,FALSE))))</f>
        <v>4</v>
      </c>
      <c r="AAD28" s="31" t="s">
        <v>94</v>
      </c>
      <c r="AAE28" s="22" t="str">
        <f>"5." &amp; AAG$1&amp; ".2.1."</f>
        <v>5.236.2.1.</v>
      </c>
      <c r="AAF28" s="30">
        <f>IF(ISBLANK(AAG1),"",IF(VLOOKUP(AAG1,Register,32,FALSE)=0,"",(VLOOKUP(AAG1,Register,32,FALSE))))</f>
        <v>4</v>
      </c>
      <c r="AAG28" s="31" t="s">
        <v>94</v>
      </c>
      <c r="AAH28" s="22" t="str">
        <f>"5." &amp; AAJ$1&amp; ".2.1."</f>
        <v>5.237.2.1.</v>
      </c>
      <c r="AAI28" s="30">
        <f>IF(ISBLANK(AAJ1),"",IF(VLOOKUP(AAJ1,Register,32,FALSE)=0,"",(VLOOKUP(AAJ1,Register,32,FALSE))))</f>
        <v>4</v>
      </c>
      <c r="AAJ28" s="31" t="s">
        <v>94</v>
      </c>
      <c r="AAK28" s="22" t="str">
        <f>"5." &amp; AAM$1&amp; ".2.1."</f>
        <v>5.238.2.1.</v>
      </c>
      <c r="AAL28" s="30">
        <f>IF(ISBLANK(AAM1),"",IF(VLOOKUP(AAM1,Register,32,FALSE)=0,"",(VLOOKUP(AAM1,Register,32,FALSE))))</f>
        <v>4</v>
      </c>
      <c r="AAM28" s="31" t="s">
        <v>94</v>
      </c>
      <c r="AAN28" s="22" t="str">
        <f>"5." &amp; AAP$1&amp; ".2.1."</f>
        <v>5.239.2.1.</v>
      </c>
      <c r="AAO28" s="30">
        <f>IF(ISBLANK(AAP1),"",IF(VLOOKUP(AAP1,Register,32,FALSE)=0,"",(VLOOKUP(AAP1,Register,32,FALSE))))</f>
        <v>4</v>
      </c>
      <c r="AAP28" s="31" t="s">
        <v>94</v>
      </c>
      <c r="AAQ28" s="22" t="str">
        <f>"5." &amp; AAS$1&amp; ".2.1."</f>
        <v>5.240.2.1.</v>
      </c>
      <c r="AAR28" s="30">
        <f>IF(ISBLANK(AAS1),"",IF(VLOOKUP(AAS1,Register,32,FALSE)=0,"",(VLOOKUP(AAS1,Register,32,FALSE))))</f>
        <v>4</v>
      </c>
      <c r="AAS28" s="31" t="s">
        <v>94</v>
      </c>
      <c r="AAT28" s="22" t="str">
        <f>"5." &amp; AAV$1&amp; ".2.1."</f>
        <v>5.241.2.1.</v>
      </c>
      <c r="AAU28" s="30">
        <f>IF(ISBLANK(AAV1),"",IF(VLOOKUP(AAV1,Register,32,FALSE)=0,"",(VLOOKUP(AAV1,Register,32,FALSE))))</f>
        <v>4</v>
      </c>
      <c r="AAV28" s="31" t="s">
        <v>94</v>
      </c>
      <c r="AAW28" s="22" t="str">
        <f>"5." &amp; AAY$1&amp; ".2.1."</f>
        <v>5.242.2.1.</v>
      </c>
      <c r="AAX28" s="30">
        <f>IF(ISBLANK(AAY1),"",IF(VLOOKUP(AAY1,Register,32,FALSE)=0,"",(VLOOKUP(AAY1,Register,32,FALSE))))</f>
        <v>4</v>
      </c>
      <c r="AAY28" s="31" t="s">
        <v>94</v>
      </c>
      <c r="AAZ28" s="22" t="str">
        <f>"5." &amp; ABB$1&amp; ".2.1."</f>
        <v>5.243.2.1.</v>
      </c>
      <c r="ABA28" s="30">
        <f>IF(ISBLANK(ABB1),"",IF(VLOOKUP(ABB1,Register,32,FALSE)=0,"",(VLOOKUP(ABB1,Register,32,FALSE))))</f>
        <v>4</v>
      </c>
      <c r="ABB28" s="31" t="s">
        <v>94</v>
      </c>
      <c r="ABC28" s="22" t="str">
        <f>"5." &amp; ABE$1&amp; ".2.1."</f>
        <v>5.244.2.1.</v>
      </c>
      <c r="ABD28" s="30">
        <f>IF(ISBLANK(ABE1),"",IF(VLOOKUP(ABE1,Register,32,FALSE)=0,"",(VLOOKUP(ABE1,Register,32,FALSE))))</f>
        <v>4</v>
      </c>
      <c r="ABE28" s="31" t="s">
        <v>94</v>
      </c>
      <c r="ABF28" s="22" t="str">
        <f>"5." &amp; ABH$1&amp; ".2.1."</f>
        <v>5.245.2.1.</v>
      </c>
      <c r="ABG28" s="30">
        <f>IF(ISBLANK(ABH1),"",IF(VLOOKUP(ABH1,Register,32,FALSE)=0,"",(VLOOKUP(ABH1,Register,32,FALSE))))</f>
        <v>4</v>
      </c>
      <c r="ABH28" s="31" t="s">
        <v>94</v>
      </c>
      <c r="ABI28" s="22" t="str">
        <f>"5." &amp; ABK$1&amp; ".2.1."</f>
        <v>5.246.2.1.</v>
      </c>
      <c r="ABJ28" s="30">
        <f>IF(ISBLANK(ABK1),"",IF(VLOOKUP(ABK1,Register,32,FALSE)=0,"",(VLOOKUP(ABK1,Register,32,FALSE))))</f>
        <v>4</v>
      </c>
      <c r="ABK28" s="31" t="s">
        <v>94</v>
      </c>
      <c r="ABL28" s="22" t="str">
        <f>"5." &amp; ABN$1&amp; ".2.1."</f>
        <v>5.247.2.1.</v>
      </c>
      <c r="ABM28" s="30">
        <f>IF(ISBLANK(ABN1),"",IF(VLOOKUP(ABN1,Register,32,FALSE)=0,"",(VLOOKUP(ABN1,Register,32,FALSE))))</f>
        <v>4</v>
      </c>
      <c r="ABN28" s="31" t="s">
        <v>94</v>
      </c>
      <c r="ABO28" s="22" t="str">
        <f>"5." &amp; ABQ$1&amp; ".2.1."</f>
        <v>5.248.2.1.</v>
      </c>
      <c r="ABP28" s="30">
        <f>IF(ISBLANK(ABQ1),"",IF(VLOOKUP(ABQ1,Register,32,FALSE)=0,"",(VLOOKUP(ABQ1,Register,32,FALSE))))</f>
        <v>4</v>
      </c>
      <c r="ABQ28" s="31" t="s">
        <v>94</v>
      </c>
      <c r="ABR28" s="22" t="str">
        <f>"5." &amp; ABT$1&amp; ".2.1."</f>
        <v>5.249.2.1.</v>
      </c>
      <c r="ABS28" s="30">
        <f>IF(ISBLANK(ABT1),"",IF(VLOOKUP(ABT1,Register,32,FALSE)=0,"",(VLOOKUP(ABT1,Register,32,FALSE))))</f>
        <v>4</v>
      </c>
      <c r="ABT28" s="31" t="s">
        <v>94</v>
      </c>
      <c r="ABU28" s="22" t="str">
        <f>"5." &amp; ABW$1&amp; ".2.1."</f>
        <v>5.250.2.1.</v>
      </c>
      <c r="ABV28" s="30">
        <f>IF(ISBLANK(ABW1),"",IF(VLOOKUP(ABW1,Register,32,FALSE)=0,"",(VLOOKUP(ABW1,Register,32,FALSE))))</f>
        <v>4</v>
      </c>
      <c r="ABW28" s="31" t="s">
        <v>94</v>
      </c>
      <c r="ABX28" s="22" t="str">
        <f>"5." &amp; ABZ$1&amp; ".2.1."</f>
        <v>5.251.2.1.</v>
      </c>
      <c r="ABY28" s="30">
        <f>IF(ISBLANK(ABZ1),"",IF(VLOOKUP(ABZ1,Register,32,FALSE)=0,"",(VLOOKUP(ABZ1,Register,32,FALSE))))</f>
        <v>4</v>
      </c>
      <c r="ABZ28" s="31" t="s">
        <v>94</v>
      </c>
      <c r="ACA28" s="22" t="str">
        <f>"5." &amp; ACC$1&amp; ".2.1."</f>
        <v>5.252.2.1.</v>
      </c>
      <c r="ACB28" s="30">
        <f>IF(ISBLANK(ACC1),"",IF(VLOOKUP(ACC1,Register,32,FALSE)=0,"",(VLOOKUP(ACC1,Register,32,FALSE))))</f>
        <v>4</v>
      </c>
      <c r="ACC28" s="31" t="s">
        <v>94</v>
      </c>
      <c r="ACD28" s="22" t="str">
        <f>"5." &amp; ACF$1&amp; ".2.1."</f>
        <v>5.253.2.1.</v>
      </c>
      <c r="ACE28" s="30">
        <f>IF(ISBLANK(ACF1),"",IF(VLOOKUP(ACF1,Register,32,FALSE)=0,"",(VLOOKUP(ACF1,Register,32,FALSE))))</f>
        <v>4</v>
      </c>
      <c r="ACF28" s="31" t="s">
        <v>94</v>
      </c>
      <c r="ACG28" s="22" t="str">
        <f>"5." &amp; ACI$1&amp; ".2.1."</f>
        <v>5.254.2.1.</v>
      </c>
      <c r="ACH28" s="30">
        <f>IF(ISBLANK(ACI1),"",IF(VLOOKUP(ACI1,Register,32,FALSE)=0,"",(VLOOKUP(ACI1,Register,32,FALSE))))</f>
        <v>4</v>
      </c>
      <c r="ACI28" s="31" t="s">
        <v>94</v>
      </c>
      <c r="ACJ28" s="22" t="str">
        <f>"5." &amp; ACL$1&amp; ".2.1."</f>
        <v>5.255.2.1.</v>
      </c>
      <c r="ACK28" s="30">
        <f>IF(ISBLANK(ACL1),"",IF(VLOOKUP(ACL1,Register,32,FALSE)=0,"",(VLOOKUP(ACL1,Register,32,FALSE))))</f>
        <v>4</v>
      </c>
      <c r="ACL28" s="31" t="s">
        <v>94</v>
      </c>
      <c r="ACM28" s="22" t="str">
        <f>"5." &amp; ACO$1&amp; ".2.1."</f>
        <v>5.256.2.1.</v>
      </c>
      <c r="ACN28" s="30" t="str">
        <f>IF(ISBLANK(ACO1),"",IF(VLOOKUP(ACO1,Register,32,FALSE)=0,"",(VLOOKUP(ACO1,Register,32,FALSE))))</f>
        <v/>
      </c>
      <c r="ACO28" s="31" t="s">
        <v>94</v>
      </c>
      <c r="ACP28" s="22" t="str">
        <f>"5." &amp; ACR$1&amp; ".2.1."</f>
        <v>5.257.2.1.</v>
      </c>
      <c r="ACQ28" s="30" t="str">
        <f>IF(ISBLANK(ACR1),"",IF(VLOOKUP(ACR1,Register,32,FALSE)=0,"",(VLOOKUP(ACR1,Register,32,FALSE))))</f>
        <v/>
      </c>
      <c r="ACR28" s="31" t="s">
        <v>94</v>
      </c>
      <c r="ACS28" s="22" t="str">
        <f>"5." &amp; ACU$1&amp; ".2.1."</f>
        <v>5.258.2.1.</v>
      </c>
      <c r="ACT28" s="30">
        <f>IF(ISBLANK(ACU1),"",IF(VLOOKUP(ACU1,Register,32,FALSE)=0,"",(VLOOKUP(ACU1,Register,32,FALSE))))</f>
        <v>4</v>
      </c>
      <c r="ACU28" s="31" t="s">
        <v>94</v>
      </c>
      <c r="ACV28" s="22" t="str">
        <f>"5." &amp; ACX$1&amp; ".2.1."</f>
        <v>5.259.2.1.</v>
      </c>
      <c r="ACW28" s="30">
        <f>IF(ISBLANK(ACX1),"",IF(VLOOKUP(ACX1,Register,32,FALSE)=0,"",(VLOOKUP(ACX1,Register,32,FALSE))))</f>
        <v>4</v>
      </c>
      <c r="ACX28" s="31" t="s">
        <v>94</v>
      </c>
      <c r="ACY28" s="22" t="str">
        <f>"5." &amp; ADA$1&amp; ".2.1."</f>
        <v>5.260.2.1.</v>
      </c>
      <c r="ACZ28" s="30">
        <f>IF(ISBLANK(ADA1),"",IF(VLOOKUP(ADA1,Register,32,FALSE)=0,"",(VLOOKUP(ADA1,Register,32,FALSE))))</f>
        <v>4</v>
      </c>
      <c r="ADA28" s="31" t="s">
        <v>94</v>
      </c>
      <c r="ADB28" s="22" t="str">
        <f>"5." &amp; ADD$1&amp; ".2.1."</f>
        <v>5.261.2.1.</v>
      </c>
      <c r="ADC28" s="30">
        <f>IF(ISBLANK(ADD1),"",IF(VLOOKUP(ADD1,Register,32,FALSE)=0,"",(VLOOKUP(ADD1,Register,32,FALSE))))</f>
        <v>4</v>
      </c>
      <c r="ADD28" s="31" t="s">
        <v>94</v>
      </c>
      <c r="ADE28" s="22" t="str">
        <f>"5." &amp; ADG$1&amp; ".2.1."</f>
        <v>5.262.2.1.</v>
      </c>
      <c r="ADF28" s="30">
        <f>IF(ISBLANK(ADG1),"",IF(VLOOKUP(ADG1,Register,32,FALSE)=0,"",(VLOOKUP(ADG1,Register,32,FALSE))))</f>
        <v>4</v>
      </c>
      <c r="ADG28" s="31" t="s">
        <v>94</v>
      </c>
      <c r="ADH28" s="22" t="str">
        <f>"5." &amp; ADJ$1&amp; ".2.1."</f>
        <v>5.263.2.1.</v>
      </c>
      <c r="ADI28" s="30">
        <f>IF(ISBLANK(ADJ1),"",IF(VLOOKUP(ADJ1,Register,32,FALSE)=0,"",(VLOOKUP(ADJ1,Register,32,FALSE))))</f>
        <v>4</v>
      </c>
      <c r="ADJ28" s="31" t="s">
        <v>94</v>
      </c>
      <c r="ADK28" s="22" t="str">
        <f>"5." &amp; ADM$1&amp; ".2.1."</f>
        <v>5.264.2.1.</v>
      </c>
      <c r="ADL28" s="30">
        <f>IF(ISBLANK(ADM1),"",IF(VLOOKUP(ADM1,Register,32,FALSE)=0,"",(VLOOKUP(ADM1,Register,32,FALSE))))</f>
        <v>4</v>
      </c>
      <c r="ADM28" s="31" t="s">
        <v>94</v>
      </c>
      <c r="ADN28" s="22" t="str">
        <f>"5." &amp; ADP$1&amp; ".2.1."</f>
        <v>5.265.2.1.</v>
      </c>
      <c r="ADO28" s="30">
        <f>IF(ISBLANK(ADP1),"",IF(VLOOKUP(ADP1,Register,32,FALSE)=0,"",(VLOOKUP(ADP1,Register,32,FALSE))))</f>
        <v>4</v>
      </c>
      <c r="ADP28" s="31" t="s">
        <v>94</v>
      </c>
      <c r="ADQ28" s="22" t="str">
        <f>"5." &amp; ADS$1&amp; ".2.1."</f>
        <v>5.266.2.1.</v>
      </c>
      <c r="ADR28" s="30">
        <f>IF(ISBLANK(ADS1),"",IF(VLOOKUP(ADS1,Register,32,FALSE)=0,"",(VLOOKUP(ADS1,Register,32,FALSE))))</f>
        <v>4</v>
      </c>
      <c r="ADS28" s="31" t="s">
        <v>94</v>
      </c>
      <c r="ADT28" s="22" t="str">
        <f>"5." &amp; ADV$1&amp; ".2.1."</f>
        <v>5.267.2.1.</v>
      </c>
      <c r="ADU28" s="30">
        <f>IF(ISBLANK(ADV1),"",IF(VLOOKUP(ADV1,Register,32,FALSE)=0,"",(VLOOKUP(ADV1,Register,32,FALSE))))</f>
        <v>4</v>
      </c>
      <c r="ADV28" s="31" t="s">
        <v>94</v>
      </c>
      <c r="ADW28" s="22" t="str">
        <f>"5." &amp; ADY$1&amp; ".2.1."</f>
        <v>5.268.2.1.</v>
      </c>
      <c r="ADX28" s="30">
        <f>IF(ISBLANK(ADY1),"",IF(VLOOKUP(ADY1,Register,32,FALSE)=0,"",(VLOOKUP(ADY1,Register,32,FALSE))))</f>
        <v>4</v>
      </c>
      <c r="ADY28" s="31" t="s">
        <v>94</v>
      </c>
      <c r="ADZ28" s="22" t="str">
        <f>"5." &amp; AEB$1&amp; ".2.1."</f>
        <v>5.269.2.1.</v>
      </c>
      <c r="AEA28" s="30">
        <f>IF(ISBLANK(AEB1),"",IF(VLOOKUP(AEB1,Register,32,FALSE)=0,"",(VLOOKUP(AEB1,Register,32,FALSE))))</f>
        <v>4</v>
      </c>
      <c r="AEB28" s="31" t="s">
        <v>94</v>
      </c>
      <c r="AEC28" s="22" t="str">
        <f>"5." &amp; AEE$1&amp; ".2.1."</f>
        <v>5.270.2.1.</v>
      </c>
      <c r="AED28" s="30">
        <f>IF(ISBLANK(AEE1),"",IF(VLOOKUP(AEE1,Register,32,FALSE)=0,"",(VLOOKUP(AEE1,Register,32,FALSE))))</f>
        <v>4</v>
      </c>
      <c r="AEE28" s="31" t="s">
        <v>94</v>
      </c>
      <c r="AEF28" s="22" t="str">
        <f>"5." &amp; AEH$1&amp; ".2.1."</f>
        <v>5.271.2.1.</v>
      </c>
      <c r="AEG28" s="30">
        <f>IF(ISBLANK(AEH1),"",IF(VLOOKUP(AEH1,Register,32,FALSE)=0,"",(VLOOKUP(AEH1,Register,32,FALSE))))</f>
        <v>4</v>
      </c>
      <c r="AEH28" s="31" t="s">
        <v>94</v>
      </c>
      <c r="AEI28" s="22" t="str">
        <f>"5." &amp; AEK$1&amp; ".2.1."</f>
        <v>5.272.2.1.</v>
      </c>
      <c r="AEJ28" s="30">
        <f>IF(ISBLANK(AEK1),"",IF(VLOOKUP(AEK1,Register,32,FALSE)=0,"",(VLOOKUP(AEK1,Register,32,FALSE))))</f>
        <v>4</v>
      </c>
      <c r="AEK28" s="31" t="s">
        <v>94</v>
      </c>
      <c r="AEL28" s="22" t="str">
        <f>"5." &amp; AEN$1&amp; ".2.1."</f>
        <v>5.273.2.1.</v>
      </c>
      <c r="AEM28" s="30" t="str">
        <f>IF(ISBLANK(AEN1),"",IF(VLOOKUP(AEN1,Register,32,FALSE)=0,"",(VLOOKUP(AEN1,Register,32,FALSE))))</f>
        <v/>
      </c>
      <c r="AEN28" s="31" t="s">
        <v>94</v>
      </c>
      <c r="AEO28" s="22" t="str">
        <f>"5." &amp; AEQ$1&amp; ".2.1."</f>
        <v>5.274.2.1.</v>
      </c>
      <c r="AEP28" s="30">
        <f>IF(ISBLANK(AEQ1),"",IF(VLOOKUP(AEQ1,Register,32,FALSE)=0,"",(VLOOKUP(AEQ1,Register,32,FALSE))))</f>
        <v>4</v>
      </c>
      <c r="AEQ28" s="31" t="s">
        <v>94</v>
      </c>
      <c r="AER28" s="22" t="str">
        <f>"5." &amp; AET$1&amp; ".2.1."</f>
        <v>5.275.2.1.</v>
      </c>
      <c r="AES28" s="30">
        <f>IF(ISBLANK(AET1),"",IF(VLOOKUP(AET1,Register,32,FALSE)=0,"",(VLOOKUP(AET1,Register,32,FALSE))))</f>
        <v>4</v>
      </c>
      <c r="AET28" s="31" t="s">
        <v>94</v>
      </c>
      <c r="AEU28" s="22" t="str">
        <f>"5." &amp; AEW$1&amp; ".2.1."</f>
        <v>5.276.2.1.</v>
      </c>
      <c r="AEV28" s="30">
        <f>IF(ISBLANK(AEW1),"",IF(VLOOKUP(AEW1,Register,32,FALSE)=0,"",(VLOOKUP(AEW1,Register,32,FALSE))))</f>
        <v>4</v>
      </c>
      <c r="AEW28" s="31" t="s">
        <v>94</v>
      </c>
      <c r="AEX28" s="22" t="str">
        <f>"5." &amp; AEZ$1&amp; ".2.1."</f>
        <v>5.277.2.1.</v>
      </c>
      <c r="AEY28" s="30">
        <f>IF(ISBLANK(AEZ1),"",IF(VLOOKUP(AEZ1,Register,32,FALSE)=0,"",(VLOOKUP(AEZ1,Register,32,FALSE))))</f>
        <v>4</v>
      </c>
      <c r="AEZ28" s="31" t="s">
        <v>94</v>
      </c>
      <c r="AFA28" s="22" t="str">
        <f>"5." &amp; AFC$1&amp; ".2.1."</f>
        <v>5.278.2.1.</v>
      </c>
      <c r="AFB28" s="30">
        <f>IF(ISBLANK(AFC1),"",IF(VLOOKUP(AFC1,Register,32,FALSE)=0,"",(VLOOKUP(AFC1,Register,32,FALSE))))</f>
        <v>4</v>
      </c>
      <c r="AFC28" s="31" t="s">
        <v>94</v>
      </c>
      <c r="AFD28" s="22" t="str">
        <f>"5." &amp; AFF$1&amp; ".2.1."</f>
        <v>5.279.2.1.</v>
      </c>
      <c r="AFE28" s="30">
        <f>IF(ISBLANK(AFF1),"",IF(VLOOKUP(AFF1,Register,32,FALSE)=0,"",(VLOOKUP(AFF1,Register,32,FALSE))))</f>
        <v>4</v>
      </c>
      <c r="AFF28" s="31" t="s">
        <v>94</v>
      </c>
      <c r="AFG28" s="22" t="str">
        <f>"5." &amp; AFI$1&amp; ".2.1."</f>
        <v>5.280.2.1.</v>
      </c>
      <c r="AFH28" s="30">
        <f>IF(ISBLANK(AFI1),"",IF(VLOOKUP(AFI1,Register,32,FALSE)=0,"",(VLOOKUP(AFI1,Register,32,FALSE))))</f>
        <v>4</v>
      </c>
      <c r="AFI28" s="31" t="s">
        <v>94</v>
      </c>
      <c r="AFJ28" s="22" t="str">
        <f>"5." &amp; AFL$1&amp; ".2.1."</f>
        <v>5.281.2.1.</v>
      </c>
      <c r="AFK28" s="30">
        <f>IF(ISBLANK(AFL1),"",IF(VLOOKUP(AFL1,Register,32,FALSE)=0,"",(VLOOKUP(AFL1,Register,32,FALSE))))</f>
        <v>4</v>
      </c>
      <c r="AFL28" s="31" t="s">
        <v>94</v>
      </c>
      <c r="AFM28" s="22" t="str">
        <f>"5." &amp; AFO$1&amp; ".2.1."</f>
        <v>5.282.2.1.</v>
      </c>
      <c r="AFN28" s="30">
        <f>IF(ISBLANK(AFO1),"",IF(VLOOKUP(AFO1,Register,32,FALSE)=0,"",(VLOOKUP(AFO1,Register,32,FALSE))))</f>
        <v>4</v>
      </c>
      <c r="AFO28" s="31" t="s">
        <v>94</v>
      </c>
      <c r="AFP28" s="22" t="str">
        <f>"5." &amp; AFR$1&amp; ".2.1."</f>
        <v>5.283.2.1.</v>
      </c>
      <c r="AFQ28" s="30">
        <f>IF(ISBLANK(AFR1),"",IF(VLOOKUP(AFR1,Register,32,FALSE)=0,"",(VLOOKUP(AFR1,Register,32,FALSE))))</f>
        <v>4</v>
      </c>
      <c r="AFR28" s="31" t="s">
        <v>94</v>
      </c>
      <c r="AFS28" s="22" t="str">
        <f>"5." &amp; AFU$1&amp; ".2.1."</f>
        <v>5.284.2.1.</v>
      </c>
      <c r="AFT28" s="30">
        <f>IF(ISBLANK(AFU1),"",IF(VLOOKUP(AFU1,Register,32,FALSE)=0,"",(VLOOKUP(AFU1,Register,32,FALSE))))</f>
        <v>4</v>
      </c>
      <c r="AFU28" s="31" t="s">
        <v>94</v>
      </c>
      <c r="AFV28" s="22" t="str">
        <f>"5." &amp; AFX$1&amp; ".2.1."</f>
        <v>5.285.2.1.</v>
      </c>
      <c r="AFW28" s="30">
        <f>IF(ISBLANK(AFX1),"",IF(VLOOKUP(AFX1,Register,32,FALSE)=0,"",(VLOOKUP(AFX1,Register,32,FALSE))))</f>
        <v>4</v>
      </c>
      <c r="AFX28" s="31" t="s">
        <v>94</v>
      </c>
      <c r="AFY28" s="22" t="str">
        <f>"5." &amp; AGA$1&amp; ".2.1."</f>
        <v>5.286.2.1.</v>
      </c>
      <c r="AFZ28" s="30">
        <f>IF(ISBLANK(AGA1),"",IF(VLOOKUP(AGA1,Register,32,FALSE)=0,"",(VLOOKUP(AGA1,Register,32,FALSE))))</f>
        <v>4</v>
      </c>
      <c r="AGA28" s="31" t="s">
        <v>94</v>
      </c>
      <c r="AGB28" s="22" t="str">
        <f>"5." &amp; AGD$1&amp; ".2.1."</f>
        <v>5.287.2.1.</v>
      </c>
      <c r="AGC28" s="30">
        <f>IF(ISBLANK(AGD1),"",IF(VLOOKUP(AGD1,Register,32,FALSE)=0,"",(VLOOKUP(AGD1,Register,32,FALSE))))</f>
        <v>4</v>
      </c>
      <c r="AGD28" s="31" t="s">
        <v>94</v>
      </c>
      <c r="AGE28" s="22" t="str">
        <f>"5." &amp; AGG$1&amp; ".2.1."</f>
        <v>5.288.2.1.</v>
      </c>
      <c r="AGF28" s="30">
        <f>IF(ISBLANK(AGG1),"",IF(VLOOKUP(AGG1,Register,32,FALSE)=0,"",(VLOOKUP(AGG1,Register,32,FALSE))))</f>
        <v>4</v>
      </c>
      <c r="AGG28" s="31" t="s">
        <v>94</v>
      </c>
      <c r="AGH28" s="22" t="str">
        <f>"5." &amp; AGJ$1&amp; ".2.1."</f>
        <v>5.289.2.1.</v>
      </c>
      <c r="AGI28" s="30" t="str">
        <f>IF(ISBLANK(AGJ1),"",IF(VLOOKUP(AGJ1,Register,32,FALSE)=0,"",(VLOOKUP(AGJ1,Register,32,FALSE))))</f>
        <v/>
      </c>
      <c r="AGJ28" s="31" t="s">
        <v>94</v>
      </c>
      <c r="AGK28" s="22" t="str">
        <f>"5." &amp; AGM$1&amp; ".2.1."</f>
        <v>5.290.2.1.</v>
      </c>
      <c r="AGL28" s="30" t="str">
        <f>IF(ISBLANK(AGM1),"",IF(VLOOKUP(AGM1,Register,32,FALSE)=0,"",(VLOOKUP(AGM1,Register,32,FALSE))))</f>
        <v/>
      </c>
      <c r="AGM28" s="31" t="s">
        <v>94</v>
      </c>
      <c r="AGN28" s="22" t="str">
        <f>"5." &amp; AGP$1&amp; ".2.1."</f>
        <v>5.291.2.1.</v>
      </c>
      <c r="AGO28" s="30">
        <f>IF(ISBLANK(AGP1),"",IF(VLOOKUP(AGP1,Register,32,FALSE)=0,"",(VLOOKUP(AGP1,Register,32,FALSE))))</f>
        <v>4</v>
      </c>
      <c r="AGP28" s="31" t="s">
        <v>94</v>
      </c>
      <c r="AGQ28" s="22" t="str">
        <f>"5." &amp; AGS$1&amp; ".2.1."</f>
        <v>5.292.2.1.</v>
      </c>
      <c r="AGR28" s="30">
        <f>IF(ISBLANK(AGS1),"",IF(VLOOKUP(AGS1,Register,32,FALSE)=0,"",(VLOOKUP(AGS1,Register,32,FALSE))))</f>
        <v>4</v>
      </c>
      <c r="AGS28" s="31" t="s">
        <v>94</v>
      </c>
      <c r="AGT28" s="22" t="str">
        <f>"5." &amp; AGV$1&amp; ".2.1."</f>
        <v>5.293.2.1.</v>
      </c>
      <c r="AGU28" s="30">
        <f>IF(ISBLANK(AGV1),"",IF(VLOOKUP(AGV1,Register,32,FALSE)=0,"",(VLOOKUP(AGV1,Register,32,FALSE))))</f>
        <v>4</v>
      </c>
      <c r="AGV28" s="31" t="s">
        <v>94</v>
      </c>
      <c r="AGW28" s="22" t="str">
        <f>"5." &amp; AGY$1&amp; ".2.1."</f>
        <v>5.294.2.1.</v>
      </c>
      <c r="AGX28" s="30">
        <f>IF(ISBLANK(AGY1),"",IF(VLOOKUP(AGY1,Register,32,FALSE)=0,"",(VLOOKUP(AGY1,Register,32,FALSE))))</f>
        <v>4</v>
      </c>
      <c r="AGY28" s="31" t="s">
        <v>94</v>
      </c>
      <c r="AGZ28" s="22" t="str">
        <f>"5." &amp; AHB$1&amp; ".2.1."</f>
        <v>5.295.2.1.</v>
      </c>
      <c r="AHA28" s="30">
        <f>IF(ISBLANK(AHB1),"",IF(VLOOKUP(AHB1,Register,32,FALSE)=0,"",(VLOOKUP(AHB1,Register,32,FALSE))))</f>
        <v>4</v>
      </c>
      <c r="AHB28" s="31" t="s">
        <v>94</v>
      </c>
      <c r="AHC28" s="22" t="str">
        <f>"5." &amp; AHE$1&amp; ".2.1."</f>
        <v>5.296.2.1.</v>
      </c>
      <c r="AHD28" s="30">
        <f>IF(ISBLANK(AHE1),"",IF(VLOOKUP(AHE1,Register,32,FALSE)=0,"",(VLOOKUP(AHE1,Register,32,FALSE))))</f>
        <v>4</v>
      </c>
      <c r="AHE28" s="31" t="s">
        <v>94</v>
      </c>
      <c r="AHF28" s="22" t="str">
        <f>"5." &amp; AHH$1&amp; ".2.1."</f>
        <v>5.297.2.1.</v>
      </c>
      <c r="AHG28" s="30" t="str">
        <f>IF(ISBLANK(AHH1),"",IF(VLOOKUP(AHH1,Register,32,FALSE)=0,"",(VLOOKUP(AHH1,Register,32,FALSE))))</f>
        <v/>
      </c>
      <c r="AHH28" s="31" t="s">
        <v>94</v>
      </c>
      <c r="AHI28" s="22" t="str">
        <f>"5." &amp; AHK$1&amp; ".2.1."</f>
        <v>5.298.2.1.</v>
      </c>
      <c r="AHJ28" s="30">
        <f>IF(ISBLANK(AHK1),"",IF(VLOOKUP(AHK1,Register,32,FALSE)=0,"",(VLOOKUP(AHK1,Register,32,FALSE))))</f>
        <v>4</v>
      </c>
      <c r="AHK28" s="31" t="s">
        <v>94</v>
      </c>
      <c r="AHL28" s="22" t="str">
        <f>"5." &amp; AHN$1&amp; ".2.1."</f>
        <v>5.299.2.1.</v>
      </c>
      <c r="AHM28" s="30">
        <f>IF(ISBLANK(AHN1),"",IF(VLOOKUP(AHN1,Register,32,FALSE)=0,"",(VLOOKUP(AHN1,Register,32,FALSE))))</f>
        <v>4</v>
      </c>
      <c r="AHN28" s="31" t="s">
        <v>94</v>
      </c>
      <c r="AHO28" s="22" t="str">
        <f>"5." &amp; AHQ$1&amp; ".2.1."</f>
        <v>5.300.2.1.</v>
      </c>
      <c r="AHP28" s="30">
        <f>IF(ISBLANK(AHQ1),"",IF(VLOOKUP(AHQ1,Register,32,FALSE)=0,"",(VLOOKUP(AHQ1,Register,32,FALSE))))</f>
        <v>4</v>
      </c>
      <c r="AHQ28" s="31" t="s">
        <v>94</v>
      </c>
      <c r="AHR28" s="22" t="str">
        <f>"5." &amp; AHT$1&amp; ".2.1."</f>
        <v>5.301.2.1.</v>
      </c>
      <c r="AHS28" s="30">
        <f>IF(ISBLANK(AHT1),"",IF(VLOOKUP(AHT1,Register,32,FALSE)=0,"",(VLOOKUP(AHT1,Register,32,FALSE))))</f>
        <v>4</v>
      </c>
      <c r="AHT28" s="31" t="s">
        <v>94</v>
      </c>
      <c r="AHU28" s="22" t="str">
        <f>"5." &amp; AHW$1&amp; ".2.1."</f>
        <v>5.302.2.1.</v>
      </c>
      <c r="AHV28" s="30">
        <f>IF(ISBLANK(AHW1),"",IF(VLOOKUP(AHW1,Register,32,FALSE)=0,"",(VLOOKUP(AHW1,Register,32,FALSE))))</f>
        <v>4</v>
      </c>
      <c r="AHW28" s="31" t="s">
        <v>94</v>
      </c>
      <c r="AHX28" s="22" t="str">
        <f>"5." &amp; AHZ$1&amp; ".2.1."</f>
        <v>5.303.2.1.</v>
      </c>
      <c r="AHY28" s="30">
        <f>IF(ISBLANK(AHZ1),"",IF(VLOOKUP(AHZ1,Register,32,FALSE)=0,"",(VLOOKUP(AHZ1,Register,32,FALSE))))</f>
        <v>4</v>
      </c>
      <c r="AHZ28" s="31" t="s">
        <v>94</v>
      </c>
      <c r="AIA28" s="22" t="str">
        <f>"5." &amp; AIC$1&amp; ".2.1."</f>
        <v>5.304.2.1.</v>
      </c>
      <c r="AIB28" s="30">
        <f>IF(ISBLANK(AIC1),"",IF(VLOOKUP(AIC1,Register,32,FALSE)=0,"",(VLOOKUP(AIC1,Register,32,FALSE))))</f>
        <v>4</v>
      </c>
      <c r="AIC28" s="31" t="s">
        <v>94</v>
      </c>
      <c r="AID28" s="22" t="str">
        <f>"5." &amp; AIF$1&amp; ".2.1."</f>
        <v>5.305.2.1.</v>
      </c>
      <c r="AIE28" s="30">
        <f>IF(ISBLANK(AIF1),"",IF(VLOOKUP(AIF1,Register,32,FALSE)=0,"",(VLOOKUP(AIF1,Register,32,FALSE))))</f>
        <v>4</v>
      </c>
      <c r="AIF28" s="31" t="s">
        <v>94</v>
      </c>
      <c r="AIG28" s="22" t="str">
        <f>"5." &amp; AII$1&amp; ".2.1."</f>
        <v>5.306.2.1.</v>
      </c>
      <c r="AIH28" s="30">
        <f>IF(ISBLANK(AII1),"",IF(VLOOKUP(AII1,Register,32,FALSE)=0,"",(VLOOKUP(AII1,Register,32,FALSE))))</f>
        <v>4</v>
      </c>
      <c r="AII28" s="31" t="s">
        <v>94</v>
      </c>
      <c r="AIJ28" s="22" t="str">
        <f>"5." &amp; AIL$1&amp; ".2.1."</f>
        <v>5.307.2.1.</v>
      </c>
      <c r="AIK28" s="30">
        <f>IF(ISBLANK(AIL1),"",IF(VLOOKUP(AIL1,Register,32,FALSE)=0,"",(VLOOKUP(AIL1,Register,32,FALSE))))</f>
        <v>4</v>
      </c>
      <c r="AIL28" s="31" t="s">
        <v>94</v>
      </c>
      <c r="AIM28" s="22" t="str">
        <f>"5." &amp; AIO$1&amp; ".2.1."</f>
        <v>5.308.2.1.</v>
      </c>
      <c r="AIN28" s="30">
        <f>IF(ISBLANK(AIO1),"",IF(VLOOKUP(AIO1,Register,32,FALSE)=0,"",(VLOOKUP(AIO1,Register,32,FALSE))))</f>
        <v>4</v>
      </c>
      <c r="AIO28" s="31" t="s">
        <v>94</v>
      </c>
      <c r="AIP28" s="22" t="str">
        <f>"5." &amp; AIR$1&amp; ".2.1."</f>
        <v>5.309.2.1.</v>
      </c>
      <c r="AIQ28" s="30">
        <f>IF(ISBLANK(AIR1),"",IF(VLOOKUP(AIR1,Register,32,FALSE)=0,"",(VLOOKUP(AIR1,Register,32,FALSE))))</f>
        <v>4</v>
      </c>
      <c r="AIR28" s="31" t="s">
        <v>94</v>
      </c>
      <c r="AIS28" s="22" t="str">
        <f>"5." &amp; AIU$1&amp; ".2.1."</f>
        <v>5.310.2.1.</v>
      </c>
      <c r="AIT28" s="30">
        <f>IF(ISBLANK(AIU1),"",IF(VLOOKUP(AIU1,Register,32,FALSE)=0,"",(VLOOKUP(AIU1,Register,32,FALSE))))</f>
        <v>4</v>
      </c>
      <c r="AIU28" s="31" t="s">
        <v>94</v>
      </c>
      <c r="AIV28" s="22" t="str">
        <f>"5." &amp; AIX$1&amp; ".2.1."</f>
        <v>5.311.2.1.</v>
      </c>
      <c r="AIW28" s="30">
        <f>IF(ISBLANK(AIX1),"",IF(VLOOKUP(AIX1,Register,32,FALSE)=0,"",(VLOOKUP(AIX1,Register,32,FALSE))))</f>
        <v>4</v>
      </c>
      <c r="AIX28" s="31" t="s">
        <v>94</v>
      </c>
      <c r="AIY28" s="22" t="str">
        <f>"5." &amp; AJA$1&amp; ".2.1."</f>
        <v>5.312.2.1.</v>
      </c>
      <c r="AIZ28" s="30" t="e">
        <f>IF(ISBLANK(AJA1),"",IF(VLOOKUP(AJA1,Register,32,FALSE)=0,"",(VLOOKUP(AJA1,Register,32,FALSE))))</f>
        <v>#N/A</v>
      </c>
      <c r="AJA28" s="31" t="s">
        <v>94</v>
      </c>
      <c r="AJB28" s="22" t="str">
        <f>"5." &amp; AJD$1&amp; ".2.1."</f>
        <v>5.313.2.1.</v>
      </c>
      <c r="AJC28" s="30" t="e">
        <f>IF(ISBLANK(AJD1),"",IF(VLOOKUP(AJD1,Register,32,FALSE)=0,"",(VLOOKUP(AJD1,Register,32,FALSE))))</f>
        <v>#N/A</v>
      </c>
      <c r="AJD28" s="31" t="s">
        <v>94</v>
      </c>
      <c r="AJE28" s="22" t="str">
        <f>"5." &amp; AJG$1&amp; ".2.1."</f>
        <v>5.314.2.1.</v>
      </c>
      <c r="AJF28" s="30" t="e">
        <f>IF(ISBLANK(AJG1),"",IF(VLOOKUP(AJG1,Register,32,FALSE)=0,"",(VLOOKUP(AJG1,Register,32,FALSE))))</f>
        <v>#N/A</v>
      </c>
      <c r="AJG28" s="31" t="s">
        <v>94</v>
      </c>
      <c r="AJH28" s="22" t="str">
        <f>"5." &amp; AJJ$1&amp; ".2.1."</f>
        <v>5.315.2.1.</v>
      </c>
      <c r="AJI28" s="30" t="e">
        <f>IF(ISBLANK(AJJ1),"",IF(VLOOKUP(AJJ1,Register,32,FALSE)=0,"",(VLOOKUP(AJJ1,Register,32,FALSE))))</f>
        <v>#N/A</v>
      </c>
      <c r="AJJ28" s="31" t="s">
        <v>94</v>
      </c>
      <c r="AJK28" s="22" t="str">
        <f>"5." &amp; AJM$1&amp; ".2.1."</f>
        <v>5.316.2.1.</v>
      </c>
      <c r="AJL28" s="30" t="e">
        <f>IF(ISBLANK(AJM1),"",IF(VLOOKUP(AJM1,Register,32,FALSE)=0,"",(VLOOKUP(AJM1,Register,32,FALSE))))</f>
        <v>#N/A</v>
      </c>
      <c r="AJM28" s="31" t="s">
        <v>94</v>
      </c>
      <c r="AJN28" s="22" t="str">
        <f>"5." &amp; AJP$1&amp; ".2.1."</f>
        <v>5.317.2.1.</v>
      </c>
      <c r="AJO28" s="30" t="e">
        <f>IF(ISBLANK(AJP1),"",IF(VLOOKUP(AJP1,Register,32,FALSE)=0,"",(VLOOKUP(AJP1,Register,32,FALSE))))</f>
        <v>#N/A</v>
      </c>
      <c r="AJP28" s="31" t="s">
        <v>94</v>
      </c>
      <c r="AJQ28" s="22" t="str">
        <f>"5." &amp; AJS$1&amp; ".2.1."</f>
        <v>5.318.2.1.</v>
      </c>
      <c r="AJR28" s="30" t="e">
        <f>IF(ISBLANK(AJS1),"",IF(VLOOKUP(AJS1,Register,32,FALSE)=0,"",(VLOOKUP(AJS1,Register,32,FALSE))))</f>
        <v>#N/A</v>
      </c>
      <c r="AJS28" s="31" t="s">
        <v>94</v>
      </c>
      <c r="AJT28" s="22" t="str">
        <f>"5." &amp; AJV$1&amp; ".2.1."</f>
        <v>5.319.2.1.</v>
      </c>
      <c r="AJU28" s="30" t="e">
        <f>IF(ISBLANK(AJV1),"",IF(VLOOKUP(AJV1,Register,32,FALSE)=0,"",(VLOOKUP(AJV1,Register,32,FALSE))))</f>
        <v>#N/A</v>
      </c>
      <c r="AJV28" s="31" t="s">
        <v>94</v>
      </c>
      <c r="AJW28" s="22" t="str">
        <f>"5." &amp; AJY$1&amp; ".2.1."</f>
        <v>5.320.2.1.</v>
      </c>
      <c r="AJX28" s="30" t="e">
        <f>IF(ISBLANK(AJY1),"",IF(VLOOKUP(AJY1,Register,32,FALSE)=0,"",(VLOOKUP(AJY1,Register,32,FALSE))))</f>
        <v>#N/A</v>
      </c>
      <c r="AJY28" s="31" t="s">
        <v>94</v>
      </c>
      <c r="AJZ28" s="22" t="str">
        <f>"5." &amp; AKB$1&amp; ".2.1."</f>
        <v>5.321.2.1.</v>
      </c>
      <c r="AKA28" s="30" t="e">
        <f>IF(ISBLANK(AKB1),"",IF(VLOOKUP(AKB1,Register,32,FALSE)=0,"",(VLOOKUP(AKB1,Register,32,FALSE))))</f>
        <v>#N/A</v>
      </c>
      <c r="AKB28" s="31" t="s">
        <v>94</v>
      </c>
      <c r="AKC28" s="22" t="str">
        <f>"5." &amp; AKE$1&amp; ".2.1."</f>
        <v>5.322.2.1.</v>
      </c>
      <c r="AKD28" s="30" t="e">
        <f>IF(ISBLANK(AKE1),"",IF(VLOOKUP(AKE1,Register,32,FALSE)=0,"",(VLOOKUP(AKE1,Register,32,FALSE))))</f>
        <v>#N/A</v>
      </c>
      <c r="AKE28" s="31" t="s">
        <v>94</v>
      </c>
      <c r="AKF28" s="22" t="str">
        <f>"5." &amp; AKH$1&amp; ".2.1."</f>
        <v>5.323.2.1.</v>
      </c>
      <c r="AKG28" s="30" t="e">
        <f>IF(ISBLANK(AKH1),"",IF(VLOOKUP(AKH1,Register,32,FALSE)=0,"",(VLOOKUP(AKH1,Register,32,FALSE))))</f>
        <v>#N/A</v>
      </c>
      <c r="AKH28" s="31" t="s">
        <v>94</v>
      </c>
      <c r="AKI28" s="22" t="str">
        <f>"5." &amp; AKK$1&amp; ".2.1."</f>
        <v>5.324.2.1.</v>
      </c>
      <c r="AKJ28" s="30" t="e">
        <f>IF(ISBLANK(AKK1),"",IF(VLOOKUP(AKK1,Register,32,FALSE)=0,"",(VLOOKUP(AKK1,Register,32,FALSE))))</f>
        <v>#N/A</v>
      </c>
      <c r="AKK28" s="31" t="s">
        <v>94</v>
      </c>
      <c r="AKL28" s="22" t="str">
        <f>"5." &amp; AKN$1&amp; ".2.1."</f>
        <v>5.325.2.1.</v>
      </c>
      <c r="AKM28" s="30" t="e">
        <f>IF(ISBLANK(AKN1),"",IF(VLOOKUP(AKN1,Register,32,FALSE)=0,"",(VLOOKUP(AKN1,Register,32,FALSE))))</f>
        <v>#N/A</v>
      </c>
      <c r="AKN28" s="31" t="s">
        <v>94</v>
      </c>
      <c r="AKO28" s="22" t="str">
        <f>"5." &amp; AKQ$1&amp; ".2.1."</f>
        <v>5.326.2.1.</v>
      </c>
      <c r="AKP28" s="30" t="e">
        <f>IF(ISBLANK(AKQ1),"",IF(VLOOKUP(AKQ1,Register,32,FALSE)=0,"",(VLOOKUP(AKQ1,Register,32,FALSE))))</f>
        <v>#N/A</v>
      </c>
      <c r="AKQ28" s="31" t="s">
        <v>94</v>
      </c>
      <c r="AKR28" s="22" t="str">
        <f>"5." &amp; AKT$1&amp; ".2.1."</f>
        <v>5.327.2.1.</v>
      </c>
      <c r="AKS28" s="30" t="e">
        <f>IF(ISBLANK(AKT1),"",IF(VLOOKUP(AKT1,Register,32,FALSE)=0,"",(VLOOKUP(AKT1,Register,32,FALSE))))</f>
        <v>#N/A</v>
      </c>
      <c r="AKT28" s="31" t="s">
        <v>94</v>
      </c>
      <c r="AKU28" s="22" t="str">
        <f>"5." &amp; AKW$1&amp; ".2.1."</f>
        <v>5.328.2.1.</v>
      </c>
      <c r="AKV28" s="30" t="e">
        <f>IF(ISBLANK(AKW1),"",IF(VLOOKUP(AKW1,Register,32,FALSE)=0,"",(VLOOKUP(AKW1,Register,32,FALSE))))</f>
        <v>#N/A</v>
      </c>
      <c r="AKW28" s="31" t="s">
        <v>94</v>
      </c>
      <c r="AKX28" s="22" t="str">
        <f>"5." &amp; AKZ$1&amp; ".2.1."</f>
        <v>5.329.2.1.</v>
      </c>
      <c r="AKY28" s="30" t="e">
        <f>IF(ISBLANK(AKZ1),"",IF(VLOOKUP(AKZ1,Register,32,FALSE)=0,"",(VLOOKUP(AKZ1,Register,32,FALSE))))</f>
        <v>#N/A</v>
      </c>
      <c r="AKZ28" s="31" t="s">
        <v>94</v>
      </c>
      <c r="ALA28" s="22" t="str">
        <f>"5." &amp; ALC$1&amp; ".2.1."</f>
        <v>5.330.2.1.</v>
      </c>
      <c r="ALB28" s="47" t="e">
        <f>IF(ISBLANK(ALC1),"",IF(VLOOKUP(ALC1,Register,32,FALSE)=0,"",(VLOOKUP(ALC1,Register,32,FALSE))))</f>
        <v>#N/A</v>
      </c>
      <c r="ALC28" s="31" t="s">
        <v>94</v>
      </c>
      <c r="ALD28" s="22" t="str">
        <f>"5." &amp; ALF$1&amp; ".2.1."</f>
        <v>5.331.2.1.</v>
      </c>
      <c r="ALE28" s="47" t="e">
        <f>IF(ISBLANK(ALF1),"",IF(VLOOKUP(ALF1,Register,32,FALSE)=0,"",(VLOOKUP(ALF1,Register,32,FALSE))))</f>
        <v>#N/A</v>
      </c>
      <c r="ALF28" s="31" t="s">
        <v>94</v>
      </c>
      <c r="ALG28" s="22" t="str">
        <f>"5." &amp; ALI$1&amp; ".2.1."</f>
        <v>5.332.2.1.</v>
      </c>
      <c r="ALH28" s="47" t="e">
        <f>IF(ISBLANK(ALI1),"",IF(VLOOKUP(ALI1,Register,32,FALSE)=0,"",(VLOOKUP(ALI1,Register,32,FALSE))))</f>
        <v>#N/A</v>
      </c>
      <c r="ALI28" s="31" t="s">
        <v>94</v>
      </c>
      <c r="ALJ28" s="22" t="str">
        <f>"5." &amp; ALL$1&amp; ".2.1."</f>
        <v>5.333.2.1.</v>
      </c>
      <c r="ALK28" s="47" t="e">
        <f>IF(ISBLANK(ALL1),"",IF(VLOOKUP(ALL1,Register,32,FALSE)=0,"",(VLOOKUP(ALL1,Register,32,FALSE))))</f>
        <v>#N/A</v>
      </c>
      <c r="ALL28" s="31" t="s">
        <v>94</v>
      </c>
      <c r="ALM28" s="22" t="str">
        <f>"5." &amp; ALO$1&amp; ".2.1."</f>
        <v>5.334.2.1.</v>
      </c>
      <c r="ALN28" s="47" t="e">
        <f>IF(ISBLANK(ALO1),"",IF(VLOOKUP(ALO1,Register,32,FALSE)=0,"",(VLOOKUP(ALO1,Register,32,FALSE))))</f>
        <v>#N/A</v>
      </c>
      <c r="ALO28" s="31" t="s">
        <v>94</v>
      </c>
      <c r="ALP28" s="22" t="str">
        <f>"5." &amp; ALR$1&amp; ".2.1."</f>
        <v>5.335.2.1.</v>
      </c>
      <c r="ALQ28" s="47" t="e">
        <f>IF(ISBLANK(ALR1),"",IF(VLOOKUP(ALR1,Register,32,FALSE)=0,"",(VLOOKUP(ALR1,Register,32,FALSE))))</f>
        <v>#N/A</v>
      </c>
      <c r="ALR28" s="31" t="s">
        <v>94</v>
      </c>
      <c r="ALS28" s="22" t="str">
        <f>"5." &amp; ALU$1&amp; ".2.1."</f>
        <v>5.336.2.1.</v>
      </c>
      <c r="ALT28" s="47" t="e">
        <f>IF(ISBLANK(ALU1),"",IF(VLOOKUP(ALU1,Register,32,FALSE)=0,"",(VLOOKUP(ALU1,Register,32,FALSE))))</f>
        <v>#N/A</v>
      </c>
      <c r="ALU28" s="31" t="s">
        <v>94</v>
      </c>
      <c r="ALV28" s="22" t="str">
        <f>"5." &amp; ALX$1&amp; ".2.1."</f>
        <v>5.337.2.1.</v>
      </c>
      <c r="ALW28" s="47" t="e">
        <f>IF(ISBLANK(ALX1),"",IF(VLOOKUP(ALX1,Register,32,FALSE)=0,"",(VLOOKUP(ALX1,Register,32,FALSE))))</f>
        <v>#N/A</v>
      </c>
      <c r="ALX28" s="31" t="s">
        <v>94</v>
      </c>
      <c r="ALY28" s="22" t="str">
        <f>"5." &amp; AMA$1&amp; ".2.1."</f>
        <v>5.338.2.1.</v>
      </c>
      <c r="ALZ28" s="47" t="e">
        <f>IF(ISBLANK(AMA1),"",IF(VLOOKUP(AMA1,Register,32,FALSE)=0,"",(VLOOKUP(AMA1,Register,32,FALSE))))</f>
        <v>#N/A</v>
      </c>
      <c r="AMA28" s="31" t="s">
        <v>94</v>
      </c>
      <c r="AMB28" s="22" t="str">
        <f>"5." &amp; AMD$1&amp; ".2.1."</f>
        <v>5.339.2.1.</v>
      </c>
      <c r="AMC28" s="47" t="e">
        <f>IF(ISBLANK(AMD1),"",IF(VLOOKUP(AMD1,Register,32,FALSE)=0,"",(VLOOKUP(AMD1,Register,32,FALSE))))</f>
        <v>#N/A</v>
      </c>
      <c r="AMD28" s="31" t="s">
        <v>94</v>
      </c>
      <c r="AME28" s="22" t="str">
        <f>"5." &amp; AMG$1&amp; ".2.1."</f>
        <v>5.340.2.1.</v>
      </c>
      <c r="AMF28" s="47" t="e">
        <f>IF(ISBLANK(AMG1),"",IF(VLOOKUP(AMG1,Register,32,FALSE)=0,"",(VLOOKUP(AMG1,Register,32,FALSE))))</f>
        <v>#N/A</v>
      </c>
      <c r="AMG28" s="31" t="s">
        <v>94</v>
      </c>
      <c r="AMH28" s="22" t="str">
        <f>"5." &amp; AMJ$1&amp; ".2.1."</f>
        <v>5.341.2.1.</v>
      </c>
      <c r="AMI28" s="47" t="e">
        <f>IF(ISBLANK(AMJ1),"",IF(VLOOKUP(AMJ1,Register,32,FALSE)=0,"",(VLOOKUP(AMJ1,Register,32,FALSE))))</f>
        <v>#N/A</v>
      </c>
      <c r="AMJ28" s="31" t="s">
        <v>94</v>
      </c>
      <c r="AMK28" s="22" t="str">
        <f>"5." &amp; AMM$1&amp; ".2.1."</f>
        <v>5.342.2.1.</v>
      </c>
      <c r="AML28" s="47" t="e">
        <f>IF(ISBLANK(AMM1),"",IF(VLOOKUP(AMM1,Register,32,FALSE)=0,"",(VLOOKUP(AMM1,Register,32,FALSE))))</f>
        <v>#N/A</v>
      </c>
      <c r="AMM28" s="31" t="s">
        <v>94</v>
      </c>
      <c r="AMN28" s="22" t="str">
        <f>"5." &amp; AMP$1&amp; ".2.1."</f>
        <v>5.343.2.1.</v>
      </c>
      <c r="AMO28" s="47" t="e">
        <f>IF(ISBLANK(AMP1),"",IF(VLOOKUP(AMP1,Register,32,FALSE)=0,"",(VLOOKUP(AMP1,Register,32,FALSE))))</f>
        <v>#N/A</v>
      </c>
      <c r="AMP28" s="31" t="s">
        <v>94</v>
      </c>
      <c r="AMQ28" s="22" t="str">
        <f>"5." &amp; AMS$1&amp; ".2.1."</f>
        <v>5.344.2.1.</v>
      </c>
      <c r="AMR28" s="47" t="e">
        <f>IF(ISBLANK(AMS1),"",IF(VLOOKUP(AMS1,Register,32,FALSE)=0,"",(VLOOKUP(AMS1,Register,32,FALSE))))</f>
        <v>#N/A</v>
      </c>
      <c r="AMS28" s="31" t="s">
        <v>94</v>
      </c>
      <c r="AMT28" s="22" t="str">
        <f>"5." &amp; AMV$1&amp; ".2.1."</f>
        <v>5.345.2.1.</v>
      </c>
      <c r="AMU28" s="47" t="e">
        <f>IF(ISBLANK(AMV1),"",IF(VLOOKUP(AMV1,Register,32,FALSE)=0,"",(VLOOKUP(AMV1,Register,32,FALSE))))</f>
        <v>#N/A</v>
      </c>
      <c r="AMV28" s="31" t="s">
        <v>94</v>
      </c>
      <c r="AMW28" s="22" t="str">
        <f>"5." &amp; AMY$1&amp; ".2.1."</f>
        <v>5.346.2.1.</v>
      </c>
      <c r="AMX28" s="47" t="e">
        <f>IF(ISBLANK(AMY1),"",IF(VLOOKUP(AMY1,Register,32,FALSE)=0,"",(VLOOKUP(AMY1,Register,32,FALSE))))</f>
        <v>#N/A</v>
      </c>
      <c r="AMY28" s="31" t="s">
        <v>94</v>
      </c>
      <c r="AMZ28" s="22" t="str">
        <f>"5." &amp; ANB$1&amp; ".2.1."</f>
        <v>5.347.2.1.</v>
      </c>
      <c r="ANA28" s="47" t="e">
        <f>IF(ISBLANK(ANB1),"",IF(VLOOKUP(ANB1,Register,32,FALSE)=0,"",(VLOOKUP(ANB1,Register,32,FALSE))))</f>
        <v>#N/A</v>
      </c>
      <c r="ANB28" s="31" t="s">
        <v>94</v>
      </c>
      <c r="ANC28" s="22" t="str">
        <f>"5." &amp; ANE$1&amp; ".2.1."</f>
        <v>5.348.2.1.</v>
      </c>
      <c r="AND28" s="47" t="e">
        <f>IF(ISBLANK(ANE1),"",IF(VLOOKUP(ANE1,Register,32,FALSE)=0,"",(VLOOKUP(ANE1,Register,32,FALSE))))</f>
        <v>#N/A</v>
      </c>
      <c r="ANE28" s="31" t="s">
        <v>94</v>
      </c>
      <c r="ANF28" s="22" t="str">
        <f>"5." &amp; ANH$1&amp; ".2.1."</f>
        <v>5.349.2.1.</v>
      </c>
      <c r="ANG28" s="47" t="e">
        <f>IF(ISBLANK(ANH1),"",IF(VLOOKUP(ANH1,Register,32,FALSE)=0,"",(VLOOKUP(ANH1,Register,32,FALSE))))</f>
        <v>#N/A</v>
      </c>
      <c r="ANH28" s="31" t="s">
        <v>94</v>
      </c>
      <c r="ANI28" s="22" t="str">
        <f>"5." &amp; ANK$1&amp; ".2.1."</f>
        <v>5.350.2.1.</v>
      </c>
      <c r="ANJ28" s="47" t="e">
        <f>IF(ISBLANK(ANK1),"",IF(VLOOKUP(ANK1,Register,32,FALSE)=0,"",(VLOOKUP(ANK1,Register,32,FALSE))))</f>
        <v>#N/A</v>
      </c>
      <c r="ANK28" s="31" t="s">
        <v>94</v>
      </c>
      <c r="ANL28" s="22" t="str">
        <f>"5." &amp; ANN$1&amp; ".2.1."</f>
        <v>5.351.2.1.</v>
      </c>
      <c r="ANM28" s="47" t="e">
        <f>IF(ISBLANK(ANN1),"",IF(VLOOKUP(ANN1,Register,32,FALSE)=0,"",(VLOOKUP(ANN1,Register,32,FALSE))))</f>
        <v>#N/A</v>
      </c>
      <c r="ANN28" s="31" t="s">
        <v>94</v>
      </c>
      <c r="ANO28" s="22" t="str">
        <f>"5." &amp; ANQ$1&amp; ".2.1."</f>
        <v>5.352.2.1.</v>
      </c>
      <c r="ANP28" s="47" t="e">
        <f>IF(ISBLANK(ANQ1),"",IF(VLOOKUP(ANQ1,Register,32,FALSE)=0,"",(VLOOKUP(ANQ1,Register,32,FALSE))))</f>
        <v>#N/A</v>
      </c>
      <c r="ANQ28" s="31" t="s">
        <v>94</v>
      </c>
      <c r="ANR28" s="22" t="str">
        <f>"5." &amp; ANT$1&amp; ".2.1."</f>
        <v>5.353.2.1.</v>
      </c>
      <c r="ANS28" s="47" t="e">
        <f>IF(ISBLANK(ANT1),"",IF(VLOOKUP(ANT1,Register,32,FALSE)=0,"",(VLOOKUP(ANT1,Register,32,FALSE))))</f>
        <v>#N/A</v>
      </c>
      <c r="ANT28" s="31" t="s">
        <v>94</v>
      </c>
      <c r="ANU28" s="22" t="str">
        <f>"5." &amp; ANW$1&amp; ".2.1."</f>
        <v>5.354.2.1.</v>
      </c>
      <c r="ANV28" s="47" t="e">
        <f>IF(ISBLANK(ANW1),"",IF(VLOOKUP(ANW1,Register,32,FALSE)=0,"",(VLOOKUP(ANW1,Register,32,FALSE))))</f>
        <v>#N/A</v>
      </c>
      <c r="ANW28" s="31" t="s">
        <v>94</v>
      </c>
      <c r="ANX28" s="22" t="str">
        <f>"5." &amp; ANZ$1&amp; ".2.1."</f>
        <v>5.355.2.1.</v>
      </c>
      <c r="ANY28" s="47" t="e">
        <f>IF(ISBLANK(ANZ1),"",IF(VLOOKUP(ANZ1,Register,32,FALSE)=0,"",(VLOOKUP(ANZ1,Register,32,FALSE))))</f>
        <v>#N/A</v>
      </c>
      <c r="ANZ28" s="31" t="s">
        <v>94</v>
      </c>
      <c r="AOA28" s="22" t="str">
        <f>"5." &amp; AOC$1&amp; ".2.1."</f>
        <v>5.356.2.1.</v>
      </c>
      <c r="AOB28" s="47" t="e">
        <f>IF(ISBLANK(AOC1),"",IF(VLOOKUP(AOC1,Register,32,FALSE)=0,"",(VLOOKUP(AOC1,Register,32,FALSE))))</f>
        <v>#N/A</v>
      </c>
      <c r="AOC28" s="31" t="s">
        <v>94</v>
      </c>
      <c r="AOD28" s="22" t="str">
        <f>"5." &amp; AOF$1&amp; ".2.1."</f>
        <v>5.357.2.1.</v>
      </c>
      <c r="AOE28" s="47" t="e">
        <f>IF(ISBLANK(AOF1),"",IF(VLOOKUP(AOF1,Register,32,FALSE)=0,"",(VLOOKUP(AOF1,Register,32,FALSE))))</f>
        <v>#N/A</v>
      </c>
      <c r="AOF28" s="31" t="s">
        <v>94</v>
      </c>
      <c r="AOG28" s="22" t="str">
        <f>"5." &amp; AOI$1&amp; ".2.1."</f>
        <v>5.358.2.1.</v>
      </c>
      <c r="AOH28" s="47" t="e">
        <f>IF(ISBLANK(AOI1),"",IF(VLOOKUP(AOI1,Register,32,FALSE)=0,"",(VLOOKUP(AOI1,Register,32,FALSE))))</f>
        <v>#N/A</v>
      </c>
      <c r="AOI28" s="31" t="s">
        <v>94</v>
      </c>
      <c r="AOJ28" s="22" t="str">
        <f>"5." &amp; AOL$1&amp; ".2.1."</f>
        <v>5.359.2.1.</v>
      </c>
      <c r="AOK28" s="47" t="e">
        <f>IF(ISBLANK(AOL1),"",IF(VLOOKUP(AOL1,Register,32,FALSE)=0,"",(VLOOKUP(AOL1,Register,32,FALSE))))</f>
        <v>#N/A</v>
      </c>
      <c r="AOL28" s="31" t="s">
        <v>94</v>
      </c>
      <c r="AOM28" s="22" t="str">
        <f>"5." &amp; AOO$1&amp; ".2.1."</f>
        <v>5.360.2.1.</v>
      </c>
      <c r="AON28" s="47" t="e">
        <f>IF(ISBLANK(AOO1),"",IF(VLOOKUP(AOO1,Register,32,FALSE)=0,"",(VLOOKUP(AOO1,Register,32,FALSE))))</f>
        <v>#N/A</v>
      </c>
      <c r="AOO28" s="31" t="s">
        <v>94</v>
      </c>
      <c r="AOP28" s="22" t="str">
        <f>"5." &amp; AOR$1&amp; ".2.1."</f>
        <v>5.361.2.1.</v>
      </c>
      <c r="AOQ28" s="47" t="e">
        <f>IF(ISBLANK(AOR1),"",IF(VLOOKUP(AOR1,Register,32,FALSE)=0,"",(VLOOKUP(AOR1,Register,32,FALSE))))</f>
        <v>#N/A</v>
      </c>
      <c r="AOR28" s="31" t="s">
        <v>94</v>
      </c>
      <c r="AOS28" s="22" t="str">
        <f>"5." &amp; AOU$1&amp; ".2.1."</f>
        <v>5.362.2.1.</v>
      </c>
      <c r="AOT28" s="47" t="e">
        <f>IF(ISBLANK(AOU1),"",IF(VLOOKUP(AOU1,Register,32,FALSE)=0,"",(VLOOKUP(AOU1,Register,32,FALSE))))</f>
        <v>#N/A</v>
      </c>
      <c r="AOU28" s="31" t="s">
        <v>94</v>
      </c>
      <c r="AOV28" s="22" t="str">
        <f>"5." &amp; AOX$1&amp; ".2.1."</f>
        <v>5.363.2.1.</v>
      </c>
      <c r="AOW28" s="47" t="e">
        <f>IF(ISBLANK(AOX1),"",IF(VLOOKUP(AOX1,Register,32,FALSE)=0,"",(VLOOKUP(AOX1,Register,32,FALSE))))</f>
        <v>#N/A</v>
      </c>
      <c r="AOX28" s="31" t="s">
        <v>94</v>
      </c>
      <c r="AOY28" s="22" t="str">
        <f>"5." &amp; APA$1&amp; ".2.1."</f>
        <v>5.364.2.1.</v>
      </c>
      <c r="AOZ28" s="47" t="e">
        <f>IF(ISBLANK(APA1),"",IF(VLOOKUP(APA1,Register,32,FALSE)=0,"",(VLOOKUP(APA1,Register,32,FALSE))))</f>
        <v>#N/A</v>
      </c>
      <c r="APA28" s="31" t="s">
        <v>94</v>
      </c>
      <c r="APB28" s="22" t="str">
        <f>"5." &amp; APD$1&amp; ".2.1."</f>
        <v>5.365.2.1.</v>
      </c>
      <c r="APC28" s="47" t="e">
        <f>IF(ISBLANK(APD1),"",IF(VLOOKUP(APD1,Register,32,FALSE)=0,"",(VLOOKUP(APD1,Register,32,FALSE))))</f>
        <v>#N/A</v>
      </c>
      <c r="APD28" s="31" t="s">
        <v>94</v>
      </c>
      <c r="APE28" s="22" t="str">
        <f>"5." &amp; APG$1&amp; ".2.1."</f>
        <v>5.366.2.1.</v>
      </c>
      <c r="APF28" s="47" t="e">
        <f>IF(ISBLANK(APG1),"",IF(VLOOKUP(APG1,Register,32,FALSE)=0,"",(VLOOKUP(APG1,Register,32,FALSE))))</f>
        <v>#N/A</v>
      </c>
      <c r="APG28" s="31" t="s">
        <v>94</v>
      </c>
      <c r="APH28" s="22" t="str">
        <f>"5." &amp; APJ$1&amp; ".2.1."</f>
        <v>5.367.2.1.</v>
      </c>
      <c r="API28" s="47" t="e">
        <f>IF(ISBLANK(APJ1),"",IF(VLOOKUP(APJ1,Register,32,FALSE)=0,"",(VLOOKUP(APJ1,Register,32,FALSE))))</f>
        <v>#N/A</v>
      </c>
      <c r="APJ28" s="31" t="s">
        <v>94</v>
      </c>
      <c r="APK28" s="22" t="str">
        <f>"5." &amp; APM$1&amp; ".2.1."</f>
        <v>5.368.2.1.</v>
      </c>
      <c r="APL28" s="47" t="e">
        <f>IF(ISBLANK(APM1),"",IF(VLOOKUP(APM1,Register,32,FALSE)=0,"",(VLOOKUP(APM1,Register,32,FALSE))))</f>
        <v>#N/A</v>
      </c>
      <c r="APM28" s="31" t="s">
        <v>94</v>
      </c>
      <c r="APN28" s="22" t="str">
        <f>"5." &amp; APP$1&amp; ".2.1."</f>
        <v>5.369.2.1.</v>
      </c>
      <c r="APO28" s="47" t="e">
        <f>IF(ISBLANK(APP1),"",IF(VLOOKUP(APP1,Register,32,FALSE)=0,"",(VLOOKUP(APP1,Register,32,FALSE))))</f>
        <v>#N/A</v>
      </c>
      <c r="APP28" s="31" t="s">
        <v>94</v>
      </c>
      <c r="APQ28" s="22" t="str">
        <f>"5." &amp; APS$1&amp; ".2.1."</f>
        <v>5.370.2.1.</v>
      </c>
      <c r="APR28" s="47" t="e">
        <f>IF(ISBLANK(APS1),"",IF(VLOOKUP(APS1,Register,32,FALSE)=0,"",(VLOOKUP(APS1,Register,32,FALSE))))</f>
        <v>#N/A</v>
      </c>
      <c r="APS28" s="31" t="s">
        <v>94</v>
      </c>
    </row>
    <row r="29" spans="1:1111" ht="12" x14ac:dyDescent="0.25">
      <c r="A29" s="86"/>
      <c r="B29" s="22" t="str">
        <f>"5." &amp; D$1&amp; ".2.2."</f>
        <v>5.1.2.2.</v>
      </c>
      <c r="C29" s="30" t="str">
        <f>IF(ISBLANK(D1),"",IF(VLOOKUP(D1,Register,33,FALSE)=0,"",(VLOOKUP(D1,Register,33,FALSE))))</f>
        <v/>
      </c>
      <c r="D29" s="31" t="s">
        <v>95</v>
      </c>
      <c r="E29" s="22" t="str">
        <f>"5." &amp; G$1&amp; ".2.2."</f>
        <v>5.2.2.2.</v>
      </c>
      <c r="F29" s="30" t="str">
        <f>IF(ISBLANK(G1),"",IF(VLOOKUP(G1,Register,33,FALSE)=0,"",(VLOOKUP(G1,Register,33,FALSE))))</f>
        <v/>
      </c>
      <c r="G29" s="31" t="s">
        <v>95</v>
      </c>
      <c r="H29" s="22" t="str">
        <f>"5." &amp; J$1&amp; ".2.2."</f>
        <v>5.3.2.2.</v>
      </c>
      <c r="I29" s="30" t="str">
        <f>IF(ISBLANK(J1),"",IF(VLOOKUP(J1,Register,33,FALSE)=0,"",(VLOOKUP(J1,Register,33,FALSE))))</f>
        <v/>
      </c>
      <c r="J29" s="31" t="s">
        <v>95</v>
      </c>
      <c r="K29" s="22" t="str">
        <f>"5." &amp; M$1&amp; ".2.2."</f>
        <v>5.4.2.2.</v>
      </c>
      <c r="L29" s="30" t="str">
        <f>IF(ISBLANK(M1),"",IF(VLOOKUP(M1,Register,33,FALSE)=0,"",(VLOOKUP(M1,Register,33,FALSE))))</f>
        <v/>
      </c>
      <c r="M29" s="31" t="s">
        <v>95</v>
      </c>
      <c r="N29" s="22" t="str">
        <f>"5." &amp; P$1&amp; ".2.2."</f>
        <v>5.5.2.2.</v>
      </c>
      <c r="O29" s="30" t="str">
        <f>IF(ISBLANK(P1),"",IF(VLOOKUP(P1,Register,33,FALSE)=0,"",(VLOOKUP(P1,Register,33,FALSE))))</f>
        <v/>
      </c>
      <c r="P29" s="31" t="s">
        <v>95</v>
      </c>
      <c r="Q29" s="22" t="str">
        <f>"5." &amp; S$1&amp; ".2.2."</f>
        <v>5.6.2.2.</v>
      </c>
      <c r="R29" s="30" t="str">
        <f>IF(ISBLANK(S1),"",IF(VLOOKUP(S1,Register,33,FALSE)=0,"",(VLOOKUP(S1,Register,33,FALSE))))</f>
        <v/>
      </c>
      <c r="S29" s="31" t="s">
        <v>95</v>
      </c>
      <c r="T29" s="22" t="str">
        <f>"5." &amp; V$1&amp; ".2.2."</f>
        <v>5.7.2.2.</v>
      </c>
      <c r="U29" s="30" t="str">
        <f>IF(ISBLANK(V1),"",IF(VLOOKUP(V1,Register,33,FALSE)=0,"",(VLOOKUP(V1,Register,33,FALSE))))</f>
        <v/>
      </c>
      <c r="V29" s="31" t="s">
        <v>95</v>
      </c>
      <c r="W29" s="22" t="str">
        <f>"5." &amp; Y$1&amp; ".2.2."</f>
        <v>5.8.2.2.</v>
      </c>
      <c r="X29" s="30" t="str">
        <f>IF(ISBLANK(Y1),"",IF(VLOOKUP(Y1,Register,33,FALSE)=0,"",(VLOOKUP(Y1,Register,33,FALSE))))</f>
        <v/>
      </c>
      <c r="Y29" s="31" t="s">
        <v>95</v>
      </c>
      <c r="Z29" s="22" t="str">
        <f>"5." &amp; AB$1&amp; ".2.2."</f>
        <v>5.9.2.2.</v>
      </c>
      <c r="AA29" s="30" t="str">
        <f>IF(ISBLANK(AB1),"",IF(VLOOKUP(AB1,Register,33,FALSE)=0,"",(VLOOKUP(AB1,Register,33,FALSE))))</f>
        <v/>
      </c>
      <c r="AB29" s="31" t="s">
        <v>95</v>
      </c>
      <c r="AC29" s="22" t="str">
        <f>"5." &amp; AE$1&amp; ".2.2."</f>
        <v>5.10.2.2.</v>
      </c>
      <c r="AD29" s="30" t="str">
        <f>IF(ISBLANK(AE1),"",IF(VLOOKUP(AE1,Register,33,FALSE)=0,"",(VLOOKUP(AE1,Register,33,FALSE))))</f>
        <v/>
      </c>
      <c r="AE29" s="31" t="s">
        <v>95</v>
      </c>
      <c r="AF29" s="22" t="str">
        <f>"5." &amp; AH$1&amp; ".2.2."</f>
        <v>5.11.2.2.</v>
      </c>
      <c r="AG29" s="30" t="str">
        <f>IF(ISBLANK(AH1),"",IF(VLOOKUP(AH1,Register,33,FALSE)=0,"",(VLOOKUP(AH1,Register,33,FALSE))))</f>
        <v/>
      </c>
      <c r="AH29" s="31" t="s">
        <v>95</v>
      </c>
      <c r="AI29" s="22" t="str">
        <f>"5." &amp; AK$1&amp; ".2.2."</f>
        <v>5.12.2.2.</v>
      </c>
      <c r="AJ29" s="30" t="str">
        <f>IF(ISBLANK(AK1),"",IF(VLOOKUP(AK1,Register,33,FALSE)=0,"",(VLOOKUP(AK1,Register,33,FALSE))))</f>
        <v/>
      </c>
      <c r="AK29" s="31" t="s">
        <v>95</v>
      </c>
      <c r="AL29" s="22" t="str">
        <f>"5." &amp; AN$1&amp; ".2.2."</f>
        <v>5.13.2.2.</v>
      </c>
      <c r="AM29" s="30" t="str">
        <f>IF(ISBLANK(AN1),"",IF(VLOOKUP(AN1,Register,33,FALSE)=0,"",(VLOOKUP(AN1,Register,33,FALSE))))</f>
        <v/>
      </c>
      <c r="AN29" s="31" t="s">
        <v>95</v>
      </c>
      <c r="AO29" s="22" t="str">
        <f>"5." &amp; AQ$1&amp; ".2.2."</f>
        <v>5.14.2.2.</v>
      </c>
      <c r="AP29" s="30" t="str">
        <f>IF(ISBLANK(AQ1),"",IF(VLOOKUP(AQ1,Register,33,FALSE)=0,"",(VLOOKUP(AQ1,Register,33,FALSE))))</f>
        <v/>
      </c>
      <c r="AQ29" s="31" t="s">
        <v>95</v>
      </c>
      <c r="AR29" s="22" t="str">
        <f>"5." &amp; AT$1&amp; ".2.2."</f>
        <v>5.15.2.2.</v>
      </c>
      <c r="AS29" s="30" t="str">
        <f>IF(ISBLANK(AT1),"",IF(VLOOKUP(AT1,Register,33,FALSE)=0,"",(VLOOKUP(AT1,Register,33,FALSE))))</f>
        <v/>
      </c>
      <c r="AT29" s="31" t="s">
        <v>95</v>
      </c>
      <c r="AU29" s="22" t="str">
        <f>"5." &amp; AW$1&amp; ".2.2."</f>
        <v>5.16.2.2.</v>
      </c>
      <c r="AV29" s="30" t="str">
        <f>IF(ISBLANK(AW1),"",IF(VLOOKUP(AW1,Register,33,FALSE)=0,"",(VLOOKUP(AW1,Register,33,FALSE))))</f>
        <v/>
      </c>
      <c r="AW29" s="31" t="s">
        <v>95</v>
      </c>
      <c r="AX29" s="22" t="str">
        <f>"5." &amp; AZ$1&amp; ".2.2."</f>
        <v>5.17.2.2.</v>
      </c>
      <c r="AY29" s="30" t="str">
        <f>IF(ISBLANK(AZ1),"",IF(VLOOKUP(AZ1,Register,33,FALSE)=0,"",(VLOOKUP(AZ1,Register,33,FALSE))))</f>
        <v/>
      </c>
      <c r="AZ29" s="31" t="s">
        <v>95</v>
      </c>
      <c r="BA29" s="22" t="str">
        <f>"5." &amp; BC$1&amp; ".2.2."</f>
        <v>5.18.2.2.</v>
      </c>
      <c r="BB29" s="30" t="str">
        <f>IF(ISBLANK(BC1),"",IF(VLOOKUP(BC1,Register,33,FALSE)=0,"",(VLOOKUP(BC1,Register,33,FALSE))))</f>
        <v/>
      </c>
      <c r="BC29" s="31" t="s">
        <v>95</v>
      </c>
      <c r="BD29" s="22" t="str">
        <f>"5." &amp; BF$1&amp; ".2.2."</f>
        <v>5.19.2.2.</v>
      </c>
      <c r="BE29" s="30" t="str">
        <f>IF(ISBLANK(BF1),"",IF(VLOOKUP(BF1,Register,33,FALSE)=0,"",(VLOOKUP(BF1,Register,33,FALSE))))</f>
        <v/>
      </c>
      <c r="BF29" s="31" t="s">
        <v>95</v>
      </c>
      <c r="BG29" s="22" t="str">
        <f>"5." &amp; BI$1&amp; ".2.2."</f>
        <v>5.20.2.2.</v>
      </c>
      <c r="BH29" s="30" t="str">
        <f>IF(ISBLANK(BI1),"",IF(VLOOKUP(BI1,Register,33,FALSE)=0,"",(VLOOKUP(BI1,Register,33,FALSE))))</f>
        <v/>
      </c>
      <c r="BI29" s="31" t="s">
        <v>95</v>
      </c>
      <c r="BJ29" s="22" t="str">
        <f>"5." &amp; BL$1&amp; ".2.2."</f>
        <v>5.21.2.2.</v>
      </c>
      <c r="BK29" s="30" t="str">
        <f>IF(ISBLANK(BL1),"",IF(VLOOKUP(BL1,Register,33,FALSE)=0,"",(VLOOKUP(BL1,Register,33,FALSE))))</f>
        <v/>
      </c>
      <c r="BL29" s="31" t="s">
        <v>95</v>
      </c>
      <c r="BM29" s="22" t="str">
        <f>"5." &amp; BO$1&amp; ".2.2."</f>
        <v>5.22.2.2.</v>
      </c>
      <c r="BN29" s="30" t="str">
        <f>IF(ISBLANK(BO1),"",IF(VLOOKUP(BO1,Register,33,FALSE)=0,"",(VLOOKUP(BO1,Register,33,FALSE))))</f>
        <v/>
      </c>
      <c r="BO29" s="31" t="s">
        <v>95</v>
      </c>
      <c r="BP29" s="22" t="str">
        <f>"5." &amp; BR$1&amp; ".2.2."</f>
        <v>5.23.2.2.</v>
      </c>
      <c r="BQ29" s="30" t="str">
        <f>IF(ISBLANK(BR1),"",IF(VLOOKUP(BR1,Register,33,FALSE)=0,"",(VLOOKUP(BR1,Register,33,FALSE))))</f>
        <v/>
      </c>
      <c r="BR29" s="31" t="s">
        <v>95</v>
      </c>
      <c r="BS29" s="22" t="str">
        <f>"5." &amp; BU$1&amp; ".2.2."</f>
        <v>5.24.2.2.</v>
      </c>
      <c r="BT29" s="30" t="str">
        <f>IF(ISBLANK(BU1),"",IF(VLOOKUP(BU1,Register,33,FALSE)=0,"",(VLOOKUP(BU1,Register,33,FALSE))))</f>
        <v/>
      </c>
      <c r="BU29" s="31" t="s">
        <v>95</v>
      </c>
      <c r="BV29" s="22" t="str">
        <f>"5." &amp; BX$1&amp; ".2.2."</f>
        <v>5.25.2.2.</v>
      </c>
      <c r="BW29" s="30" t="str">
        <f>IF(ISBLANK(BX1),"",IF(VLOOKUP(BX1,Register,33,FALSE)=0,"",(VLOOKUP(BX1,Register,33,FALSE))))</f>
        <v/>
      </c>
      <c r="BX29" s="31" t="s">
        <v>95</v>
      </c>
      <c r="BY29" s="22" t="str">
        <f>"5." &amp; CA$1&amp; ".2.2."</f>
        <v>5.26.2.2.</v>
      </c>
      <c r="BZ29" s="30" t="str">
        <f>IF(ISBLANK(CA1),"",IF(VLOOKUP(CA1,Register,33,FALSE)=0,"",(VLOOKUP(CA1,Register,33,FALSE))))</f>
        <v/>
      </c>
      <c r="CA29" s="31" t="s">
        <v>95</v>
      </c>
      <c r="CB29" s="22" t="str">
        <f>"5." &amp; CD$1&amp; ".2.2."</f>
        <v>5.27.2.2.</v>
      </c>
      <c r="CC29" s="30" t="str">
        <f>IF(ISBLANK(CD1),"",IF(VLOOKUP(CD1,Register,33,FALSE)=0,"",(VLOOKUP(CD1,Register,33,FALSE))))</f>
        <v/>
      </c>
      <c r="CD29" s="31" t="s">
        <v>95</v>
      </c>
      <c r="CE29" s="22" t="str">
        <f>"5." &amp; CG$1&amp; ".2.2."</f>
        <v>5.28.2.2.</v>
      </c>
      <c r="CF29" s="30" t="str">
        <f>IF(ISBLANK(CG1),"",IF(VLOOKUP(CG1,Register,33,FALSE)=0,"",(VLOOKUP(CG1,Register,33,FALSE))))</f>
        <v/>
      </c>
      <c r="CG29" s="31" t="s">
        <v>95</v>
      </c>
      <c r="CH29" s="22" t="str">
        <f>"5." &amp; CJ$1&amp; ".2.2."</f>
        <v>5.29.2.2.</v>
      </c>
      <c r="CI29" s="30" t="str">
        <f>IF(ISBLANK(CJ1),"",IF(VLOOKUP(CJ1,Register,33,FALSE)=0,"",(VLOOKUP(CJ1,Register,33,FALSE))))</f>
        <v/>
      </c>
      <c r="CJ29" s="31" t="s">
        <v>95</v>
      </c>
      <c r="CK29" s="22" t="str">
        <f>"5." &amp; CM$1&amp; ".2.2."</f>
        <v>5.30.2.2.</v>
      </c>
      <c r="CL29" s="30" t="str">
        <f>IF(ISBLANK(CM1),"",IF(VLOOKUP(CM1,Register,33,FALSE)=0,"",(VLOOKUP(CM1,Register,33,FALSE))))</f>
        <v/>
      </c>
      <c r="CM29" s="31" t="s">
        <v>95</v>
      </c>
      <c r="CN29" s="22" t="str">
        <f>"5." &amp; CP$1&amp; ".2.2."</f>
        <v>5.31.2.2.</v>
      </c>
      <c r="CO29" s="30" t="str">
        <f>IF(ISBLANK(CP1),"",IF(VLOOKUP(CP1,Register,33,FALSE)=0,"",(VLOOKUP(CP1,Register,33,FALSE))))</f>
        <v/>
      </c>
      <c r="CP29" s="31" t="s">
        <v>95</v>
      </c>
      <c r="CQ29" s="22" t="str">
        <f>"5." &amp; CS$1&amp; ".2.2."</f>
        <v>5.32.2.2.</v>
      </c>
      <c r="CR29" s="30" t="str">
        <f>IF(ISBLANK(CS1),"",IF(VLOOKUP(CS1,Register,33,FALSE)=0,"",(VLOOKUP(CS1,Register,33,FALSE))))</f>
        <v/>
      </c>
      <c r="CS29" s="31" t="s">
        <v>95</v>
      </c>
      <c r="CT29" s="22" t="str">
        <f>"5." &amp; CV$1&amp; ".2.2."</f>
        <v>5.33.2.2.</v>
      </c>
      <c r="CU29" s="30" t="str">
        <f>IF(ISBLANK(CV1),"",IF(VLOOKUP(CV1,Register,33,FALSE)=0,"",(VLOOKUP(CV1,Register,33,FALSE))))</f>
        <v/>
      </c>
      <c r="CV29" s="31" t="s">
        <v>95</v>
      </c>
      <c r="CW29" s="22" t="str">
        <f>"5." &amp; CY$1&amp; ".2.2."</f>
        <v>5.34.2.2.</v>
      </c>
      <c r="CX29" s="30" t="str">
        <f>IF(ISBLANK(CY1),"",IF(VLOOKUP(CY1,Register,33,FALSE)=0,"",(VLOOKUP(CY1,Register,33,FALSE))))</f>
        <v/>
      </c>
      <c r="CY29" s="31" t="s">
        <v>95</v>
      </c>
      <c r="CZ29" s="22" t="str">
        <f>"5." &amp; DB$1&amp; ".2.2."</f>
        <v>5.35.2.2.</v>
      </c>
      <c r="DA29" s="30" t="str">
        <f>IF(ISBLANK(DB1),"",IF(VLOOKUP(DB1,Register,33,FALSE)=0,"",(VLOOKUP(DB1,Register,33,FALSE))))</f>
        <v/>
      </c>
      <c r="DB29" s="31" t="s">
        <v>95</v>
      </c>
      <c r="DC29" s="22" t="str">
        <f>"5." &amp; DE$1&amp; ".2.2."</f>
        <v>5.36.2.2.</v>
      </c>
      <c r="DD29" s="30" t="str">
        <f>IF(ISBLANK(DE1),"",IF(VLOOKUP(DE1,Register,33,FALSE)=0,"",(VLOOKUP(DE1,Register,33,FALSE))))</f>
        <v/>
      </c>
      <c r="DE29" s="31" t="s">
        <v>95</v>
      </c>
      <c r="DF29" s="22" t="str">
        <f>"5." &amp; DH$1&amp; ".2.2."</f>
        <v>5.37.2.2.</v>
      </c>
      <c r="DG29" s="30" t="str">
        <f>IF(ISBLANK(DH1),"",IF(VLOOKUP(DH1,Register,33,FALSE)=0,"",(VLOOKUP(DH1,Register,33,FALSE))))</f>
        <v/>
      </c>
      <c r="DH29" s="31" t="s">
        <v>95</v>
      </c>
      <c r="DI29" s="22" t="str">
        <f>"5." &amp; DK$1&amp; ".2.2."</f>
        <v>5.38.2.2.</v>
      </c>
      <c r="DJ29" s="30" t="str">
        <f>IF(ISBLANK(DK1),"",IF(VLOOKUP(DK1,Register,33,FALSE)=0,"",(VLOOKUP(DK1,Register,33,FALSE))))</f>
        <v/>
      </c>
      <c r="DK29" s="31" t="s">
        <v>95</v>
      </c>
      <c r="DL29" s="22" t="str">
        <f>"5." &amp; DN$1&amp; ".2.2."</f>
        <v>5.39.2.2.</v>
      </c>
      <c r="DM29" s="30" t="str">
        <f>IF(ISBLANK(DN1),"",IF(VLOOKUP(DN1,Register,33,FALSE)=0,"",(VLOOKUP(DN1,Register,33,FALSE))))</f>
        <v/>
      </c>
      <c r="DN29" s="31" t="s">
        <v>95</v>
      </c>
      <c r="DO29" s="22" t="str">
        <f>"5." &amp; DQ$1&amp; ".2.2."</f>
        <v>5.40.2.2.</v>
      </c>
      <c r="DP29" s="30" t="str">
        <f>IF(ISBLANK(DQ1),"",IF(VLOOKUP(DQ1,Register,33,FALSE)=0,"",(VLOOKUP(DQ1,Register,33,FALSE))))</f>
        <v/>
      </c>
      <c r="DQ29" s="31" t="s">
        <v>95</v>
      </c>
      <c r="DR29" s="22" t="str">
        <f>"5." &amp; DT$1&amp; ".2.2."</f>
        <v>5.41.2.2.</v>
      </c>
      <c r="DS29" s="30" t="str">
        <f>IF(ISBLANK(DT1),"",IF(VLOOKUP(DT1,Register,33,FALSE)=0,"",(VLOOKUP(DT1,Register,33,FALSE))))</f>
        <v/>
      </c>
      <c r="DT29" s="31" t="s">
        <v>95</v>
      </c>
      <c r="DU29" s="22" t="str">
        <f>"5." &amp; DW$1&amp; ".2.2."</f>
        <v>5.42.2.2.</v>
      </c>
      <c r="DV29" s="30" t="str">
        <f>IF(ISBLANK(DW1),"",IF(VLOOKUP(DW1,Register,33,FALSE)=0,"",(VLOOKUP(DW1,Register,33,FALSE))))</f>
        <v/>
      </c>
      <c r="DW29" s="31" t="s">
        <v>95</v>
      </c>
      <c r="DX29" s="22" t="str">
        <f>"5." &amp; DZ$1&amp; ".2.2."</f>
        <v>5.43.2.2.</v>
      </c>
      <c r="DY29" s="30" t="str">
        <f>IF(ISBLANK(DZ1),"",IF(VLOOKUP(DZ1,Register,33,FALSE)=0,"",(VLOOKUP(DZ1,Register,33,FALSE))))</f>
        <v/>
      </c>
      <c r="DZ29" s="31" t="s">
        <v>95</v>
      </c>
      <c r="EA29" s="22" t="str">
        <f>"5." &amp; EC$1&amp; ".2.2."</f>
        <v>5.44.2.2.</v>
      </c>
      <c r="EB29" s="30" t="str">
        <f>IF(ISBLANK(EC1),"",IF(VLOOKUP(EC1,Register,33,FALSE)=0,"",(VLOOKUP(EC1,Register,33,FALSE))))</f>
        <v/>
      </c>
      <c r="EC29" s="31" t="s">
        <v>95</v>
      </c>
      <c r="ED29" s="22" t="str">
        <f>"5." &amp; EF$1&amp; ".2.2."</f>
        <v>5.45.2.2.</v>
      </c>
      <c r="EE29" s="30" t="str">
        <f>IF(ISBLANK(EF1),"",IF(VLOOKUP(EF1,Register,33,FALSE)=0,"",(VLOOKUP(EF1,Register,33,FALSE))))</f>
        <v/>
      </c>
      <c r="EF29" s="31" t="s">
        <v>95</v>
      </c>
      <c r="EG29" s="22" t="str">
        <f>"5." &amp; EI$1&amp; ".2.2."</f>
        <v>5.46.2.2.</v>
      </c>
      <c r="EH29" s="30" t="str">
        <f>IF(ISBLANK(EI1),"",IF(VLOOKUP(EI1,Register,33,FALSE)=0,"",(VLOOKUP(EI1,Register,33,FALSE))))</f>
        <v/>
      </c>
      <c r="EI29" s="31" t="s">
        <v>95</v>
      </c>
      <c r="EJ29" s="22" t="str">
        <f>"5." &amp; EL$1&amp; ".2.2."</f>
        <v>5.47.2.2.</v>
      </c>
      <c r="EK29" s="30" t="str">
        <f>IF(ISBLANK(EL1),"",IF(VLOOKUP(EL1,Register,33,FALSE)=0,"",(VLOOKUP(EL1,Register,33,FALSE))))</f>
        <v/>
      </c>
      <c r="EL29" s="31" t="s">
        <v>95</v>
      </c>
      <c r="EM29" s="22" t="str">
        <f>"5." &amp; EO$1&amp; ".2.2."</f>
        <v>5.48.2.2.</v>
      </c>
      <c r="EN29" s="30" t="str">
        <f>IF(ISBLANK(EO1),"",IF(VLOOKUP(EO1,Register,33,FALSE)=0,"",(VLOOKUP(EO1,Register,33,FALSE))))</f>
        <v/>
      </c>
      <c r="EO29" s="31" t="s">
        <v>95</v>
      </c>
      <c r="EP29" s="22" t="str">
        <f>"5." &amp; ER$1&amp; ".2.2."</f>
        <v>5.49.2.2.</v>
      </c>
      <c r="EQ29" s="30" t="str">
        <f>IF(ISBLANK(ER1),"",IF(VLOOKUP(ER1,Register,33,FALSE)=0,"",(VLOOKUP(ER1,Register,33,FALSE))))</f>
        <v/>
      </c>
      <c r="ER29" s="31" t="s">
        <v>95</v>
      </c>
      <c r="ES29" s="22" t="str">
        <f>"5." &amp; EU$1&amp; ".2.2."</f>
        <v>5.50.2.2.</v>
      </c>
      <c r="ET29" s="30" t="str">
        <f>IF(ISBLANK(EU1),"",IF(VLOOKUP(EU1,Register,33,FALSE)=0,"",(VLOOKUP(EU1,Register,33,FALSE))))</f>
        <v/>
      </c>
      <c r="EU29" s="31" t="s">
        <v>95</v>
      </c>
      <c r="EV29" s="22" t="str">
        <f>"5." &amp; EX$1&amp; ".2.2."</f>
        <v>5.51.2.2.</v>
      </c>
      <c r="EW29" s="30" t="str">
        <f>IF(ISBLANK(EX1),"",IF(VLOOKUP(EX1,Register,33,FALSE)=0,"",(VLOOKUP(EX1,Register,33,FALSE))))</f>
        <v/>
      </c>
      <c r="EX29" s="31" t="s">
        <v>95</v>
      </c>
      <c r="EY29" s="22" t="str">
        <f>"5." &amp; FA$1&amp; ".2.2."</f>
        <v>5.52.2.2.</v>
      </c>
      <c r="EZ29" s="30" t="str">
        <f>IF(ISBLANK(FA1),"",IF(VLOOKUP(FA1,Register,33,FALSE)=0,"",(VLOOKUP(FA1,Register,33,FALSE))))</f>
        <v/>
      </c>
      <c r="FA29" s="31" t="s">
        <v>95</v>
      </c>
      <c r="FB29" s="22" t="str">
        <f>"5." &amp; FD$1&amp; ".2.2."</f>
        <v>5.53.2.2.</v>
      </c>
      <c r="FC29" s="30" t="str">
        <f>IF(ISBLANK(FD1),"",IF(VLOOKUP(FD1,Register,33,FALSE)=0,"",(VLOOKUP(FD1,Register,33,FALSE))))</f>
        <v/>
      </c>
      <c r="FD29" s="31" t="s">
        <v>95</v>
      </c>
      <c r="FE29" s="22" t="str">
        <f>"5." &amp; FG$1&amp; ".2.2."</f>
        <v>5.54.2.2.</v>
      </c>
      <c r="FF29" s="30" t="str">
        <f>IF(ISBLANK(FG1),"",IF(VLOOKUP(FG1,Register,33,FALSE)=0,"",(VLOOKUP(FG1,Register,33,FALSE))))</f>
        <v/>
      </c>
      <c r="FG29" s="31" t="s">
        <v>95</v>
      </c>
      <c r="FH29" s="22" t="str">
        <f>"5." &amp; FJ$1&amp; ".2.2."</f>
        <v>5.55.2.2.</v>
      </c>
      <c r="FI29" s="30" t="str">
        <f>IF(ISBLANK(FJ1),"",IF(VLOOKUP(FJ1,Register,33,FALSE)=0,"",(VLOOKUP(FJ1,Register,33,FALSE))))</f>
        <v/>
      </c>
      <c r="FJ29" s="31" t="s">
        <v>95</v>
      </c>
      <c r="FK29" s="22" t="str">
        <f>"5." &amp; FM$1&amp; ".2.2."</f>
        <v>5.56.2.2.</v>
      </c>
      <c r="FL29" s="30" t="str">
        <f>IF(ISBLANK(FM1),"",IF(VLOOKUP(FM1,Register,33,FALSE)=0,"",(VLOOKUP(FM1,Register,33,FALSE))))</f>
        <v/>
      </c>
      <c r="FM29" s="31" t="s">
        <v>95</v>
      </c>
      <c r="FN29" s="22" t="str">
        <f>"5." &amp; FP$1&amp; ".2.2."</f>
        <v>5.57.2.2.</v>
      </c>
      <c r="FO29" s="30" t="str">
        <f>IF(ISBLANK(FP1),"",IF(VLOOKUP(FP1,Register,33,FALSE)=0,"",(VLOOKUP(FP1,Register,33,FALSE))))</f>
        <v/>
      </c>
      <c r="FP29" s="31" t="s">
        <v>95</v>
      </c>
      <c r="FQ29" s="22" t="str">
        <f>"5." &amp; FS$1&amp; ".2.2."</f>
        <v>5.58.2.2.</v>
      </c>
      <c r="FR29" s="30" t="str">
        <f>IF(ISBLANK(FS1),"",IF(VLOOKUP(FS1,Register,33,FALSE)=0,"",(VLOOKUP(FS1,Register,33,FALSE))))</f>
        <v/>
      </c>
      <c r="FS29" s="31" t="s">
        <v>95</v>
      </c>
      <c r="FT29" s="22" t="str">
        <f>"5." &amp; FV$1&amp; ".2.2."</f>
        <v>5.59.2.2.</v>
      </c>
      <c r="FU29" s="30" t="str">
        <f>IF(ISBLANK(FV1),"",IF(VLOOKUP(FV1,Register,33,FALSE)=0,"",(VLOOKUP(FV1,Register,33,FALSE))))</f>
        <v/>
      </c>
      <c r="FV29" s="31" t="s">
        <v>95</v>
      </c>
      <c r="FW29" s="22" t="str">
        <f>"5." &amp; FY$1&amp; ".2.2."</f>
        <v>5.60.2.2.</v>
      </c>
      <c r="FX29" s="30" t="str">
        <f>IF(ISBLANK(FY1),"",IF(VLOOKUP(FY1,Register,33,FALSE)=0,"",(VLOOKUP(FY1,Register,33,FALSE))))</f>
        <v/>
      </c>
      <c r="FY29" s="31" t="s">
        <v>95</v>
      </c>
      <c r="FZ29" s="22" t="str">
        <f>"5." &amp; GB$1&amp; ".2.2."</f>
        <v>5.61.2.2.</v>
      </c>
      <c r="GA29" s="30" t="str">
        <f>IF(ISBLANK(GB1),"",IF(VLOOKUP(GB1,Register,33,FALSE)=0,"",(VLOOKUP(GB1,Register,33,FALSE))))</f>
        <v/>
      </c>
      <c r="GB29" s="31" t="s">
        <v>95</v>
      </c>
      <c r="GC29" s="22" t="str">
        <f>"5." &amp; GE$1&amp; ".2.2."</f>
        <v>5.62.2.2.</v>
      </c>
      <c r="GD29" s="30" t="str">
        <f>IF(ISBLANK(GE1),"",IF(VLOOKUP(GE1,Register,33,FALSE)=0,"",(VLOOKUP(GE1,Register,33,FALSE))))</f>
        <v/>
      </c>
      <c r="GE29" s="31" t="s">
        <v>95</v>
      </c>
      <c r="GF29" s="22" t="str">
        <f>"5." &amp; GH$1&amp; ".2.2."</f>
        <v>5.63.2.2.</v>
      </c>
      <c r="GG29" s="30" t="str">
        <f>IF(ISBLANK(GH1),"",IF(VLOOKUP(GH1,Register,33,FALSE)=0,"",(VLOOKUP(GH1,Register,33,FALSE))))</f>
        <v/>
      </c>
      <c r="GH29" s="31" t="s">
        <v>95</v>
      </c>
      <c r="GI29" s="22" t="str">
        <f>"5." &amp; GK$1&amp; ".2.2."</f>
        <v>5.64.2.2.</v>
      </c>
      <c r="GJ29" s="30" t="str">
        <f>IF(ISBLANK(GK1),"",IF(VLOOKUP(GK1,Register,33,FALSE)=0,"",(VLOOKUP(GK1,Register,33,FALSE))))</f>
        <v/>
      </c>
      <c r="GK29" s="31" t="s">
        <v>95</v>
      </c>
      <c r="GL29" s="22" t="str">
        <f>"5." &amp; GN$1&amp; ".2.2."</f>
        <v>5.65.2.2.</v>
      </c>
      <c r="GM29" s="30" t="str">
        <f>IF(ISBLANK(GN1),"",IF(VLOOKUP(GN1,Register,33,FALSE)=0,"",(VLOOKUP(GN1,Register,33,FALSE))))</f>
        <v/>
      </c>
      <c r="GN29" s="31" t="s">
        <v>95</v>
      </c>
      <c r="GO29" s="22" t="str">
        <f>"5." &amp; GQ$1&amp; ".2.2."</f>
        <v>5.66.2.2.</v>
      </c>
      <c r="GP29" s="30" t="str">
        <f>IF(ISBLANK(GQ1),"",IF(VLOOKUP(GQ1,Register,33,FALSE)=0,"",(VLOOKUP(GQ1,Register,33,FALSE))))</f>
        <v/>
      </c>
      <c r="GQ29" s="31" t="s">
        <v>95</v>
      </c>
      <c r="GR29" s="22" t="str">
        <f>"5." &amp; GT$1&amp; ".2.2."</f>
        <v>5.67.2.2.</v>
      </c>
      <c r="GS29" s="30" t="str">
        <f>IF(ISBLANK(GT1),"",IF(VLOOKUP(GT1,Register,33,FALSE)=0,"",(VLOOKUP(GT1,Register,33,FALSE))))</f>
        <v/>
      </c>
      <c r="GT29" s="31" t="s">
        <v>95</v>
      </c>
      <c r="GU29" s="22" t="str">
        <f>"5." &amp; GW$1&amp; ".2.2."</f>
        <v>5.68.2.2.</v>
      </c>
      <c r="GV29" s="30" t="str">
        <f>IF(ISBLANK(GW1),"",IF(VLOOKUP(GW1,Register,33,FALSE)=0,"",(VLOOKUP(GW1,Register,33,FALSE))))</f>
        <v/>
      </c>
      <c r="GW29" s="31" t="s">
        <v>95</v>
      </c>
      <c r="GX29" s="22" t="str">
        <f>"5." &amp; GZ$1&amp; ".2.2."</f>
        <v>5.69.2.2.</v>
      </c>
      <c r="GY29" s="30" t="str">
        <f>IF(ISBLANK(GZ1),"",IF(VLOOKUP(GZ1,Register,33,FALSE)=0,"",(VLOOKUP(GZ1,Register,33,FALSE))))</f>
        <v/>
      </c>
      <c r="GZ29" s="31" t="s">
        <v>95</v>
      </c>
      <c r="HA29" s="22" t="str">
        <f>"5." &amp; HC$1&amp; ".2.2."</f>
        <v>5.70.2.2.</v>
      </c>
      <c r="HB29" s="30" t="str">
        <f>IF(ISBLANK(HC1),"",IF(VLOOKUP(HC1,Register,33,FALSE)=0,"",(VLOOKUP(HC1,Register,33,FALSE))))</f>
        <v/>
      </c>
      <c r="HC29" s="31" t="s">
        <v>95</v>
      </c>
      <c r="HD29" s="22" t="str">
        <f>"5." &amp; HF$1&amp; ".2.2."</f>
        <v>5.71.2.2.</v>
      </c>
      <c r="HE29" s="30" t="str">
        <f>IF(ISBLANK(HF1),"",IF(VLOOKUP(HF1,Register,33,FALSE)=0,"",(VLOOKUP(HF1,Register,33,FALSE))))</f>
        <v/>
      </c>
      <c r="HF29" s="31" t="s">
        <v>95</v>
      </c>
      <c r="HG29" s="22" t="str">
        <f>"5." &amp; HI$1&amp; ".2.2."</f>
        <v>5.72.2.2.</v>
      </c>
      <c r="HH29" s="30" t="str">
        <f>IF(ISBLANK(HI1),"",IF(VLOOKUP(HI1,Register,33,FALSE)=0,"",(VLOOKUP(HI1,Register,33,FALSE))))</f>
        <v/>
      </c>
      <c r="HI29" s="31" t="s">
        <v>95</v>
      </c>
      <c r="HJ29" s="22" t="str">
        <f>"5." &amp; HL$1&amp; ".2.2."</f>
        <v>5.73.2.2.</v>
      </c>
      <c r="HK29" s="30" t="str">
        <f>IF(ISBLANK(HL1),"",IF(VLOOKUP(HL1,Register,33,FALSE)=0,"",(VLOOKUP(HL1,Register,33,FALSE))))</f>
        <v/>
      </c>
      <c r="HL29" s="31" t="s">
        <v>95</v>
      </c>
      <c r="HM29" s="22" t="str">
        <f>"5." &amp; HO$1&amp; ".2.2."</f>
        <v>5.74.2.2.</v>
      </c>
      <c r="HN29" s="30" t="str">
        <f>IF(ISBLANK(HO1),"",IF(VLOOKUP(HO1,Register,33,FALSE)=0,"",(VLOOKUP(HO1,Register,33,FALSE))))</f>
        <v/>
      </c>
      <c r="HO29" s="31" t="s">
        <v>95</v>
      </c>
      <c r="HP29" s="22" t="str">
        <f>"5." &amp; HR$1&amp; ".2.2."</f>
        <v>5.75.2.2.</v>
      </c>
      <c r="HQ29" s="30" t="str">
        <f>IF(ISBLANK(HR1),"",IF(VLOOKUP(HR1,Register,33,FALSE)=0,"",(VLOOKUP(HR1,Register,33,FALSE))))</f>
        <v/>
      </c>
      <c r="HR29" s="31" t="s">
        <v>95</v>
      </c>
      <c r="HS29" s="22" t="str">
        <f>"5." &amp; HU$1&amp; ".2.2."</f>
        <v>5.76.2.2.</v>
      </c>
      <c r="HT29" s="30" t="str">
        <f>IF(ISBLANK(HU1),"",IF(VLOOKUP(HU1,Register,33,FALSE)=0,"",(VLOOKUP(HU1,Register,33,FALSE))))</f>
        <v/>
      </c>
      <c r="HU29" s="31" t="s">
        <v>95</v>
      </c>
      <c r="HV29" s="22" t="str">
        <f>"5." &amp; HX$1&amp; ".2.2."</f>
        <v>5.77.2.2.</v>
      </c>
      <c r="HW29" s="30" t="str">
        <f>IF(ISBLANK(HX1),"",IF(VLOOKUP(HX1,Register,33,FALSE)=0,"",(VLOOKUP(HX1,Register,33,FALSE))))</f>
        <v/>
      </c>
      <c r="HX29" s="31" t="s">
        <v>95</v>
      </c>
      <c r="HY29" s="22" t="str">
        <f>"5." &amp; IA$1&amp; ".2.2."</f>
        <v>5.78.2.2.</v>
      </c>
      <c r="HZ29" s="30" t="str">
        <f>IF(ISBLANK(IA1),"",IF(VLOOKUP(IA1,Register,33,FALSE)=0,"",(VLOOKUP(IA1,Register,33,FALSE))))</f>
        <v/>
      </c>
      <c r="IA29" s="31" t="s">
        <v>95</v>
      </c>
      <c r="IB29" s="22" t="str">
        <f>"5." &amp; ID$1&amp; ".2.2."</f>
        <v>5.79.2.2.</v>
      </c>
      <c r="IC29" s="30" t="str">
        <f>IF(ISBLANK(ID1),"",IF(VLOOKUP(ID1,Register,33,FALSE)=0,"",(VLOOKUP(ID1,Register,33,FALSE))))</f>
        <v/>
      </c>
      <c r="ID29" s="31" t="s">
        <v>95</v>
      </c>
      <c r="IE29" s="22" t="str">
        <f>"5." &amp; IG$1&amp; ".2.2."</f>
        <v>5.80.2.2.</v>
      </c>
      <c r="IF29" s="30" t="str">
        <f>IF(ISBLANK(IG1),"",IF(VLOOKUP(IG1,Register,33,FALSE)=0,"",(VLOOKUP(IG1,Register,33,FALSE))))</f>
        <v/>
      </c>
      <c r="IG29" s="31" t="s">
        <v>95</v>
      </c>
      <c r="IH29" s="22" t="str">
        <f>"5." &amp; IJ$1&amp; ".2.2."</f>
        <v>5.81.2.2.</v>
      </c>
      <c r="II29" s="30" t="str">
        <f>IF(ISBLANK(IJ1),"",IF(VLOOKUP(IJ1,Register,33,FALSE)=0,"",(VLOOKUP(IJ1,Register,33,FALSE))))</f>
        <v/>
      </c>
      <c r="IJ29" s="31" t="s">
        <v>95</v>
      </c>
      <c r="IK29" s="22" t="str">
        <f>"5." &amp; IM$1&amp; ".2.2."</f>
        <v>5.82.2.2.</v>
      </c>
      <c r="IL29" s="30" t="str">
        <f>IF(ISBLANK(IM1),"",IF(VLOOKUP(IM1,Register,33,FALSE)=0,"",(VLOOKUP(IM1,Register,33,FALSE))))</f>
        <v/>
      </c>
      <c r="IM29" s="31" t="s">
        <v>95</v>
      </c>
      <c r="IN29" s="22" t="str">
        <f>"5." &amp; IP$1&amp; ".2.2."</f>
        <v>5.83.2.2.</v>
      </c>
      <c r="IO29" s="30" t="str">
        <f>IF(ISBLANK(IP1),"",IF(VLOOKUP(IP1,Register,33,FALSE)=0,"",(VLOOKUP(IP1,Register,33,FALSE))))</f>
        <v/>
      </c>
      <c r="IP29" s="31" t="s">
        <v>95</v>
      </c>
      <c r="IQ29" s="22" t="str">
        <f>"5." &amp; IS$1&amp; ".2.2."</f>
        <v>5.84.2.2.</v>
      </c>
      <c r="IR29" s="30" t="str">
        <f>IF(ISBLANK(IS1),"",IF(VLOOKUP(IS1,Register,33,FALSE)=0,"",(VLOOKUP(IS1,Register,33,FALSE))))</f>
        <v/>
      </c>
      <c r="IS29" s="31" t="s">
        <v>95</v>
      </c>
      <c r="IT29" s="22" t="str">
        <f>"5." &amp; IV$1&amp; ".2.2."</f>
        <v>5.85.2.2.</v>
      </c>
      <c r="IU29" s="30" t="str">
        <f>IF(ISBLANK(IV1),"",IF(VLOOKUP(IV1,Register,33,FALSE)=0,"",(VLOOKUP(IV1,Register,33,FALSE))))</f>
        <v/>
      </c>
      <c r="IV29" s="31" t="s">
        <v>95</v>
      </c>
      <c r="IW29" s="22" t="str">
        <f>"5." &amp; IY$1&amp; ".2.2."</f>
        <v>5.86.2.2.</v>
      </c>
      <c r="IX29" s="30" t="str">
        <f>IF(ISBLANK(IY1),"",IF(VLOOKUP(IY1,Register,33,FALSE)=0,"",(VLOOKUP(IY1,Register,33,FALSE))))</f>
        <v/>
      </c>
      <c r="IY29" s="31" t="s">
        <v>95</v>
      </c>
      <c r="IZ29" s="22" t="str">
        <f>"5." &amp; JB$1&amp; ".2.2."</f>
        <v>5.87.2.2.</v>
      </c>
      <c r="JA29" s="30" t="str">
        <f>IF(ISBLANK(JB1),"",IF(VLOOKUP(JB1,Register,33,FALSE)=0,"",(VLOOKUP(JB1,Register,33,FALSE))))</f>
        <v/>
      </c>
      <c r="JB29" s="31" t="s">
        <v>95</v>
      </c>
      <c r="JC29" s="22" t="str">
        <f>"5." &amp; JE$1&amp; ".2.2."</f>
        <v>5.88.2.2.</v>
      </c>
      <c r="JD29" s="30" t="str">
        <f>IF(ISBLANK(JE1),"",IF(VLOOKUP(JE1,Register,33,FALSE)=0,"",(VLOOKUP(JE1,Register,33,FALSE))))</f>
        <v/>
      </c>
      <c r="JE29" s="31" t="s">
        <v>95</v>
      </c>
      <c r="JF29" s="22" t="str">
        <f>"5." &amp; JH$1&amp; ".2.2."</f>
        <v>5.89.2.2.</v>
      </c>
      <c r="JG29" s="30" t="str">
        <f>IF(ISBLANK(JH1),"",IF(VLOOKUP(JH1,Register,33,FALSE)=0,"",(VLOOKUP(JH1,Register,33,FALSE))))</f>
        <v/>
      </c>
      <c r="JH29" s="31" t="s">
        <v>95</v>
      </c>
      <c r="JI29" s="22" t="str">
        <f>"5." &amp; JK$1&amp; ".2.2."</f>
        <v>5.90.2.2.</v>
      </c>
      <c r="JJ29" s="30" t="str">
        <f>IF(ISBLANK(JK1),"",IF(VLOOKUP(JK1,Register,33,FALSE)=0,"",(VLOOKUP(JK1,Register,33,FALSE))))</f>
        <v/>
      </c>
      <c r="JK29" s="31" t="s">
        <v>95</v>
      </c>
      <c r="JL29" s="22" t="str">
        <f>"5." &amp; JN$1&amp; ".2.2."</f>
        <v>5.91.2.2.</v>
      </c>
      <c r="JM29" s="30" t="str">
        <f>IF(ISBLANK(JN1),"",IF(VLOOKUP(JN1,Register,33,FALSE)=0,"",(VLOOKUP(JN1,Register,33,FALSE))))</f>
        <v/>
      </c>
      <c r="JN29" s="31" t="s">
        <v>95</v>
      </c>
      <c r="JO29" s="22" t="str">
        <f>"5." &amp; JQ$1&amp; ".2.2."</f>
        <v>5.92.2.2.</v>
      </c>
      <c r="JP29" s="30" t="str">
        <f>IF(ISBLANK(JQ1),"",IF(VLOOKUP(JQ1,Register,33,FALSE)=0,"",(VLOOKUP(JQ1,Register,33,FALSE))))</f>
        <v/>
      </c>
      <c r="JQ29" s="31" t="s">
        <v>95</v>
      </c>
      <c r="JR29" s="22" t="str">
        <f>"5." &amp; JT$1&amp; ".2.2."</f>
        <v>5.93.2.2.</v>
      </c>
      <c r="JS29" s="30" t="str">
        <f>IF(ISBLANK(JT1),"",IF(VLOOKUP(JT1,Register,33,FALSE)=0,"",(VLOOKUP(JT1,Register,33,FALSE))))</f>
        <v/>
      </c>
      <c r="JT29" s="31" t="s">
        <v>95</v>
      </c>
      <c r="JU29" s="22" t="str">
        <f>"5." &amp; JW$1&amp; ".2.2."</f>
        <v>5.94.2.2.</v>
      </c>
      <c r="JV29" s="30" t="str">
        <f>IF(ISBLANK(JW1),"",IF(VLOOKUP(JW1,Register,33,FALSE)=0,"",(VLOOKUP(JW1,Register,33,FALSE))))</f>
        <v/>
      </c>
      <c r="JW29" s="31" t="s">
        <v>95</v>
      </c>
      <c r="JX29" s="22" t="str">
        <f>"5." &amp; JZ$1&amp; ".2.2."</f>
        <v>5.95.2.2.</v>
      </c>
      <c r="JY29" s="30" t="str">
        <f>IF(ISBLANK(JZ1),"",IF(VLOOKUP(JZ1,Register,33,FALSE)=0,"",(VLOOKUP(JZ1,Register,33,FALSE))))</f>
        <v/>
      </c>
      <c r="JZ29" s="31" t="s">
        <v>95</v>
      </c>
      <c r="KA29" s="22" t="str">
        <f>"5." &amp; KC$1&amp; ".2.2."</f>
        <v>5.96.2.2.</v>
      </c>
      <c r="KB29" s="30" t="str">
        <f>IF(ISBLANK(KC1),"",IF(VLOOKUP(KC1,Register,33,FALSE)=0,"",(VLOOKUP(KC1,Register,33,FALSE))))</f>
        <v/>
      </c>
      <c r="KC29" s="31" t="s">
        <v>95</v>
      </c>
      <c r="KD29" s="22" t="str">
        <f>"5." &amp; KF$1&amp; ".2.2."</f>
        <v>5.97.2.2.</v>
      </c>
      <c r="KE29" s="30" t="str">
        <f>IF(ISBLANK(KF1),"",IF(VLOOKUP(KF1,Register,33,FALSE)=0,"",(VLOOKUP(KF1,Register,33,FALSE))))</f>
        <v/>
      </c>
      <c r="KF29" s="31" t="s">
        <v>95</v>
      </c>
      <c r="KG29" s="22" t="str">
        <f>"5." &amp; KI$1&amp; ".2.2."</f>
        <v>5.98.2.2.</v>
      </c>
      <c r="KH29" s="30" t="str">
        <f>IF(ISBLANK(KI1),"",IF(VLOOKUP(KI1,Register,33,FALSE)=0,"",(VLOOKUP(KI1,Register,33,FALSE))))</f>
        <v/>
      </c>
      <c r="KI29" s="31" t="s">
        <v>95</v>
      </c>
      <c r="KJ29" s="22" t="str">
        <f>"5." &amp; KL$1&amp; ".2.2."</f>
        <v>5.99.2.2.</v>
      </c>
      <c r="KK29" s="30" t="str">
        <f>IF(ISBLANK(KL1),"",IF(VLOOKUP(KL1,Register,33,FALSE)=0,"",(VLOOKUP(KL1,Register,33,FALSE))))</f>
        <v/>
      </c>
      <c r="KL29" s="31" t="s">
        <v>95</v>
      </c>
      <c r="KM29" s="22" t="str">
        <f>"5." &amp; KO$1&amp; ".2.2."</f>
        <v>5.100.2.2.</v>
      </c>
      <c r="KN29" s="30" t="str">
        <f>IF(ISBLANK(KO1),"",IF(VLOOKUP(KO1,Register,33,FALSE)=0,"",(VLOOKUP(KO1,Register,33,FALSE))))</f>
        <v/>
      </c>
      <c r="KO29" s="31" t="s">
        <v>95</v>
      </c>
      <c r="KP29" s="22" t="str">
        <f>"5." &amp; KR$1&amp; ".2.2."</f>
        <v>5.101.2.2.</v>
      </c>
      <c r="KQ29" s="30" t="str">
        <f>IF(ISBLANK(KR1),"",IF(VLOOKUP(KR1,Register,33,FALSE)=0,"",(VLOOKUP(KR1,Register,33,FALSE))))</f>
        <v/>
      </c>
      <c r="KR29" s="31" t="s">
        <v>95</v>
      </c>
      <c r="KS29" s="22" t="str">
        <f>"5." &amp; KU$1&amp; ".2.2."</f>
        <v>5.102.2.2.</v>
      </c>
      <c r="KT29" s="30" t="str">
        <f>IF(ISBLANK(KU1),"",IF(VLOOKUP(KU1,Register,33,FALSE)=0,"",(VLOOKUP(KU1,Register,33,FALSE))))</f>
        <v/>
      </c>
      <c r="KU29" s="31" t="s">
        <v>95</v>
      </c>
      <c r="KV29" s="22" t="str">
        <f>"5." &amp; KX$1&amp; ".2.2."</f>
        <v>5.103.2.2.</v>
      </c>
      <c r="KW29" s="30" t="str">
        <f>IF(ISBLANK(KX1),"",IF(VLOOKUP(KX1,Register,33,FALSE)=0,"",(VLOOKUP(KX1,Register,33,FALSE))))</f>
        <v/>
      </c>
      <c r="KX29" s="31" t="s">
        <v>95</v>
      </c>
      <c r="KY29" s="22" t="str">
        <f>"5." &amp; LA$1&amp; ".2.2."</f>
        <v>5.104.2.2.</v>
      </c>
      <c r="KZ29" s="30" t="str">
        <f>IF(ISBLANK(LA1),"",IF(VLOOKUP(LA1,Register,33,FALSE)=0,"",(VLOOKUP(LA1,Register,33,FALSE))))</f>
        <v/>
      </c>
      <c r="LA29" s="31" t="s">
        <v>95</v>
      </c>
      <c r="LB29" s="22" t="str">
        <f>"5." &amp; LD$1&amp; ".2.2."</f>
        <v>5.105.2.2.</v>
      </c>
      <c r="LC29" s="30" t="str">
        <f>IF(ISBLANK(LD1),"",IF(VLOOKUP(LD1,Register,33,FALSE)=0,"",(VLOOKUP(LD1,Register,33,FALSE))))</f>
        <v/>
      </c>
      <c r="LD29" s="31" t="s">
        <v>95</v>
      </c>
      <c r="LE29" s="22" t="str">
        <f>"5." &amp; LG$1&amp; ".2.2."</f>
        <v>5.106.2.2.</v>
      </c>
      <c r="LF29" s="30" t="str">
        <f>IF(ISBLANK(LG1),"",IF(VLOOKUP(LG1,Register,33,FALSE)=0,"",(VLOOKUP(LG1,Register,33,FALSE))))</f>
        <v/>
      </c>
      <c r="LG29" s="31" t="s">
        <v>95</v>
      </c>
      <c r="LH29" s="22" t="str">
        <f>"5." &amp; LJ$1&amp; ".2.2."</f>
        <v>5.107.2.2.</v>
      </c>
      <c r="LI29" s="30" t="str">
        <f>IF(ISBLANK(LJ1),"",IF(VLOOKUP(LJ1,Register,33,FALSE)=0,"",(VLOOKUP(LJ1,Register,33,FALSE))))</f>
        <v/>
      </c>
      <c r="LJ29" s="31" t="s">
        <v>95</v>
      </c>
      <c r="LK29" s="22" t="str">
        <f>"5." &amp; LM$1&amp; ".2.2."</f>
        <v>5.108.2.2.</v>
      </c>
      <c r="LL29" s="30" t="str">
        <f>IF(ISBLANK(LM1),"",IF(VLOOKUP(LM1,Register,33,FALSE)=0,"",(VLOOKUP(LM1,Register,33,FALSE))))</f>
        <v/>
      </c>
      <c r="LM29" s="31" t="s">
        <v>95</v>
      </c>
      <c r="LN29" s="22" t="str">
        <f>"5." &amp; LP$1&amp; ".2.2."</f>
        <v>5.109.2.2.</v>
      </c>
      <c r="LO29" s="30" t="str">
        <f>IF(ISBLANK(LP1),"",IF(VLOOKUP(LP1,Register,33,FALSE)=0,"",(VLOOKUP(LP1,Register,33,FALSE))))</f>
        <v/>
      </c>
      <c r="LP29" s="31" t="s">
        <v>95</v>
      </c>
      <c r="LQ29" s="22" t="str">
        <f>"5." &amp; LS$1&amp; ".2.2."</f>
        <v>5.110.2.2.</v>
      </c>
      <c r="LR29" s="30" t="str">
        <f>IF(ISBLANK(LS1),"",IF(VLOOKUP(LS1,Register,33,FALSE)=0,"",(VLOOKUP(LS1,Register,33,FALSE))))</f>
        <v/>
      </c>
      <c r="LS29" s="31" t="s">
        <v>95</v>
      </c>
      <c r="LT29" s="22" t="str">
        <f>"5." &amp; LV$1&amp; ".2.2."</f>
        <v>5.111.2.2.</v>
      </c>
      <c r="LU29" s="30" t="str">
        <f>IF(ISBLANK(LV1),"",IF(VLOOKUP(LV1,Register,33,FALSE)=0,"",(VLOOKUP(LV1,Register,33,FALSE))))</f>
        <v/>
      </c>
      <c r="LV29" s="31" t="s">
        <v>95</v>
      </c>
      <c r="LW29" s="22" t="str">
        <f>"5." &amp; LY$1&amp; ".2.2."</f>
        <v>5.112.2.2.</v>
      </c>
      <c r="LX29" s="30" t="str">
        <f>IF(ISBLANK(LY1),"",IF(VLOOKUP(LY1,Register,33,FALSE)=0,"",(VLOOKUP(LY1,Register,33,FALSE))))</f>
        <v/>
      </c>
      <c r="LY29" s="31" t="s">
        <v>95</v>
      </c>
      <c r="LZ29" s="22" t="str">
        <f>"5." &amp; MB$1&amp; ".2.2."</f>
        <v>5.113.2.2.</v>
      </c>
      <c r="MA29" s="30" t="str">
        <f>IF(ISBLANK(MB1),"",IF(VLOOKUP(MB1,Register,33,FALSE)=0,"",(VLOOKUP(MB1,Register,33,FALSE))))</f>
        <v/>
      </c>
      <c r="MB29" s="31" t="s">
        <v>95</v>
      </c>
      <c r="MC29" s="22" t="str">
        <f>"5." &amp; ME$1&amp; ".2.2."</f>
        <v>5.114.2.2.</v>
      </c>
      <c r="MD29" s="30" t="str">
        <f>IF(ISBLANK(ME1),"",IF(VLOOKUP(ME1,Register,33,FALSE)=0,"",(VLOOKUP(ME1,Register,33,FALSE))))</f>
        <v/>
      </c>
      <c r="ME29" s="31" t="s">
        <v>95</v>
      </c>
      <c r="MF29" s="22" t="str">
        <f>"5." &amp; MH$1&amp; ".2.2."</f>
        <v>5.115.2.2.</v>
      </c>
      <c r="MG29" s="30" t="str">
        <f>IF(ISBLANK(MH1),"",IF(VLOOKUP(MH1,Register,33,FALSE)=0,"",(VLOOKUP(MH1,Register,33,FALSE))))</f>
        <v/>
      </c>
      <c r="MH29" s="31" t="s">
        <v>95</v>
      </c>
      <c r="MI29" s="22" t="str">
        <f>"5." &amp; MK$1&amp; ".2.2."</f>
        <v>5.116.2.2.</v>
      </c>
      <c r="MJ29" s="30" t="str">
        <f>IF(ISBLANK(MK1),"",IF(VLOOKUP(MK1,Register,33,FALSE)=0,"",(VLOOKUP(MK1,Register,33,FALSE))))</f>
        <v/>
      </c>
      <c r="MK29" s="31" t="s">
        <v>95</v>
      </c>
      <c r="ML29" s="22" t="str">
        <f>"5." &amp; MN$1&amp; ".2.2."</f>
        <v>5.117.2.2.</v>
      </c>
      <c r="MM29" s="30" t="str">
        <f>IF(ISBLANK(MN1),"",IF(VLOOKUP(MN1,Register,33,FALSE)=0,"",(VLOOKUP(MN1,Register,33,FALSE))))</f>
        <v/>
      </c>
      <c r="MN29" s="31" t="s">
        <v>95</v>
      </c>
      <c r="MO29" s="22" t="str">
        <f>"5." &amp; MQ$1&amp; ".2.2."</f>
        <v>5.118.2.2.</v>
      </c>
      <c r="MP29" s="30" t="str">
        <f>IF(ISBLANK(MQ1),"",IF(VLOOKUP(MQ1,Register,33,FALSE)=0,"",(VLOOKUP(MQ1,Register,33,FALSE))))</f>
        <v/>
      </c>
      <c r="MQ29" s="31" t="s">
        <v>95</v>
      </c>
      <c r="MR29" s="22" t="str">
        <f>"5." &amp; MT$1&amp; ".2.2."</f>
        <v>5.119.2.2.</v>
      </c>
      <c r="MS29" s="30" t="str">
        <f>IF(ISBLANK(MT1),"",IF(VLOOKUP(MT1,Register,33,FALSE)=0,"",(VLOOKUP(MT1,Register,33,FALSE))))</f>
        <v/>
      </c>
      <c r="MT29" s="31" t="s">
        <v>95</v>
      </c>
      <c r="MU29" s="22" t="str">
        <f>"5." &amp; MW$1&amp; ".2.2."</f>
        <v>5.120.2.2.</v>
      </c>
      <c r="MV29" s="30" t="str">
        <f>IF(ISBLANK(MW1),"",IF(VLOOKUP(MW1,Register,33,FALSE)=0,"",(VLOOKUP(MW1,Register,33,FALSE))))</f>
        <v/>
      </c>
      <c r="MW29" s="31" t="s">
        <v>95</v>
      </c>
      <c r="MX29" s="22" t="str">
        <f>"5." &amp; MZ$1&amp; ".2.2."</f>
        <v>5.121.2.2.</v>
      </c>
      <c r="MY29" s="30" t="str">
        <f>IF(ISBLANK(MZ1),"",IF(VLOOKUP(MZ1,Register,33,FALSE)=0,"",(VLOOKUP(MZ1,Register,33,FALSE))))</f>
        <v/>
      </c>
      <c r="MZ29" s="31" t="s">
        <v>95</v>
      </c>
      <c r="NA29" s="22" t="str">
        <f>"5." &amp; NC$1&amp; ".2.2."</f>
        <v>5.122.2.2.</v>
      </c>
      <c r="NB29" s="30" t="str">
        <f>IF(ISBLANK(NC1),"",IF(VLOOKUP(NC1,Register,33,FALSE)=0,"",(VLOOKUP(NC1,Register,33,FALSE))))</f>
        <v/>
      </c>
      <c r="NC29" s="31" t="s">
        <v>95</v>
      </c>
      <c r="ND29" s="22" t="str">
        <f>"5." &amp; NF$1&amp; ".2.2."</f>
        <v>5.123.2.2.</v>
      </c>
      <c r="NE29" s="30" t="str">
        <f>IF(ISBLANK(NF1),"",IF(VLOOKUP(NF1,Register,33,FALSE)=0,"",(VLOOKUP(NF1,Register,33,FALSE))))</f>
        <v/>
      </c>
      <c r="NF29" s="31" t="s">
        <v>95</v>
      </c>
      <c r="NG29" s="22" t="str">
        <f>"5." &amp; NI$1&amp; ".2.2."</f>
        <v>5.124.2.2.</v>
      </c>
      <c r="NH29" s="30" t="str">
        <f>IF(ISBLANK(NI1),"",IF(VLOOKUP(NI1,Register,33,FALSE)=0,"",(VLOOKUP(NI1,Register,33,FALSE))))</f>
        <v/>
      </c>
      <c r="NI29" s="31" t="s">
        <v>95</v>
      </c>
      <c r="NJ29" s="22" t="str">
        <f>"5." &amp; NL$1&amp; ".2.2."</f>
        <v>5.125.2.2.</v>
      </c>
      <c r="NK29" s="30" t="str">
        <f>IF(ISBLANK(NL1),"",IF(VLOOKUP(NL1,Register,33,FALSE)=0,"",(VLOOKUP(NL1,Register,33,FALSE))))</f>
        <v/>
      </c>
      <c r="NL29" s="31" t="s">
        <v>95</v>
      </c>
      <c r="NM29" s="22" t="str">
        <f>"5." &amp; NO$1&amp; ".2.2."</f>
        <v>5.126.2.2.</v>
      </c>
      <c r="NN29" s="30" t="str">
        <f>IF(ISBLANK(NO1),"",IF(VLOOKUP(NO1,Register,33,FALSE)=0,"",(VLOOKUP(NO1,Register,33,FALSE))))</f>
        <v/>
      </c>
      <c r="NO29" s="31" t="s">
        <v>95</v>
      </c>
      <c r="NP29" s="22" t="str">
        <f>"5." &amp; NR$1&amp; ".2.2."</f>
        <v>5.127.2.2.</v>
      </c>
      <c r="NQ29" s="30" t="str">
        <f>IF(ISBLANK(NR1),"",IF(VLOOKUP(NR1,Register,33,FALSE)=0,"",(VLOOKUP(NR1,Register,33,FALSE))))</f>
        <v/>
      </c>
      <c r="NR29" s="31" t="s">
        <v>95</v>
      </c>
      <c r="NS29" s="22" t="str">
        <f>"5." &amp; NU$1&amp; ".2.2."</f>
        <v>5.128.2.2.</v>
      </c>
      <c r="NT29" s="30" t="str">
        <f>IF(ISBLANK(NU1),"",IF(VLOOKUP(NU1,Register,33,FALSE)=0,"",(VLOOKUP(NU1,Register,33,FALSE))))</f>
        <v/>
      </c>
      <c r="NU29" s="31" t="s">
        <v>95</v>
      </c>
      <c r="NV29" s="22" t="str">
        <f>"5." &amp; NX$1&amp; ".2.2."</f>
        <v>5.129.2.2.</v>
      </c>
      <c r="NW29" s="30" t="str">
        <f>IF(ISBLANK(NX1),"",IF(VLOOKUP(NX1,Register,33,FALSE)=0,"",(VLOOKUP(NX1,Register,33,FALSE))))</f>
        <v/>
      </c>
      <c r="NX29" s="31" t="s">
        <v>95</v>
      </c>
      <c r="NY29" s="22" t="str">
        <f>"5." &amp; OA$1&amp; ".2.2."</f>
        <v>5.130.2.2.</v>
      </c>
      <c r="NZ29" s="30" t="str">
        <f>IF(ISBLANK(OA1),"",IF(VLOOKUP(OA1,Register,33,FALSE)=0,"",(VLOOKUP(OA1,Register,33,FALSE))))</f>
        <v/>
      </c>
      <c r="OA29" s="31" t="s">
        <v>95</v>
      </c>
      <c r="OB29" s="22" t="str">
        <f>"5." &amp; OD$1&amp; ".2.2."</f>
        <v>5.131.2.2.</v>
      </c>
      <c r="OC29" s="30" t="str">
        <f>IF(ISBLANK(OD1),"",IF(VLOOKUP(OD1,Register,33,FALSE)=0,"",(VLOOKUP(OD1,Register,33,FALSE))))</f>
        <v/>
      </c>
      <c r="OD29" s="31" t="s">
        <v>95</v>
      </c>
      <c r="OE29" s="22" t="str">
        <f>"5." &amp; OG$1&amp; ".2.2."</f>
        <v>5.132.2.2.</v>
      </c>
      <c r="OF29" s="30" t="str">
        <f>IF(ISBLANK(OG1),"",IF(VLOOKUP(OG1,Register,33,FALSE)=0,"",(VLOOKUP(OG1,Register,33,FALSE))))</f>
        <v/>
      </c>
      <c r="OG29" s="31" t="s">
        <v>95</v>
      </c>
      <c r="OH29" s="22" t="str">
        <f>"5." &amp; OJ$1&amp; ".2.2."</f>
        <v>5.133.2.2.</v>
      </c>
      <c r="OI29" s="30" t="str">
        <f>IF(ISBLANK(OJ1),"",IF(VLOOKUP(OJ1,Register,33,FALSE)=0,"",(VLOOKUP(OJ1,Register,33,FALSE))))</f>
        <v/>
      </c>
      <c r="OJ29" s="31" t="s">
        <v>95</v>
      </c>
      <c r="OK29" s="22" t="str">
        <f>"5." &amp; OM$1&amp; ".2.2."</f>
        <v>5.134.2.2.</v>
      </c>
      <c r="OL29" s="30" t="str">
        <f>IF(ISBLANK(OM1),"",IF(VLOOKUP(OM1,Register,33,FALSE)=0,"",(VLOOKUP(OM1,Register,33,FALSE))))</f>
        <v/>
      </c>
      <c r="OM29" s="31" t="s">
        <v>95</v>
      </c>
      <c r="ON29" s="22" t="str">
        <f>"5." &amp; OP$1&amp; ".2.2."</f>
        <v>5.135.2.2.</v>
      </c>
      <c r="OO29" s="30" t="str">
        <f>IF(ISBLANK(OP1),"",IF(VLOOKUP(OP1,Register,33,FALSE)=0,"",(VLOOKUP(OP1,Register,33,FALSE))))</f>
        <v/>
      </c>
      <c r="OP29" s="31" t="s">
        <v>95</v>
      </c>
      <c r="OQ29" s="22" t="str">
        <f>"5." &amp; OS$1&amp; ".2.2."</f>
        <v>5.136.2.2.</v>
      </c>
      <c r="OR29" s="30" t="str">
        <f>IF(ISBLANK(OS1),"",IF(VLOOKUP(OS1,Register,33,FALSE)=0,"",(VLOOKUP(OS1,Register,33,FALSE))))</f>
        <v/>
      </c>
      <c r="OS29" s="31" t="s">
        <v>95</v>
      </c>
      <c r="OT29" s="22" t="str">
        <f>"5." &amp; OV$1&amp; ".2.2."</f>
        <v>5.137.2.2.</v>
      </c>
      <c r="OU29" s="30" t="str">
        <f>IF(ISBLANK(OV1),"",IF(VLOOKUP(OV1,Register,33,FALSE)=0,"",(VLOOKUP(OV1,Register,33,FALSE))))</f>
        <v/>
      </c>
      <c r="OV29" s="31" t="s">
        <v>95</v>
      </c>
      <c r="OW29" s="22" t="str">
        <f>"5." &amp; OY$1&amp; ".2.2."</f>
        <v>5.138.2.2.</v>
      </c>
      <c r="OX29" s="30" t="str">
        <f>IF(ISBLANK(OY1),"",IF(VLOOKUP(OY1,Register,33,FALSE)=0,"",(VLOOKUP(OY1,Register,33,FALSE))))</f>
        <v/>
      </c>
      <c r="OY29" s="31" t="s">
        <v>95</v>
      </c>
      <c r="OZ29" s="22" t="str">
        <f>"5." &amp; PB$1&amp; ".2.2."</f>
        <v>5.139.2.2.</v>
      </c>
      <c r="PA29" s="30" t="str">
        <f>IF(ISBLANK(PB1),"",IF(VLOOKUP(PB1,Register,33,FALSE)=0,"",(VLOOKUP(PB1,Register,33,FALSE))))</f>
        <v/>
      </c>
      <c r="PB29" s="31" t="s">
        <v>95</v>
      </c>
      <c r="PC29" s="22" t="str">
        <f>"5." &amp; PE$1&amp; ".2.2."</f>
        <v>5.140.2.2.</v>
      </c>
      <c r="PD29" s="30" t="str">
        <f>IF(ISBLANK(PE1),"",IF(VLOOKUP(PE1,Register,33,FALSE)=0,"",(VLOOKUP(PE1,Register,33,FALSE))))</f>
        <v/>
      </c>
      <c r="PE29" s="31" t="s">
        <v>95</v>
      </c>
      <c r="PF29" s="22" t="str">
        <f>"5." &amp; PH$1&amp; ".2.2."</f>
        <v>5.141.2.2.</v>
      </c>
      <c r="PG29" s="30" t="str">
        <f>IF(ISBLANK(PH1),"",IF(VLOOKUP(PH1,Register,33,FALSE)=0,"",(VLOOKUP(PH1,Register,33,FALSE))))</f>
        <v/>
      </c>
      <c r="PH29" s="31" t="s">
        <v>95</v>
      </c>
      <c r="PI29" s="22" t="str">
        <f>"5." &amp; PK$1&amp; ".2.2."</f>
        <v>5.142.2.2.</v>
      </c>
      <c r="PJ29" s="30" t="str">
        <f>IF(ISBLANK(PK1),"",IF(VLOOKUP(PK1,Register,33,FALSE)=0,"",(VLOOKUP(PK1,Register,33,FALSE))))</f>
        <v/>
      </c>
      <c r="PK29" s="31" t="s">
        <v>95</v>
      </c>
      <c r="PL29" s="22" t="str">
        <f>"5." &amp; PN$1&amp; ".2.2."</f>
        <v>5.143.2.2.</v>
      </c>
      <c r="PM29" s="30" t="str">
        <f>IF(ISBLANK(PN1),"",IF(VLOOKUP(PN1,Register,33,FALSE)=0,"",(VLOOKUP(PN1,Register,33,FALSE))))</f>
        <v/>
      </c>
      <c r="PN29" s="31" t="s">
        <v>95</v>
      </c>
      <c r="PO29" s="22" t="str">
        <f>"5." &amp; PQ$1&amp; ".2.2."</f>
        <v>5.144.2.2.</v>
      </c>
      <c r="PP29" s="30" t="str">
        <f>IF(ISBLANK(PQ1),"",IF(VLOOKUP(PQ1,Register,33,FALSE)=0,"",(VLOOKUP(PQ1,Register,33,FALSE))))</f>
        <v/>
      </c>
      <c r="PQ29" s="31" t="s">
        <v>95</v>
      </c>
      <c r="PR29" s="22" t="str">
        <f>"5." &amp; PT$1&amp; ".2.2."</f>
        <v>5.145.2.2.</v>
      </c>
      <c r="PS29" s="30" t="str">
        <f>IF(ISBLANK(PT1),"",IF(VLOOKUP(PT1,Register,33,FALSE)=0,"",(VLOOKUP(PT1,Register,33,FALSE))))</f>
        <v/>
      </c>
      <c r="PT29" s="31" t="s">
        <v>95</v>
      </c>
      <c r="PU29" s="22" t="str">
        <f>"5." &amp; PW$1&amp; ".2.2."</f>
        <v>5.146.2.2.</v>
      </c>
      <c r="PV29" s="30" t="str">
        <f>IF(ISBLANK(PW1),"",IF(VLOOKUP(PW1,Register,33,FALSE)=0,"",(VLOOKUP(PW1,Register,33,FALSE))))</f>
        <v/>
      </c>
      <c r="PW29" s="31" t="s">
        <v>95</v>
      </c>
      <c r="PX29" s="22" t="str">
        <f>"5." &amp; PZ$1&amp; ".2.2."</f>
        <v>5.147.2.2.</v>
      </c>
      <c r="PY29" s="30" t="str">
        <f>IF(ISBLANK(PZ1),"",IF(VLOOKUP(PZ1,Register,33,FALSE)=0,"",(VLOOKUP(PZ1,Register,33,FALSE))))</f>
        <v/>
      </c>
      <c r="PZ29" s="31" t="s">
        <v>95</v>
      </c>
      <c r="QA29" s="22" t="str">
        <f>"5." &amp; QC$1&amp; ".2.2."</f>
        <v>5.148.2.2.</v>
      </c>
      <c r="QB29" s="30" t="str">
        <f>IF(ISBLANK(QC1),"",IF(VLOOKUP(QC1,Register,33,FALSE)=0,"",(VLOOKUP(QC1,Register,33,FALSE))))</f>
        <v/>
      </c>
      <c r="QC29" s="31" t="s">
        <v>95</v>
      </c>
      <c r="QD29" s="22" t="str">
        <f>"5." &amp; QF$1&amp; ".2.2."</f>
        <v>5.149.2.2.</v>
      </c>
      <c r="QE29" s="30" t="str">
        <f>IF(ISBLANK(QF1),"",IF(VLOOKUP(QF1,Register,33,FALSE)=0,"",(VLOOKUP(QF1,Register,33,FALSE))))</f>
        <v/>
      </c>
      <c r="QF29" s="31" t="s">
        <v>95</v>
      </c>
      <c r="QG29" s="22" t="str">
        <f>"5." &amp; QI$1&amp; ".2.2."</f>
        <v>5.150.2.2.</v>
      </c>
      <c r="QH29" s="30" t="str">
        <f>IF(ISBLANK(QI1),"",IF(VLOOKUP(QI1,Register,33,FALSE)=0,"",(VLOOKUP(QI1,Register,33,FALSE))))</f>
        <v/>
      </c>
      <c r="QI29" s="31" t="s">
        <v>95</v>
      </c>
      <c r="QJ29" s="22" t="str">
        <f>"5." &amp; QL$1&amp; ".2.2."</f>
        <v>5.151.2.2.</v>
      </c>
      <c r="QK29" s="30" t="str">
        <f>IF(ISBLANK(QL1),"",IF(VLOOKUP(QL1,Register,33,FALSE)=0,"",(VLOOKUP(QL1,Register,33,FALSE))))</f>
        <v/>
      </c>
      <c r="QL29" s="31" t="s">
        <v>95</v>
      </c>
      <c r="QM29" s="22" t="str">
        <f>"5." &amp; QO$1&amp; ".2.2."</f>
        <v>5.152.2.2.</v>
      </c>
      <c r="QN29" s="30" t="str">
        <f>IF(ISBLANK(QO1),"",IF(VLOOKUP(QO1,Register,33,FALSE)=0,"",(VLOOKUP(QO1,Register,33,FALSE))))</f>
        <v/>
      </c>
      <c r="QO29" s="31" t="s">
        <v>95</v>
      </c>
      <c r="QP29" s="22" t="str">
        <f>"5." &amp; QR$1&amp; ".2.2."</f>
        <v>5.153.2.2.</v>
      </c>
      <c r="QQ29" s="30" t="str">
        <f>IF(ISBLANK(QR1),"",IF(VLOOKUP(QR1,Register,33,FALSE)=0,"",(VLOOKUP(QR1,Register,33,FALSE))))</f>
        <v/>
      </c>
      <c r="QR29" s="31" t="s">
        <v>95</v>
      </c>
      <c r="QS29" s="22" t="str">
        <f>"5." &amp; QU$1&amp; ".2.2."</f>
        <v>5.154.2.2.</v>
      </c>
      <c r="QT29" s="30" t="str">
        <f>IF(ISBLANK(QU1),"",IF(VLOOKUP(QU1,Register,33,FALSE)=0,"",(VLOOKUP(QU1,Register,33,FALSE))))</f>
        <v/>
      </c>
      <c r="QU29" s="31" t="s">
        <v>95</v>
      </c>
      <c r="QV29" s="22" t="str">
        <f>"5." &amp; QX$1&amp; ".2.2."</f>
        <v>5.155.2.2.</v>
      </c>
      <c r="QW29" s="30" t="str">
        <f>IF(ISBLANK(QX1),"",IF(VLOOKUP(QX1,Register,33,FALSE)=0,"",(VLOOKUP(QX1,Register,33,FALSE))))</f>
        <v/>
      </c>
      <c r="QX29" s="31" t="s">
        <v>95</v>
      </c>
      <c r="QY29" s="22" t="str">
        <f>"5." &amp; RA$1&amp; ".2.2."</f>
        <v>5.156.2.2.</v>
      </c>
      <c r="QZ29" s="30" t="str">
        <f>IF(ISBLANK(RA1),"",IF(VLOOKUP(RA1,Register,33,FALSE)=0,"",(VLOOKUP(RA1,Register,33,FALSE))))</f>
        <v/>
      </c>
      <c r="RA29" s="31" t="s">
        <v>95</v>
      </c>
      <c r="RB29" s="22" t="str">
        <f>"5." &amp; RD$1&amp; ".2.2."</f>
        <v>5.157.2.2.</v>
      </c>
      <c r="RC29" s="30" t="str">
        <f>IF(ISBLANK(RD1),"",IF(VLOOKUP(RD1,Register,33,FALSE)=0,"",(VLOOKUP(RD1,Register,33,FALSE))))</f>
        <v/>
      </c>
      <c r="RD29" s="31" t="s">
        <v>95</v>
      </c>
      <c r="RE29" s="22" t="str">
        <f>"5." &amp; RG$1&amp; ".2.2."</f>
        <v>5.158.2.2.</v>
      </c>
      <c r="RF29" s="30" t="str">
        <f>IF(ISBLANK(RG1),"",IF(VLOOKUP(RG1,Register,33,FALSE)=0,"",(VLOOKUP(RG1,Register,33,FALSE))))</f>
        <v/>
      </c>
      <c r="RG29" s="31" t="s">
        <v>95</v>
      </c>
      <c r="RH29" s="22" t="str">
        <f>"5." &amp; RJ$1&amp; ".2.2."</f>
        <v>5.159.2.2.</v>
      </c>
      <c r="RI29" s="30" t="str">
        <f>IF(ISBLANK(RJ1),"",IF(VLOOKUP(RJ1,Register,33,FALSE)=0,"",(VLOOKUP(RJ1,Register,33,FALSE))))</f>
        <v/>
      </c>
      <c r="RJ29" s="31" t="s">
        <v>95</v>
      </c>
      <c r="RK29" s="22" t="str">
        <f>"5." &amp; RM$1&amp; ".2.2."</f>
        <v>5.160.2.2.</v>
      </c>
      <c r="RL29" s="30" t="str">
        <f>IF(ISBLANK(RM1),"",IF(VLOOKUP(RM1,Register,33,FALSE)=0,"",(VLOOKUP(RM1,Register,33,FALSE))))</f>
        <v/>
      </c>
      <c r="RM29" s="31" t="s">
        <v>95</v>
      </c>
      <c r="RN29" s="22" t="str">
        <f>"5." &amp; RP$1&amp; ".2.2."</f>
        <v>5.161.2.2.</v>
      </c>
      <c r="RO29" s="30" t="str">
        <f>IF(ISBLANK(RP1),"",IF(VLOOKUP(RP1,Register,33,FALSE)=0,"",(VLOOKUP(RP1,Register,33,FALSE))))</f>
        <v/>
      </c>
      <c r="RP29" s="31" t="s">
        <v>95</v>
      </c>
      <c r="RQ29" s="22" t="str">
        <f>"5." &amp; RS$1&amp; ".2.2."</f>
        <v>5.162.2.2.</v>
      </c>
      <c r="RR29" s="30" t="str">
        <f>IF(ISBLANK(RS1),"",IF(VLOOKUP(RS1,Register,33,FALSE)=0,"",(VLOOKUP(RS1,Register,33,FALSE))))</f>
        <v/>
      </c>
      <c r="RS29" s="31" t="s">
        <v>95</v>
      </c>
      <c r="RT29" s="22" t="str">
        <f>"5." &amp; RV$1&amp; ".2.2."</f>
        <v>5.163.2.2.</v>
      </c>
      <c r="RU29" s="30" t="str">
        <f>IF(ISBLANK(RV1),"",IF(VLOOKUP(RV1,Register,33,FALSE)=0,"",(VLOOKUP(RV1,Register,33,FALSE))))</f>
        <v/>
      </c>
      <c r="RV29" s="31" t="s">
        <v>95</v>
      </c>
      <c r="RW29" s="22" t="str">
        <f>"5." &amp; RY$1&amp; ".2.2."</f>
        <v>5.164.2.2.</v>
      </c>
      <c r="RX29" s="30" t="str">
        <f>IF(ISBLANK(RY1),"",IF(VLOOKUP(RY1,Register,33,FALSE)=0,"",(VLOOKUP(RY1,Register,33,FALSE))))</f>
        <v/>
      </c>
      <c r="RY29" s="31" t="s">
        <v>95</v>
      </c>
      <c r="RZ29" s="22" t="str">
        <f>"5." &amp; SB$1&amp; ".2.2."</f>
        <v>5.165.2.2.</v>
      </c>
      <c r="SA29" s="30" t="str">
        <f>IF(ISBLANK(SB1),"",IF(VLOOKUP(SB1,Register,33,FALSE)=0,"",(VLOOKUP(SB1,Register,33,FALSE))))</f>
        <v/>
      </c>
      <c r="SB29" s="31" t="s">
        <v>95</v>
      </c>
      <c r="SC29" s="22" t="str">
        <f>"5." &amp; SE$1&amp; ".2.2."</f>
        <v>5.166.2.2.</v>
      </c>
      <c r="SD29" s="30" t="str">
        <f>IF(ISBLANK(SE1),"",IF(VLOOKUP(SE1,Register,33,FALSE)=0,"",(VLOOKUP(SE1,Register,33,FALSE))))</f>
        <v/>
      </c>
      <c r="SE29" s="31" t="s">
        <v>95</v>
      </c>
      <c r="SF29" s="22" t="str">
        <f>"5." &amp; SH$1&amp; ".2.2."</f>
        <v>5.167.2.2.</v>
      </c>
      <c r="SG29" s="30" t="str">
        <f>IF(ISBLANK(SH1),"",IF(VLOOKUP(SH1,Register,33,FALSE)=0,"",(VLOOKUP(SH1,Register,33,FALSE))))</f>
        <v/>
      </c>
      <c r="SH29" s="31" t="s">
        <v>95</v>
      </c>
      <c r="SI29" s="22" t="str">
        <f>"5." &amp; SK$1&amp; ".2.2."</f>
        <v>5.168.2.2.</v>
      </c>
      <c r="SJ29" s="30" t="str">
        <f>IF(ISBLANK(SK1),"",IF(VLOOKUP(SK1,Register,33,FALSE)=0,"",(VLOOKUP(SK1,Register,33,FALSE))))</f>
        <v/>
      </c>
      <c r="SK29" s="31" t="s">
        <v>95</v>
      </c>
      <c r="SL29" s="22" t="str">
        <f>"5." &amp; SN$1&amp; ".2.2."</f>
        <v>5.169.2.2.</v>
      </c>
      <c r="SM29" s="30" t="str">
        <f>IF(ISBLANK(SN1),"",IF(VLOOKUP(SN1,Register,33,FALSE)=0,"",(VLOOKUP(SN1,Register,33,FALSE))))</f>
        <v/>
      </c>
      <c r="SN29" s="31" t="s">
        <v>95</v>
      </c>
      <c r="SO29" s="22" t="str">
        <f>"5." &amp; SQ$1&amp; ".2.2."</f>
        <v>5.170.2.2.</v>
      </c>
      <c r="SP29" s="30" t="str">
        <f>IF(ISBLANK(SQ1),"",IF(VLOOKUP(SQ1,Register,33,FALSE)=0,"",(VLOOKUP(SQ1,Register,33,FALSE))))</f>
        <v/>
      </c>
      <c r="SQ29" s="31" t="s">
        <v>95</v>
      </c>
      <c r="SR29" s="22" t="str">
        <f>"5." &amp; ST$1&amp; ".2.2."</f>
        <v>5.171.2.2.</v>
      </c>
      <c r="SS29" s="30" t="str">
        <f>IF(ISBLANK(ST1),"",IF(VLOOKUP(ST1,Register,33,FALSE)=0,"",(VLOOKUP(ST1,Register,33,FALSE))))</f>
        <v/>
      </c>
      <c r="ST29" s="31" t="s">
        <v>95</v>
      </c>
      <c r="SU29" s="22" t="str">
        <f>"5." &amp; SW$1&amp; ".2.2."</f>
        <v>5.172.2.2.</v>
      </c>
      <c r="SV29" s="30" t="str">
        <f>IF(ISBLANK(SW1),"",IF(VLOOKUP(SW1,Register,33,FALSE)=0,"",(VLOOKUP(SW1,Register,33,FALSE))))</f>
        <v/>
      </c>
      <c r="SW29" s="31" t="s">
        <v>95</v>
      </c>
      <c r="SX29" s="22" t="str">
        <f>"5." &amp; SZ$1&amp; ".2.2."</f>
        <v>5.173.2.2.</v>
      </c>
      <c r="SY29" s="30" t="str">
        <f>IF(ISBLANK(SZ1),"",IF(VLOOKUP(SZ1,Register,33,FALSE)=0,"",(VLOOKUP(SZ1,Register,33,FALSE))))</f>
        <v/>
      </c>
      <c r="SZ29" s="31" t="s">
        <v>95</v>
      </c>
      <c r="TA29" s="22" t="str">
        <f>"5." &amp; TC$1&amp; ".2.2."</f>
        <v>5.174.2.2.</v>
      </c>
      <c r="TB29" s="30" t="str">
        <f>IF(ISBLANK(TC1),"",IF(VLOOKUP(TC1,Register,33,FALSE)=0,"",(VLOOKUP(TC1,Register,33,FALSE))))</f>
        <v/>
      </c>
      <c r="TC29" s="31" t="s">
        <v>95</v>
      </c>
      <c r="TD29" s="22" t="str">
        <f>"5." &amp; TF$1&amp; ".2.2."</f>
        <v>5.175.2.2.</v>
      </c>
      <c r="TE29" s="30" t="str">
        <f>IF(ISBLANK(TF1),"",IF(VLOOKUP(TF1,Register,33,FALSE)=0,"",(VLOOKUP(TF1,Register,33,FALSE))))</f>
        <v/>
      </c>
      <c r="TF29" s="31" t="s">
        <v>95</v>
      </c>
      <c r="TG29" s="22" t="str">
        <f>"5." &amp; TI$1&amp; ".2.2."</f>
        <v>5.176.2.2.</v>
      </c>
      <c r="TH29" s="30" t="str">
        <f>IF(ISBLANK(TI1),"",IF(VLOOKUP(TI1,Register,33,FALSE)=0,"",(VLOOKUP(TI1,Register,33,FALSE))))</f>
        <v/>
      </c>
      <c r="TI29" s="31" t="s">
        <v>95</v>
      </c>
      <c r="TJ29" s="22" t="str">
        <f>"5." &amp; TL$1&amp; ".2.2."</f>
        <v>5.177.2.2.</v>
      </c>
      <c r="TK29" s="30" t="str">
        <f>IF(ISBLANK(TL1),"",IF(VLOOKUP(TL1,Register,33,FALSE)=0,"",(VLOOKUP(TL1,Register,33,FALSE))))</f>
        <v/>
      </c>
      <c r="TL29" s="31" t="s">
        <v>95</v>
      </c>
      <c r="TM29" s="22" t="str">
        <f>"5." &amp; TO$1&amp; ".2.2."</f>
        <v>5.178.2.2.</v>
      </c>
      <c r="TN29" s="30" t="str">
        <f>IF(ISBLANK(TO1),"",IF(VLOOKUP(TO1,Register,33,FALSE)=0,"",(VLOOKUP(TO1,Register,33,FALSE))))</f>
        <v/>
      </c>
      <c r="TO29" s="31" t="s">
        <v>95</v>
      </c>
      <c r="TP29" s="22" t="str">
        <f>"5." &amp; TR$1&amp; ".2.2."</f>
        <v>5.179.2.2.</v>
      </c>
      <c r="TQ29" s="30" t="str">
        <f>IF(ISBLANK(TR1),"",IF(VLOOKUP(TR1,Register,33,FALSE)=0,"",(VLOOKUP(TR1,Register,33,FALSE))))</f>
        <v/>
      </c>
      <c r="TR29" s="31" t="s">
        <v>95</v>
      </c>
      <c r="TS29" s="22" t="str">
        <f>"5." &amp; TU$1&amp; ".2.2."</f>
        <v>5.180.2.2.</v>
      </c>
      <c r="TT29" s="30" t="str">
        <f>IF(ISBLANK(TU1),"",IF(VLOOKUP(TU1,Register,33,FALSE)=0,"",(VLOOKUP(TU1,Register,33,FALSE))))</f>
        <v/>
      </c>
      <c r="TU29" s="31" t="s">
        <v>95</v>
      </c>
      <c r="TV29" s="22" t="str">
        <f>"5." &amp; TX$1&amp; ".2.2."</f>
        <v>5.181.2.2.</v>
      </c>
      <c r="TW29" s="30" t="str">
        <f>IF(ISBLANK(TX1),"",IF(VLOOKUP(TX1,Register,33,FALSE)=0,"",(VLOOKUP(TX1,Register,33,FALSE))))</f>
        <v/>
      </c>
      <c r="TX29" s="31" t="s">
        <v>95</v>
      </c>
      <c r="TY29" s="22" t="str">
        <f>"5." &amp; UA$1&amp; ".2.2."</f>
        <v>5.182.2.2.</v>
      </c>
      <c r="TZ29" s="30" t="str">
        <f>IF(ISBLANK(UA1),"",IF(VLOOKUP(UA1,Register,33,FALSE)=0,"",(VLOOKUP(UA1,Register,33,FALSE))))</f>
        <v/>
      </c>
      <c r="UA29" s="31" t="s">
        <v>95</v>
      </c>
      <c r="UB29" s="22" t="str">
        <f>"5." &amp; UD$1&amp; ".2.2."</f>
        <v>5.183.2.2.</v>
      </c>
      <c r="UC29" s="30" t="str">
        <f>IF(ISBLANK(UD1),"",IF(VLOOKUP(UD1,Register,33,FALSE)=0,"",(VLOOKUP(UD1,Register,33,FALSE))))</f>
        <v/>
      </c>
      <c r="UD29" s="31" t="s">
        <v>95</v>
      </c>
      <c r="UE29" s="22" t="str">
        <f>"5." &amp; UG$1&amp; ".2.2."</f>
        <v>5.184.2.2.</v>
      </c>
      <c r="UF29" s="30" t="str">
        <f>IF(ISBLANK(UG1),"",IF(VLOOKUP(UG1,Register,33,FALSE)=0,"",(VLOOKUP(UG1,Register,33,FALSE))))</f>
        <v/>
      </c>
      <c r="UG29" s="31" t="s">
        <v>95</v>
      </c>
      <c r="UH29" s="22" t="str">
        <f>"5." &amp; UJ$1&amp; ".2.2."</f>
        <v>5.185.2.2.</v>
      </c>
      <c r="UI29" s="30" t="str">
        <f>IF(ISBLANK(UJ1),"",IF(VLOOKUP(UJ1,Register,33,FALSE)=0,"",(VLOOKUP(UJ1,Register,33,FALSE))))</f>
        <v/>
      </c>
      <c r="UJ29" s="31" t="s">
        <v>95</v>
      </c>
      <c r="UK29" s="22" t="str">
        <f>"5." &amp; UM$1&amp; ".2.2."</f>
        <v>5.186.2.2.</v>
      </c>
      <c r="UL29" s="30" t="str">
        <f>IF(ISBLANK(UM1),"",IF(VLOOKUP(UM1,Register,33,FALSE)=0,"",(VLOOKUP(UM1,Register,33,FALSE))))</f>
        <v/>
      </c>
      <c r="UM29" s="31" t="s">
        <v>95</v>
      </c>
      <c r="UN29" s="22" t="str">
        <f>"5." &amp; UP$1&amp; ".2.2."</f>
        <v>5.187.2.2.</v>
      </c>
      <c r="UO29" s="30" t="str">
        <f>IF(ISBLANK(UP1),"",IF(VLOOKUP(UP1,Register,33,FALSE)=0,"",(VLOOKUP(UP1,Register,33,FALSE))))</f>
        <v/>
      </c>
      <c r="UP29" s="31" t="s">
        <v>95</v>
      </c>
      <c r="UQ29" s="22" t="str">
        <f>"5." &amp; US$1&amp; ".2.2."</f>
        <v>5.188.2.2.</v>
      </c>
      <c r="UR29" s="30" t="str">
        <f>IF(ISBLANK(US1),"",IF(VLOOKUP(US1,Register,33,FALSE)=0,"",(VLOOKUP(US1,Register,33,FALSE))))</f>
        <v/>
      </c>
      <c r="US29" s="31" t="s">
        <v>95</v>
      </c>
      <c r="UT29" s="22" t="str">
        <f>"5." &amp; UV$1&amp; ".2.2."</f>
        <v>5.189.2.2.</v>
      </c>
      <c r="UU29" s="30" t="str">
        <f>IF(ISBLANK(UV1),"",IF(VLOOKUP(UV1,Register,33,FALSE)=0,"",(VLOOKUP(UV1,Register,33,FALSE))))</f>
        <v/>
      </c>
      <c r="UV29" s="31" t="s">
        <v>95</v>
      </c>
      <c r="UW29" s="22" t="str">
        <f>"5." &amp; UY$1&amp; ".2.2."</f>
        <v>5.190.2.2.</v>
      </c>
      <c r="UX29" s="30" t="str">
        <f>IF(ISBLANK(UY1),"",IF(VLOOKUP(UY1,Register,33,FALSE)=0,"",(VLOOKUP(UY1,Register,33,FALSE))))</f>
        <v/>
      </c>
      <c r="UY29" s="31" t="s">
        <v>95</v>
      </c>
      <c r="UZ29" s="22" t="str">
        <f>"5." &amp; VB$1&amp; ".2.2."</f>
        <v>5.191.2.2.</v>
      </c>
      <c r="VA29" s="30" t="str">
        <f>IF(ISBLANK(VB1),"",IF(VLOOKUP(VB1,Register,33,FALSE)=0,"",(VLOOKUP(VB1,Register,33,FALSE))))</f>
        <v/>
      </c>
      <c r="VB29" s="31" t="s">
        <v>95</v>
      </c>
      <c r="VC29" s="22" t="str">
        <f>"5." &amp; VE$1&amp; ".2.2."</f>
        <v>5.192.2.2.</v>
      </c>
      <c r="VD29" s="30" t="str">
        <f>IF(ISBLANK(VE1),"",IF(VLOOKUP(VE1,Register,33,FALSE)=0,"",(VLOOKUP(VE1,Register,33,FALSE))))</f>
        <v/>
      </c>
      <c r="VE29" s="31" t="s">
        <v>95</v>
      </c>
      <c r="VF29" s="22" t="str">
        <f>"5." &amp; VH$1&amp; ".2.2."</f>
        <v>5.193.2.2.</v>
      </c>
      <c r="VG29" s="30" t="str">
        <f>IF(ISBLANK(VH1),"",IF(VLOOKUP(VH1,Register,33,FALSE)=0,"",(VLOOKUP(VH1,Register,33,FALSE))))</f>
        <v/>
      </c>
      <c r="VH29" s="31" t="s">
        <v>95</v>
      </c>
      <c r="VI29" s="22" t="str">
        <f>"5." &amp; VK$1&amp; ".2.2."</f>
        <v>5.194.2.2.</v>
      </c>
      <c r="VJ29" s="30" t="str">
        <f>IF(ISBLANK(VK1),"",IF(VLOOKUP(VK1,Register,33,FALSE)=0,"",(VLOOKUP(VK1,Register,33,FALSE))))</f>
        <v/>
      </c>
      <c r="VK29" s="31" t="s">
        <v>95</v>
      </c>
      <c r="VL29" s="22" t="str">
        <f>"5." &amp; VN$1&amp; ".2.2."</f>
        <v>5.195.2.2.</v>
      </c>
      <c r="VM29" s="30" t="str">
        <f>IF(ISBLANK(VN1),"",IF(VLOOKUP(VN1,Register,33,FALSE)=0,"",(VLOOKUP(VN1,Register,33,FALSE))))</f>
        <v/>
      </c>
      <c r="VN29" s="31" t="s">
        <v>95</v>
      </c>
      <c r="VO29" s="22" t="str">
        <f>"5." &amp; VQ$1&amp; ".2.2."</f>
        <v>5.196.2.2.</v>
      </c>
      <c r="VP29" s="30" t="str">
        <f>IF(ISBLANK(VQ1),"",IF(VLOOKUP(VQ1,Register,33,FALSE)=0,"",(VLOOKUP(VQ1,Register,33,FALSE))))</f>
        <v/>
      </c>
      <c r="VQ29" s="31" t="s">
        <v>95</v>
      </c>
      <c r="VR29" s="22" t="str">
        <f>"5." &amp; VT$1&amp; ".2.2."</f>
        <v>5.197.2.2.</v>
      </c>
      <c r="VS29" s="30" t="str">
        <f>IF(ISBLANK(VT1),"",IF(VLOOKUP(VT1,Register,33,FALSE)=0,"",(VLOOKUP(VT1,Register,33,FALSE))))</f>
        <v/>
      </c>
      <c r="VT29" s="31" t="s">
        <v>95</v>
      </c>
      <c r="VU29" s="22" t="str">
        <f>"5." &amp; VW$1&amp; ".2.2."</f>
        <v>5.198.2.2.</v>
      </c>
      <c r="VV29" s="30" t="str">
        <f>IF(ISBLANK(VW1),"",IF(VLOOKUP(VW1,Register,33,FALSE)=0,"",(VLOOKUP(VW1,Register,33,FALSE))))</f>
        <v/>
      </c>
      <c r="VW29" s="31" t="s">
        <v>95</v>
      </c>
      <c r="VX29" s="22" t="str">
        <f>"5." &amp; VZ$1&amp; ".2.2."</f>
        <v>5.199.2.2.</v>
      </c>
      <c r="VY29" s="30" t="str">
        <f>IF(ISBLANK(VZ1),"",IF(VLOOKUP(VZ1,Register,33,FALSE)=0,"",(VLOOKUP(VZ1,Register,33,FALSE))))</f>
        <v/>
      </c>
      <c r="VZ29" s="31" t="s">
        <v>95</v>
      </c>
      <c r="WA29" s="22" t="str">
        <f>"5." &amp; WC$1&amp; ".2.2."</f>
        <v>5.200.2.2.</v>
      </c>
      <c r="WB29" s="30" t="str">
        <f>IF(ISBLANK(WC1),"",IF(VLOOKUP(WC1,Register,33,FALSE)=0,"",(VLOOKUP(WC1,Register,33,FALSE))))</f>
        <v/>
      </c>
      <c r="WC29" s="31" t="s">
        <v>95</v>
      </c>
      <c r="WD29" s="22" t="str">
        <f>"5." &amp; WF$1&amp; ".2.2."</f>
        <v>5.201.2.2.</v>
      </c>
      <c r="WE29" s="30" t="str">
        <f>IF(ISBLANK(WF1),"",IF(VLOOKUP(WF1,Register,33,FALSE)=0,"",(VLOOKUP(WF1,Register,33,FALSE))))</f>
        <v/>
      </c>
      <c r="WF29" s="31" t="s">
        <v>95</v>
      </c>
      <c r="WG29" s="22" t="str">
        <f>"5." &amp; WI$1&amp; ".2.2."</f>
        <v>5.202.2.2.</v>
      </c>
      <c r="WH29" s="30" t="str">
        <f>IF(ISBLANK(WI1),"",IF(VLOOKUP(WI1,Register,33,FALSE)=0,"",(VLOOKUP(WI1,Register,33,FALSE))))</f>
        <v/>
      </c>
      <c r="WI29" s="31" t="s">
        <v>95</v>
      </c>
      <c r="WJ29" s="22" t="str">
        <f>"5." &amp; WL$1&amp; ".2.2."</f>
        <v>5.203.2.2.</v>
      </c>
      <c r="WK29" s="30" t="str">
        <f>IF(ISBLANK(WL1),"",IF(VLOOKUP(WL1,Register,33,FALSE)=0,"",(VLOOKUP(WL1,Register,33,FALSE))))</f>
        <v/>
      </c>
      <c r="WL29" s="31" t="s">
        <v>95</v>
      </c>
      <c r="WM29" s="22" t="str">
        <f>"5." &amp; WO$1&amp; ".2.2."</f>
        <v>5.204.2.2.</v>
      </c>
      <c r="WN29" s="30" t="str">
        <f>IF(ISBLANK(WO1),"",IF(VLOOKUP(WO1,Register,33,FALSE)=0,"",(VLOOKUP(WO1,Register,33,FALSE))))</f>
        <v/>
      </c>
      <c r="WO29" s="31" t="s">
        <v>95</v>
      </c>
      <c r="WP29" s="22" t="str">
        <f>"5." &amp; WR$1&amp; ".2.2."</f>
        <v>5.205.2.2.</v>
      </c>
      <c r="WQ29" s="30" t="str">
        <f>IF(ISBLANK(WR1),"",IF(VLOOKUP(WR1,Register,33,FALSE)=0,"",(VLOOKUP(WR1,Register,33,FALSE))))</f>
        <v/>
      </c>
      <c r="WR29" s="31" t="s">
        <v>95</v>
      </c>
      <c r="WS29" s="22" t="str">
        <f>"5." &amp; WU$1&amp; ".2.2."</f>
        <v>5.206.2.2.</v>
      </c>
      <c r="WT29" s="30" t="str">
        <f>IF(ISBLANK(WU1),"",IF(VLOOKUP(WU1,Register,33,FALSE)=0,"",(VLOOKUP(WU1,Register,33,FALSE))))</f>
        <v/>
      </c>
      <c r="WU29" s="31" t="s">
        <v>95</v>
      </c>
      <c r="WV29" s="22" t="str">
        <f>"5." &amp; WX$1&amp; ".2.2."</f>
        <v>5.207.2.2.</v>
      </c>
      <c r="WW29" s="30" t="str">
        <f>IF(ISBLANK(WX1),"",IF(VLOOKUP(WX1,Register,33,FALSE)=0,"",(VLOOKUP(WX1,Register,33,FALSE))))</f>
        <v/>
      </c>
      <c r="WX29" s="31" t="s">
        <v>95</v>
      </c>
      <c r="WY29" s="22" t="str">
        <f>"5." &amp; XA$1&amp; ".2.2."</f>
        <v>5.208.2.2.</v>
      </c>
      <c r="WZ29" s="30" t="str">
        <f>IF(ISBLANK(XA1),"",IF(VLOOKUP(XA1,Register,33,FALSE)=0,"",(VLOOKUP(XA1,Register,33,FALSE))))</f>
        <v/>
      </c>
      <c r="XA29" s="31" t="s">
        <v>95</v>
      </c>
      <c r="XB29" s="22" t="str">
        <f>"5." &amp; XD$1&amp; ".2.2."</f>
        <v>5.209.2.2.</v>
      </c>
      <c r="XC29" s="30" t="str">
        <f>IF(ISBLANK(XD1),"",IF(VLOOKUP(XD1,Register,33,FALSE)=0,"",(VLOOKUP(XD1,Register,33,FALSE))))</f>
        <v/>
      </c>
      <c r="XD29" s="31" t="s">
        <v>95</v>
      </c>
      <c r="XE29" s="22" t="str">
        <f>"5." &amp; XG$1&amp; ".2.2."</f>
        <v>5.210.2.2.</v>
      </c>
      <c r="XF29" s="30" t="str">
        <f>IF(ISBLANK(XG1),"",IF(VLOOKUP(XG1,Register,33,FALSE)=0,"",(VLOOKUP(XG1,Register,33,FALSE))))</f>
        <v/>
      </c>
      <c r="XG29" s="31" t="s">
        <v>95</v>
      </c>
      <c r="XH29" s="22" t="str">
        <f>"5." &amp; XJ$1&amp; ".2.2."</f>
        <v>5.211.2.2.</v>
      </c>
      <c r="XI29" s="30" t="str">
        <f>IF(ISBLANK(XJ1),"",IF(VLOOKUP(XJ1,Register,33,FALSE)=0,"",(VLOOKUP(XJ1,Register,33,FALSE))))</f>
        <v/>
      </c>
      <c r="XJ29" s="31" t="s">
        <v>95</v>
      </c>
      <c r="XK29" s="22" t="str">
        <f>"5." &amp; XM$1&amp; ".2.2."</f>
        <v>5.212.2.2.</v>
      </c>
      <c r="XL29" s="30" t="str">
        <f>IF(ISBLANK(XM1),"",IF(VLOOKUP(XM1,Register,33,FALSE)=0,"",(VLOOKUP(XM1,Register,33,FALSE))))</f>
        <v/>
      </c>
      <c r="XM29" s="31" t="s">
        <v>95</v>
      </c>
      <c r="XN29" s="22" t="str">
        <f>"5." &amp; XP$1&amp; ".2.2."</f>
        <v>5.213.2.2.</v>
      </c>
      <c r="XO29" s="30" t="str">
        <f>IF(ISBLANK(XP1),"",IF(VLOOKUP(XP1,Register,33,FALSE)=0,"",(VLOOKUP(XP1,Register,33,FALSE))))</f>
        <v/>
      </c>
      <c r="XP29" s="31" t="s">
        <v>95</v>
      </c>
      <c r="XQ29" s="22" t="str">
        <f>"5." &amp; XS$1&amp; ".2.2."</f>
        <v>5.214.2.2.</v>
      </c>
      <c r="XR29" s="30" t="str">
        <f>IF(ISBLANK(XS1),"",IF(VLOOKUP(XS1,Register,33,FALSE)=0,"",(VLOOKUP(XS1,Register,33,FALSE))))</f>
        <v/>
      </c>
      <c r="XS29" s="31" t="s">
        <v>95</v>
      </c>
      <c r="XT29" s="22" t="str">
        <f>"5." &amp; XV$1&amp; ".2.2."</f>
        <v>5.215.2.2.</v>
      </c>
      <c r="XU29" s="30" t="str">
        <f>IF(ISBLANK(XV1),"",IF(VLOOKUP(XV1,Register,33,FALSE)=0,"",(VLOOKUP(XV1,Register,33,FALSE))))</f>
        <v/>
      </c>
      <c r="XV29" s="31" t="s">
        <v>95</v>
      </c>
      <c r="XW29" s="22" t="str">
        <f>"5." &amp; XY$1&amp; ".2.2."</f>
        <v>5.216.2.2.</v>
      </c>
      <c r="XX29" s="30" t="str">
        <f>IF(ISBLANK(XY1),"",IF(VLOOKUP(XY1,Register,33,FALSE)=0,"",(VLOOKUP(XY1,Register,33,FALSE))))</f>
        <v/>
      </c>
      <c r="XY29" s="31" t="s">
        <v>95</v>
      </c>
      <c r="XZ29" s="22" t="str">
        <f>"5." &amp; YB$1&amp; ".2.2."</f>
        <v>5.217.2.2.</v>
      </c>
      <c r="YA29" s="30" t="str">
        <f>IF(ISBLANK(YB1),"",IF(VLOOKUP(YB1,Register,33,FALSE)=0,"",(VLOOKUP(YB1,Register,33,FALSE))))</f>
        <v/>
      </c>
      <c r="YB29" s="31" t="s">
        <v>95</v>
      </c>
      <c r="YC29" s="22" t="str">
        <f>"5." &amp; YE$1&amp; ".2.2."</f>
        <v>5.218.2.2.</v>
      </c>
      <c r="YD29" s="30" t="str">
        <f>IF(ISBLANK(YE1),"",IF(VLOOKUP(YE1,Register,33,FALSE)=0,"",(VLOOKUP(YE1,Register,33,FALSE))))</f>
        <v/>
      </c>
      <c r="YE29" s="31" t="s">
        <v>95</v>
      </c>
      <c r="YF29" s="22" t="str">
        <f>"5." &amp; YH$1&amp; ".2.2."</f>
        <v>5.219.2.2.</v>
      </c>
      <c r="YG29" s="30" t="str">
        <f>IF(ISBLANK(YH1),"",IF(VLOOKUP(YH1,Register,33,FALSE)=0,"",(VLOOKUP(YH1,Register,33,FALSE))))</f>
        <v/>
      </c>
      <c r="YH29" s="31" t="s">
        <v>95</v>
      </c>
      <c r="YI29" s="22" t="str">
        <f>"5." &amp; YK$1&amp; ".2.2."</f>
        <v>5.220.2.2.</v>
      </c>
      <c r="YJ29" s="30" t="str">
        <f>IF(ISBLANK(YK1),"",IF(VLOOKUP(YK1,Register,33,FALSE)=0,"",(VLOOKUP(YK1,Register,33,FALSE))))</f>
        <v/>
      </c>
      <c r="YK29" s="31" t="s">
        <v>95</v>
      </c>
      <c r="YL29" s="22" t="str">
        <f>"5." &amp; YN$1&amp; ".2.2."</f>
        <v>5.221.2.2.</v>
      </c>
      <c r="YM29" s="30" t="str">
        <f>IF(ISBLANK(YN1),"",IF(VLOOKUP(YN1,Register,33,FALSE)=0,"",(VLOOKUP(YN1,Register,33,FALSE))))</f>
        <v/>
      </c>
      <c r="YN29" s="31" t="s">
        <v>95</v>
      </c>
      <c r="YO29" s="22" t="str">
        <f>"5." &amp; YQ$1&amp; ".2.2."</f>
        <v>5.222.2.2.</v>
      </c>
      <c r="YP29" s="30" t="str">
        <f>IF(ISBLANK(YQ1),"",IF(VLOOKUP(YQ1,Register,33,FALSE)=0,"",(VLOOKUP(YQ1,Register,33,FALSE))))</f>
        <v/>
      </c>
      <c r="YQ29" s="31" t="s">
        <v>95</v>
      </c>
      <c r="YR29" s="22" t="str">
        <f>"5." &amp; YT$1&amp; ".2.2."</f>
        <v>5.223.2.2.</v>
      </c>
      <c r="YS29" s="30" t="str">
        <f>IF(ISBLANK(YT1),"",IF(VLOOKUP(YT1,Register,33,FALSE)=0,"",(VLOOKUP(YT1,Register,33,FALSE))))</f>
        <v/>
      </c>
      <c r="YT29" s="31" t="s">
        <v>95</v>
      </c>
      <c r="YU29" s="22" t="str">
        <f>"5." &amp; YW$1&amp; ".2.2."</f>
        <v>5.224.2.2.</v>
      </c>
      <c r="YV29" s="30" t="str">
        <f>IF(ISBLANK(YW1),"",IF(VLOOKUP(YW1,Register,33,FALSE)=0,"",(VLOOKUP(YW1,Register,33,FALSE))))</f>
        <v/>
      </c>
      <c r="YW29" s="31" t="s">
        <v>95</v>
      </c>
      <c r="YX29" s="22" t="str">
        <f>"5." &amp; YZ$1&amp; ".2.2."</f>
        <v>5.225.2.2.</v>
      </c>
      <c r="YY29" s="30" t="str">
        <f>IF(ISBLANK(YZ1),"",IF(VLOOKUP(YZ1,Register,33,FALSE)=0,"",(VLOOKUP(YZ1,Register,33,FALSE))))</f>
        <v/>
      </c>
      <c r="YZ29" s="31" t="s">
        <v>95</v>
      </c>
      <c r="ZA29" s="22" t="str">
        <f>"5." &amp; ZC$1&amp; ".2.2."</f>
        <v>5.226.2.2.</v>
      </c>
      <c r="ZB29" s="30" t="str">
        <f>IF(ISBLANK(ZC1),"",IF(VLOOKUP(ZC1,Register,33,FALSE)=0,"",(VLOOKUP(ZC1,Register,33,FALSE))))</f>
        <v/>
      </c>
      <c r="ZC29" s="31" t="s">
        <v>95</v>
      </c>
      <c r="ZD29" s="22" t="str">
        <f>"5." &amp; ZF$1&amp; ".2.2."</f>
        <v>5.227.2.2.</v>
      </c>
      <c r="ZE29" s="30" t="str">
        <f>IF(ISBLANK(ZF1),"",IF(VLOOKUP(ZF1,Register,33,FALSE)=0,"",(VLOOKUP(ZF1,Register,33,FALSE))))</f>
        <v/>
      </c>
      <c r="ZF29" s="31" t="s">
        <v>95</v>
      </c>
      <c r="ZG29" s="22" t="str">
        <f>"5." &amp; ZI$1&amp; ".2.2."</f>
        <v>5.228.2.2.</v>
      </c>
      <c r="ZH29" s="30" t="str">
        <f>IF(ISBLANK(ZI1),"",IF(VLOOKUP(ZI1,Register,33,FALSE)=0,"",(VLOOKUP(ZI1,Register,33,FALSE))))</f>
        <v/>
      </c>
      <c r="ZI29" s="31" t="s">
        <v>95</v>
      </c>
      <c r="ZJ29" s="22" t="str">
        <f>"5." &amp; ZL$1&amp; ".2.2."</f>
        <v>5.229.2.2.</v>
      </c>
      <c r="ZK29" s="30" t="str">
        <f>IF(ISBLANK(ZL1),"",IF(VLOOKUP(ZL1,Register,33,FALSE)=0,"",(VLOOKUP(ZL1,Register,33,FALSE))))</f>
        <v/>
      </c>
      <c r="ZL29" s="31" t="s">
        <v>95</v>
      </c>
      <c r="ZM29" s="22" t="str">
        <f>"5." &amp; ZO$1&amp; ".2.2."</f>
        <v>5.230.2.2.</v>
      </c>
      <c r="ZN29" s="30" t="str">
        <f>IF(ISBLANK(ZO1),"",IF(VLOOKUP(ZO1,Register,33,FALSE)=0,"",(VLOOKUP(ZO1,Register,33,FALSE))))</f>
        <v/>
      </c>
      <c r="ZO29" s="31" t="s">
        <v>95</v>
      </c>
      <c r="ZP29" s="22" t="str">
        <f>"5." &amp; ZR$1&amp; ".2.2."</f>
        <v>5.231.2.2.</v>
      </c>
      <c r="ZQ29" s="30" t="str">
        <f>IF(ISBLANK(ZR1),"",IF(VLOOKUP(ZR1,Register,33,FALSE)=0,"",(VLOOKUP(ZR1,Register,33,FALSE))))</f>
        <v/>
      </c>
      <c r="ZR29" s="31" t="s">
        <v>95</v>
      </c>
      <c r="ZS29" s="22" t="str">
        <f>"5." &amp; ZU$1&amp; ".2.2."</f>
        <v>5.232.2.2.</v>
      </c>
      <c r="ZT29" s="30" t="str">
        <f>IF(ISBLANK(ZU1),"",IF(VLOOKUP(ZU1,Register,33,FALSE)=0,"",(VLOOKUP(ZU1,Register,33,FALSE))))</f>
        <v/>
      </c>
      <c r="ZU29" s="31" t="s">
        <v>95</v>
      </c>
      <c r="ZV29" s="22" t="str">
        <f>"5." &amp; ZX$1&amp; ".2.2."</f>
        <v>5.233.2.2.</v>
      </c>
      <c r="ZW29" s="30" t="str">
        <f>IF(ISBLANK(ZX1),"",IF(VLOOKUP(ZX1,Register,33,FALSE)=0,"",(VLOOKUP(ZX1,Register,33,FALSE))))</f>
        <v/>
      </c>
      <c r="ZX29" s="31" t="s">
        <v>95</v>
      </c>
      <c r="ZY29" s="22" t="str">
        <f>"5." &amp; AAA$1&amp; ".2.2."</f>
        <v>5.234.2.2.</v>
      </c>
      <c r="ZZ29" s="30" t="str">
        <f>IF(ISBLANK(AAA1),"",IF(VLOOKUP(AAA1,Register,33,FALSE)=0,"",(VLOOKUP(AAA1,Register,33,FALSE))))</f>
        <v/>
      </c>
      <c r="AAA29" s="31" t="s">
        <v>95</v>
      </c>
      <c r="AAB29" s="22" t="str">
        <f>"5." &amp; AAD$1&amp; ".2.2."</f>
        <v>5.235.2.2.</v>
      </c>
      <c r="AAC29" s="30" t="str">
        <f>IF(ISBLANK(AAD1),"",IF(VLOOKUP(AAD1,Register,33,FALSE)=0,"",(VLOOKUP(AAD1,Register,33,FALSE))))</f>
        <v/>
      </c>
      <c r="AAD29" s="31" t="s">
        <v>95</v>
      </c>
      <c r="AAE29" s="22" t="str">
        <f>"5." &amp; AAG$1&amp; ".2.2."</f>
        <v>5.236.2.2.</v>
      </c>
      <c r="AAF29" s="30" t="str">
        <f>IF(ISBLANK(AAG1),"",IF(VLOOKUP(AAG1,Register,33,FALSE)=0,"",(VLOOKUP(AAG1,Register,33,FALSE))))</f>
        <v/>
      </c>
      <c r="AAG29" s="31" t="s">
        <v>95</v>
      </c>
      <c r="AAH29" s="22" t="str">
        <f>"5." &amp; AAJ$1&amp; ".2.2."</f>
        <v>5.237.2.2.</v>
      </c>
      <c r="AAI29" s="30" t="str">
        <f>IF(ISBLANK(AAJ1),"",IF(VLOOKUP(AAJ1,Register,33,FALSE)=0,"",(VLOOKUP(AAJ1,Register,33,FALSE))))</f>
        <v/>
      </c>
      <c r="AAJ29" s="31" t="s">
        <v>95</v>
      </c>
      <c r="AAK29" s="22" t="str">
        <f>"5." &amp; AAM$1&amp; ".2.2."</f>
        <v>5.238.2.2.</v>
      </c>
      <c r="AAL29" s="30" t="str">
        <f>IF(ISBLANK(AAM1),"",IF(VLOOKUP(AAM1,Register,33,FALSE)=0,"",(VLOOKUP(AAM1,Register,33,FALSE))))</f>
        <v/>
      </c>
      <c r="AAM29" s="31" t="s">
        <v>95</v>
      </c>
      <c r="AAN29" s="22" t="str">
        <f>"5." &amp; AAP$1&amp; ".2.2."</f>
        <v>5.239.2.2.</v>
      </c>
      <c r="AAO29" s="30" t="str">
        <f>IF(ISBLANK(AAP1),"",IF(VLOOKUP(AAP1,Register,33,FALSE)=0,"",(VLOOKUP(AAP1,Register,33,FALSE))))</f>
        <v/>
      </c>
      <c r="AAP29" s="31" t="s">
        <v>95</v>
      </c>
      <c r="AAQ29" s="22" t="str">
        <f>"5." &amp; AAS$1&amp; ".2.2."</f>
        <v>5.240.2.2.</v>
      </c>
      <c r="AAR29" s="30" t="str">
        <f>IF(ISBLANK(AAS1),"",IF(VLOOKUP(AAS1,Register,33,FALSE)=0,"",(VLOOKUP(AAS1,Register,33,FALSE))))</f>
        <v/>
      </c>
      <c r="AAS29" s="31" t="s">
        <v>95</v>
      </c>
      <c r="AAT29" s="22" t="str">
        <f>"5." &amp; AAV$1&amp; ".2.2."</f>
        <v>5.241.2.2.</v>
      </c>
      <c r="AAU29" s="30" t="str">
        <f>IF(ISBLANK(AAV1),"",IF(VLOOKUP(AAV1,Register,33,FALSE)=0,"",(VLOOKUP(AAV1,Register,33,FALSE))))</f>
        <v/>
      </c>
      <c r="AAV29" s="31" t="s">
        <v>95</v>
      </c>
      <c r="AAW29" s="22" t="str">
        <f>"5." &amp; AAY$1&amp; ".2.2."</f>
        <v>5.242.2.2.</v>
      </c>
      <c r="AAX29" s="30" t="str">
        <f>IF(ISBLANK(AAY1),"",IF(VLOOKUP(AAY1,Register,33,FALSE)=0,"",(VLOOKUP(AAY1,Register,33,FALSE))))</f>
        <v/>
      </c>
      <c r="AAY29" s="31" t="s">
        <v>95</v>
      </c>
      <c r="AAZ29" s="22" t="str">
        <f>"5." &amp; ABB$1&amp; ".2.2."</f>
        <v>5.243.2.2.</v>
      </c>
      <c r="ABA29" s="30" t="str">
        <f>IF(ISBLANK(ABB1),"",IF(VLOOKUP(ABB1,Register,33,FALSE)=0,"",(VLOOKUP(ABB1,Register,33,FALSE))))</f>
        <v/>
      </c>
      <c r="ABB29" s="31" t="s">
        <v>95</v>
      </c>
      <c r="ABC29" s="22" t="str">
        <f>"5." &amp; ABE$1&amp; ".2.2."</f>
        <v>5.244.2.2.</v>
      </c>
      <c r="ABD29" s="30" t="str">
        <f>IF(ISBLANK(ABE1),"",IF(VLOOKUP(ABE1,Register,33,FALSE)=0,"",(VLOOKUP(ABE1,Register,33,FALSE))))</f>
        <v/>
      </c>
      <c r="ABE29" s="31" t="s">
        <v>95</v>
      </c>
      <c r="ABF29" s="22" t="str">
        <f>"5." &amp; ABH$1&amp; ".2.2."</f>
        <v>5.245.2.2.</v>
      </c>
      <c r="ABG29" s="30" t="str">
        <f>IF(ISBLANK(ABH1),"",IF(VLOOKUP(ABH1,Register,33,FALSE)=0,"",(VLOOKUP(ABH1,Register,33,FALSE))))</f>
        <v/>
      </c>
      <c r="ABH29" s="31" t="s">
        <v>95</v>
      </c>
      <c r="ABI29" s="22" t="str">
        <f>"5." &amp; ABK$1&amp; ".2.2."</f>
        <v>5.246.2.2.</v>
      </c>
      <c r="ABJ29" s="30" t="str">
        <f>IF(ISBLANK(ABK1),"",IF(VLOOKUP(ABK1,Register,33,FALSE)=0,"",(VLOOKUP(ABK1,Register,33,FALSE))))</f>
        <v/>
      </c>
      <c r="ABK29" s="31" t="s">
        <v>95</v>
      </c>
      <c r="ABL29" s="22" t="str">
        <f>"5." &amp; ABN$1&amp; ".2.2."</f>
        <v>5.247.2.2.</v>
      </c>
      <c r="ABM29" s="30" t="str">
        <f>IF(ISBLANK(ABN1),"",IF(VLOOKUP(ABN1,Register,33,FALSE)=0,"",(VLOOKUP(ABN1,Register,33,FALSE))))</f>
        <v/>
      </c>
      <c r="ABN29" s="31" t="s">
        <v>95</v>
      </c>
      <c r="ABO29" s="22" t="str">
        <f>"5." &amp; ABQ$1&amp; ".2.2."</f>
        <v>5.248.2.2.</v>
      </c>
      <c r="ABP29" s="30" t="str">
        <f>IF(ISBLANK(ABQ1),"",IF(VLOOKUP(ABQ1,Register,33,FALSE)=0,"",(VLOOKUP(ABQ1,Register,33,FALSE))))</f>
        <v/>
      </c>
      <c r="ABQ29" s="31" t="s">
        <v>95</v>
      </c>
      <c r="ABR29" s="22" t="str">
        <f>"5." &amp; ABT$1&amp; ".2.2."</f>
        <v>5.249.2.2.</v>
      </c>
      <c r="ABS29" s="30" t="str">
        <f>IF(ISBLANK(ABT1),"",IF(VLOOKUP(ABT1,Register,33,FALSE)=0,"",(VLOOKUP(ABT1,Register,33,FALSE))))</f>
        <v/>
      </c>
      <c r="ABT29" s="31" t="s">
        <v>95</v>
      </c>
      <c r="ABU29" s="22" t="str">
        <f>"5." &amp; ABW$1&amp; ".2.2."</f>
        <v>5.250.2.2.</v>
      </c>
      <c r="ABV29" s="30" t="str">
        <f>IF(ISBLANK(ABW1),"",IF(VLOOKUP(ABW1,Register,33,FALSE)=0,"",(VLOOKUP(ABW1,Register,33,FALSE))))</f>
        <v/>
      </c>
      <c r="ABW29" s="31" t="s">
        <v>95</v>
      </c>
      <c r="ABX29" s="22" t="str">
        <f>"5." &amp; ABZ$1&amp; ".2.2."</f>
        <v>5.251.2.2.</v>
      </c>
      <c r="ABY29" s="30" t="str">
        <f>IF(ISBLANK(ABZ1),"",IF(VLOOKUP(ABZ1,Register,33,FALSE)=0,"",(VLOOKUP(ABZ1,Register,33,FALSE))))</f>
        <v/>
      </c>
      <c r="ABZ29" s="31" t="s">
        <v>95</v>
      </c>
      <c r="ACA29" s="22" t="str">
        <f>"5." &amp; ACC$1&amp; ".2.2."</f>
        <v>5.252.2.2.</v>
      </c>
      <c r="ACB29" s="30" t="str">
        <f>IF(ISBLANK(ACC1),"",IF(VLOOKUP(ACC1,Register,33,FALSE)=0,"",(VLOOKUP(ACC1,Register,33,FALSE))))</f>
        <v/>
      </c>
      <c r="ACC29" s="31" t="s">
        <v>95</v>
      </c>
      <c r="ACD29" s="22" t="str">
        <f>"5." &amp; ACF$1&amp; ".2.2."</f>
        <v>5.253.2.2.</v>
      </c>
      <c r="ACE29" s="30" t="str">
        <f>IF(ISBLANK(ACF1),"",IF(VLOOKUP(ACF1,Register,33,FALSE)=0,"",(VLOOKUP(ACF1,Register,33,FALSE))))</f>
        <v/>
      </c>
      <c r="ACF29" s="31" t="s">
        <v>95</v>
      </c>
      <c r="ACG29" s="22" t="str">
        <f>"5." &amp; ACI$1&amp; ".2.2."</f>
        <v>5.254.2.2.</v>
      </c>
      <c r="ACH29" s="30" t="str">
        <f>IF(ISBLANK(ACI1),"",IF(VLOOKUP(ACI1,Register,33,FALSE)=0,"",(VLOOKUP(ACI1,Register,33,FALSE))))</f>
        <v/>
      </c>
      <c r="ACI29" s="31" t="s">
        <v>95</v>
      </c>
      <c r="ACJ29" s="22" t="str">
        <f>"5." &amp; ACL$1&amp; ".2.2."</f>
        <v>5.255.2.2.</v>
      </c>
      <c r="ACK29" s="30" t="str">
        <f>IF(ISBLANK(ACL1),"",IF(VLOOKUP(ACL1,Register,33,FALSE)=0,"",(VLOOKUP(ACL1,Register,33,FALSE))))</f>
        <v/>
      </c>
      <c r="ACL29" s="31" t="s">
        <v>95</v>
      </c>
      <c r="ACM29" s="22" t="str">
        <f>"5." &amp; ACO$1&amp; ".2.2."</f>
        <v>5.256.2.2.</v>
      </c>
      <c r="ACN29" s="30" t="str">
        <f>IF(ISBLANK(ACO1),"",IF(VLOOKUP(ACO1,Register,33,FALSE)=0,"",(VLOOKUP(ACO1,Register,33,FALSE))))</f>
        <v/>
      </c>
      <c r="ACO29" s="31" t="s">
        <v>95</v>
      </c>
      <c r="ACP29" s="22" t="str">
        <f>"5." &amp; ACR$1&amp; ".2.2."</f>
        <v>5.257.2.2.</v>
      </c>
      <c r="ACQ29" s="30" t="str">
        <f>IF(ISBLANK(ACR1),"",IF(VLOOKUP(ACR1,Register,33,FALSE)=0,"",(VLOOKUP(ACR1,Register,33,FALSE))))</f>
        <v/>
      </c>
      <c r="ACR29" s="31" t="s">
        <v>95</v>
      </c>
      <c r="ACS29" s="22" t="str">
        <f>"5." &amp; ACU$1&amp; ".2.2."</f>
        <v>5.258.2.2.</v>
      </c>
      <c r="ACT29" s="30" t="str">
        <f>IF(ISBLANK(ACU1),"",IF(VLOOKUP(ACU1,Register,33,FALSE)=0,"",(VLOOKUP(ACU1,Register,33,FALSE))))</f>
        <v/>
      </c>
      <c r="ACU29" s="31" t="s">
        <v>95</v>
      </c>
      <c r="ACV29" s="22" t="str">
        <f>"5." &amp; ACX$1&amp; ".2.2."</f>
        <v>5.259.2.2.</v>
      </c>
      <c r="ACW29" s="30" t="str">
        <f>IF(ISBLANK(ACX1),"",IF(VLOOKUP(ACX1,Register,33,FALSE)=0,"",(VLOOKUP(ACX1,Register,33,FALSE))))</f>
        <v/>
      </c>
      <c r="ACX29" s="31" t="s">
        <v>95</v>
      </c>
      <c r="ACY29" s="22" t="str">
        <f>"5." &amp; ADA$1&amp; ".2.2."</f>
        <v>5.260.2.2.</v>
      </c>
      <c r="ACZ29" s="30" t="str">
        <f>IF(ISBLANK(ADA1),"",IF(VLOOKUP(ADA1,Register,33,FALSE)=0,"",(VLOOKUP(ADA1,Register,33,FALSE))))</f>
        <v/>
      </c>
      <c r="ADA29" s="31" t="s">
        <v>95</v>
      </c>
      <c r="ADB29" s="22" t="str">
        <f>"5." &amp; ADD$1&amp; ".2.2."</f>
        <v>5.261.2.2.</v>
      </c>
      <c r="ADC29" s="30" t="str">
        <f>IF(ISBLANK(ADD1),"",IF(VLOOKUP(ADD1,Register,33,FALSE)=0,"",(VLOOKUP(ADD1,Register,33,FALSE))))</f>
        <v/>
      </c>
      <c r="ADD29" s="31" t="s">
        <v>95</v>
      </c>
      <c r="ADE29" s="22" t="str">
        <f>"5." &amp; ADG$1&amp; ".2.2."</f>
        <v>5.262.2.2.</v>
      </c>
      <c r="ADF29" s="30" t="str">
        <f>IF(ISBLANK(ADG1),"",IF(VLOOKUP(ADG1,Register,33,FALSE)=0,"",(VLOOKUP(ADG1,Register,33,FALSE))))</f>
        <v/>
      </c>
      <c r="ADG29" s="31" t="s">
        <v>95</v>
      </c>
      <c r="ADH29" s="22" t="str">
        <f>"5." &amp; ADJ$1&amp; ".2.2."</f>
        <v>5.263.2.2.</v>
      </c>
      <c r="ADI29" s="30" t="str">
        <f>IF(ISBLANK(ADJ1),"",IF(VLOOKUP(ADJ1,Register,33,FALSE)=0,"",(VLOOKUP(ADJ1,Register,33,FALSE))))</f>
        <v/>
      </c>
      <c r="ADJ29" s="31" t="s">
        <v>95</v>
      </c>
      <c r="ADK29" s="22" t="str">
        <f>"5." &amp; ADM$1&amp; ".2.2."</f>
        <v>5.264.2.2.</v>
      </c>
      <c r="ADL29" s="30" t="str">
        <f>IF(ISBLANK(ADM1),"",IF(VLOOKUP(ADM1,Register,33,FALSE)=0,"",(VLOOKUP(ADM1,Register,33,FALSE))))</f>
        <v/>
      </c>
      <c r="ADM29" s="31" t="s">
        <v>95</v>
      </c>
      <c r="ADN29" s="22" t="str">
        <f>"5." &amp; ADP$1&amp; ".2.2."</f>
        <v>5.265.2.2.</v>
      </c>
      <c r="ADO29" s="30" t="str">
        <f>IF(ISBLANK(ADP1),"",IF(VLOOKUP(ADP1,Register,33,FALSE)=0,"",(VLOOKUP(ADP1,Register,33,FALSE))))</f>
        <v/>
      </c>
      <c r="ADP29" s="31" t="s">
        <v>95</v>
      </c>
      <c r="ADQ29" s="22" t="str">
        <f>"5." &amp; ADS$1&amp; ".2.2."</f>
        <v>5.266.2.2.</v>
      </c>
      <c r="ADR29" s="30" t="str">
        <f>IF(ISBLANK(ADS1),"",IF(VLOOKUP(ADS1,Register,33,FALSE)=0,"",(VLOOKUP(ADS1,Register,33,FALSE))))</f>
        <v/>
      </c>
      <c r="ADS29" s="31" t="s">
        <v>95</v>
      </c>
      <c r="ADT29" s="22" t="str">
        <f>"5." &amp; ADV$1&amp; ".2.2."</f>
        <v>5.267.2.2.</v>
      </c>
      <c r="ADU29" s="30" t="str">
        <f>IF(ISBLANK(ADV1),"",IF(VLOOKUP(ADV1,Register,33,FALSE)=0,"",(VLOOKUP(ADV1,Register,33,FALSE))))</f>
        <v/>
      </c>
      <c r="ADV29" s="31" t="s">
        <v>95</v>
      </c>
      <c r="ADW29" s="22" t="str">
        <f>"5." &amp; ADY$1&amp; ".2.2."</f>
        <v>5.268.2.2.</v>
      </c>
      <c r="ADX29" s="30" t="str">
        <f>IF(ISBLANK(ADY1),"",IF(VLOOKUP(ADY1,Register,33,FALSE)=0,"",(VLOOKUP(ADY1,Register,33,FALSE))))</f>
        <v/>
      </c>
      <c r="ADY29" s="31" t="s">
        <v>95</v>
      </c>
      <c r="ADZ29" s="22" t="str">
        <f>"5." &amp; AEB$1&amp; ".2.2."</f>
        <v>5.269.2.2.</v>
      </c>
      <c r="AEA29" s="30" t="str">
        <f>IF(ISBLANK(AEB1),"",IF(VLOOKUP(AEB1,Register,33,FALSE)=0,"",(VLOOKUP(AEB1,Register,33,FALSE))))</f>
        <v/>
      </c>
      <c r="AEB29" s="31" t="s">
        <v>95</v>
      </c>
      <c r="AEC29" s="22" t="str">
        <f>"5." &amp; AEE$1&amp; ".2.2."</f>
        <v>5.270.2.2.</v>
      </c>
      <c r="AED29" s="30" t="str">
        <f>IF(ISBLANK(AEE1),"",IF(VLOOKUP(AEE1,Register,33,FALSE)=0,"",(VLOOKUP(AEE1,Register,33,FALSE))))</f>
        <v/>
      </c>
      <c r="AEE29" s="31" t="s">
        <v>95</v>
      </c>
      <c r="AEF29" s="22" t="str">
        <f>"5." &amp; AEH$1&amp; ".2.2."</f>
        <v>5.271.2.2.</v>
      </c>
      <c r="AEG29" s="30" t="str">
        <f>IF(ISBLANK(AEH1),"",IF(VLOOKUP(AEH1,Register,33,FALSE)=0,"",(VLOOKUP(AEH1,Register,33,FALSE))))</f>
        <v/>
      </c>
      <c r="AEH29" s="31" t="s">
        <v>95</v>
      </c>
      <c r="AEI29" s="22" t="str">
        <f>"5." &amp; AEK$1&amp; ".2.2."</f>
        <v>5.272.2.2.</v>
      </c>
      <c r="AEJ29" s="30" t="str">
        <f>IF(ISBLANK(AEK1),"",IF(VLOOKUP(AEK1,Register,33,FALSE)=0,"",(VLOOKUP(AEK1,Register,33,FALSE))))</f>
        <v/>
      </c>
      <c r="AEK29" s="31" t="s">
        <v>95</v>
      </c>
      <c r="AEL29" s="22" t="str">
        <f>"5." &amp; AEN$1&amp; ".2.2."</f>
        <v>5.273.2.2.</v>
      </c>
      <c r="AEM29" s="30" t="str">
        <f>IF(ISBLANK(AEN1),"",IF(VLOOKUP(AEN1,Register,33,FALSE)=0,"",(VLOOKUP(AEN1,Register,33,FALSE))))</f>
        <v/>
      </c>
      <c r="AEN29" s="31" t="s">
        <v>95</v>
      </c>
      <c r="AEO29" s="22" t="str">
        <f>"5." &amp; AEQ$1&amp; ".2.2."</f>
        <v>5.274.2.2.</v>
      </c>
      <c r="AEP29" s="30" t="str">
        <f>IF(ISBLANK(AEQ1),"",IF(VLOOKUP(AEQ1,Register,33,FALSE)=0,"",(VLOOKUP(AEQ1,Register,33,FALSE))))</f>
        <v/>
      </c>
      <c r="AEQ29" s="31" t="s">
        <v>95</v>
      </c>
      <c r="AER29" s="22" t="str">
        <f>"5." &amp; AET$1&amp; ".2.2."</f>
        <v>5.275.2.2.</v>
      </c>
      <c r="AES29" s="30" t="str">
        <f>IF(ISBLANK(AET1),"",IF(VLOOKUP(AET1,Register,33,FALSE)=0,"",(VLOOKUP(AET1,Register,33,FALSE))))</f>
        <v/>
      </c>
      <c r="AET29" s="31" t="s">
        <v>95</v>
      </c>
      <c r="AEU29" s="22" t="str">
        <f>"5." &amp; AEW$1&amp; ".2.2."</f>
        <v>5.276.2.2.</v>
      </c>
      <c r="AEV29" s="30" t="str">
        <f>IF(ISBLANK(AEW1),"",IF(VLOOKUP(AEW1,Register,33,FALSE)=0,"",(VLOOKUP(AEW1,Register,33,FALSE))))</f>
        <v/>
      </c>
      <c r="AEW29" s="31" t="s">
        <v>95</v>
      </c>
      <c r="AEX29" s="22" t="str">
        <f>"5." &amp; AEZ$1&amp; ".2.2."</f>
        <v>5.277.2.2.</v>
      </c>
      <c r="AEY29" s="30" t="str">
        <f>IF(ISBLANK(AEZ1),"",IF(VLOOKUP(AEZ1,Register,33,FALSE)=0,"",(VLOOKUP(AEZ1,Register,33,FALSE))))</f>
        <v/>
      </c>
      <c r="AEZ29" s="31" t="s">
        <v>95</v>
      </c>
      <c r="AFA29" s="22" t="str">
        <f>"5." &amp; AFC$1&amp; ".2.2."</f>
        <v>5.278.2.2.</v>
      </c>
      <c r="AFB29" s="30" t="str">
        <f>IF(ISBLANK(AFC1),"",IF(VLOOKUP(AFC1,Register,33,FALSE)=0,"",(VLOOKUP(AFC1,Register,33,FALSE))))</f>
        <v/>
      </c>
      <c r="AFC29" s="31" t="s">
        <v>95</v>
      </c>
      <c r="AFD29" s="22" t="str">
        <f>"5." &amp; AFF$1&amp; ".2.2."</f>
        <v>5.279.2.2.</v>
      </c>
      <c r="AFE29" s="30" t="str">
        <f>IF(ISBLANK(AFF1),"",IF(VLOOKUP(AFF1,Register,33,FALSE)=0,"",(VLOOKUP(AFF1,Register,33,FALSE))))</f>
        <v/>
      </c>
      <c r="AFF29" s="31" t="s">
        <v>95</v>
      </c>
      <c r="AFG29" s="22" t="str">
        <f>"5." &amp; AFI$1&amp; ".2.2."</f>
        <v>5.280.2.2.</v>
      </c>
      <c r="AFH29" s="30" t="str">
        <f>IF(ISBLANK(AFI1),"",IF(VLOOKUP(AFI1,Register,33,FALSE)=0,"",(VLOOKUP(AFI1,Register,33,FALSE))))</f>
        <v/>
      </c>
      <c r="AFI29" s="31" t="s">
        <v>95</v>
      </c>
      <c r="AFJ29" s="22" t="str">
        <f>"5." &amp; AFL$1&amp; ".2.2."</f>
        <v>5.281.2.2.</v>
      </c>
      <c r="AFK29" s="30" t="str">
        <f>IF(ISBLANK(AFL1),"",IF(VLOOKUP(AFL1,Register,33,FALSE)=0,"",(VLOOKUP(AFL1,Register,33,FALSE))))</f>
        <v/>
      </c>
      <c r="AFL29" s="31" t="s">
        <v>95</v>
      </c>
      <c r="AFM29" s="22" t="str">
        <f>"5." &amp; AFO$1&amp; ".2.2."</f>
        <v>5.282.2.2.</v>
      </c>
      <c r="AFN29" s="30" t="str">
        <f>IF(ISBLANK(AFO1),"",IF(VLOOKUP(AFO1,Register,33,FALSE)=0,"",(VLOOKUP(AFO1,Register,33,FALSE))))</f>
        <v/>
      </c>
      <c r="AFO29" s="31" t="s">
        <v>95</v>
      </c>
      <c r="AFP29" s="22" t="str">
        <f>"5." &amp; AFR$1&amp; ".2.2."</f>
        <v>5.283.2.2.</v>
      </c>
      <c r="AFQ29" s="30" t="str">
        <f>IF(ISBLANK(AFR1),"",IF(VLOOKUP(AFR1,Register,33,FALSE)=0,"",(VLOOKUP(AFR1,Register,33,FALSE))))</f>
        <v/>
      </c>
      <c r="AFR29" s="31" t="s">
        <v>95</v>
      </c>
      <c r="AFS29" s="22" t="str">
        <f>"5." &amp; AFU$1&amp; ".2.2."</f>
        <v>5.284.2.2.</v>
      </c>
      <c r="AFT29" s="30" t="str">
        <f>IF(ISBLANK(AFU1),"",IF(VLOOKUP(AFU1,Register,33,FALSE)=0,"",(VLOOKUP(AFU1,Register,33,FALSE))))</f>
        <v/>
      </c>
      <c r="AFU29" s="31" t="s">
        <v>95</v>
      </c>
      <c r="AFV29" s="22" t="str">
        <f>"5." &amp; AFX$1&amp; ".2.2."</f>
        <v>5.285.2.2.</v>
      </c>
      <c r="AFW29" s="30" t="str">
        <f>IF(ISBLANK(AFX1),"",IF(VLOOKUP(AFX1,Register,33,FALSE)=0,"",(VLOOKUP(AFX1,Register,33,FALSE))))</f>
        <v/>
      </c>
      <c r="AFX29" s="31" t="s">
        <v>95</v>
      </c>
      <c r="AFY29" s="22" t="str">
        <f>"5." &amp; AGA$1&amp; ".2.2."</f>
        <v>5.286.2.2.</v>
      </c>
      <c r="AFZ29" s="30" t="str">
        <f>IF(ISBLANK(AGA1),"",IF(VLOOKUP(AGA1,Register,33,FALSE)=0,"",(VLOOKUP(AGA1,Register,33,FALSE))))</f>
        <v/>
      </c>
      <c r="AGA29" s="31" t="s">
        <v>95</v>
      </c>
      <c r="AGB29" s="22" t="str">
        <f>"5." &amp; AGD$1&amp; ".2.2."</f>
        <v>5.287.2.2.</v>
      </c>
      <c r="AGC29" s="30" t="str">
        <f>IF(ISBLANK(AGD1),"",IF(VLOOKUP(AGD1,Register,33,FALSE)=0,"",(VLOOKUP(AGD1,Register,33,FALSE))))</f>
        <v/>
      </c>
      <c r="AGD29" s="31" t="s">
        <v>95</v>
      </c>
      <c r="AGE29" s="22" t="str">
        <f>"5." &amp; AGG$1&amp; ".2.2."</f>
        <v>5.288.2.2.</v>
      </c>
      <c r="AGF29" s="30" t="str">
        <f>IF(ISBLANK(AGG1),"",IF(VLOOKUP(AGG1,Register,33,FALSE)=0,"",(VLOOKUP(AGG1,Register,33,FALSE))))</f>
        <v/>
      </c>
      <c r="AGG29" s="31" t="s">
        <v>95</v>
      </c>
      <c r="AGH29" s="22" t="str">
        <f>"5." &amp; AGJ$1&amp; ".2.2."</f>
        <v>5.289.2.2.</v>
      </c>
      <c r="AGI29" s="30" t="str">
        <f>IF(ISBLANK(AGJ1),"",IF(VLOOKUP(AGJ1,Register,33,FALSE)=0,"",(VLOOKUP(AGJ1,Register,33,FALSE))))</f>
        <v/>
      </c>
      <c r="AGJ29" s="31" t="s">
        <v>95</v>
      </c>
      <c r="AGK29" s="22" t="str">
        <f>"5." &amp; AGM$1&amp; ".2.2."</f>
        <v>5.290.2.2.</v>
      </c>
      <c r="AGL29" s="30" t="str">
        <f>IF(ISBLANK(AGM1),"",IF(VLOOKUP(AGM1,Register,33,FALSE)=0,"",(VLOOKUP(AGM1,Register,33,FALSE))))</f>
        <v/>
      </c>
      <c r="AGM29" s="31" t="s">
        <v>95</v>
      </c>
      <c r="AGN29" s="22" t="str">
        <f>"5." &amp; AGP$1&amp; ".2.2."</f>
        <v>5.291.2.2.</v>
      </c>
      <c r="AGO29" s="30" t="str">
        <f>IF(ISBLANK(AGP1),"",IF(VLOOKUP(AGP1,Register,33,FALSE)=0,"",(VLOOKUP(AGP1,Register,33,FALSE))))</f>
        <v/>
      </c>
      <c r="AGP29" s="31" t="s">
        <v>95</v>
      </c>
      <c r="AGQ29" s="22" t="str">
        <f>"5." &amp; AGS$1&amp; ".2.2."</f>
        <v>5.292.2.2.</v>
      </c>
      <c r="AGR29" s="30" t="str">
        <f>IF(ISBLANK(AGS1),"",IF(VLOOKUP(AGS1,Register,33,FALSE)=0,"",(VLOOKUP(AGS1,Register,33,FALSE))))</f>
        <v/>
      </c>
      <c r="AGS29" s="31" t="s">
        <v>95</v>
      </c>
      <c r="AGT29" s="22" t="str">
        <f>"5." &amp; AGV$1&amp; ".2.2."</f>
        <v>5.293.2.2.</v>
      </c>
      <c r="AGU29" s="30" t="str">
        <f>IF(ISBLANK(AGV1),"",IF(VLOOKUP(AGV1,Register,33,FALSE)=0,"",(VLOOKUP(AGV1,Register,33,FALSE))))</f>
        <v/>
      </c>
      <c r="AGV29" s="31" t="s">
        <v>95</v>
      </c>
      <c r="AGW29" s="22" t="str">
        <f>"5." &amp; AGY$1&amp; ".2.2."</f>
        <v>5.294.2.2.</v>
      </c>
      <c r="AGX29" s="30" t="str">
        <f>IF(ISBLANK(AGY1),"",IF(VLOOKUP(AGY1,Register,33,FALSE)=0,"",(VLOOKUP(AGY1,Register,33,FALSE))))</f>
        <v/>
      </c>
      <c r="AGY29" s="31" t="s">
        <v>95</v>
      </c>
      <c r="AGZ29" s="22" t="str">
        <f>"5." &amp; AHB$1&amp; ".2.2."</f>
        <v>5.295.2.2.</v>
      </c>
      <c r="AHA29" s="30" t="str">
        <f>IF(ISBLANK(AHB1),"",IF(VLOOKUP(AHB1,Register,33,FALSE)=0,"",(VLOOKUP(AHB1,Register,33,FALSE))))</f>
        <v/>
      </c>
      <c r="AHB29" s="31" t="s">
        <v>95</v>
      </c>
      <c r="AHC29" s="22" t="str">
        <f>"5." &amp; AHE$1&amp; ".2.2."</f>
        <v>5.296.2.2.</v>
      </c>
      <c r="AHD29" s="30" t="str">
        <f>IF(ISBLANK(AHE1),"",IF(VLOOKUP(AHE1,Register,33,FALSE)=0,"",(VLOOKUP(AHE1,Register,33,FALSE))))</f>
        <v/>
      </c>
      <c r="AHE29" s="31" t="s">
        <v>95</v>
      </c>
      <c r="AHF29" s="22" t="str">
        <f>"5." &amp; AHH$1&amp; ".2.2."</f>
        <v>5.297.2.2.</v>
      </c>
      <c r="AHG29" s="30" t="str">
        <f>IF(ISBLANK(AHH1),"",IF(VLOOKUP(AHH1,Register,33,FALSE)=0,"",(VLOOKUP(AHH1,Register,33,FALSE))))</f>
        <v/>
      </c>
      <c r="AHH29" s="31" t="s">
        <v>95</v>
      </c>
      <c r="AHI29" s="22" t="str">
        <f>"5." &amp; AHK$1&amp; ".2.2."</f>
        <v>5.298.2.2.</v>
      </c>
      <c r="AHJ29" s="30" t="str">
        <f>IF(ISBLANK(AHK1),"",IF(VLOOKUP(AHK1,Register,33,FALSE)=0,"",(VLOOKUP(AHK1,Register,33,FALSE))))</f>
        <v/>
      </c>
      <c r="AHK29" s="31" t="s">
        <v>95</v>
      </c>
      <c r="AHL29" s="22" t="str">
        <f>"5." &amp; AHN$1&amp; ".2.2."</f>
        <v>5.299.2.2.</v>
      </c>
      <c r="AHM29" s="30" t="str">
        <f>IF(ISBLANK(AHN1),"",IF(VLOOKUP(AHN1,Register,33,FALSE)=0,"",(VLOOKUP(AHN1,Register,33,FALSE))))</f>
        <v/>
      </c>
      <c r="AHN29" s="31" t="s">
        <v>95</v>
      </c>
      <c r="AHO29" s="22" t="str">
        <f>"5." &amp; AHQ$1&amp; ".2.2."</f>
        <v>5.300.2.2.</v>
      </c>
      <c r="AHP29" s="30" t="str">
        <f>IF(ISBLANK(AHQ1),"",IF(VLOOKUP(AHQ1,Register,33,FALSE)=0,"",(VLOOKUP(AHQ1,Register,33,FALSE))))</f>
        <v/>
      </c>
      <c r="AHQ29" s="31" t="s">
        <v>95</v>
      </c>
      <c r="AHR29" s="22" t="str">
        <f>"5." &amp; AHT$1&amp; ".2.2."</f>
        <v>5.301.2.2.</v>
      </c>
      <c r="AHS29" s="30" t="str">
        <f>IF(ISBLANK(AHT1),"",IF(VLOOKUP(AHT1,Register,33,FALSE)=0,"",(VLOOKUP(AHT1,Register,33,FALSE))))</f>
        <v/>
      </c>
      <c r="AHT29" s="31" t="s">
        <v>95</v>
      </c>
      <c r="AHU29" s="22" t="str">
        <f>"5." &amp; AHW$1&amp; ".2.2."</f>
        <v>5.302.2.2.</v>
      </c>
      <c r="AHV29" s="30" t="str">
        <f>IF(ISBLANK(AHW1),"",IF(VLOOKUP(AHW1,Register,33,FALSE)=0,"",(VLOOKUP(AHW1,Register,33,FALSE))))</f>
        <v/>
      </c>
      <c r="AHW29" s="31" t="s">
        <v>95</v>
      </c>
      <c r="AHX29" s="22" t="str">
        <f>"5." &amp; AHZ$1&amp; ".2.2."</f>
        <v>5.303.2.2.</v>
      </c>
      <c r="AHY29" s="30" t="str">
        <f>IF(ISBLANK(AHZ1),"",IF(VLOOKUP(AHZ1,Register,33,FALSE)=0,"",(VLOOKUP(AHZ1,Register,33,FALSE))))</f>
        <v/>
      </c>
      <c r="AHZ29" s="31" t="s">
        <v>95</v>
      </c>
      <c r="AIA29" s="22" t="str">
        <f>"5." &amp; AIC$1&amp; ".2.2."</f>
        <v>5.304.2.2.</v>
      </c>
      <c r="AIB29" s="30" t="str">
        <f>IF(ISBLANK(AIC1),"",IF(VLOOKUP(AIC1,Register,33,FALSE)=0,"",(VLOOKUP(AIC1,Register,33,FALSE))))</f>
        <v/>
      </c>
      <c r="AIC29" s="31" t="s">
        <v>95</v>
      </c>
      <c r="AID29" s="22" t="str">
        <f>"5." &amp; AIF$1&amp; ".2.2."</f>
        <v>5.305.2.2.</v>
      </c>
      <c r="AIE29" s="30" t="str">
        <f>IF(ISBLANK(AIF1),"",IF(VLOOKUP(AIF1,Register,33,FALSE)=0,"",(VLOOKUP(AIF1,Register,33,FALSE))))</f>
        <v/>
      </c>
      <c r="AIF29" s="31" t="s">
        <v>95</v>
      </c>
      <c r="AIG29" s="22" t="str">
        <f>"5." &amp; AII$1&amp; ".2.2."</f>
        <v>5.306.2.2.</v>
      </c>
      <c r="AIH29" s="30" t="str">
        <f>IF(ISBLANK(AII1),"",IF(VLOOKUP(AII1,Register,33,FALSE)=0,"",(VLOOKUP(AII1,Register,33,FALSE))))</f>
        <v/>
      </c>
      <c r="AII29" s="31" t="s">
        <v>95</v>
      </c>
      <c r="AIJ29" s="22" t="str">
        <f>"5." &amp; AIL$1&amp; ".2.2."</f>
        <v>5.307.2.2.</v>
      </c>
      <c r="AIK29" s="30" t="str">
        <f>IF(ISBLANK(AIL1),"",IF(VLOOKUP(AIL1,Register,33,FALSE)=0,"",(VLOOKUP(AIL1,Register,33,FALSE))))</f>
        <v/>
      </c>
      <c r="AIL29" s="31" t="s">
        <v>95</v>
      </c>
      <c r="AIM29" s="22" t="str">
        <f>"5." &amp; AIO$1&amp; ".2.2."</f>
        <v>5.308.2.2.</v>
      </c>
      <c r="AIN29" s="30" t="str">
        <f>IF(ISBLANK(AIO1),"",IF(VLOOKUP(AIO1,Register,33,FALSE)=0,"",(VLOOKUP(AIO1,Register,33,FALSE))))</f>
        <v/>
      </c>
      <c r="AIO29" s="31" t="s">
        <v>95</v>
      </c>
      <c r="AIP29" s="22" t="str">
        <f>"5." &amp; AIR$1&amp; ".2.2."</f>
        <v>5.309.2.2.</v>
      </c>
      <c r="AIQ29" s="30" t="str">
        <f>IF(ISBLANK(AIR1),"",IF(VLOOKUP(AIR1,Register,33,FALSE)=0,"",(VLOOKUP(AIR1,Register,33,FALSE))))</f>
        <v/>
      </c>
      <c r="AIR29" s="31" t="s">
        <v>95</v>
      </c>
      <c r="AIS29" s="22" t="str">
        <f>"5." &amp; AIU$1&amp; ".2.2."</f>
        <v>5.310.2.2.</v>
      </c>
      <c r="AIT29" s="30" t="str">
        <f>IF(ISBLANK(AIU1),"",IF(VLOOKUP(AIU1,Register,33,FALSE)=0,"",(VLOOKUP(AIU1,Register,33,FALSE))))</f>
        <v/>
      </c>
      <c r="AIU29" s="31" t="s">
        <v>95</v>
      </c>
      <c r="AIV29" s="22" t="str">
        <f>"5." &amp; AIX$1&amp; ".2.2."</f>
        <v>5.311.2.2.</v>
      </c>
      <c r="AIW29" s="30" t="str">
        <f>IF(ISBLANK(AIX1),"",IF(VLOOKUP(AIX1,Register,33,FALSE)=0,"",(VLOOKUP(AIX1,Register,33,FALSE))))</f>
        <v/>
      </c>
      <c r="AIX29" s="31" t="s">
        <v>95</v>
      </c>
      <c r="AIY29" s="22" t="str">
        <f>"5." &amp; AJA$1&amp; ".2.2."</f>
        <v>5.312.2.2.</v>
      </c>
      <c r="AIZ29" s="30" t="e">
        <f>IF(ISBLANK(AJA1),"",IF(VLOOKUP(AJA1,Register,33,FALSE)=0,"",(VLOOKUP(AJA1,Register,33,FALSE))))</f>
        <v>#N/A</v>
      </c>
      <c r="AJA29" s="31" t="s">
        <v>95</v>
      </c>
      <c r="AJB29" s="22" t="str">
        <f>"5." &amp; AJD$1&amp; ".2.2."</f>
        <v>5.313.2.2.</v>
      </c>
      <c r="AJC29" s="30" t="e">
        <f>IF(ISBLANK(AJD1),"",IF(VLOOKUP(AJD1,Register,33,FALSE)=0,"",(VLOOKUP(AJD1,Register,33,FALSE))))</f>
        <v>#N/A</v>
      </c>
      <c r="AJD29" s="31" t="s">
        <v>95</v>
      </c>
      <c r="AJE29" s="22" t="str">
        <f>"5." &amp; AJG$1&amp; ".2.2."</f>
        <v>5.314.2.2.</v>
      </c>
      <c r="AJF29" s="30" t="e">
        <f>IF(ISBLANK(AJG1),"",IF(VLOOKUP(AJG1,Register,33,FALSE)=0,"",(VLOOKUP(AJG1,Register,33,FALSE))))</f>
        <v>#N/A</v>
      </c>
      <c r="AJG29" s="31" t="s">
        <v>95</v>
      </c>
      <c r="AJH29" s="22" t="str">
        <f>"5." &amp; AJJ$1&amp; ".2.2."</f>
        <v>5.315.2.2.</v>
      </c>
      <c r="AJI29" s="30" t="e">
        <f>IF(ISBLANK(AJJ1),"",IF(VLOOKUP(AJJ1,Register,33,FALSE)=0,"",(VLOOKUP(AJJ1,Register,33,FALSE))))</f>
        <v>#N/A</v>
      </c>
      <c r="AJJ29" s="31" t="s">
        <v>95</v>
      </c>
      <c r="AJK29" s="22" t="str">
        <f>"5." &amp; AJM$1&amp; ".2.2."</f>
        <v>5.316.2.2.</v>
      </c>
      <c r="AJL29" s="30" t="e">
        <f>IF(ISBLANK(AJM1),"",IF(VLOOKUP(AJM1,Register,33,FALSE)=0,"",(VLOOKUP(AJM1,Register,33,FALSE))))</f>
        <v>#N/A</v>
      </c>
      <c r="AJM29" s="31" t="s">
        <v>95</v>
      </c>
      <c r="AJN29" s="22" t="str">
        <f>"5." &amp; AJP$1&amp; ".2.2."</f>
        <v>5.317.2.2.</v>
      </c>
      <c r="AJO29" s="30" t="e">
        <f>IF(ISBLANK(AJP1),"",IF(VLOOKUP(AJP1,Register,33,FALSE)=0,"",(VLOOKUP(AJP1,Register,33,FALSE))))</f>
        <v>#N/A</v>
      </c>
      <c r="AJP29" s="31" t="s">
        <v>95</v>
      </c>
      <c r="AJQ29" s="22" t="str">
        <f>"5." &amp; AJS$1&amp; ".2.2."</f>
        <v>5.318.2.2.</v>
      </c>
      <c r="AJR29" s="30" t="e">
        <f>IF(ISBLANK(AJS1),"",IF(VLOOKUP(AJS1,Register,33,FALSE)=0,"",(VLOOKUP(AJS1,Register,33,FALSE))))</f>
        <v>#N/A</v>
      </c>
      <c r="AJS29" s="31" t="s">
        <v>95</v>
      </c>
      <c r="AJT29" s="22" t="str">
        <f>"5." &amp; AJV$1&amp; ".2.2."</f>
        <v>5.319.2.2.</v>
      </c>
      <c r="AJU29" s="30" t="e">
        <f>IF(ISBLANK(AJV1),"",IF(VLOOKUP(AJV1,Register,33,FALSE)=0,"",(VLOOKUP(AJV1,Register,33,FALSE))))</f>
        <v>#N/A</v>
      </c>
      <c r="AJV29" s="31" t="s">
        <v>95</v>
      </c>
      <c r="AJW29" s="22" t="str">
        <f>"5." &amp; AJY$1&amp; ".2.2."</f>
        <v>5.320.2.2.</v>
      </c>
      <c r="AJX29" s="30" t="e">
        <f>IF(ISBLANK(AJY1),"",IF(VLOOKUP(AJY1,Register,33,FALSE)=0,"",(VLOOKUP(AJY1,Register,33,FALSE))))</f>
        <v>#N/A</v>
      </c>
      <c r="AJY29" s="31" t="s">
        <v>95</v>
      </c>
      <c r="AJZ29" s="22" t="str">
        <f>"5." &amp; AKB$1&amp; ".2.2."</f>
        <v>5.321.2.2.</v>
      </c>
      <c r="AKA29" s="30" t="e">
        <f>IF(ISBLANK(AKB1),"",IF(VLOOKUP(AKB1,Register,33,FALSE)=0,"",(VLOOKUP(AKB1,Register,33,FALSE))))</f>
        <v>#N/A</v>
      </c>
      <c r="AKB29" s="31" t="s">
        <v>95</v>
      </c>
      <c r="AKC29" s="22" t="str">
        <f>"5." &amp; AKE$1&amp; ".2.2."</f>
        <v>5.322.2.2.</v>
      </c>
      <c r="AKD29" s="30" t="e">
        <f>IF(ISBLANK(AKE1),"",IF(VLOOKUP(AKE1,Register,33,FALSE)=0,"",(VLOOKUP(AKE1,Register,33,FALSE))))</f>
        <v>#N/A</v>
      </c>
      <c r="AKE29" s="31" t="s">
        <v>95</v>
      </c>
      <c r="AKF29" s="22" t="str">
        <f>"5." &amp; AKH$1&amp; ".2.2."</f>
        <v>5.323.2.2.</v>
      </c>
      <c r="AKG29" s="30" t="e">
        <f>IF(ISBLANK(AKH1),"",IF(VLOOKUP(AKH1,Register,33,FALSE)=0,"",(VLOOKUP(AKH1,Register,33,FALSE))))</f>
        <v>#N/A</v>
      </c>
      <c r="AKH29" s="31" t="s">
        <v>95</v>
      </c>
      <c r="AKI29" s="22" t="str">
        <f>"5." &amp; AKK$1&amp; ".2.2."</f>
        <v>5.324.2.2.</v>
      </c>
      <c r="AKJ29" s="30" t="e">
        <f>IF(ISBLANK(AKK1),"",IF(VLOOKUP(AKK1,Register,33,FALSE)=0,"",(VLOOKUP(AKK1,Register,33,FALSE))))</f>
        <v>#N/A</v>
      </c>
      <c r="AKK29" s="31" t="s">
        <v>95</v>
      </c>
      <c r="AKL29" s="22" t="str">
        <f>"5." &amp; AKN$1&amp; ".2.2."</f>
        <v>5.325.2.2.</v>
      </c>
      <c r="AKM29" s="30" t="e">
        <f>IF(ISBLANK(AKN1),"",IF(VLOOKUP(AKN1,Register,33,FALSE)=0,"",(VLOOKUP(AKN1,Register,33,FALSE))))</f>
        <v>#N/A</v>
      </c>
      <c r="AKN29" s="31" t="s">
        <v>95</v>
      </c>
      <c r="AKO29" s="22" t="str">
        <f>"5." &amp; AKQ$1&amp; ".2.2."</f>
        <v>5.326.2.2.</v>
      </c>
      <c r="AKP29" s="30" t="e">
        <f>IF(ISBLANK(AKQ1),"",IF(VLOOKUP(AKQ1,Register,33,FALSE)=0,"",(VLOOKUP(AKQ1,Register,33,FALSE))))</f>
        <v>#N/A</v>
      </c>
      <c r="AKQ29" s="31" t="s">
        <v>95</v>
      </c>
      <c r="AKR29" s="22" t="str">
        <f>"5." &amp; AKT$1&amp; ".2.2."</f>
        <v>5.327.2.2.</v>
      </c>
      <c r="AKS29" s="30" t="e">
        <f>IF(ISBLANK(AKT1),"",IF(VLOOKUP(AKT1,Register,33,FALSE)=0,"",(VLOOKUP(AKT1,Register,33,FALSE))))</f>
        <v>#N/A</v>
      </c>
      <c r="AKT29" s="31" t="s">
        <v>95</v>
      </c>
      <c r="AKU29" s="22" t="str">
        <f>"5." &amp; AKW$1&amp; ".2.2."</f>
        <v>5.328.2.2.</v>
      </c>
      <c r="AKV29" s="30" t="e">
        <f>IF(ISBLANK(AKW1),"",IF(VLOOKUP(AKW1,Register,33,FALSE)=0,"",(VLOOKUP(AKW1,Register,33,FALSE))))</f>
        <v>#N/A</v>
      </c>
      <c r="AKW29" s="31" t="s">
        <v>95</v>
      </c>
      <c r="AKX29" s="22" t="str">
        <f>"5." &amp; AKZ$1&amp; ".2.2."</f>
        <v>5.329.2.2.</v>
      </c>
      <c r="AKY29" s="30" t="e">
        <f>IF(ISBLANK(AKZ1),"",IF(VLOOKUP(AKZ1,Register,33,FALSE)=0,"",(VLOOKUP(AKZ1,Register,33,FALSE))))</f>
        <v>#N/A</v>
      </c>
      <c r="AKZ29" s="31" t="s">
        <v>95</v>
      </c>
      <c r="ALA29" s="22" t="str">
        <f>"5." &amp; ALC$1&amp; ".2.2."</f>
        <v>5.330.2.2.</v>
      </c>
      <c r="ALB29" s="47" t="e">
        <f>IF(ISBLANK(ALC1),"",IF(VLOOKUP(ALC1,Register,33,FALSE)=0,"",(VLOOKUP(ALC1,Register,33,FALSE))))</f>
        <v>#N/A</v>
      </c>
      <c r="ALC29" s="31" t="s">
        <v>95</v>
      </c>
      <c r="ALD29" s="22" t="str">
        <f>"5." &amp; ALF$1&amp; ".2.2."</f>
        <v>5.331.2.2.</v>
      </c>
      <c r="ALE29" s="47" t="e">
        <f>IF(ISBLANK(ALF1),"",IF(VLOOKUP(ALF1,Register,33,FALSE)=0,"",(VLOOKUP(ALF1,Register,33,FALSE))))</f>
        <v>#N/A</v>
      </c>
      <c r="ALF29" s="31" t="s">
        <v>95</v>
      </c>
      <c r="ALG29" s="22" t="str">
        <f>"5." &amp; ALI$1&amp; ".2.2."</f>
        <v>5.332.2.2.</v>
      </c>
      <c r="ALH29" s="47" t="e">
        <f>IF(ISBLANK(ALI1),"",IF(VLOOKUP(ALI1,Register,33,FALSE)=0,"",(VLOOKUP(ALI1,Register,33,FALSE))))</f>
        <v>#N/A</v>
      </c>
      <c r="ALI29" s="31" t="s">
        <v>95</v>
      </c>
      <c r="ALJ29" s="22" t="str">
        <f>"5." &amp; ALL$1&amp; ".2.2."</f>
        <v>5.333.2.2.</v>
      </c>
      <c r="ALK29" s="47" t="e">
        <f>IF(ISBLANK(ALL1),"",IF(VLOOKUP(ALL1,Register,33,FALSE)=0,"",(VLOOKUP(ALL1,Register,33,FALSE))))</f>
        <v>#N/A</v>
      </c>
      <c r="ALL29" s="31" t="s">
        <v>95</v>
      </c>
      <c r="ALM29" s="22" t="str">
        <f>"5." &amp; ALO$1&amp; ".2.2."</f>
        <v>5.334.2.2.</v>
      </c>
      <c r="ALN29" s="47" t="e">
        <f>IF(ISBLANK(ALO1),"",IF(VLOOKUP(ALO1,Register,33,FALSE)=0,"",(VLOOKUP(ALO1,Register,33,FALSE))))</f>
        <v>#N/A</v>
      </c>
      <c r="ALO29" s="31" t="s">
        <v>95</v>
      </c>
      <c r="ALP29" s="22" t="str">
        <f>"5." &amp; ALR$1&amp; ".2.2."</f>
        <v>5.335.2.2.</v>
      </c>
      <c r="ALQ29" s="47" t="e">
        <f>IF(ISBLANK(ALR1),"",IF(VLOOKUP(ALR1,Register,33,FALSE)=0,"",(VLOOKUP(ALR1,Register,33,FALSE))))</f>
        <v>#N/A</v>
      </c>
      <c r="ALR29" s="31" t="s">
        <v>95</v>
      </c>
      <c r="ALS29" s="22" t="str">
        <f>"5." &amp; ALU$1&amp; ".2.2."</f>
        <v>5.336.2.2.</v>
      </c>
      <c r="ALT29" s="47" t="e">
        <f>IF(ISBLANK(ALU1),"",IF(VLOOKUP(ALU1,Register,33,FALSE)=0,"",(VLOOKUP(ALU1,Register,33,FALSE))))</f>
        <v>#N/A</v>
      </c>
      <c r="ALU29" s="31" t="s">
        <v>95</v>
      </c>
      <c r="ALV29" s="22" t="str">
        <f>"5." &amp; ALX$1&amp; ".2.2."</f>
        <v>5.337.2.2.</v>
      </c>
      <c r="ALW29" s="47" t="e">
        <f>IF(ISBLANK(ALX1),"",IF(VLOOKUP(ALX1,Register,33,FALSE)=0,"",(VLOOKUP(ALX1,Register,33,FALSE))))</f>
        <v>#N/A</v>
      </c>
      <c r="ALX29" s="31" t="s">
        <v>95</v>
      </c>
      <c r="ALY29" s="22" t="str">
        <f>"5." &amp; AMA$1&amp; ".2.2."</f>
        <v>5.338.2.2.</v>
      </c>
      <c r="ALZ29" s="47" t="e">
        <f>IF(ISBLANK(AMA1),"",IF(VLOOKUP(AMA1,Register,33,FALSE)=0,"",(VLOOKUP(AMA1,Register,33,FALSE))))</f>
        <v>#N/A</v>
      </c>
      <c r="AMA29" s="31" t="s">
        <v>95</v>
      </c>
      <c r="AMB29" s="22" t="str">
        <f>"5." &amp; AMD$1&amp; ".2.2."</f>
        <v>5.339.2.2.</v>
      </c>
      <c r="AMC29" s="47" t="e">
        <f>IF(ISBLANK(AMD1),"",IF(VLOOKUP(AMD1,Register,33,FALSE)=0,"",(VLOOKUP(AMD1,Register,33,FALSE))))</f>
        <v>#N/A</v>
      </c>
      <c r="AMD29" s="31" t="s">
        <v>95</v>
      </c>
      <c r="AME29" s="22" t="str">
        <f>"5." &amp; AMG$1&amp; ".2.2."</f>
        <v>5.340.2.2.</v>
      </c>
      <c r="AMF29" s="47" t="e">
        <f>IF(ISBLANK(AMG1),"",IF(VLOOKUP(AMG1,Register,33,FALSE)=0,"",(VLOOKUP(AMG1,Register,33,FALSE))))</f>
        <v>#N/A</v>
      </c>
      <c r="AMG29" s="31" t="s">
        <v>95</v>
      </c>
      <c r="AMH29" s="22" t="str">
        <f>"5." &amp; AMJ$1&amp; ".2.2."</f>
        <v>5.341.2.2.</v>
      </c>
      <c r="AMI29" s="47" t="e">
        <f>IF(ISBLANK(AMJ1),"",IF(VLOOKUP(AMJ1,Register,33,FALSE)=0,"",(VLOOKUP(AMJ1,Register,33,FALSE))))</f>
        <v>#N/A</v>
      </c>
      <c r="AMJ29" s="31" t="s">
        <v>95</v>
      </c>
      <c r="AMK29" s="22" t="str">
        <f>"5." &amp; AMM$1&amp; ".2.2."</f>
        <v>5.342.2.2.</v>
      </c>
      <c r="AML29" s="47" t="e">
        <f>IF(ISBLANK(AMM1),"",IF(VLOOKUP(AMM1,Register,33,FALSE)=0,"",(VLOOKUP(AMM1,Register,33,FALSE))))</f>
        <v>#N/A</v>
      </c>
      <c r="AMM29" s="31" t="s">
        <v>95</v>
      </c>
      <c r="AMN29" s="22" t="str">
        <f>"5." &amp; AMP$1&amp; ".2.2."</f>
        <v>5.343.2.2.</v>
      </c>
      <c r="AMO29" s="47" t="e">
        <f>IF(ISBLANK(AMP1),"",IF(VLOOKUP(AMP1,Register,33,FALSE)=0,"",(VLOOKUP(AMP1,Register,33,FALSE))))</f>
        <v>#N/A</v>
      </c>
      <c r="AMP29" s="31" t="s">
        <v>95</v>
      </c>
      <c r="AMQ29" s="22" t="str">
        <f>"5." &amp; AMS$1&amp; ".2.2."</f>
        <v>5.344.2.2.</v>
      </c>
      <c r="AMR29" s="47" t="e">
        <f>IF(ISBLANK(AMS1),"",IF(VLOOKUP(AMS1,Register,33,FALSE)=0,"",(VLOOKUP(AMS1,Register,33,FALSE))))</f>
        <v>#N/A</v>
      </c>
      <c r="AMS29" s="31" t="s">
        <v>95</v>
      </c>
      <c r="AMT29" s="22" t="str">
        <f>"5." &amp; AMV$1&amp; ".2.2."</f>
        <v>5.345.2.2.</v>
      </c>
      <c r="AMU29" s="47" t="e">
        <f>IF(ISBLANK(AMV1),"",IF(VLOOKUP(AMV1,Register,33,FALSE)=0,"",(VLOOKUP(AMV1,Register,33,FALSE))))</f>
        <v>#N/A</v>
      </c>
      <c r="AMV29" s="31" t="s">
        <v>95</v>
      </c>
      <c r="AMW29" s="22" t="str">
        <f>"5." &amp; AMY$1&amp; ".2.2."</f>
        <v>5.346.2.2.</v>
      </c>
      <c r="AMX29" s="47" t="e">
        <f>IF(ISBLANK(AMY1),"",IF(VLOOKUP(AMY1,Register,33,FALSE)=0,"",(VLOOKUP(AMY1,Register,33,FALSE))))</f>
        <v>#N/A</v>
      </c>
      <c r="AMY29" s="31" t="s">
        <v>95</v>
      </c>
      <c r="AMZ29" s="22" t="str">
        <f>"5." &amp; ANB$1&amp; ".2.2."</f>
        <v>5.347.2.2.</v>
      </c>
      <c r="ANA29" s="47" t="e">
        <f>IF(ISBLANK(ANB1),"",IF(VLOOKUP(ANB1,Register,33,FALSE)=0,"",(VLOOKUP(ANB1,Register,33,FALSE))))</f>
        <v>#N/A</v>
      </c>
      <c r="ANB29" s="31" t="s">
        <v>95</v>
      </c>
      <c r="ANC29" s="22" t="str">
        <f>"5." &amp; ANE$1&amp; ".2.2."</f>
        <v>5.348.2.2.</v>
      </c>
      <c r="AND29" s="47" t="e">
        <f>IF(ISBLANK(ANE1),"",IF(VLOOKUP(ANE1,Register,33,FALSE)=0,"",(VLOOKUP(ANE1,Register,33,FALSE))))</f>
        <v>#N/A</v>
      </c>
      <c r="ANE29" s="31" t="s">
        <v>95</v>
      </c>
      <c r="ANF29" s="22" t="str">
        <f>"5." &amp; ANH$1&amp; ".2.2."</f>
        <v>5.349.2.2.</v>
      </c>
      <c r="ANG29" s="47" t="e">
        <f>IF(ISBLANK(ANH1),"",IF(VLOOKUP(ANH1,Register,33,FALSE)=0,"",(VLOOKUP(ANH1,Register,33,FALSE))))</f>
        <v>#N/A</v>
      </c>
      <c r="ANH29" s="31" t="s">
        <v>95</v>
      </c>
      <c r="ANI29" s="22" t="str">
        <f>"5." &amp; ANK$1&amp; ".2.2."</f>
        <v>5.350.2.2.</v>
      </c>
      <c r="ANJ29" s="47" t="e">
        <f>IF(ISBLANK(ANK1),"",IF(VLOOKUP(ANK1,Register,33,FALSE)=0,"",(VLOOKUP(ANK1,Register,33,FALSE))))</f>
        <v>#N/A</v>
      </c>
      <c r="ANK29" s="31" t="s">
        <v>95</v>
      </c>
      <c r="ANL29" s="22" t="str">
        <f>"5." &amp; ANN$1&amp; ".2.2."</f>
        <v>5.351.2.2.</v>
      </c>
      <c r="ANM29" s="47" t="e">
        <f>IF(ISBLANK(ANN1),"",IF(VLOOKUP(ANN1,Register,33,FALSE)=0,"",(VLOOKUP(ANN1,Register,33,FALSE))))</f>
        <v>#N/A</v>
      </c>
      <c r="ANN29" s="31" t="s">
        <v>95</v>
      </c>
      <c r="ANO29" s="22" t="str">
        <f>"5." &amp; ANQ$1&amp; ".2.2."</f>
        <v>5.352.2.2.</v>
      </c>
      <c r="ANP29" s="47" t="e">
        <f>IF(ISBLANK(ANQ1),"",IF(VLOOKUP(ANQ1,Register,33,FALSE)=0,"",(VLOOKUP(ANQ1,Register,33,FALSE))))</f>
        <v>#N/A</v>
      </c>
      <c r="ANQ29" s="31" t="s">
        <v>95</v>
      </c>
      <c r="ANR29" s="22" t="str">
        <f>"5." &amp; ANT$1&amp; ".2.2."</f>
        <v>5.353.2.2.</v>
      </c>
      <c r="ANS29" s="47" t="e">
        <f>IF(ISBLANK(ANT1),"",IF(VLOOKUP(ANT1,Register,33,FALSE)=0,"",(VLOOKUP(ANT1,Register,33,FALSE))))</f>
        <v>#N/A</v>
      </c>
      <c r="ANT29" s="31" t="s">
        <v>95</v>
      </c>
      <c r="ANU29" s="22" t="str">
        <f>"5." &amp; ANW$1&amp; ".2.2."</f>
        <v>5.354.2.2.</v>
      </c>
      <c r="ANV29" s="47" t="e">
        <f>IF(ISBLANK(ANW1),"",IF(VLOOKUP(ANW1,Register,33,FALSE)=0,"",(VLOOKUP(ANW1,Register,33,FALSE))))</f>
        <v>#N/A</v>
      </c>
      <c r="ANW29" s="31" t="s">
        <v>95</v>
      </c>
      <c r="ANX29" s="22" t="str">
        <f>"5." &amp; ANZ$1&amp; ".2.2."</f>
        <v>5.355.2.2.</v>
      </c>
      <c r="ANY29" s="47" t="e">
        <f>IF(ISBLANK(ANZ1),"",IF(VLOOKUP(ANZ1,Register,33,FALSE)=0,"",(VLOOKUP(ANZ1,Register,33,FALSE))))</f>
        <v>#N/A</v>
      </c>
      <c r="ANZ29" s="31" t="s">
        <v>95</v>
      </c>
      <c r="AOA29" s="22" t="str">
        <f>"5." &amp; AOC$1&amp; ".2.2."</f>
        <v>5.356.2.2.</v>
      </c>
      <c r="AOB29" s="47" t="e">
        <f>IF(ISBLANK(AOC1),"",IF(VLOOKUP(AOC1,Register,33,FALSE)=0,"",(VLOOKUP(AOC1,Register,33,FALSE))))</f>
        <v>#N/A</v>
      </c>
      <c r="AOC29" s="31" t="s">
        <v>95</v>
      </c>
      <c r="AOD29" s="22" t="str">
        <f>"5." &amp; AOF$1&amp; ".2.2."</f>
        <v>5.357.2.2.</v>
      </c>
      <c r="AOE29" s="47" t="e">
        <f>IF(ISBLANK(AOF1),"",IF(VLOOKUP(AOF1,Register,33,FALSE)=0,"",(VLOOKUP(AOF1,Register,33,FALSE))))</f>
        <v>#N/A</v>
      </c>
      <c r="AOF29" s="31" t="s">
        <v>95</v>
      </c>
      <c r="AOG29" s="22" t="str">
        <f>"5." &amp; AOI$1&amp; ".2.2."</f>
        <v>5.358.2.2.</v>
      </c>
      <c r="AOH29" s="47" t="e">
        <f>IF(ISBLANK(AOI1),"",IF(VLOOKUP(AOI1,Register,33,FALSE)=0,"",(VLOOKUP(AOI1,Register,33,FALSE))))</f>
        <v>#N/A</v>
      </c>
      <c r="AOI29" s="31" t="s">
        <v>95</v>
      </c>
      <c r="AOJ29" s="22" t="str">
        <f>"5." &amp; AOL$1&amp; ".2.2."</f>
        <v>5.359.2.2.</v>
      </c>
      <c r="AOK29" s="47" t="e">
        <f>IF(ISBLANK(AOL1),"",IF(VLOOKUP(AOL1,Register,33,FALSE)=0,"",(VLOOKUP(AOL1,Register,33,FALSE))))</f>
        <v>#N/A</v>
      </c>
      <c r="AOL29" s="31" t="s">
        <v>95</v>
      </c>
      <c r="AOM29" s="22" t="str">
        <f>"5." &amp; AOO$1&amp; ".2.2."</f>
        <v>5.360.2.2.</v>
      </c>
      <c r="AON29" s="47" t="e">
        <f>IF(ISBLANK(AOO1),"",IF(VLOOKUP(AOO1,Register,33,FALSE)=0,"",(VLOOKUP(AOO1,Register,33,FALSE))))</f>
        <v>#N/A</v>
      </c>
      <c r="AOO29" s="31" t="s">
        <v>95</v>
      </c>
      <c r="AOP29" s="22" t="str">
        <f>"5." &amp; AOR$1&amp; ".2.2."</f>
        <v>5.361.2.2.</v>
      </c>
      <c r="AOQ29" s="47" t="e">
        <f>IF(ISBLANK(AOR1),"",IF(VLOOKUP(AOR1,Register,33,FALSE)=0,"",(VLOOKUP(AOR1,Register,33,FALSE))))</f>
        <v>#N/A</v>
      </c>
      <c r="AOR29" s="31" t="s">
        <v>95</v>
      </c>
      <c r="AOS29" s="22" t="str">
        <f>"5." &amp; AOU$1&amp; ".2.2."</f>
        <v>5.362.2.2.</v>
      </c>
      <c r="AOT29" s="47" t="e">
        <f>IF(ISBLANK(AOU1),"",IF(VLOOKUP(AOU1,Register,33,FALSE)=0,"",(VLOOKUP(AOU1,Register,33,FALSE))))</f>
        <v>#N/A</v>
      </c>
      <c r="AOU29" s="31" t="s">
        <v>95</v>
      </c>
      <c r="AOV29" s="22" t="str">
        <f>"5." &amp; AOX$1&amp; ".2.2."</f>
        <v>5.363.2.2.</v>
      </c>
      <c r="AOW29" s="47" t="e">
        <f>IF(ISBLANK(AOX1),"",IF(VLOOKUP(AOX1,Register,33,FALSE)=0,"",(VLOOKUP(AOX1,Register,33,FALSE))))</f>
        <v>#N/A</v>
      </c>
      <c r="AOX29" s="31" t="s">
        <v>95</v>
      </c>
      <c r="AOY29" s="22" t="str">
        <f>"5." &amp; APA$1&amp; ".2.2."</f>
        <v>5.364.2.2.</v>
      </c>
      <c r="AOZ29" s="47" t="e">
        <f>IF(ISBLANK(APA1),"",IF(VLOOKUP(APA1,Register,33,FALSE)=0,"",(VLOOKUP(APA1,Register,33,FALSE))))</f>
        <v>#N/A</v>
      </c>
      <c r="APA29" s="31" t="s">
        <v>95</v>
      </c>
      <c r="APB29" s="22" t="str">
        <f>"5." &amp; APD$1&amp; ".2.2."</f>
        <v>5.365.2.2.</v>
      </c>
      <c r="APC29" s="47" t="e">
        <f>IF(ISBLANK(APD1),"",IF(VLOOKUP(APD1,Register,33,FALSE)=0,"",(VLOOKUP(APD1,Register,33,FALSE))))</f>
        <v>#N/A</v>
      </c>
      <c r="APD29" s="31" t="s">
        <v>95</v>
      </c>
      <c r="APE29" s="22" t="str">
        <f>"5." &amp; APG$1&amp; ".2.2."</f>
        <v>5.366.2.2.</v>
      </c>
      <c r="APF29" s="47" t="e">
        <f>IF(ISBLANK(APG1),"",IF(VLOOKUP(APG1,Register,33,FALSE)=0,"",(VLOOKUP(APG1,Register,33,FALSE))))</f>
        <v>#N/A</v>
      </c>
      <c r="APG29" s="31" t="s">
        <v>95</v>
      </c>
      <c r="APH29" s="22" t="str">
        <f>"5." &amp; APJ$1&amp; ".2.2."</f>
        <v>5.367.2.2.</v>
      </c>
      <c r="API29" s="47" t="e">
        <f>IF(ISBLANK(APJ1),"",IF(VLOOKUP(APJ1,Register,33,FALSE)=0,"",(VLOOKUP(APJ1,Register,33,FALSE))))</f>
        <v>#N/A</v>
      </c>
      <c r="APJ29" s="31" t="s">
        <v>95</v>
      </c>
      <c r="APK29" s="22" t="str">
        <f>"5." &amp; APM$1&amp; ".2.2."</f>
        <v>5.368.2.2.</v>
      </c>
      <c r="APL29" s="47" t="e">
        <f>IF(ISBLANK(APM1),"",IF(VLOOKUP(APM1,Register,33,FALSE)=0,"",(VLOOKUP(APM1,Register,33,FALSE))))</f>
        <v>#N/A</v>
      </c>
      <c r="APM29" s="31" t="s">
        <v>95</v>
      </c>
      <c r="APN29" s="22" t="str">
        <f>"5." &amp; APP$1&amp; ".2.2."</f>
        <v>5.369.2.2.</v>
      </c>
      <c r="APO29" s="47" t="e">
        <f>IF(ISBLANK(APP1),"",IF(VLOOKUP(APP1,Register,33,FALSE)=0,"",(VLOOKUP(APP1,Register,33,FALSE))))</f>
        <v>#N/A</v>
      </c>
      <c r="APP29" s="31" t="s">
        <v>95</v>
      </c>
      <c r="APQ29" s="22" t="str">
        <f>"5." &amp; APS$1&amp; ".2.2."</f>
        <v>5.370.2.2.</v>
      </c>
      <c r="APR29" s="47" t="e">
        <f>IF(ISBLANK(APS1),"",IF(VLOOKUP(APS1,Register,33,FALSE)=0,"",(VLOOKUP(APS1,Register,33,FALSE))))</f>
        <v>#N/A</v>
      </c>
      <c r="APS29" s="31" t="s">
        <v>95</v>
      </c>
    </row>
    <row r="30" spans="1:1111" ht="12" x14ac:dyDescent="0.25">
      <c r="A30" s="86"/>
      <c r="B30" s="22" t="str">
        <f>"5." &amp; D$1&amp; ".2.3."</f>
        <v>5.1.2.3.</v>
      </c>
      <c r="C30" s="30" t="str">
        <f>IF(ISBLANK(D1),"",IF(VLOOKUP(D1,Register,34,FALSE)=0,"",(VLOOKUP(D1,Register,34,FALSE))))</f>
        <v/>
      </c>
      <c r="D30" s="31" t="s">
        <v>96</v>
      </c>
      <c r="E30" s="22" t="str">
        <f>"5." &amp; G$1&amp; ".2.3."</f>
        <v>5.2.2.3.</v>
      </c>
      <c r="F30" s="30" t="str">
        <f>IF(ISBLANK(G1),"",IF(VLOOKUP(G1,Register,34,FALSE)=0,"",(VLOOKUP(G1,Register,34,FALSE))))</f>
        <v/>
      </c>
      <c r="G30" s="31" t="s">
        <v>96</v>
      </c>
      <c r="H30" s="22" t="str">
        <f>"5." &amp; J$1&amp; ".2.3."</f>
        <v>5.3.2.3.</v>
      </c>
      <c r="I30" s="30" t="str">
        <f>IF(ISBLANK(J1),"",IF(VLOOKUP(J1,Register,34,FALSE)=0,"",(VLOOKUP(J1,Register,34,FALSE))))</f>
        <v/>
      </c>
      <c r="J30" s="31" t="s">
        <v>96</v>
      </c>
      <c r="K30" s="22" t="str">
        <f>"5." &amp; M$1&amp; ".2.3."</f>
        <v>5.4.2.3.</v>
      </c>
      <c r="L30" s="30" t="str">
        <f>IF(ISBLANK(M1),"",IF(VLOOKUP(M1,Register,34,FALSE)=0,"",(VLOOKUP(M1,Register,34,FALSE))))</f>
        <v/>
      </c>
      <c r="M30" s="31" t="s">
        <v>96</v>
      </c>
      <c r="N30" s="22" t="str">
        <f>"5." &amp; P$1&amp; ".2.3."</f>
        <v>5.5.2.3.</v>
      </c>
      <c r="O30" s="30" t="str">
        <f>IF(ISBLANK(P1),"",IF(VLOOKUP(P1,Register,34,FALSE)=0,"",(VLOOKUP(P1,Register,34,FALSE))))</f>
        <v/>
      </c>
      <c r="P30" s="31" t="s">
        <v>96</v>
      </c>
      <c r="Q30" s="22" t="str">
        <f>"5." &amp; S$1&amp; ".2.3."</f>
        <v>5.6.2.3.</v>
      </c>
      <c r="R30" s="30" t="str">
        <f>IF(ISBLANK(S1),"",IF(VLOOKUP(S1,Register,34,FALSE)=0,"",(VLOOKUP(S1,Register,34,FALSE))))</f>
        <v/>
      </c>
      <c r="S30" s="31" t="s">
        <v>96</v>
      </c>
      <c r="T30" s="22" t="str">
        <f>"5." &amp; V$1&amp; ".2.3."</f>
        <v>5.7.2.3.</v>
      </c>
      <c r="U30" s="30" t="str">
        <f>IF(ISBLANK(V1),"",IF(VLOOKUP(V1,Register,34,FALSE)=0,"",(VLOOKUP(V1,Register,34,FALSE))))</f>
        <v/>
      </c>
      <c r="V30" s="31" t="s">
        <v>96</v>
      </c>
      <c r="W30" s="22" t="str">
        <f>"5." &amp; Y$1&amp; ".2.3."</f>
        <v>5.8.2.3.</v>
      </c>
      <c r="X30" s="30" t="str">
        <f>IF(ISBLANK(Y1),"",IF(VLOOKUP(Y1,Register,34,FALSE)=0,"",(VLOOKUP(Y1,Register,34,FALSE))))</f>
        <v/>
      </c>
      <c r="Y30" s="31" t="s">
        <v>96</v>
      </c>
      <c r="Z30" s="22" t="str">
        <f>"5." &amp; AB$1&amp; ".2.3."</f>
        <v>5.9.2.3.</v>
      </c>
      <c r="AA30" s="30" t="str">
        <f>IF(ISBLANK(AB1),"",IF(VLOOKUP(AB1,Register,34,FALSE)=0,"",(VLOOKUP(AB1,Register,34,FALSE))))</f>
        <v/>
      </c>
      <c r="AB30" s="31" t="s">
        <v>96</v>
      </c>
      <c r="AC30" s="22" t="str">
        <f>"5." &amp; AE$1&amp; ".2.3."</f>
        <v>5.10.2.3.</v>
      </c>
      <c r="AD30" s="30" t="str">
        <f>IF(ISBLANK(AE1),"",IF(VLOOKUP(AE1,Register,34,FALSE)=0,"",(VLOOKUP(AE1,Register,34,FALSE))))</f>
        <v/>
      </c>
      <c r="AE30" s="31" t="s">
        <v>96</v>
      </c>
      <c r="AF30" s="22" t="str">
        <f>"5." &amp; AH$1&amp; ".2.3."</f>
        <v>5.11.2.3.</v>
      </c>
      <c r="AG30" s="30" t="str">
        <f>IF(ISBLANK(AH1),"",IF(VLOOKUP(AH1,Register,34,FALSE)=0,"",(VLOOKUP(AH1,Register,34,FALSE))))</f>
        <v/>
      </c>
      <c r="AH30" s="31" t="s">
        <v>96</v>
      </c>
      <c r="AI30" s="22" t="str">
        <f>"5." &amp; AK$1&amp; ".2.3."</f>
        <v>5.12.2.3.</v>
      </c>
      <c r="AJ30" s="30" t="str">
        <f>IF(ISBLANK(AK1),"",IF(VLOOKUP(AK1,Register,34,FALSE)=0,"",(VLOOKUP(AK1,Register,34,FALSE))))</f>
        <v/>
      </c>
      <c r="AK30" s="31" t="s">
        <v>96</v>
      </c>
      <c r="AL30" s="22" t="str">
        <f>"5." &amp; AN$1&amp; ".2.3."</f>
        <v>5.13.2.3.</v>
      </c>
      <c r="AM30" s="30" t="str">
        <f>IF(ISBLANK(AN1),"",IF(VLOOKUP(AN1,Register,34,FALSE)=0,"",(VLOOKUP(AN1,Register,34,FALSE))))</f>
        <v/>
      </c>
      <c r="AN30" s="31" t="s">
        <v>96</v>
      </c>
      <c r="AO30" s="22" t="str">
        <f>"5." &amp; AQ$1&amp; ".2.3."</f>
        <v>5.14.2.3.</v>
      </c>
      <c r="AP30" s="30" t="str">
        <f>IF(ISBLANK(AQ1),"",IF(VLOOKUP(AQ1,Register,34,FALSE)=0,"",(VLOOKUP(AQ1,Register,34,FALSE))))</f>
        <v/>
      </c>
      <c r="AQ30" s="31" t="s">
        <v>96</v>
      </c>
      <c r="AR30" s="22" t="str">
        <f>"5." &amp; AT$1&amp; ".2.3."</f>
        <v>5.15.2.3.</v>
      </c>
      <c r="AS30" s="30" t="str">
        <f>IF(ISBLANK(AT1),"",IF(VLOOKUP(AT1,Register,34,FALSE)=0,"",(VLOOKUP(AT1,Register,34,FALSE))))</f>
        <v/>
      </c>
      <c r="AT30" s="31" t="s">
        <v>96</v>
      </c>
      <c r="AU30" s="22" t="str">
        <f>"5." &amp; AW$1&amp; ".2.3."</f>
        <v>5.16.2.3.</v>
      </c>
      <c r="AV30" s="30" t="str">
        <f>IF(ISBLANK(AW1),"",IF(VLOOKUP(AW1,Register,34,FALSE)=0,"",(VLOOKUP(AW1,Register,34,FALSE))))</f>
        <v/>
      </c>
      <c r="AW30" s="31" t="s">
        <v>96</v>
      </c>
      <c r="AX30" s="22" t="str">
        <f>"5." &amp; AZ$1&amp; ".2.3."</f>
        <v>5.17.2.3.</v>
      </c>
      <c r="AY30" s="30" t="str">
        <f>IF(ISBLANK(AZ1),"",IF(VLOOKUP(AZ1,Register,34,FALSE)=0,"",(VLOOKUP(AZ1,Register,34,FALSE))))</f>
        <v/>
      </c>
      <c r="AZ30" s="31" t="s">
        <v>96</v>
      </c>
      <c r="BA30" s="22" t="str">
        <f>"5." &amp; BC$1&amp; ".2.3."</f>
        <v>5.18.2.3.</v>
      </c>
      <c r="BB30" s="30" t="str">
        <f>IF(ISBLANK(BC1),"",IF(VLOOKUP(BC1,Register,34,FALSE)=0,"",(VLOOKUP(BC1,Register,34,FALSE))))</f>
        <v/>
      </c>
      <c r="BC30" s="31" t="s">
        <v>96</v>
      </c>
      <c r="BD30" s="22" t="str">
        <f>"5." &amp; BF$1&amp; ".2.3."</f>
        <v>5.19.2.3.</v>
      </c>
      <c r="BE30" s="30" t="str">
        <f>IF(ISBLANK(BF1),"",IF(VLOOKUP(BF1,Register,34,FALSE)=0,"",(VLOOKUP(BF1,Register,34,FALSE))))</f>
        <v/>
      </c>
      <c r="BF30" s="31" t="s">
        <v>96</v>
      </c>
      <c r="BG30" s="22" t="str">
        <f>"5." &amp; BI$1&amp; ".2.3."</f>
        <v>5.20.2.3.</v>
      </c>
      <c r="BH30" s="30" t="str">
        <f>IF(ISBLANK(BI1),"",IF(VLOOKUP(BI1,Register,34,FALSE)=0,"",(VLOOKUP(BI1,Register,34,FALSE))))</f>
        <v/>
      </c>
      <c r="BI30" s="31" t="s">
        <v>96</v>
      </c>
      <c r="BJ30" s="22" t="str">
        <f>"5." &amp; BL$1&amp; ".2.3."</f>
        <v>5.21.2.3.</v>
      </c>
      <c r="BK30" s="30" t="str">
        <f>IF(ISBLANK(BL1),"",IF(VLOOKUP(BL1,Register,34,FALSE)=0,"",(VLOOKUP(BL1,Register,34,FALSE))))</f>
        <v/>
      </c>
      <c r="BL30" s="31" t="s">
        <v>96</v>
      </c>
      <c r="BM30" s="22" t="str">
        <f>"5." &amp; BO$1&amp; ".2.3."</f>
        <v>5.22.2.3.</v>
      </c>
      <c r="BN30" s="30" t="str">
        <f>IF(ISBLANK(BO1),"",IF(VLOOKUP(BO1,Register,34,FALSE)=0,"",(VLOOKUP(BO1,Register,34,FALSE))))</f>
        <v/>
      </c>
      <c r="BO30" s="31" t="s">
        <v>96</v>
      </c>
      <c r="BP30" s="22" t="str">
        <f>"5." &amp; BR$1&amp; ".2.3."</f>
        <v>5.23.2.3.</v>
      </c>
      <c r="BQ30" s="30" t="str">
        <f>IF(ISBLANK(BR1),"",IF(VLOOKUP(BR1,Register,34,FALSE)=0,"",(VLOOKUP(BR1,Register,34,FALSE))))</f>
        <v/>
      </c>
      <c r="BR30" s="31" t="s">
        <v>96</v>
      </c>
      <c r="BS30" s="22" t="str">
        <f>"5." &amp; BU$1&amp; ".2.3."</f>
        <v>5.24.2.3.</v>
      </c>
      <c r="BT30" s="30" t="str">
        <f>IF(ISBLANK(BU1),"",IF(VLOOKUP(BU1,Register,34,FALSE)=0,"",(VLOOKUP(BU1,Register,34,FALSE))))</f>
        <v/>
      </c>
      <c r="BU30" s="31" t="s">
        <v>96</v>
      </c>
      <c r="BV30" s="22" t="str">
        <f>"5." &amp; BX$1&amp; ".2.3."</f>
        <v>5.25.2.3.</v>
      </c>
      <c r="BW30" s="30" t="str">
        <f>IF(ISBLANK(BX1),"",IF(VLOOKUP(BX1,Register,34,FALSE)=0,"",(VLOOKUP(BX1,Register,34,FALSE))))</f>
        <v/>
      </c>
      <c r="BX30" s="31" t="s">
        <v>96</v>
      </c>
      <c r="BY30" s="22" t="str">
        <f>"5." &amp; CA$1&amp; ".2.3."</f>
        <v>5.26.2.3.</v>
      </c>
      <c r="BZ30" s="30" t="str">
        <f>IF(ISBLANK(CA1),"",IF(VLOOKUP(CA1,Register,34,FALSE)=0,"",(VLOOKUP(CA1,Register,34,FALSE))))</f>
        <v/>
      </c>
      <c r="CA30" s="31" t="s">
        <v>96</v>
      </c>
      <c r="CB30" s="22" t="str">
        <f>"5." &amp; CD$1&amp; ".2.3."</f>
        <v>5.27.2.3.</v>
      </c>
      <c r="CC30" s="30" t="str">
        <f>IF(ISBLANK(CD1),"",IF(VLOOKUP(CD1,Register,34,FALSE)=0,"",(VLOOKUP(CD1,Register,34,FALSE))))</f>
        <v/>
      </c>
      <c r="CD30" s="31" t="s">
        <v>96</v>
      </c>
      <c r="CE30" s="22" t="str">
        <f>"5." &amp; CG$1&amp; ".2.3."</f>
        <v>5.28.2.3.</v>
      </c>
      <c r="CF30" s="30" t="str">
        <f>IF(ISBLANK(CG1),"",IF(VLOOKUP(CG1,Register,34,FALSE)=0,"",(VLOOKUP(CG1,Register,34,FALSE))))</f>
        <v/>
      </c>
      <c r="CG30" s="31" t="s">
        <v>96</v>
      </c>
      <c r="CH30" s="22" t="str">
        <f>"5." &amp; CJ$1&amp; ".2.3."</f>
        <v>5.29.2.3.</v>
      </c>
      <c r="CI30" s="30" t="str">
        <f>IF(ISBLANK(CJ1),"",IF(VLOOKUP(CJ1,Register,34,FALSE)=0,"",(VLOOKUP(CJ1,Register,34,FALSE))))</f>
        <v/>
      </c>
      <c r="CJ30" s="31" t="s">
        <v>96</v>
      </c>
      <c r="CK30" s="22" t="str">
        <f>"5." &amp; CM$1&amp; ".2.3."</f>
        <v>5.30.2.3.</v>
      </c>
      <c r="CL30" s="30" t="str">
        <f>IF(ISBLANK(CM1),"",IF(VLOOKUP(CM1,Register,34,FALSE)=0,"",(VLOOKUP(CM1,Register,34,FALSE))))</f>
        <v/>
      </c>
      <c r="CM30" s="31" t="s">
        <v>96</v>
      </c>
      <c r="CN30" s="22" t="str">
        <f>"5." &amp; CP$1&amp; ".2.3."</f>
        <v>5.31.2.3.</v>
      </c>
      <c r="CO30" s="30" t="str">
        <f>IF(ISBLANK(CP1),"",IF(VLOOKUP(CP1,Register,34,FALSE)=0,"",(VLOOKUP(CP1,Register,34,FALSE))))</f>
        <v/>
      </c>
      <c r="CP30" s="31" t="s">
        <v>96</v>
      </c>
      <c r="CQ30" s="22" t="str">
        <f>"5." &amp; CS$1&amp; ".2.3."</f>
        <v>5.32.2.3.</v>
      </c>
      <c r="CR30" s="30" t="str">
        <f>IF(ISBLANK(CS1),"",IF(VLOOKUP(CS1,Register,34,FALSE)=0,"",(VLOOKUP(CS1,Register,34,FALSE))))</f>
        <v/>
      </c>
      <c r="CS30" s="31" t="s">
        <v>96</v>
      </c>
      <c r="CT30" s="22" t="str">
        <f>"5." &amp; CV$1&amp; ".2.3."</f>
        <v>5.33.2.3.</v>
      </c>
      <c r="CU30" s="30" t="str">
        <f>IF(ISBLANK(CV1),"",IF(VLOOKUP(CV1,Register,34,FALSE)=0,"",(VLOOKUP(CV1,Register,34,FALSE))))</f>
        <v/>
      </c>
      <c r="CV30" s="31" t="s">
        <v>96</v>
      </c>
      <c r="CW30" s="22" t="str">
        <f>"5." &amp; CY$1&amp; ".2.3."</f>
        <v>5.34.2.3.</v>
      </c>
      <c r="CX30" s="30" t="str">
        <f>IF(ISBLANK(CY1),"",IF(VLOOKUP(CY1,Register,34,FALSE)=0,"",(VLOOKUP(CY1,Register,34,FALSE))))</f>
        <v/>
      </c>
      <c r="CY30" s="31" t="s">
        <v>96</v>
      </c>
      <c r="CZ30" s="22" t="str">
        <f>"5." &amp; DB$1&amp; ".2.3."</f>
        <v>5.35.2.3.</v>
      </c>
      <c r="DA30" s="30" t="str">
        <f>IF(ISBLANK(DB1),"",IF(VLOOKUP(DB1,Register,34,FALSE)=0,"",(VLOOKUP(DB1,Register,34,FALSE))))</f>
        <v/>
      </c>
      <c r="DB30" s="31" t="s">
        <v>96</v>
      </c>
      <c r="DC30" s="22" t="str">
        <f>"5." &amp; DE$1&amp; ".2.3."</f>
        <v>5.36.2.3.</v>
      </c>
      <c r="DD30" s="30" t="str">
        <f>IF(ISBLANK(DE1),"",IF(VLOOKUP(DE1,Register,34,FALSE)=0,"",(VLOOKUP(DE1,Register,34,FALSE))))</f>
        <v/>
      </c>
      <c r="DE30" s="31" t="s">
        <v>96</v>
      </c>
      <c r="DF30" s="22" t="str">
        <f>"5." &amp; DH$1&amp; ".2.3."</f>
        <v>5.37.2.3.</v>
      </c>
      <c r="DG30" s="30" t="str">
        <f>IF(ISBLANK(DH1),"",IF(VLOOKUP(DH1,Register,34,FALSE)=0,"",(VLOOKUP(DH1,Register,34,FALSE))))</f>
        <v/>
      </c>
      <c r="DH30" s="31" t="s">
        <v>96</v>
      </c>
      <c r="DI30" s="22" t="str">
        <f>"5." &amp; DK$1&amp; ".2.3."</f>
        <v>5.38.2.3.</v>
      </c>
      <c r="DJ30" s="30" t="str">
        <f>IF(ISBLANK(DK1),"",IF(VLOOKUP(DK1,Register,34,FALSE)=0,"",(VLOOKUP(DK1,Register,34,FALSE))))</f>
        <v/>
      </c>
      <c r="DK30" s="31" t="s">
        <v>96</v>
      </c>
      <c r="DL30" s="22" t="str">
        <f>"5." &amp; DN$1&amp; ".2.3."</f>
        <v>5.39.2.3.</v>
      </c>
      <c r="DM30" s="30" t="str">
        <f>IF(ISBLANK(DN1),"",IF(VLOOKUP(DN1,Register,34,FALSE)=0,"",(VLOOKUP(DN1,Register,34,FALSE))))</f>
        <v/>
      </c>
      <c r="DN30" s="31" t="s">
        <v>96</v>
      </c>
      <c r="DO30" s="22" t="str">
        <f>"5." &amp; DQ$1&amp; ".2.3."</f>
        <v>5.40.2.3.</v>
      </c>
      <c r="DP30" s="30" t="str">
        <f>IF(ISBLANK(DQ1),"",IF(VLOOKUP(DQ1,Register,34,FALSE)=0,"",(VLOOKUP(DQ1,Register,34,FALSE))))</f>
        <v/>
      </c>
      <c r="DQ30" s="31" t="s">
        <v>96</v>
      </c>
      <c r="DR30" s="22" t="str">
        <f>"5." &amp; DT$1&amp; ".2.3."</f>
        <v>5.41.2.3.</v>
      </c>
      <c r="DS30" s="30" t="str">
        <f>IF(ISBLANK(DT1),"",IF(VLOOKUP(DT1,Register,34,FALSE)=0,"",(VLOOKUP(DT1,Register,34,FALSE))))</f>
        <v/>
      </c>
      <c r="DT30" s="31" t="s">
        <v>96</v>
      </c>
      <c r="DU30" s="22" t="str">
        <f>"5." &amp; DW$1&amp; ".2.3."</f>
        <v>5.42.2.3.</v>
      </c>
      <c r="DV30" s="30" t="str">
        <f>IF(ISBLANK(DW1),"",IF(VLOOKUP(DW1,Register,34,FALSE)=0,"",(VLOOKUP(DW1,Register,34,FALSE))))</f>
        <v/>
      </c>
      <c r="DW30" s="31" t="s">
        <v>96</v>
      </c>
      <c r="DX30" s="22" t="str">
        <f>"5." &amp; DZ$1&amp; ".2.3."</f>
        <v>5.43.2.3.</v>
      </c>
      <c r="DY30" s="30" t="str">
        <f>IF(ISBLANK(DZ1),"",IF(VLOOKUP(DZ1,Register,34,FALSE)=0,"",(VLOOKUP(DZ1,Register,34,FALSE))))</f>
        <v/>
      </c>
      <c r="DZ30" s="31" t="s">
        <v>96</v>
      </c>
      <c r="EA30" s="22" t="str">
        <f>"5." &amp; EC$1&amp; ".2.3."</f>
        <v>5.44.2.3.</v>
      </c>
      <c r="EB30" s="30" t="str">
        <f>IF(ISBLANK(EC1),"",IF(VLOOKUP(EC1,Register,34,FALSE)=0,"",(VLOOKUP(EC1,Register,34,FALSE))))</f>
        <v/>
      </c>
      <c r="EC30" s="31" t="s">
        <v>96</v>
      </c>
      <c r="ED30" s="22" t="str">
        <f>"5." &amp; EF$1&amp; ".2.3."</f>
        <v>5.45.2.3.</v>
      </c>
      <c r="EE30" s="30" t="str">
        <f>IF(ISBLANK(EF1),"",IF(VLOOKUP(EF1,Register,34,FALSE)=0,"",(VLOOKUP(EF1,Register,34,FALSE))))</f>
        <v/>
      </c>
      <c r="EF30" s="31" t="s">
        <v>96</v>
      </c>
      <c r="EG30" s="22" t="str">
        <f>"5." &amp; EI$1&amp; ".2.3."</f>
        <v>5.46.2.3.</v>
      </c>
      <c r="EH30" s="30" t="str">
        <f>IF(ISBLANK(EI1),"",IF(VLOOKUP(EI1,Register,34,FALSE)=0,"",(VLOOKUP(EI1,Register,34,FALSE))))</f>
        <v/>
      </c>
      <c r="EI30" s="31" t="s">
        <v>96</v>
      </c>
      <c r="EJ30" s="22" t="str">
        <f>"5." &amp; EL$1&amp; ".2.3."</f>
        <v>5.47.2.3.</v>
      </c>
      <c r="EK30" s="30" t="str">
        <f>IF(ISBLANK(EL1),"",IF(VLOOKUP(EL1,Register,34,FALSE)=0,"",(VLOOKUP(EL1,Register,34,FALSE))))</f>
        <v/>
      </c>
      <c r="EL30" s="31" t="s">
        <v>96</v>
      </c>
      <c r="EM30" s="22" t="str">
        <f>"5." &amp; EO$1&amp; ".2.3."</f>
        <v>5.48.2.3.</v>
      </c>
      <c r="EN30" s="30" t="str">
        <f>IF(ISBLANK(EO1),"",IF(VLOOKUP(EO1,Register,34,FALSE)=0,"",(VLOOKUP(EO1,Register,34,FALSE))))</f>
        <v/>
      </c>
      <c r="EO30" s="31" t="s">
        <v>96</v>
      </c>
      <c r="EP30" s="22" t="str">
        <f>"5." &amp; ER$1&amp; ".2.3."</f>
        <v>5.49.2.3.</v>
      </c>
      <c r="EQ30" s="30" t="str">
        <f>IF(ISBLANK(ER1),"",IF(VLOOKUP(ER1,Register,34,FALSE)=0,"",(VLOOKUP(ER1,Register,34,FALSE))))</f>
        <v/>
      </c>
      <c r="ER30" s="31" t="s">
        <v>96</v>
      </c>
      <c r="ES30" s="22" t="str">
        <f>"5." &amp; EU$1&amp; ".2.3."</f>
        <v>5.50.2.3.</v>
      </c>
      <c r="ET30" s="30" t="str">
        <f>IF(ISBLANK(EU1),"",IF(VLOOKUP(EU1,Register,34,FALSE)=0,"",(VLOOKUP(EU1,Register,34,FALSE))))</f>
        <v/>
      </c>
      <c r="EU30" s="31" t="s">
        <v>96</v>
      </c>
      <c r="EV30" s="22" t="str">
        <f>"5." &amp; EX$1&amp; ".2.3."</f>
        <v>5.51.2.3.</v>
      </c>
      <c r="EW30" s="30" t="str">
        <f>IF(ISBLANK(EX1),"",IF(VLOOKUP(EX1,Register,34,FALSE)=0,"",(VLOOKUP(EX1,Register,34,FALSE))))</f>
        <v/>
      </c>
      <c r="EX30" s="31" t="s">
        <v>96</v>
      </c>
      <c r="EY30" s="22" t="str">
        <f>"5." &amp; FA$1&amp; ".2.3."</f>
        <v>5.52.2.3.</v>
      </c>
      <c r="EZ30" s="30" t="str">
        <f>IF(ISBLANK(FA1),"",IF(VLOOKUP(FA1,Register,34,FALSE)=0,"",(VLOOKUP(FA1,Register,34,FALSE))))</f>
        <v/>
      </c>
      <c r="FA30" s="31" t="s">
        <v>96</v>
      </c>
      <c r="FB30" s="22" t="str">
        <f>"5." &amp; FD$1&amp; ".2.3."</f>
        <v>5.53.2.3.</v>
      </c>
      <c r="FC30" s="30" t="str">
        <f>IF(ISBLANK(FD1),"",IF(VLOOKUP(FD1,Register,34,FALSE)=0,"",(VLOOKUP(FD1,Register,34,FALSE))))</f>
        <v/>
      </c>
      <c r="FD30" s="31" t="s">
        <v>96</v>
      </c>
      <c r="FE30" s="22" t="str">
        <f>"5." &amp; FG$1&amp; ".2.3."</f>
        <v>5.54.2.3.</v>
      </c>
      <c r="FF30" s="30" t="str">
        <f>IF(ISBLANK(FG1),"",IF(VLOOKUP(FG1,Register,34,FALSE)=0,"",(VLOOKUP(FG1,Register,34,FALSE))))</f>
        <v/>
      </c>
      <c r="FG30" s="31" t="s">
        <v>96</v>
      </c>
      <c r="FH30" s="22" t="str">
        <f>"5." &amp; FJ$1&amp; ".2.3."</f>
        <v>5.55.2.3.</v>
      </c>
      <c r="FI30" s="30" t="str">
        <f>IF(ISBLANK(FJ1),"",IF(VLOOKUP(FJ1,Register,34,FALSE)=0,"",(VLOOKUP(FJ1,Register,34,FALSE))))</f>
        <v/>
      </c>
      <c r="FJ30" s="31" t="s">
        <v>96</v>
      </c>
      <c r="FK30" s="22" t="str">
        <f>"5." &amp; FM$1&amp; ".2.3."</f>
        <v>5.56.2.3.</v>
      </c>
      <c r="FL30" s="30" t="str">
        <f>IF(ISBLANK(FM1),"",IF(VLOOKUP(FM1,Register,34,FALSE)=0,"",(VLOOKUP(FM1,Register,34,FALSE))))</f>
        <v/>
      </c>
      <c r="FM30" s="31" t="s">
        <v>96</v>
      </c>
      <c r="FN30" s="22" t="str">
        <f>"5." &amp; FP$1&amp; ".2.3."</f>
        <v>5.57.2.3.</v>
      </c>
      <c r="FO30" s="30" t="str">
        <f>IF(ISBLANK(FP1),"",IF(VLOOKUP(FP1,Register,34,FALSE)=0,"",(VLOOKUP(FP1,Register,34,FALSE))))</f>
        <v/>
      </c>
      <c r="FP30" s="31" t="s">
        <v>96</v>
      </c>
      <c r="FQ30" s="22" t="str">
        <f>"5." &amp; FS$1&amp; ".2.3."</f>
        <v>5.58.2.3.</v>
      </c>
      <c r="FR30" s="30" t="str">
        <f>IF(ISBLANK(FS1),"",IF(VLOOKUP(FS1,Register,34,FALSE)=0,"",(VLOOKUP(FS1,Register,34,FALSE))))</f>
        <v/>
      </c>
      <c r="FS30" s="31" t="s">
        <v>96</v>
      </c>
      <c r="FT30" s="22" t="str">
        <f>"5." &amp; FV$1&amp; ".2.3."</f>
        <v>5.59.2.3.</v>
      </c>
      <c r="FU30" s="30" t="str">
        <f>IF(ISBLANK(FV1),"",IF(VLOOKUP(FV1,Register,34,FALSE)=0,"",(VLOOKUP(FV1,Register,34,FALSE))))</f>
        <v/>
      </c>
      <c r="FV30" s="31" t="s">
        <v>96</v>
      </c>
      <c r="FW30" s="22" t="str">
        <f>"5." &amp; FY$1&amp; ".2.3."</f>
        <v>5.60.2.3.</v>
      </c>
      <c r="FX30" s="30" t="str">
        <f>IF(ISBLANK(FY1),"",IF(VLOOKUP(FY1,Register,34,FALSE)=0,"",(VLOOKUP(FY1,Register,34,FALSE))))</f>
        <v/>
      </c>
      <c r="FY30" s="31" t="s">
        <v>96</v>
      </c>
      <c r="FZ30" s="22" t="str">
        <f>"5." &amp; GB$1&amp; ".2.3."</f>
        <v>5.61.2.3.</v>
      </c>
      <c r="GA30" s="30" t="str">
        <f>IF(ISBLANK(GB1),"",IF(VLOOKUP(GB1,Register,34,FALSE)=0,"",(VLOOKUP(GB1,Register,34,FALSE))))</f>
        <v/>
      </c>
      <c r="GB30" s="31" t="s">
        <v>96</v>
      </c>
      <c r="GC30" s="22" t="str">
        <f>"5." &amp; GE$1&amp; ".2.3."</f>
        <v>5.62.2.3.</v>
      </c>
      <c r="GD30" s="30" t="str">
        <f>IF(ISBLANK(GE1),"",IF(VLOOKUP(GE1,Register,34,FALSE)=0,"",(VLOOKUP(GE1,Register,34,FALSE))))</f>
        <v/>
      </c>
      <c r="GE30" s="31" t="s">
        <v>96</v>
      </c>
      <c r="GF30" s="22" t="str">
        <f>"5." &amp; GH$1&amp; ".2.3."</f>
        <v>5.63.2.3.</v>
      </c>
      <c r="GG30" s="30" t="str">
        <f>IF(ISBLANK(GH1),"",IF(VLOOKUP(GH1,Register,34,FALSE)=0,"",(VLOOKUP(GH1,Register,34,FALSE))))</f>
        <v/>
      </c>
      <c r="GH30" s="31" t="s">
        <v>96</v>
      </c>
      <c r="GI30" s="22" t="str">
        <f>"5." &amp; GK$1&amp; ".2.3."</f>
        <v>5.64.2.3.</v>
      </c>
      <c r="GJ30" s="30" t="str">
        <f>IF(ISBLANK(GK1),"",IF(VLOOKUP(GK1,Register,34,FALSE)=0,"",(VLOOKUP(GK1,Register,34,FALSE))))</f>
        <v/>
      </c>
      <c r="GK30" s="31" t="s">
        <v>96</v>
      </c>
      <c r="GL30" s="22" t="str">
        <f>"5." &amp; GN$1&amp; ".2.3."</f>
        <v>5.65.2.3.</v>
      </c>
      <c r="GM30" s="30" t="str">
        <f>IF(ISBLANK(GN1),"",IF(VLOOKUP(GN1,Register,34,FALSE)=0,"",(VLOOKUP(GN1,Register,34,FALSE))))</f>
        <v/>
      </c>
      <c r="GN30" s="31" t="s">
        <v>96</v>
      </c>
      <c r="GO30" s="22" t="str">
        <f>"5." &amp; GQ$1&amp; ".2.3."</f>
        <v>5.66.2.3.</v>
      </c>
      <c r="GP30" s="30" t="str">
        <f>IF(ISBLANK(GQ1),"",IF(VLOOKUP(GQ1,Register,34,FALSE)=0,"",(VLOOKUP(GQ1,Register,34,FALSE))))</f>
        <v/>
      </c>
      <c r="GQ30" s="31" t="s">
        <v>96</v>
      </c>
      <c r="GR30" s="22" t="str">
        <f>"5." &amp; GT$1&amp; ".2.3."</f>
        <v>5.67.2.3.</v>
      </c>
      <c r="GS30" s="30" t="str">
        <f>IF(ISBLANK(GT1),"",IF(VLOOKUP(GT1,Register,34,FALSE)=0,"",(VLOOKUP(GT1,Register,34,FALSE))))</f>
        <v/>
      </c>
      <c r="GT30" s="31" t="s">
        <v>96</v>
      </c>
      <c r="GU30" s="22" t="str">
        <f>"5." &amp; GW$1&amp; ".2.3."</f>
        <v>5.68.2.3.</v>
      </c>
      <c r="GV30" s="30" t="str">
        <f>IF(ISBLANK(GW1),"",IF(VLOOKUP(GW1,Register,34,FALSE)=0,"",(VLOOKUP(GW1,Register,34,FALSE))))</f>
        <v/>
      </c>
      <c r="GW30" s="31" t="s">
        <v>96</v>
      </c>
      <c r="GX30" s="22" t="str">
        <f>"5." &amp; GZ$1&amp; ".2.3."</f>
        <v>5.69.2.3.</v>
      </c>
      <c r="GY30" s="30" t="str">
        <f>IF(ISBLANK(GZ1),"",IF(VLOOKUP(GZ1,Register,34,FALSE)=0,"",(VLOOKUP(GZ1,Register,34,FALSE))))</f>
        <v/>
      </c>
      <c r="GZ30" s="31" t="s">
        <v>96</v>
      </c>
      <c r="HA30" s="22" t="str">
        <f>"5." &amp; HC$1&amp; ".2.3."</f>
        <v>5.70.2.3.</v>
      </c>
      <c r="HB30" s="30" t="str">
        <f>IF(ISBLANK(HC1),"",IF(VLOOKUP(HC1,Register,34,FALSE)=0,"",(VLOOKUP(HC1,Register,34,FALSE))))</f>
        <v/>
      </c>
      <c r="HC30" s="31" t="s">
        <v>96</v>
      </c>
      <c r="HD30" s="22" t="str">
        <f>"5." &amp; HF$1&amp; ".2.3."</f>
        <v>5.71.2.3.</v>
      </c>
      <c r="HE30" s="30" t="str">
        <f>IF(ISBLANK(HF1),"",IF(VLOOKUP(HF1,Register,34,FALSE)=0,"",(VLOOKUP(HF1,Register,34,FALSE))))</f>
        <v/>
      </c>
      <c r="HF30" s="31" t="s">
        <v>96</v>
      </c>
      <c r="HG30" s="22" t="str">
        <f>"5." &amp; HI$1&amp; ".2.3."</f>
        <v>5.72.2.3.</v>
      </c>
      <c r="HH30" s="30" t="str">
        <f>IF(ISBLANK(HI1),"",IF(VLOOKUP(HI1,Register,34,FALSE)=0,"",(VLOOKUP(HI1,Register,34,FALSE))))</f>
        <v/>
      </c>
      <c r="HI30" s="31" t="s">
        <v>96</v>
      </c>
      <c r="HJ30" s="22" t="str">
        <f>"5." &amp; HL$1&amp; ".2.3."</f>
        <v>5.73.2.3.</v>
      </c>
      <c r="HK30" s="30" t="str">
        <f>IF(ISBLANK(HL1),"",IF(VLOOKUP(HL1,Register,34,FALSE)=0,"",(VLOOKUP(HL1,Register,34,FALSE))))</f>
        <v/>
      </c>
      <c r="HL30" s="31" t="s">
        <v>96</v>
      </c>
      <c r="HM30" s="22" t="str">
        <f>"5." &amp; HO$1&amp; ".2.3."</f>
        <v>5.74.2.3.</v>
      </c>
      <c r="HN30" s="30" t="str">
        <f>IF(ISBLANK(HO1),"",IF(VLOOKUP(HO1,Register,34,FALSE)=0,"",(VLOOKUP(HO1,Register,34,FALSE))))</f>
        <v/>
      </c>
      <c r="HO30" s="31" t="s">
        <v>96</v>
      </c>
      <c r="HP30" s="22" t="str">
        <f>"5." &amp; HR$1&amp; ".2.3."</f>
        <v>5.75.2.3.</v>
      </c>
      <c r="HQ30" s="30" t="str">
        <f>IF(ISBLANK(HR1),"",IF(VLOOKUP(HR1,Register,34,FALSE)=0,"",(VLOOKUP(HR1,Register,34,FALSE))))</f>
        <v/>
      </c>
      <c r="HR30" s="31" t="s">
        <v>96</v>
      </c>
      <c r="HS30" s="22" t="str">
        <f>"5." &amp; HU$1&amp; ".2.3."</f>
        <v>5.76.2.3.</v>
      </c>
      <c r="HT30" s="30" t="str">
        <f>IF(ISBLANK(HU1),"",IF(VLOOKUP(HU1,Register,34,FALSE)=0,"",(VLOOKUP(HU1,Register,34,FALSE))))</f>
        <v/>
      </c>
      <c r="HU30" s="31" t="s">
        <v>96</v>
      </c>
      <c r="HV30" s="22" t="str">
        <f>"5." &amp; HX$1&amp; ".2.3."</f>
        <v>5.77.2.3.</v>
      </c>
      <c r="HW30" s="30" t="str">
        <f>IF(ISBLANK(HX1),"",IF(VLOOKUP(HX1,Register,34,FALSE)=0,"",(VLOOKUP(HX1,Register,34,FALSE))))</f>
        <v/>
      </c>
      <c r="HX30" s="31" t="s">
        <v>96</v>
      </c>
      <c r="HY30" s="22" t="str">
        <f>"5." &amp; IA$1&amp; ".2.3."</f>
        <v>5.78.2.3.</v>
      </c>
      <c r="HZ30" s="30" t="str">
        <f>IF(ISBLANK(IA1),"",IF(VLOOKUP(IA1,Register,34,FALSE)=0,"",(VLOOKUP(IA1,Register,34,FALSE))))</f>
        <v/>
      </c>
      <c r="IA30" s="31" t="s">
        <v>96</v>
      </c>
      <c r="IB30" s="22" t="str">
        <f>"5." &amp; ID$1&amp; ".2.3."</f>
        <v>5.79.2.3.</v>
      </c>
      <c r="IC30" s="30" t="str">
        <f>IF(ISBLANK(ID1),"",IF(VLOOKUP(ID1,Register,34,FALSE)=0,"",(VLOOKUP(ID1,Register,34,FALSE))))</f>
        <v/>
      </c>
      <c r="ID30" s="31" t="s">
        <v>96</v>
      </c>
      <c r="IE30" s="22" t="str">
        <f>"5." &amp; IG$1&amp; ".2.3."</f>
        <v>5.80.2.3.</v>
      </c>
      <c r="IF30" s="30" t="str">
        <f>IF(ISBLANK(IG1),"",IF(VLOOKUP(IG1,Register,34,FALSE)=0,"",(VLOOKUP(IG1,Register,34,FALSE))))</f>
        <v/>
      </c>
      <c r="IG30" s="31" t="s">
        <v>96</v>
      </c>
      <c r="IH30" s="22" t="str">
        <f>"5." &amp; IJ$1&amp; ".2.3."</f>
        <v>5.81.2.3.</v>
      </c>
      <c r="II30" s="30" t="str">
        <f>IF(ISBLANK(IJ1),"",IF(VLOOKUP(IJ1,Register,34,FALSE)=0,"",(VLOOKUP(IJ1,Register,34,FALSE))))</f>
        <v/>
      </c>
      <c r="IJ30" s="31" t="s">
        <v>96</v>
      </c>
      <c r="IK30" s="22" t="str">
        <f>"5." &amp; IM$1&amp; ".2.3."</f>
        <v>5.82.2.3.</v>
      </c>
      <c r="IL30" s="30" t="str">
        <f>IF(ISBLANK(IM1),"",IF(VLOOKUP(IM1,Register,34,FALSE)=0,"",(VLOOKUP(IM1,Register,34,FALSE))))</f>
        <v/>
      </c>
      <c r="IM30" s="31" t="s">
        <v>96</v>
      </c>
      <c r="IN30" s="22" t="str">
        <f>"5." &amp; IP$1&amp; ".2.3."</f>
        <v>5.83.2.3.</v>
      </c>
      <c r="IO30" s="30" t="str">
        <f>IF(ISBLANK(IP1),"",IF(VLOOKUP(IP1,Register,34,FALSE)=0,"",(VLOOKUP(IP1,Register,34,FALSE))))</f>
        <v/>
      </c>
      <c r="IP30" s="31" t="s">
        <v>96</v>
      </c>
      <c r="IQ30" s="22" t="str">
        <f>"5." &amp; IS$1&amp; ".2.3."</f>
        <v>5.84.2.3.</v>
      </c>
      <c r="IR30" s="30" t="str">
        <f>IF(ISBLANK(IS1),"",IF(VLOOKUP(IS1,Register,34,FALSE)=0,"",(VLOOKUP(IS1,Register,34,FALSE))))</f>
        <v/>
      </c>
      <c r="IS30" s="31" t="s">
        <v>96</v>
      </c>
      <c r="IT30" s="22" t="str">
        <f>"5." &amp; IV$1&amp; ".2.3."</f>
        <v>5.85.2.3.</v>
      </c>
      <c r="IU30" s="30" t="str">
        <f>IF(ISBLANK(IV1),"",IF(VLOOKUP(IV1,Register,34,FALSE)=0,"",(VLOOKUP(IV1,Register,34,FALSE))))</f>
        <v/>
      </c>
      <c r="IV30" s="31" t="s">
        <v>96</v>
      </c>
      <c r="IW30" s="22" t="str">
        <f>"5." &amp; IY$1&amp; ".2.3."</f>
        <v>5.86.2.3.</v>
      </c>
      <c r="IX30" s="30" t="str">
        <f>IF(ISBLANK(IY1),"",IF(VLOOKUP(IY1,Register,34,FALSE)=0,"",(VLOOKUP(IY1,Register,34,FALSE))))</f>
        <v/>
      </c>
      <c r="IY30" s="31" t="s">
        <v>96</v>
      </c>
      <c r="IZ30" s="22" t="str">
        <f>"5." &amp; JB$1&amp; ".2.3."</f>
        <v>5.87.2.3.</v>
      </c>
      <c r="JA30" s="30" t="str">
        <f>IF(ISBLANK(JB1),"",IF(VLOOKUP(JB1,Register,34,FALSE)=0,"",(VLOOKUP(JB1,Register,34,FALSE))))</f>
        <v/>
      </c>
      <c r="JB30" s="31" t="s">
        <v>96</v>
      </c>
      <c r="JC30" s="22" t="str">
        <f>"5." &amp; JE$1&amp; ".2.3."</f>
        <v>5.88.2.3.</v>
      </c>
      <c r="JD30" s="30" t="str">
        <f>IF(ISBLANK(JE1),"",IF(VLOOKUP(JE1,Register,34,FALSE)=0,"",(VLOOKUP(JE1,Register,34,FALSE))))</f>
        <v/>
      </c>
      <c r="JE30" s="31" t="s">
        <v>96</v>
      </c>
      <c r="JF30" s="22" t="str">
        <f>"5." &amp; JH$1&amp; ".2.3."</f>
        <v>5.89.2.3.</v>
      </c>
      <c r="JG30" s="30" t="str">
        <f>IF(ISBLANK(JH1),"",IF(VLOOKUP(JH1,Register,34,FALSE)=0,"",(VLOOKUP(JH1,Register,34,FALSE))))</f>
        <v/>
      </c>
      <c r="JH30" s="31" t="s">
        <v>96</v>
      </c>
      <c r="JI30" s="22" t="str">
        <f>"5." &amp; JK$1&amp; ".2.3."</f>
        <v>5.90.2.3.</v>
      </c>
      <c r="JJ30" s="30" t="str">
        <f>IF(ISBLANK(JK1),"",IF(VLOOKUP(JK1,Register,34,FALSE)=0,"",(VLOOKUP(JK1,Register,34,FALSE))))</f>
        <v/>
      </c>
      <c r="JK30" s="31" t="s">
        <v>96</v>
      </c>
      <c r="JL30" s="22" t="str">
        <f>"5." &amp; JN$1&amp; ".2.3."</f>
        <v>5.91.2.3.</v>
      </c>
      <c r="JM30" s="30" t="str">
        <f>IF(ISBLANK(JN1),"",IF(VLOOKUP(JN1,Register,34,FALSE)=0,"",(VLOOKUP(JN1,Register,34,FALSE))))</f>
        <v/>
      </c>
      <c r="JN30" s="31" t="s">
        <v>96</v>
      </c>
      <c r="JO30" s="22" t="str">
        <f>"5." &amp; JQ$1&amp; ".2.3."</f>
        <v>5.92.2.3.</v>
      </c>
      <c r="JP30" s="30" t="str">
        <f>IF(ISBLANK(JQ1),"",IF(VLOOKUP(JQ1,Register,34,FALSE)=0,"",(VLOOKUP(JQ1,Register,34,FALSE))))</f>
        <v/>
      </c>
      <c r="JQ30" s="31" t="s">
        <v>96</v>
      </c>
      <c r="JR30" s="22" t="str">
        <f>"5." &amp; JT$1&amp; ".2.3."</f>
        <v>5.93.2.3.</v>
      </c>
      <c r="JS30" s="30" t="str">
        <f>IF(ISBLANK(JT1),"",IF(VLOOKUP(JT1,Register,34,FALSE)=0,"",(VLOOKUP(JT1,Register,34,FALSE))))</f>
        <v/>
      </c>
      <c r="JT30" s="31" t="s">
        <v>96</v>
      </c>
      <c r="JU30" s="22" t="str">
        <f>"5." &amp; JW$1&amp; ".2.3."</f>
        <v>5.94.2.3.</v>
      </c>
      <c r="JV30" s="30" t="str">
        <f>IF(ISBLANK(JW1),"",IF(VLOOKUP(JW1,Register,34,FALSE)=0,"",(VLOOKUP(JW1,Register,34,FALSE))))</f>
        <v/>
      </c>
      <c r="JW30" s="31" t="s">
        <v>96</v>
      </c>
      <c r="JX30" s="22" t="str">
        <f>"5." &amp; JZ$1&amp; ".2.3."</f>
        <v>5.95.2.3.</v>
      </c>
      <c r="JY30" s="30" t="str">
        <f>IF(ISBLANK(JZ1),"",IF(VLOOKUP(JZ1,Register,34,FALSE)=0,"",(VLOOKUP(JZ1,Register,34,FALSE))))</f>
        <v/>
      </c>
      <c r="JZ30" s="31" t="s">
        <v>96</v>
      </c>
      <c r="KA30" s="22" t="str">
        <f>"5." &amp; KC$1&amp; ".2.3."</f>
        <v>5.96.2.3.</v>
      </c>
      <c r="KB30" s="30" t="str">
        <f>IF(ISBLANK(KC1),"",IF(VLOOKUP(KC1,Register,34,FALSE)=0,"",(VLOOKUP(KC1,Register,34,FALSE))))</f>
        <v/>
      </c>
      <c r="KC30" s="31" t="s">
        <v>96</v>
      </c>
      <c r="KD30" s="22" t="str">
        <f>"5." &amp; KF$1&amp; ".2.3."</f>
        <v>5.97.2.3.</v>
      </c>
      <c r="KE30" s="30" t="str">
        <f>IF(ISBLANK(KF1),"",IF(VLOOKUP(KF1,Register,34,FALSE)=0,"",(VLOOKUP(KF1,Register,34,FALSE))))</f>
        <v/>
      </c>
      <c r="KF30" s="31" t="s">
        <v>96</v>
      </c>
      <c r="KG30" s="22" t="str">
        <f>"5." &amp; KI$1&amp; ".2.3."</f>
        <v>5.98.2.3.</v>
      </c>
      <c r="KH30" s="30" t="str">
        <f>IF(ISBLANK(KI1),"",IF(VLOOKUP(KI1,Register,34,FALSE)=0,"",(VLOOKUP(KI1,Register,34,FALSE))))</f>
        <v/>
      </c>
      <c r="KI30" s="31" t="s">
        <v>96</v>
      </c>
      <c r="KJ30" s="22" t="str">
        <f>"5." &amp; KL$1&amp; ".2.3."</f>
        <v>5.99.2.3.</v>
      </c>
      <c r="KK30" s="30" t="str">
        <f>IF(ISBLANK(KL1),"",IF(VLOOKUP(KL1,Register,34,FALSE)=0,"",(VLOOKUP(KL1,Register,34,FALSE))))</f>
        <v/>
      </c>
      <c r="KL30" s="31" t="s">
        <v>96</v>
      </c>
      <c r="KM30" s="22" t="str">
        <f>"5." &amp; KO$1&amp; ".2.3."</f>
        <v>5.100.2.3.</v>
      </c>
      <c r="KN30" s="30" t="str">
        <f>IF(ISBLANK(KO1),"",IF(VLOOKUP(KO1,Register,34,FALSE)=0,"",(VLOOKUP(KO1,Register,34,FALSE))))</f>
        <v/>
      </c>
      <c r="KO30" s="31" t="s">
        <v>96</v>
      </c>
      <c r="KP30" s="22" t="str">
        <f>"5." &amp; KR$1&amp; ".2.3."</f>
        <v>5.101.2.3.</v>
      </c>
      <c r="KQ30" s="30" t="str">
        <f>IF(ISBLANK(KR1),"",IF(VLOOKUP(KR1,Register,34,FALSE)=0,"",(VLOOKUP(KR1,Register,34,FALSE))))</f>
        <v/>
      </c>
      <c r="KR30" s="31" t="s">
        <v>96</v>
      </c>
      <c r="KS30" s="22" t="str">
        <f>"5." &amp; KU$1&amp; ".2.3."</f>
        <v>5.102.2.3.</v>
      </c>
      <c r="KT30" s="30" t="str">
        <f>IF(ISBLANK(KU1),"",IF(VLOOKUP(KU1,Register,34,FALSE)=0,"",(VLOOKUP(KU1,Register,34,FALSE))))</f>
        <v/>
      </c>
      <c r="KU30" s="31" t="s">
        <v>96</v>
      </c>
      <c r="KV30" s="22" t="str">
        <f>"5." &amp; KX$1&amp; ".2.3."</f>
        <v>5.103.2.3.</v>
      </c>
      <c r="KW30" s="30" t="str">
        <f>IF(ISBLANK(KX1),"",IF(VLOOKUP(KX1,Register,34,FALSE)=0,"",(VLOOKUP(KX1,Register,34,FALSE))))</f>
        <v/>
      </c>
      <c r="KX30" s="31" t="s">
        <v>96</v>
      </c>
      <c r="KY30" s="22" t="str">
        <f>"5." &amp; LA$1&amp; ".2.3."</f>
        <v>5.104.2.3.</v>
      </c>
      <c r="KZ30" s="30" t="str">
        <f>IF(ISBLANK(LA1),"",IF(VLOOKUP(LA1,Register,34,FALSE)=0,"",(VLOOKUP(LA1,Register,34,FALSE))))</f>
        <v/>
      </c>
      <c r="LA30" s="31" t="s">
        <v>96</v>
      </c>
      <c r="LB30" s="22" t="str">
        <f>"5." &amp; LD$1&amp; ".2.3."</f>
        <v>5.105.2.3.</v>
      </c>
      <c r="LC30" s="30" t="str">
        <f>IF(ISBLANK(LD1),"",IF(VLOOKUP(LD1,Register,34,FALSE)=0,"",(VLOOKUP(LD1,Register,34,FALSE))))</f>
        <v/>
      </c>
      <c r="LD30" s="31" t="s">
        <v>96</v>
      </c>
      <c r="LE30" s="22" t="str">
        <f>"5." &amp; LG$1&amp; ".2.3."</f>
        <v>5.106.2.3.</v>
      </c>
      <c r="LF30" s="30" t="str">
        <f>IF(ISBLANK(LG1),"",IF(VLOOKUP(LG1,Register,34,FALSE)=0,"",(VLOOKUP(LG1,Register,34,FALSE))))</f>
        <v/>
      </c>
      <c r="LG30" s="31" t="s">
        <v>96</v>
      </c>
      <c r="LH30" s="22" t="str">
        <f>"5." &amp; LJ$1&amp; ".2.3."</f>
        <v>5.107.2.3.</v>
      </c>
      <c r="LI30" s="30" t="str">
        <f>IF(ISBLANK(LJ1),"",IF(VLOOKUP(LJ1,Register,34,FALSE)=0,"",(VLOOKUP(LJ1,Register,34,FALSE))))</f>
        <v/>
      </c>
      <c r="LJ30" s="31" t="s">
        <v>96</v>
      </c>
      <c r="LK30" s="22" t="str">
        <f>"5." &amp; LM$1&amp; ".2.3."</f>
        <v>5.108.2.3.</v>
      </c>
      <c r="LL30" s="30" t="str">
        <f>IF(ISBLANK(LM1),"",IF(VLOOKUP(LM1,Register,34,FALSE)=0,"",(VLOOKUP(LM1,Register,34,FALSE))))</f>
        <v/>
      </c>
      <c r="LM30" s="31" t="s">
        <v>96</v>
      </c>
      <c r="LN30" s="22" t="str">
        <f>"5." &amp; LP$1&amp; ".2.3."</f>
        <v>5.109.2.3.</v>
      </c>
      <c r="LO30" s="30" t="str">
        <f>IF(ISBLANK(LP1),"",IF(VLOOKUP(LP1,Register,34,FALSE)=0,"",(VLOOKUP(LP1,Register,34,FALSE))))</f>
        <v/>
      </c>
      <c r="LP30" s="31" t="s">
        <v>96</v>
      </c>
      <c r="LQ30" s="22" t="str">
        <f>"5." &amp; LS$1&amp; ".2.3."</f>
        <v>5.110.2.3.</v>
      </c>
      <c r="LR30" s="30" t="str">
        <f>IF(ISBLANK(LS1),"",IF(VLOOKUP(LS1,Register,34,FALSE)=0,"",(VLOOKUP(LS1,Register,34,FALSE))))</f>
        <v/>
      </c>
      <c r="LS30" s="31" t="s">
        <v>96</v>
      </c>
      <c r="LT30" s="22" t="str">
        <f>"5." &amp; LV$1&amp; ".2.3."</f>
        <v>5.111.2.3.</v>
      </c>
      <c r="LU30" s="30" t="str">
        <f>IF(ISBLANK(LV1),"",IF(VLOOKUP(LV1,Register,34,FALSE)=0,"",(VLOOKUP(LV1,Register,34,FALSE))))</f>
        <v/>
      </c>
      <c r="LV30" s="31" t="s">
        <v>96</v>
      </c>
      <c r="LW30" s="22" t="str">
        <f>"5." &amp; LY$1&amp; ".2.3."</f>
        <v>5.112.2.3.</v>
      </c>
      <c r="LX30" s="30" t="str">
        <f>IF(ISBLANK(LY1),"",IF(VLOOKUP(LY1,Register,34,FALSE)=0,"",(VLOOKUP(LY1,Register,34,FALSE))))</f>
        <v/>
      </c>
      <c r="LY30" s="31" t="s">
        <v>96</v>
      </c>
      <c r="LZ30" s="22" t="str">
        <f>"5." &amp; MB$1&amp; ".2.3."</f>
        <v>5.113.2.3.</v>
      </c>
      <c r="MA30" s="30" t="str">
        <f>IF(ISBLANK(MB1),"",IF(VLOOKUP(MB1,Register,34,FALSE)=0,"",(VLOOKUP(MB1,Register,34,FALSE))))</f>
        <v/>
      </c>
      <c r="MB30" s="31" t="s">
        <v>96</v>
      </c>
      <c r="MC30" s="22" t="str">
        <f>"5." &amp; ME$1&amp; ".2.3."</f>
        <v>5.114.2.3.</v>
      </c>
      <c r="MD30" s="30" t="str">
        <f>IF(ISBLANK(ME1),"",IF(VLOOKUP(ME1,Register,34,FALSE)=0,"",(VLOOKUP(ME1,Register,34,FALSE))))</f>
        <v/>
      </c>
      <c r="ME30" s="31" t="s">
        <v>96</v>
      </c>
      <c r="MF30" s="22" t="str">
        <f>"5." &amp; MH$1&amp; ".2.3."</f>
        <v>5.115.2.3.</v>
      </c>
      <c r="MG30" s="30" t="str">
        <f>IF(ISBLANK(MH1),"",IF(VLOOKUP(MH1,Register,34,FALSE)=0,"",(VLOOKUP(MH1,Register,34,FALSE))))</f>
        <v/>
      </c>
      <c r="MH30" s="31" t="s">
        <v>96</v>
      </c>
      <c r="MI30" s="22" t="str">
        <f>"5." &amp; MK$1&amp; ".2.3."</f>
        <v>5.116.2.3.</v>
      </c>
      <c r="MJ30" s="30" t="str">
        <f>IF(ISBLANK(MK1),"",IF(VLOOKUP(MK1,Register,34,FALSE)=0,"",(VLOOKUP(MK1,Register,34,FALSE))))</f>
        <v/>
      </c>
      <c r="MK30" s="31" t="s">
        <v>96</v>
      </c>
      <c r="ML30" s="22" t="str">
        <f>"5." &amp; MN$1&amp; ".2.3."</f>
        <v>5.117.2.3.</v>
      </c>
      <c r="MM30" s="30" t="str">
        <f>IF(ISBLANK(MN1),"",IF(VLOOKUP(MN1,Register,34,FALSE)=0,"",(VLOOKUP(MN1,Register,34,FALSE))))</f>
        <v/>
      </c>
      <c r="MN30" s="31" t="s">
        <v>96</v>
      </c>
      <c r="MO30" s="22" t="str">
        <f>"5." &amp; MQ$1&amp; ".2.3."</f>
        <v>5.118.2.3.</v>
      </c>
      <c r="MP30" s="30" t="str">
        <f>IF(ISBLANK(MQ1),"",IF(VLOOKUP(MQ1,Register,34,FALSE)=0,"",(VLOOKUP(MQ1,Register,34,FALSE))))</f>
        <v/>
      </c>
      <c r="MQ30" s="31" t="s">
        <v>96</v>
      </c>
      <c r="MR30" s="22" t="str">
        <f>"5." &amp; MT$1&amp; ".2.3."</f>
        <v>5.119.2.3.</v>
      </c>
      <c r="MS30" s="30" t="str">
        <f>IF(ISBLANK(MT1),"",IF(VLOOKUP(MT1,Register,34,FALSE)=0,"",(VLOOKUP(MT1,Register,34,FALSE))))</f>
        <v/>
      </c>
      <c r="MT30" s="31" t="s">
        <v>96</v>
      </c>
      <c r="MU30" s="22" t="str">
        <f>"5." &amp; MW$1&amp; ".2.3."</f>
        <v>5.120.2.3.</v>
      </c>
      <c r="MV30" s="30" t="str">
        <f>IF(ISBLANK(MW1),"",IF(VLOOKUP(MW1,Register,34,FALSE)=0,"",(VLOOKUP(MW1,Register,34,FALSE))))</f>
        <v/>
      </c>
      <c r="MW30" s="31" t="s">
        <v>96</v>
      </c>
      <c r="MX30" s="22" t="str">
        <f>"5." &amp; MZ$1&amp; ".2.3."</f>
        <v>5.121.2.3.</v>
      </c>
      <c r="MY30" s="30" t="str">
        <f>IF(ISBLANK(MZ1),"",IF(VLOOKUP(MZ1,Register,34,FALSE)=0,"",(VLOOKUP(MZ1,Register,34,FALSE))))</f>
        <v/>
      </c>
      <c r="MZ30" s="31" t="s">
        <v>96</v>
      </c>
      <c r="NA30" s="22" t="str">
        <f>"5." &amp; NC$1&amp; ".2.3."</f>
        <v>5.122.2.3.</v>
      </c>
      <c r="NB30" s="30" t="str">
        <f>IF(ISBLANK(NC1),"",IF(VLOOKUP(NC1,Register,34,FALSE)=0,"",(VLOOKUP(NC1,Register,34,FALSE))))</f>
        <v/>
      </c>
      <c r="NC30" s="31" t="s">
        <v>96</v>
      </c>
      <c r="ND30" s="22" t="str">
        <f>"5." &amp; NF$1&amp; ".2.3."</f>
        <v>5.123.2.3.</v>
      </c>
      <c r="NE30" s="30" t="str">
        <f>IF(ISBLANK(NF1),"",IF(VLOOKUP(NF1,Register,34,FALSE)=0,"",(VLOOKUP(NF1,Register,34,FALSE))))</f>
        <v/>
      </c>
      <c r="NF30" s="31" t="s">
        <v>96</v>
      </c>
      <c r="NG30" s="22" t="str">
        <f>"5." &amp; NI$1&amp; ".2.3."</f>
        <v>5.124.2.3.</v>
      </c>
      <c r="NH30" s="30" t="str">
        <f>IF(ISBLANK(NI1),"",IF(VLOOKUP(NI1,Register,34,FALSE)=0,"",(VLOOKUP(NI1,Register,34,FALSE))))</f>
        <v/>
      </c>
      <c r="NI30" s="31" t="s">
        <v>96</v>
      </c>
      <c r="NJ30" s="22" t="str">
        <f>"5." &amp; NL$1&amp; ".2.3."</f>
        <v>5.125.2.3.</v>
      </c>
      <c r="NK30" s="30" t="str">
        <f>IF(ISBLANK(NL1),"",IF(VLOOKUP(NL1,Register,34,FALSE)=0,"",(VLOOKUP(NL1,Register,34,FALSE))))</f>
        <v/>
      </c>
      <c r="NL30" s="31" t="s">
        <v>96</v>
      </c>
      <c r="NM30" s="22" t="str">
        <f>"5." &amp; NO$1&amp; ".2.3."</f>
        <v>5.126.2.3.</v>
      </c>
      <c r="NN30" s="30" t="str">
        <f>IF(ISBLANK(NO1),"",IF(VLOOKUP(NO1,Register,34,FALSE)=0,"",(VLOOKUP(NO1,Register,34,FALSE))))</f>
        <v/>
      </c>
      <c r="NO30" s="31" t="s">
        <v>96</v>
      </c>
      <c r="NP30" s="22" t="str">
        <f>"5." &amp; NR$1&amp; ".2.3."</f>
        <v>5.127.2.3.</v>
      </c>
      <c r="NQ30" s="30" t="str">
        <f>IF(ISBLANK(NR1),"",IF(VLOOKUP(NR1,Register,34,FALSE)=0,"",(VLOOKUP(NR1,Register,34,FALSE))))</f>
        <v/>
      </c>
      <c r="NR30" s="31" t="s">
        <v>96</v>
      </c>
      <c r="NS30" s="22" t="str">
        <f>"5." &amp; NU$1&amp; ".2.3."</f>
        <v>5.128.2.3.</v>
      </c>
      <c r="NT30" s="30" t="str">
        <f>IF(ISBLANK(NU1),"",IF(VLOOKUP(NU1,Register,34,FALSE)=0,"",(VLOOKUP(NU1,Register,34,FALSE))))</f>
        <v/>
      </c>
      <c r="NU30" s="31" t="s">
        <v>96</v>
      </c>
      <c r="NV30" s="22" t="str">
        <f>"5." &amp; NX$1&amp; ".2.3."</f>
        <v>5.129.2.3.</v>
      </c>
      <c r="NW30" s="30" t="str">
        <f>IF(ISBLANK(NX1),"",IF(VLOOKUP(NX1,Register,34,FALSE)=0,"",(VLOOKUP(NX1,Register,34,FALSE))))</f>
        <v/>
      </c>
      <c r="NX30" s="31" t="s">
        <v>96</v>
      </c>
      <c r="NY30" s="22" t="str">
        <f>"5." &amp; OA$1&amp; ".2.3."</f>
        <v>5.130.2.3.</v>
      </c>
      <c r="NZ30" s="30" t="str">
        <f>IF(ISBLANK(OA1),"",IF(VLOOKUP(OA1,Register,34,FALSE)=0,"",(VLOOKUP(OA1,Register,34,FALSE))))</f>
        <v/>
      </c>
      <c r="OA30" s="31" t="s">
        <v>96</v>
      </c>
      <c r="OB30" s="22" t="str">
        <f>"5." &amp; OD$1&amp; ".2.3."</f>
        <v>5.131.2.3.</v>
      </c>
      <c r="OC30" s="30" t="str">
        <f>IF(ISBLANK(OD1),"",IF(VLOOKUP(OD1,Register,34,FALSE)=0,"",(VLOOKUP(OD1,Register,34,FALSE))))</f>
        <v/>
      </c>
      <c r="OD30" s="31" t="s">
        <v>96</v>
      </c>
      <c r="OE30" s="22" t="str">
        <f>"5." &amp; OG$1&amp; ".2.3."</f>
        <v>5.132.2.3.</v>
      </c>
      <c r="OF30" s="30" t="str">
        <f>IF(ISBLANK(OG1),"",IF(VLOOKUP(OG1,Register,34,FALSE)=0,"",(VLOOKUP(OG1,Register,34,FALSE))))</f>
        <v/>
      </c>
      <c r="OG30" s="31" t="s">
        <v>96</v>
      </c>
      <c r="OH30" s="22" t="str">
        <f>"5." &amp; OJ$1&amp; ".2.3."</f>
        <v>5.133.2.3.</v>
      </c>
      <c r="OI30" s="30" t="str">
        <f>IF(ISBLANK(OJ1),"",IF(VLOOKUP(OJ1,Register,34,FALSE)=0,"",(VLOOKUP(OJ1,Register,34,FALSE))))</f>
        <v/>
      </c>
      <c r="OJ30" s="31" t="s">
        <v>96</v>
      </c>
      <c r="OK30" s="22" t="str">
        <f>"5." &amp; OM$1&amp; ".2.3."</f>
        <v>5.134.2.3.</v>
      </c>
      <c r="OL30" s="30" t="str">
        <f>IF(ISBLANK(OM1),"",IF(VLOOKUP(OM1,Register,34,FALSE)=0,"",(VLOOKUP(OM1,Register,34,FALSE))))</f>
        <v/>
      </c>
      <c r="OM30" s="31" t="s">
        <v>96</v>
      </c>
      <c r="ON30" s="22" t="str">
        <f>"5." &amp; OP$1&amp; ".2.3."</f>
        <v>5.135.2.3.</v>
      </c>
      <c r="OO30" s="30" t="str">
        <f>IF(ISBLANK(OP1),"",IF(VLOOKUP(OP1,Register,34,FALSE)=0,"",(VLOOKUP(OP1,Register,34,FALSE))))</f>
        <v/>
      </c>
      <c r="OP30" s="31" t="s">
        <v>96</v>
      </c>
      <c r="OQ30" s="22" t="str">
        <f>"5." &amp; OS$1&amp; ".2.3."</f>
        <v>5.136.2.3.</v>
      </c>
      <c r="OR30" s="30" t="str">
        <f>IF(ISBLANK(OS1),"",IF(VLOOKUP(OS1,Register,34,FALSE)=0,"",(VLOOKUP(OS1,Register,34,FALSE))))</f>
        <v/>
      </c>
      <c r="OS30" s="31" t="s">
        <v>96</v>
      </c>
      <c r="OT30" s="22" t="str">
        <f>"5." &amp; OV$1&amp; ".2.3."</f>
        <v>5.137.2.3.</v>
      </c>
      <c r="OU30" s="30" t="str">
        <f>IF(ISBLANK(OV1),"",IF(VLOOKUP(OV1,Register,34,FALSE)=0,"",(VLOOKUP(OV1,Register,34,FALSE))))</f>
        <v/>
      </c>
      <c r="OV30" s="31" t="s">
        <v>96</v>
      </c>
      <c r="OW30" s="22" t="str">
        <f>"5." &amp; OY$1&amp; ".2.3."</f>
        <v>5.138.2.3.</v>
      </c>
      <c r="OX30" s="30" t="str">
        <f>IF(ISBLANK(OY1),"",IF(VLOOKUP(OY1,Register,34,FALSE)=0,"",(VLOOKUP(OY1,Register,34,FALSE))))</f>
        <v/>
      </c>
      <c r="OY30" s="31" t="s">
        <v>96</v>
      </c>
      <c r="OZ30" s="22" t="str">
        <f>"5." &amp; PB$1&amp; ".2.3."</f>
        <v>5.139.2.3.</v>
      </c>
      <c r="PA30" s="30" t="str">
        <f>IF(ISBLANK(PB1),"",IF(VLOOKUP(PB1,Register,34,FALSE)=0,"",(VLOOKUP(PB1,Register,34,FALSE))))</f>
        <v/>
      </c>
      <c r="PB30" s="31" t="s">
        <v>96</v>
      </c>
      <c r="PC30" s="22" t="str">
        <f>"5." &amp; PE$1&amp; ".2.3."</f>
        <v>5.140.2.3.</v>
      </c>
      <c r="PD30" s="30" t="str">
        <f>IF(ISBLANK(PE1),"",IF(VLOOKUP(PE1,Register,34,FALSE)=0,"",(VLOOKUP(PE1,Register,34,FALSE))))</f>
        <v/>
      </c>
      <c r="PE30" s="31" t="s">
        <v>96</v>
      </c>
      <c r="PF30" s="22" t="str">
        <f>"5." &amp; PH$1&amp; ".2.3."</f>
        <v>5.141.2.3.</v>
      </c>
      <c r="PG30" s="30" t="str">
        <f>IF(ISBLANK(PH1),"",IF(VLOOKUP(PH1,Register,34,FALSE)=0,"",(VLOOKUP(PH1,Register,34,FALSE))))</f>
        <v/>
      </c>
      <c r="PH30" s="31" t="s">
        <v>96</v>
      </c>
      <c r="PI30" s="22" t="str">
        <f>"5." &amp; PK$1&amp; ".2.3."</f>
        <v>5.142.2.3.</v>
      </c>
      <c r="PJ30" s="30" t="str">
        <f>IF(ISBLANK(PK1),"",IF(VLOOKUP(PK1,Register,34,FALSE)=0,"",(VLOOKUP(PK1,Register,34,FALSE))))</f>
        <v/>
      </c>
      <c r="PK30" s="31" t="s">
        <v>96</v>
      </c>
      <c r="PL30" s="22" t="str">
        <f>"5." &amp; PN$1&amp; ".2.3."</f>
        <v>5.143.2.3.</v>
      </c>
      <c r="PM30" s="30" t="str">
        <f>IF(ISBLANK(PN1),"",IF(VLOOKUP(PN1,Register,34,FALSE)=0,"",(VLOOKUP(PN1,Register,34,FALSE))))</f>
        <v/>
      </c>
      <c r="PN30" s="31" t="s">
        <v>96</v>
      </c>
      <c r="PO30" s="22" t="str">
        <f>"5." &amp; PQ$1&amp; ".2.3."</f>
        <v>5.144.2.3.</v>
      </c>
      <c r="PP30" s="30" t="str">
        <f>IF(ISBLANK(PQ1),"",IF(VLOOKUP(PQ1,Register,34,FALSE)=0,"",(VLOOKUP(PQ1,Register,34,FALSE))))</f>
        <v/>
      </c>
      <c r="PQ30" s="31" t="s">
        <v>96</v>
      </c>
      <c r="PR30" s="22" t="str">
        <f>"5." &amp; PT$1&amp; ".2.3."</f>
        <v>5.145.2.3.</v>
      </c>
      <c r="PS30" s="30" t="str">
        <f>IF(ISBLANK(PT1),"",IF(VLOOKUP(PT1,Register,34,FALSE)=0,"",(VLOOKUP(PT1,Register,34,FALSE))))</f>
        <v/>
      </c>
      <c r="PT30" s="31" t="s">
        <v>96</v>
      </c>
      <c r="PU30" s="22" t="str">
        <f>"5." &amp; PW$1&amp; ".2.3."</f>
        <v>5.146.2.3.</v>
      </c>
      <c r="PV30" s="30" t="str">
        <f>IF(ISBLANK(PW1),"",IF(VLOOKUP(PW1,Register,34,FALSE)=0,"",(VLOOKUP(PW1,Register,34,FALSE))))</f>
        <v/>
      </c>
      <c r="PW30" s="31" t="s">
        <v>96</v>
      </c>
      <c r="PX30" s="22" t="str">
        <f>"5." &amp; PZ$1&amp; ".2.3."</f>
        <v>5.147.2.3.</v>
      </c>
      <c r="PY30" s="30" t="str">
        <f>IF(ISBLANK(PZ1),"",IF(VLOOKUP(PZ1,Register,34,FALSE)=0,"",(VLOOKUP(PZ1,Register,34,FALSE))))</f>
        <v/>
      </c>
      <c r="PZ30" s="31" t="s">
        <v>96</v>
      </c>
      <c r="QA30" s="22" t="str">
        <f>"5." &amp; QC$1&amp; ".2.3."</f>
        <v>5.148.2.3.</v>
      </c>
      <c r="QB30" s="30" t="str">
        <f>IF(ISBLANK(QC1),"",IF(VLOOKUP(QC1,Register,34,FALSE)=0,"",(VLOOKUP(QC1,Register,34,FALSE))))</f>
        <v/>
      </c>
      <c r="QC30" s="31" t="s">
        <v>96</v>
      </c>
      <c r="QD30" s="22" t="str">
        <f>"5." &amp; QF$1&amp; ".2.3."</f>
        <v>5.149.2.3.</v>
      </c>
      <c r="QE30" s="30" t="str">
        <f>IF(ISBLANK(QF1),"",IF(VLOOKUP(QF1,Register,34,FALSE)=0,"",(VLOOKUP(QF1,Register,34,FALSE))))</f>
        <v/>
      </c>
      <c r="QF30" s="31" t="s">
        <v>96</v>
      </c>
      <c r="QG30" s="22" t="str">
        <f>"5." &amp; QI$1&amp; ".2.3."</f>
        <v>5.150.2.3.</v>
      </c>
      <c r="QH30" s="30" t="str">
        <f>IF(ISBLANK(QI1),"",IF(VLOOKUP(QI1,Register,34,FALSE)=0,"",(VLOOKUP(QI1,Register,34,FALSE))))</f>
        <v/>
      </c>
      <c r="QI30" s="31" t="s">
        <v>96</v>
      </c>
      <c r="QJ30" s="22" t="str">
        <f>"5." &amp; QL$1&amp; ".2.3."</f>
        <v>5.151.2.3.</v>
      </c>
      <c r="QK30" s="30" t="str">
        <f>IF(ISBLANK(QL1),"",IF(VLOOKUP(QL1,Register,34,FALSE)=0,"",(VLOOKUP(QL1,Register,34,FALSE))))</f>
        <v/>
      </c>
      <c r="QL30" s="31" t="s">
        <v>96</v>
      </c>
      <c r="QM30" s="22" t="str">
        <f>"5." &amp; QO$1&amp; ".2.3."</f>
        <v>5.152.2.3.</v>
      </c>
      <c r="QN30" s="30" t="str">
        <f>IF(ISBLANK(QO1),"",IF(VLOOKUP(QO1,Register,34,FALSE)=0,"",(VLOOKUP(QO1,Register,34,FALSE))))</f>
        <v/>
      </c>
      <c r="QO30" s="31" t="s">
        <v>96</v>
      </c>
      <c r="QP30" s="22" t="str">
        <f>"5." &amp; QR$1&amp; ".2.3."</f>
        <v>5.153.2.3.</v>
      </c>
      <c r="QQ30" s="30" t="str">
        <f>IF(ISBLANK(QR1),"",IF(VLOOKUP(QR1,Register,34,FALSE)=0,"",(VLOOKUP(QR1,Register,34,FALSE))))</f>
        <v/>
      </c>
      <c r="QR30" s="31" t="s">
        <v>96</v>
      </c>
      <c r="QS30" s="22" t="str">
        <f>"5." &amp; QU$1&amp; ".2.3."</f>
        <v>5.154.2.3.</v>
      </c>
      <c r="QT30" s="30" t="str">
        <f>IF(ISBLANK(QU1),"",IF(VLOOKUP(QU1,Register,34,FALSE)=0,"",(VLOOKUP(QU1,Register,34,FALSE))))</f>
        <v/>
      </c>
      <c r="QU30" s="31" t="s">
        <v>96</v>
      </c>
      <c r="QV30" s="22" t="str">
        <f>"5." &amp; QX$1&amp; ".2.3."</f>
        <v>5.155.2.3.</v>
      </c>
      <c r="QW30" s="30" t="str">
        <f>IF(ISBLANK(QX1),"",IF(VLOOKUP(QX1,Register,34,FALSE)=0,"",(VLOOKUP(QX1,Register,34,FALSE))))</f>
        <v/>
      </c>
      <c r="QX30" s="31" t="s">
        <v>96</v>
      </c>
      <c r="QY30" s="22" t="str">
        <f>"5." &amp; RA$1&amp; ".2.3."</f>
        <v>5.156.2.3.</v>
      </c>
      <c r="QZ30" s="30" t="str">
        <f>IF(ISBLANK(RA1),"",IF(VLOOKUP(RA1,Register,34,FALSE)=0,"",(VLOOKUP(RA1,Register,34,FALSE))))</f>
        <v/>
      </c>
      <c r="RA30" s="31" t="s">
        <v>96</v>
      </c>
      <c r="RB30" s="22" t="str">
        <f>"5." &amp; RD$1&amp; ".2.3."</f>
        <v>5.157.2.3.</v>
      </c>
      <c r="RC30" s="30" t="str">
        <f>IF(ISBLANK(RD1),"",IF(VLOOKUP(RD1,Register,34,FALSE)=0,"",(VLOOKUP(RD1,Register,34,FALSE))))</f>
        <v/>
      </c>
      <c r="RD30" s="31" t="s">
        <v>96</v>
      </c>
      <c r="RE30" s="22" t="str">
        <f>"5." &amp; RG$1&amp; ".2.3."</f>
        <v>5.158.2.3.</v>
      </c>
      <c r="RF30" s="30" t="str">
        <f>IF(ISBLANK(RG1),"",IF(VLOOKUP(RG1,Register,34,FALSE)=0,"",(VLOOKUP(RG1,Register,34,FALSE))))</f>
        <v/>
      </c>
      <c r="RG30" s="31" t="s">
        <v>96</v>
      </c>
      <c r="RH30" s="22" t="str">
        <f>"5." &amp; RJ$1&amp; ".2.3."</f>
        <v>5.159.2.3.</v>
      </c>
      <c r="RI30" s="30" t="str">
        <f>IF(ISBLANK(RJ1),"",IF(VLOOKUP(RJ1,Register,34,FALSE)=0,"",(VLOOKUP(RJ1,Register,34,FALSE))))</f>
        <v/>
      </c>
      <c r="RJ30" s="31" t="s">
        <v>96</v>
      </c>
      <c r="RK30" s="22" t="str">
        <f>"5." &amp; RM$1&amp; ".2.3."</f>
        <v>5.160.2.3.</v>
      </c>
      <c r="RL30" s="30" t="str">
        <f>IF(ISBLANK(RM1),"",IF(VLOOKUP(RM1,Register,34,FALSE)=0,"",(VLOOKUP(RM1,Register,34,FALSE))))</f>
        <v/>
      </c>
      <c r="RM30" s="31" t="s">
        <v>96</v>
      </c>
      <c r="RN30" s="22" t="str">
        <f>"5." &amp; RP$1&amp; ".2.3."</f>
        <v>5.161.2.3.</v>
      </c>
      <c r="RO30" s="30" t="str">
        <f>IF(ISBLANK(RP1),"",IF(VLOOKUP(RP1,Register,34,FALSE)=0,"",(VLOOKUP(RP1,Register,34,FALSE))))</f>
        <v/>
      </c>
      <c r="RP30" s="31" t="s">
        <v>96</v>
      </c>
      <c r="RQ30" s="22" t="str">
        <f>"5." &amp; RS$1&amp; ".2.3."</f>
        <v>5.162.2.3.</v>
      </c>
      <c r="RR30" s="30" t="str">
        <f>IF(ISBLANK(RS1),"",IF(VLOOKUP(RS1,Register,34,FALSE)=0,"",(VLOOKUP(RS1,Register,34,FALSE))))</f>
        <v/>
      </c>
      <c r="RS30" s="31" t="s">
        <v>96</v>
      </c>
      <c r="RT30" s="22" t="str">
        <f>"5." &amp; RV$1&amp; ".2.3."</f>
        <v>5.163.2.3.</v>
      </c>
      <c r="RU30" s="30" t="str">
        <f>IF(ISBLANK(RV1),"",IF(VLOOKUP(RV1,Register,34,FALSE)=0,"",(VLOOKUP(RV1,Register,34,FALSE))))</f>
        <v/>
      </c>
      <c r="RV30" s="31" t="s">
        <v>96</v>
      </c>
      <c r="RW30" s="22" t="str">
        <f>"5." &amp; RY$1&amp; ".2.3."</f>
        <v>5.164.2.3.</v>
      </c>
      <c r="RX30" s="30" t="str">
        <f>IF(ISBLANK(RY1),"",IF(VLOOKUP(RY1,Register,34,FALSE)=0,"",(VLOOKUP(RY1,Register,34,FALSE))))</f>
        <v/>
      </c>
      <c r="RY30" s="31" t="s">
        <v>96</v>
      </c>
      <c r="RZ30" s="22" t="str">
        <f>"5." &amp; SB$1&amp; ".2.3."</f>
        <v>5.165.2.3.</v>
      </c>
      <c r="SA30" s="30" t="str">
        <f>IF(ISBLANK(SB1),"",IF(VLOOKUP(SB1,Register,34,FALSE)=0,"",(VLOOKUP(SB1,Register,34,FALSE))))</f>
        <v/>
      </c>
      <c r="SB30" s="31" t="s">
        <v>96</v>
      </c>
      <c r="SC30" s="22" t="str">
        <f>"5." &amp; SE$1&amp; ".2.3."</f>
        <v>5.166.2.3.</v>
      </c>
      <c r="SD30" s="30" t="str">
        <f>IF(ISBLANK(SE1),"",IF(VLOOKUP(SE1,Register,34,FALSE)=0,"",(VLOOKUP(SE1,Register,34,FALSE))))</f>
        <v/>
      </c>
      <c r="SE30" s="31" t="s">
        <v>96</v>
      </c>
      <c r="SF30" s="22" t="str">
        <f>"5." &amp; SH$1&amp; ".2.3."</f>
        <v>5.167.2.3.</v>
      </c>
      <c r="SG30" s="30" t="str">
        <f>IF(ISBLANK(SH1),"",IF(VLOOKUP(SH1,Register,34,FALSE)=0,"",(VLOOKUP(SH1,Register,34,FALSE))))</f>
        <v/>
      </c>
      <c r="SH30" s="31" t="s">
        <v>96</v>
      </c>
      <c r="SI30" s="22" t="str">
        <f>"5." &amp; SK$1&amp; ".2.3."</f>
        <v>5.168.2.3.</v>
      </c>
      <c r="SJ30" s="30" t="str">
        <f>IF(ISBLANK(SK1),"",IF(VLOOKUP(SK1,Register,34,FALSE)=0,"",(VLOOKUP(SK1,Register,34,FALSE))))</f>
        <v/>
      </c>
      <c r="SK30" s="31" t="s">
        <v>96</v>
      </c>
      <c r="SL30" s="22" t="str">
        <f>"5." &amp; SN$1&amp; ".2.3."</f>
        <v>5.169.2.3.</v>
      </c>
      <c r="SM30" s="30" t="str">
        <f>IF(ISBLANK(SN1),"",IF(VLOOKUP(SN1,Register,34,FALSE)=0,"",(VLOOKUP(SN1,Register,34,FALSE))))</f>
        <v/>
      </c>
      <c r="SN30" s="31" t="s">
        <v>96</v>
      </c>
      <c r="SO30" s="22" t="str">
        <f>"5." &amp; SQ$1&amp; ".2.3."</f>
        <v>5.170.2.3.</v>
      </c>
      <c r="SP30" s="30" t="str">
        <f>IF(ISBLANK(SQ1),"",IF(VLOOKUP(SQ1,Register,34,FALSE)=0,"",(VLOOKUP(SQ1,Register,34,FALSE))))</f>
        <v/>
      </c>
      <c r="SQ30" s="31" t="s">
        <v>96</v>
      </c>
      <c r="SR30" s="22" t="str">
        <f>"5." &amp; ST$1&amp; ".2.3."</f>
        <v>5.171.2.3.</v>
      </c>
      <c r="SS30" s="30" t="str">
        <f>IF(ISBLANK(ST1),"",IF(VLOOKUP(ST1,Register,34,FALSE)=0,"",(VLOOKUP(ST1,Register,34,FALSE))))</f>
        <v/>
      </c>
      <c r="ST30" s="31" t="s">
        <v>96</v>
      </c>
      <c r="SU30" s="22" t="str">
        <f>"5." &amp; SW$1&amp; ".2.3."</f>
        <v>5.172.2.3.</v>
      </c>
      <c r="SV30" s="30" t="str">
        <f>IF(ISBLANK(SW1),"",IF(VLOOKUP(SW1,Register,34,FALSE)=0,"",(VLOOKUP(SW1,Register,34,FALSE))))</f>
        <v/>
      </c>
      <c r="SW30" s="31" t="s">
        <v>96</v>
      </c>
      <c r="SX30" s="22" t="str">
        <f>"5." &amp; SZ$1&amp; ".2.3."</f>
        <v>5.173.2.3.</v>
      </c>
      <c r="SY30" s="30" t="str">
        <f>IF(ISBLANK(SZ1),"",IF(VLOOKUP(SZ1,Register,34,FALSE)=0,"",(VLOOKUP(SZ1,Register,34,FALSE))))</f>
        <v/>
      </c>
      <c r="SZ30" s="31" t="s">
        <v>96</v>
      </c>
      <c r="TA30" s="22" t="str">
        <f>"5." &amp; TC$1&amp; ".2.3."</f>
        <v>5.174.2.3.</v>
      </c>
      <c r="TB30" s="30" t="str">
        <f>IF(ISBLANK(TC1),"",IF(VLOOKUP(TC1,Register,34,FALSE)=0,"",(VLOOKUP(TC1,Register,34,FALSE))))</f>
        <v/>
      </c>
      <c r="TC30" s="31" t="s">
        <v>96</v>
      </c>
      <c r="TD30" s="22" t="str">
        <f>"5." &amp; TF$1&amp; ".2.3."</f>
        <v>5.175.2.3.</v>
      </c>
      <c r="TE30" s="30" t="str">
        <f>IF(ISBLANK(TF1),"",IF(VLOOKUP(TF1,Register,34,FALSE)=0,"",(VLOOKUP(TF1,Register,34,FALSE))))</f>
        <v/>
      </c>
      <c r="TF30" s="31" t="s">
        <v>96</v>
      </c>
      <c r="TG30" s="22" t="str">
        <f>"5." &amp; TI$1&amp; ".2.3."</f>
        <v>5.176.2.3.</v>
      </c>
      <c r="TH30" s="30" t="str">
        <f>IF(ISBLANK(TI1),"",IF(VLOOKUP(TI1,Register,34,FALSE)=0,"",(VLOOKUP(TI1,Register,34,FALSE))))</f>
        <v/>
      </c>
      <c r="TI30" s="31" t="s">
        <v>96</v>
      </c>
      <c r="TJ30" s="22" t="str">
        <f>"5." &amp; TL$1&amp; ".2.3."</f>
        <v>5.177.2.3.</v>
      </c>
      <c r="TK30" s="30" t="str">
        <f>IF(ISBLANK(TL1),"",IF(VLOOKUP(TL1,Register,34,FALSE)=0,"",(VLOOKUP(TL1,Register,34,FALSE))))</f>
        <v/>
      </c>
      <c r="TL30" s="31" t="s">
        <v>96</v>
      </c>
      <c r="TM30" s="22" t="str">
        <f>"5." &amp; TO$1&amp; ".2.3."</f>
        <v>5.178.2.3.</v>
      </c>
      <c r="TN30" s="30" t="str">
        <f>IF(ISBLANK(TO1),"",IF(VLOOKUP(TO1,Register,34,FALSE)=0,"",(VLOOKUP(TO1,Register,34,FALSE))))</f>
        <v/>
      </c>
      <c r="TO30" s="31" t="s">
        <v>96</v>
      </c>
      <c r="TP30" s="22" t="str">
        <f>"5." &amp; TR$1&amp; ".2.3."</f>
        <v>5.179.2.3.</v>
      </c>
      <c r="TQ30" s="30" t="str">
        <f>IF(ISBLANK(TR1),"",IF(VLOOKUP(TR1,Register,34,FALSE)=0,"",(VLOOKUP(TR1,Register,34,FALSE))))</f>
        <v/>
      </c>
      <c r="TR30" s="31" t="s">
        <v>96</v>
      </c>
      <c r="TS30" s="22" t="str">
        <f>"5." &amp; TU$1&amp; ".2.3."</f>
        <v>5.180.2.3.</v>
      </c>
      <c r="TT30" s="30" t="str">
        <f>IF(ISBLANK(TU1),"",IF(VLOOKUP(TU1,Register,34,FALSE)=0,"",(VLOOKUP(TU1,Register,34,FALSE))))</f>
        <v/>
      </c>
      <c r="TU30" s="31" t="s">
        <v>96</v>
      </c>
      <c r="TV30" s="22" t="str">
        <f>"5." &amp; TX$1&amp; ".2.3."</f>
        <v>5.181.2.3.</v>
      </c>
      <c r="TW30" s="30" t="str">
        <f>IF(ISBLANK(TX1),"",IF(VLOOKUP(TX1,Register,34,FALSE)=0,"",(VLOOKUP(TX1,Register,34,FALSE))))</f>
        <v/>
      </c>
      <c r="TX30" s="31" t="s">
        <v>96</v>
      </c>
      <c r="TY30" s="22" t="str">
        <f>"5." &amp; UA$1&amp; ".2.3."</f>
        <v>5.182.2.3.</v>
      </c>
      <c r="TZ30" s="30" t="str">
        <f>IF(ISBLANK(UA1),"",IF(VLOOKUP(UA1,Register,34,FALSE)=0,"",(VLOOKUP(UA1,Register,34,FALSE))))</f>
        <v/>
      </c>
      <c r="UA30" s="31" t="s">
        <v>96</v>
      </c>
      <c r="UB30" s="22" t="str">
        <f>"5." &amp; UD$1&amp; ".2.3."</f>
        <v>5.183.2.3.</v>
      </c>
      <c r="UC30" s="30" t="str">
        <f>IF(ISBLANK(UD1),"",IF(VLOOKUP(UD1,Register,34,FALSE)=0,"",(VLOOKUP(UD1,Register,34,FALSE))))</f>
        <v/>
      </c>
      <c r="UD30" s="31" t="s">
        <v>96</v>
      </c>
      <c r="UE30" s="22" t="str">
        <f>"5." &amp; UG$1&amp; ".2.3."</f>
        <v>5.184.2.3.</v>
      </c>
      <c r="UF30" s="30" t="str">
        <f>IF(ISBLANK(UG1),"",IF(VLOOKUP(UG1,Register,34,FALSE)=0,"",(VLOOKUP(UG1,Register,34,FALSE))))</f>
        <v/>
      </c>
      <c r="UG30" s="31" t="s">
        <v>96</v>
      </c>
      <c r="UH30" s="22" t="str">
        <f>"5." &amp; UJ$1&amp; ".2.3."</f>
        <v>5.185.2.3.</v>
      </c>
      <c r="UI30" s="30" t="str">
        <f>IF(ISBLANK(UJ1),"",IF(VLOOKUP(UJ1,Register,34,FALSE)=0,"",(VLOOKUP(UJ1,Register,34,FALSE))))</f>
        <v/>
      </c>
      <c r="UJ30" s="31" t="s">
        <v>96</v>
      </c>
      <c r="UK30" s="22" t="str">
        <f>"5." &amp; UM$1&amp; ".2.3."</f>
        <v>5.186.2.3.</v>
      </c>
      <c r="UL30" s="30" t="str">
        <f>IF(ISBLANK(UM1),"",IF(VLOOKUP(UM1,Register,34,FALSE)=0,"",(VLOOKUP(UM1,Register,34,FALSE))))</f>
        <v/>
      </c>
      <c r="UM30" s="31" t="s">
        <v>96</v>
      </c>
      <c r="UN30" s="22" t="str">
        <f>"5." &amp; UP$1&amp; ".2.3."</f>
        <v>5.187.2.3.</v>
      </c>
      <c r="UO30" s="30" t="str">
        <f>IF(ISBLANK(UP1),"",IF(VLOOKUP(UP1,Register,34,FALSE)=0,"",(VLOOKUP(UP1,Register,34,FALSE))))</f>
        <v/>
      </c>
      <c r="UP30" s="31" t="s">
        <v>96</v>
      </c>
      <c r="UQ30" s="22" t="str">
        <f>"5." &amp; US$1&amp; ".2.3."</f>
        <v>5.188.2.3.</v>
      </c>
      <c r="UR30" s="30" t="str">
        <f>IF(ISBLANK(US1),"",IF(VLOOKUP(US1,Register,34,FALSE)=0,"",(VLOOKUP(US1,Register,34,FALSE))))</f>
        <v/>
      </c>
      <c r="US30" s="31" t="s">
        <v>96</v>
      </c>
      <c r="UT30" s="22" t="str">
        <f>"5." &amp; UV$1&amp; ".2.3."</f>
        <v>5.189.2.3.</v>
      </c>
      <c r="UU30" s="30" t="str">
        <f>IF(ISBLANK(UV1),"",IF(VLOOKUP(UV1,Register,34,FALSE)=0,"",(VLOOKUP(UV1,Register,34,FALSE))))</f>
        <v/>
      </c>
      <c r="UV30" s="31" t="s">
        <v>96</v>
      </c>
      <c r="UW30" s="22" t="str">
        <f>"5." &amp; UY$1&amp; ".2.3."</f>
        <v>5.190.2.3.</v>
      </c>
      <c r="UX30" s="30" t="str">
        <f>IF(ISBLANK(UY1),"",IF(VLOOKUP(UY1,Register,34,FALSE)=0,"",(VLOOKUP(UY1,Register,34,FALSE))))</f>
        <v/>
      </c>
      <c r="UY30" s="31" t="s">
        <v>96</v>
      </c>
      <c r="UZ30" s="22" t="str">
        <f>"5." &amp; VB$1&amp; ".2.3."</f>
        <v>5.191.2.3.</v>
      </c>
      <c r="VA30" s="30" t="str">
        <f>IF(ISBLANK(VB1),"",IF(VLOOKUP(VB1,Register,34,FALSE)=0,"",(VLOOKUP(VB1,Register,34,FALSE))))</f>
        <v/>
      </c>
      <c r="VB30" s="31" t="s">
        <v>96</v>
      </c>
      <c r="VC30" s="22" t="str">
        <f>"5." &amp; VE$1&amp; ".2.3."</f>
        <v>5.192.2.3.</v>
      </c>
      <c r="VD30" s="30" t="str">
        <f>IF(ISBLANK(VE1),"",IF(VLOOKUP(VE1,Register,34,FALSE)=0,"",(VLOOKUP(VE1,Register,34,FALSE))))</f>
        <v/>
      </c>
      <c r="VE30" s="31" t="s">
        <v>96</v>
      </c>
      <c r="VF30" s="22" t="str">
        <f>"5." &amp; VH$1&amp; ".2.3."</f>
        <v>5.193.2.3.</v>
      </c>
      <c r="VG30" s="30" t="str">
        <f>IF(ISBLANK(VH1),"",IF(VLOOKUP(VH1,Register,34,FALSE)=0,"",(VLOOKUP(VH1,Register,34,FALSE))))</f>
        <v/>
      </c>
      <c r="VH30" s="31" t="s">
        <v>96</v>
      </c>
      <c r="VI30" s="22" t="str">
        <f>"5." &amp; VK$1&amp; ".2.3."</f>
        <v>5.194.2.3.</v>
      </c>
      <c r="VJ30" s="30" t="str">
        <f>IF(ISBLANK(VK1),"",IF(VLOOKUP(VK1,Register,34,FALSE)=0,"",(VLOOKUP(VK1,Register,34,FALSE))))</f>
        <v/>
      </c>
      <c r="VK30" s="31" t="s">
        <v>96</v>
      </c>
      <c r="VL30" s="22" t="str">
        <f>"5." &amp; VN$1&amp; ".2.3."</f>
        <v>5.195.2.3.</v>
      </c>
      <c r="VM30" s="30" t="str">
        <f>IF(ISBLANK(VN1),"",IF(VLOOKUP(VN1,Register,34,FALSE)=0,"",(VLOOKUP(VN1,Register,34,FALSE))))</f>
        <v/>
      </c>
      <c r="VN30" s="31" t="s">
        <v>96</v>
      </c>
      <c r="VO30" s="22" t="str">
        <f>"5." &amp; VQ$1&amp; ".2.3."</f>
        <v>5.196.2.3.</v>
      </c>
      <c r="VP30" s="30" t="str">
        <f>IF(ISBLANK(VQ1),"",IF(VLOOKUP(VQ1,Register,34,FALSE)=0,"",(VLOOKUP(VQ1,Register,34,FALSE))))</f>
        <v/>
      </c>
      <c r="VQ30" s="31" t="s">
        <v>96</v>
      </c>
      <c r="VR30" s="22" t="str">
        <f>"5." &amp; VT$1&amp; ".2.3."</f>
        <v>5.197.2.3.</v>
      </c>
      <c r="VS30" s="30" t="str">
        <f>IF(ISBLANK(VT1),"",IF(VLOOKUP(VT1,Register,34,FALSE)=0,"",(VLOOKUP(VT1,Register,34,FALSE))))</f>
        <v/>
      </c>
      <c r="VT30" s="31" t="s">
        <v>96</v>
      </c>
      <c r="VU30" s="22" t="str">
        <f>"5." &amp; VW$1&amp; ".2.3."</f>
        <v>5.198.2.3.</v>
      </c>
      <c r="VV30" s="30" t="str">
        <f>IF(ISBLANK(VW1),"",IF(VLOOKUP(VW1,Register,34,FALSE)=0,"",(VLOOKUP(VW1,Register,34,FALSE))))</f>
        <v/>
      </c>
      <c r="VW30" s="31" t="s">
        <v>96</v>
      </c>
      <c r="VX30" s="22" t="str">
        <f>"5." &amp; VZ$1&amp; ".2.3."</f>
        <v>5.199.2.3.</v>
      </c>
      <c r="VY30" s="30" t="str">
        <f>IF(ISBLANK(VZ1),"",IF(VLOOKUP(VZ1,Register,34,FALSE)=0,"",(VLOOKUP(VZ1,Register,34,FALSE))))</f>
        <v/>
      </c>
      <c r="VZ30" s="31" t="s">
        <v>96</v>
      </c>
      <c r="WA30" s="22" t="str">
        <f>"5." &amp; WC$1&amp; ".2.3."</f>
        <v>5.200.2.3.</v>
      </c>
      <c r="WB30" s="30" t="str">
        <f>IF(ISBLANK(WC1),"",IF(VLOOKUP(WC1,Register,34,FALSE)=0,"",(VLOOKUP(WC1,Register,34,FALSE))))</f>
        <v/>
      </c>
      <c r="WC30" s="31" t="s">
        <v>96</v>
      </c>
      <c r="WD30" s="22" t="str">
        <f>"5." &amp; WF$1&amp; ".2.3."</f>
        <v>5.201.2.3.</v>
      </c>
      <c r="WE30" s="30" t="str">
        <f>IF(ISBLANK(WF1),"",IF(VLOOKUP(WF1,Register,34,FALSE)=0,"",(VLOOKUP(WF1,Register,34,FALSE))))</f>
        <v/>
      </c>
      <c r="WF30" s="31" t="s">
        <v>96</v>
      </c>
      <c r="WG30" s="22" t="str">
        <f>"5." &amp; WI$1&amp; ".2.3."</f>
        <v>5.202.2.3.</v>
      </c>
      <c r="WH30" s="30" t="str">
        <f>IF(ISBLANK(WI1),"",IF(VLOOKUP(WI1,Register,34,FALSE)=0,"",(VLOOKUP(WI1,Register,34,FALSE))))</f>
        <v/>
      </c>
      <c r="WI30" s="31" t="s">
        <v>96</v>
      </c>
      <c r="WJ30" s="22" t="str">
        <f>"5." &amp; WL$1&amp; ".2.3."</f>
        <v>5.203.2.3.</v>
      </c>
      <c r="WK30" s="30" t="str">
        <f>IF(ISBLANK(WL1),"",IF(VLOOKUP(WL1,Register,34,FALSE)=0,"",(VLOOKUP(WL1,Register,34,FALSE))))</f>
        <v/>
      </c>
      <c r="WL30" s="31" t="s">
        <v>96</v>
      </c>
      <c r="WM30" s="22" t="str">
        <f>"5." &amp; WO$1&amp; ".2.3."</f>
        <v>5.204.2.3.</v>
      </c>
      <c r="WN30" s="30" t="str">
        <f>IF(ISBLANK(WO1),"",IF(VLOOKUP(WO1,Register,34,FALSE)=0,"",(VLOOKUP(WO1,Register,34,FALSE))))</f>
        <v/>
      </c>
      <c r="WO30" s="31" t="s">
        <v>96</v>
      </c>
      <c r="WP30" s="22" t="str">
        <f>"5." &amp; WR$1&amp; ".2.3."</f>
        <v>5.205.2.3.</v>
      </c>
      <c r="WQ30" s="30" t="str">
        <f>IF(ISBLANK(WR1),"",IF(VLOOKUP(WR1,Register,34,FALSE)=0,"",(VLOOKUP(WR1,Register,34,FALSE))))</f>
        <v/>
      </c>
      <c r="WR30" s="31" t="s">
        <v>96</v>
      </c>
      <c r="WS30" s="22" t="str">
        <f>"5." &amp; WU$1&amp; ".2.3."</f>
        <v>5.206.2.3.</v>
      </c>
      <c r="WT30" s="30" t="str">
        <f>IF(ISBLANK(WU1),"",IF(VLOOKUP(WU1,Register,34,FALSE)=0,"",(VLOOKUP(WU1,Register,34,FALSE))))</f>
        <v/>
      </c>
      <c r="WU30" s="31" t="s">
        <v>96</v>
      </c>
      <c r="WV30" s="22" t="str">
        <f>"5." &amp; WX$1&amp; ".2.3."</f>
        <v>5.207.2.3.</v>
      </c>
      <c r="WW30" s="30" t="str">
        <f>IF(ISBLANK(WX1),"",IF(VLOOKUP(WX1,Register,34,FALSE)=0,"",(VLOOKUP(WX1,Register,34,FALSE))))</f>
        <v/>
      </c>
      <c r="WX30" s="31" t="s">
        <v>96</v>
      </c>
      <c r="WY30" s="22" t="str">
        <f>"5." &amp; XA$1&amp; ".2.3."</f>
        <v>5.208.2.3.</v>
      </c>
      <c r="WZ30" s="30" t="str">
        <f>IF(ISBLANK(XA1),"",IF(VLOOKUP(XA1,Register,34,FALSE)=0,"",(VLOOKUP(XA1,Register,34,FALSE))))</f>
        <v/>
      </c>
      <c r="XA30" s="31" t="s">
        <v>96</v>
      </c>
      <c r="XB30" s="22" t="str">
        <f>"5." &amp; XD$1&amp; ".2.3."</f>
        <v>5.209.2.3.</v>
      </c>
      <c r="XC30" s="30" t="str">
        <f>IF(ISBLANK(XD1),"",IF(VLOOKUP(XD1,Register,34,FALSE)=0,"",(VLOOKUP(XD1,Register,34,FALSE))))</f>
        <v/>
      </c>
      <c r="XD30" s="31" t="s">
        <v>96</v>
      </c>
      <c r="XE30" s="22" t="str">
        <f>"5." &amp; XG$1&amp; ".2.3."</f>
        <v>5.210.2.3.</v>
      </c>
      <c r="XF30" s="30" t="str">
        <f>IF(ISBLANK(XG1),"",IF(VLOOKUP(XG1,Register,34,FALSE)=0,"",(VLOOKUP(XG1,Register,34,FALSE))))</f>
        <v/>
      </c>
      <c r="XG30" s="31" t="s">
        <v>96</v>
      </c>
      <c r="XH30" s="22" t="str">
        <f>"5." &amp; XJ$1&amp; ".2.3."</f>
        <v>5.211.2.3.</v>
      </c>
      <c r="XI30" s="30" t="str">
        <f>IF(ISBLANK(XJ1),"",IF(VLOOKUP(XJ1,Register,34,FALSE)=0,"",(VLOOKUP(XJ1,Register,34,FALSE))))</f>
        <v/>
      </c>
      <c r="XJ30" s="31" t="s">
        <v>96</v>
      </c>
      <c r="XK30" s="22" t="str">
        <f>"5." &amp; XM$1&amp; ".2.3."</f>
        <v>5.212.2.3.</v>
      </c>
      <c r="XL30" s="30" t="str">
        <f>IF(ISBLANK(XM1),"",IF(VLOOKUP(XM1,Register,34,FALSE)=0,"",(VLOOKUP(XM1,Register,34,FALSE))))</f>
        <v/>
      </c>
      <c r="XM30" s="31" t="s">
        <v>96</v>
      </c>
      <c r="XN30" s="22" t="str">
        <f>"5." &amp; XP$1&amp; ".2.3."</f>
        <v>5.213.2.3.</v>
      </c>
      <c r="XO30" s="30" t="str">
        <f>IF(ISBLANK(XP1),"",IF(VLOOKUP(XP1,Register,34,FALSE)=0,"",(VLOOKUP(XP1,Register,34,FALSE))))</f>
        <v/>
      </c>
      <c r="XP30" s="31" t="s">
        <v>96</v>
      </c>
      <c r="XQ30" s="22" t="str">
        <f>"5." &amp; XS$1&amp; ".2.3."</f>
        <v>5.214.2.3.</v>
      </c>
      <c r="XR30" s="30" t="str">
        <f>IF(ISBLANK(XS1),"",IF(VLOOKUP(XS1,Register,34,FALSE)=0,"",(VLOOKUP(XS1,Register,34,FALSE))))</f>
        <v/>
      </c>
      <c r="XS30" s="31" t="s">
        <v>96</v>
      </c>
      <c r="XT30" s="22" t="str">
        <f>"5." &amp; XV$1&amp; ".2.3."</f>
        <v>5.215.2.3.</v>
      </c>
      <c r="XU30" s="30" t="str">
        <f>IF(ISBLANK(XV1),"",IF(VLOOKUP(XV1,Register,34,FALSE)=0,"",(VLOOKUP(XV1,Register,34,FALSE))))</f>
        <v/>
      </c>
      <c r="XV30" s="31" t="s">
        <v>96</v>
      </c>
      <c r="XW30" s="22" t="str">
        <f>"5." &amp; XY$1&amp; ".2.3."</f>
        <v>5.216.2.3.</v>
      </c>
      <c r="XX30" s="30" t="str">
        <f>IF(ISBLANK(XY1),"",IF(VLOOKUP(XY1,Register,34,FALSE)=0,"",(VLOOKUP(XY1,Register,34,FALSE))))</f>
        <v/>
      </c>
      <c r="XY30" s="31" t="s">
        <v>96</v>
      </c>
      <c r="XZ30" s="22" t="str">
        <f>"5." &amp; YB$1&amp; ".2.3."</f>
        <v>5.217.2.3.</v>
      </c>
      <c r="YA30" s="30" t="str">
        <f>IF(ISBLANK(YB1),"",IF(VLOOKUP(YB1,Register,34,FALSE)=0,"",(VLOOKUP(YB1,Register,34,FALSE))))</f>
        <v/>
      </c>
      <c r="YB30" s="31" t="s">
        <v>96</v>
      </c>
      <c r="YC30" s="22" t="str">
        <f>"5." &amp; YE$1&amp; ".2.3."</f>
        <v>5.218.2.3.</v>
      </c>
      <c r="YD30" s="30" t="str">
        <f>IF(ISBLANK(YE1),"",IF(VLOOKUP(YE1,Register,34,FALSE)=0,"",(VLOOKUP(YE1,Register,34,FALSE))))</f>
        <v/>
      </c>
      <c r="YE30" s="31" t="s">
        <v>96</v>
      </c>
      <c r="YF30" s="22" t="str">
        <f>"5." &amp; YH$1&amp; ".2.3."</f>
        <v>5.219.2.3.</v>
      </c>
      <c r="YG30" s="30" t="str">
        <f>IF(ISBLANK(YH1),"",IF(VLOOKUP(YH1,Register,34,FALSE)=0,"",(VLOOKUP(YH1,Register,34,FALSE))))</f>
        <v/>
      </c>
      <c r="YH30" s="31" t="s">
        <v>96</v>
      </c>
      <c r="YI30" s="22" t="str">
        <f>"5." &amp; YK$1&amp; ".2.3."</f>
        <v>5.220.2.3.</v>
      </c>
      <c r="YJ30" s="30" t="str">
        <f>IF(ISBLANK(YK1),"",IF(VLOOKUP(YK1,Register,34,FALSE)=0,"",(VLOOKUP(YK1,Register,34,FALSE))))</f>
        <v/>
      </c>
      <c r="YK30" s="31" t="s">
        <v>96</v>
      </c>
      <c r="YL30" s="22" t="str">
        <f>"5." &amp; YN$1&amp; ".2.3."</f>
        <v>5.221.2.3.</v>
      </c>
      <c r="YM30" s="30" t="str">
        <f>IF(ISBLANK(YN1),"",IF(VLOOKUP(YN1,Register,34,FALSE)=0,"",(VLOOKUP(YN1,Register,34,FALSE))))</f>
        <v/>
      </c>
      <c r="YN30" s="31" t="s">
        <v>96</v>
      </c>
      <c r="YO30" s="22" t="str">
        <f>"5." &amp; YQ$1&amp; ".2.3."</f>
        <v>5.222.2.3.</v>
      </c>
      <c r="YP30" s="30" t="str">
        <f>IF(ISBLANK(YQ1),"",IF(VLOOKUP(YQ1,Register,34,FALSE)=0,"",(VLOOKUP(YQ1,Register,34,FALSE))))</f>
        <v/>
      </c>
      <c r="YQ30" s="31" t="s">
        <v>96</v>
      </c>
      <c r="YR30" s="22" t="str">
        <f>"5." &amp; YT$1&amp; ".2.3."</f>
        <v>5.223.2.3.</v>
      </c>
      <c r="YS30" s="30" t="str">
        <f>IF(ISBLANK(YT1),"",IF(VLOOKUP(YT1,Register,34,FALSE)=0,"",(VLOOKUP(YT1,Register,34,FALSE))))</f>
        <v/>
      </c>
      <c r="YT30" s="31" t="s">
        <v>96</v>
      </c>
      <c r="YU30" s="22" t="str">
        <f>"5." &amp; YW$1&amp; ".2.3."</f>
        <v>5.224.2.3.</v>
      </c>
      <c r="YV30" s="30" t="str">
        <f>IF(ISBLANK(YW1),"",IF(VLOOKUP(YW1,Register,34,FALSE)=0,"",(VLOOKUP(YW1,Register,34,FALSE))))</f>
        <v/>
      </c>
      <c r="YW30" s="31" t="s">
        <v>96</v>
      </c>
      <c r="YX30" s="22" t="str">
        <f>"5." &amp; YZ$1&amp; ".2.3."</f>
        <v>5.225.2.3.</v>
      </c>
      <c r="YY30" s="30" t="str">
        <f>IF(ISBLANK(YZ1),"",IF(VLOOKUP(YZ1,Register,34,FALSE)=0,"",(VLOOKUP(YZ1,Register,34,FALSE))))</f>
        <v/>
      </c>
      <c r="YZ30" s="31" t="s">
        <v>96</v>
      </c>
      <c r="ZA30" s="22" t="str">
        <f>"5." &amp; ZC$1&amp; ".2.3."</f>
        <v>5.226.2.3.</v>
      </c>
      <c r="ZB30" s="30" t="str">
        <f>IF(ISBLANK(ZC1),"",IF(VLOOKUP(ZC1,Register,34,FALSE)=0,"",(VLOOKUP(ZC1,Register,34,FALSE))))</f>
        <v/>
      </c>
      <c r="ZC30" s="31" t="s">
        <v>96</v>
      </c>
      <c r="ZD30" s="22" t="str">
        <f>"5." &amp; ZF$1&amp; ".2.3."</f>
        <v>5.227.2.3.</v>
      </c>
      <c r="ZE30" s="30" t="str">
        <f>IF(ISBLANK(ZF1),"",IF(VLOOKUP(ZF1,Register,34,FALSE)=0,"",(VLOOKUP(ZF1,Register,34,FALSE))))</f>
        <v/>
      </c>
      <c r="ZF30" s="31" t="s">
        <v>96</v>
      </c>
      <c r="ZG30" s="22" t="str">
        <f>"5." &amp; ZI$1&amp; ".2.3."</f>
        <v>5.228.2.3.</v>
      </c>
      <c r="ZH30" s="30" t="str">
        <f>IF(ISBLANK(ZI1),"",IF(VLOOKUP(ZI1,Register,34,FALSE)=0,"",(VLOOKUP(ZI1,Register,34,FALSE))))</f>
        <v/>
      </c>
      <c r="ZI30" s="31" t="s">
        <v>96</v>
      </c>
      <c r="ZJ30" s="22" t="str">
        <f>"5." &amp; ZL$1&amp; ".2.3."</f>
        <v>5.229.2.3.</v>
      </c>
      <c r="ZK30" s="30" t="str">
        <f>IF(ISBLANK(ZL1),"",IF(VLOOKUP(ZL1,Register,34,FALSE)=0,"",(VLOOKUP(ZL1,Register,34,FALSE))))</f>
        <v/>
      </c>
      <c r="ZL30" s="31" t="s">
        <v>96</v>
      </c>
      <c r="ZM30" s="22" t="str">
        <f>"5." &amp; ZO$1&amp; ".2.3."</f>
        <v>5.230.2.3.</v>
      </c>
      <c r="ZN30" s="30" t="str">
        <f>IF(ISBLANK(ZO1),"",IF(VLOOKUP(ZO1,Register,34,FALSE)=0,"",(VLOOKUP(ZO1,Register,34,FALSE))))</f>
        <v/>
      </c>
      <c r="ZO30" s="31" t="s">
        <v>96</v>
      </c>
      <c r="ZP30" s="22" t="str">
        <f>"5." &amp; ZR$1&amp; ".2.3."</f>
        <v>5.231.2.3.</v>
      </c>
      <c r="ZQ30" s="30" t="str">
        <f>IF(ISBLANK(ZR1),"",IF(VLOOKUP(ZR1,Register,34,FALSE)=0,"",(VLOOKUP(ZR1,Register,34,FALSE))))</f>
        <v/>
      </c>
      <c r="ZR30" s="31" t="s">
        <v>96</v>
      </c>
      <c r="ZS30" s="22" t="str">
        <f>"5." &amp; ZU$1&amp; ".2.3."</f>
        <v>5.232.2.3.</v>
      </c>
      <c r="ZT30" s="30" t="str">
        <f>IF(ISBLANK(ZU1),"",IF(VLOOKUP(ZU1,Register,34,FALSE)=0,"",(VLOOKUP(ZU1,Register,34,FALSE))))</f>
        <v/>
      </c>
      <c r="ZU30" s="31" t="s">
        <v>96</v>
      </c>
      <c r="ZV30" s="22" t="str">
        <f>"5." &amp; ZX$1&amp; ".2.3."</f>
        <v>5.233.2.3.</v>
      </c>
      <c r="ZW30" s="30" t="str">
        <f>IF(ISBLANK(ZX1),"",IF(VLOOKUP(ZX1,Register,34,FALSE)=0,"",(VLOOKUP(ZX1,Register,34,FALSE))))</f>
        <v/>
      </c>
      <c r="ZX30" s="31" t="s">
        <v>96</v>
      </c>
      <c r="ZY30" s="22" t="str">
        <f>"5." &amp; AAA$1&amp; ".2.3."</f>
        <v>5.234.2.3.</v>
      </c>
      <c r="ZZ30" s="30" t="str">
        <f>IF(ISBLANK(AAA1),"",IF(VLOOKUP(AAA1,Register,34,FALSE)=0,"",(VLOOKUP(AAA1,Register,34,FALSE))))</f>
        <v/>
      </c>
      <c r="AAA30" s="31" t="s">
        <v>96</v>
      </c>
      <c r="AAB30" s="22" t="str">
        <f>"5." &amp; AAD$1&amp; ".2.3."</f>
        <v>5.235.2.3.</v>
      </c>
      <c r="AAC30" s="30" t="str">
        <f>IF(ISBLANK(AAD1),"",IF(VLOOKUP(AAD1,Register,34,FALSE)=0,"",(VLOOKUP(AAD1,Register,34,FALSE))))</f>
        <v/>
      </c>
      <c r="AAD30" s="31" t="s">
        <v>96</v>
      </c>
      <c r="AAE30" s="22" t="str">
        <f>"5." &amp; AAG$1&amp; ".2.3."</f>
        <v>5.236.2.3.</v>
      </c>
      <c r="AAF30" s="30" t="str">
        <f>IF(ISBLANK(AAG1),"",IF(VLOOKUP(AAG1,Register,34,FALSE)=0,"",(VLOOKUP(AAG1,Register,34,FALSE))))</f>
        <v/>
      </c>
      <c r="AAG30" s="31" t="s">
        <v>96</v>
      </c>
      <c r="AAH30" s="22" t="str">
        <f>"5." &amp; AAJ$1&amp; ".2.3."</f>
        <v>5.237.2.3.</v>
      </c>
      <c r="AAI30" s="30" t="str">
        <f>IF(ISBLANK(AAJ1),"",IF(VLOOKUP(AAJ1,Register,34,FALSE)=0,"",(VLOOKUP(AAJ1,Register,34,FALSE))))</f>
        <v/>
      </c>
      <c r="AAJ30" s="31" t="s">
        <v>96</v>
      </c>
      <c r="AAK30" s="22" t="str">
        <f>"5." &amp; AAM$1&amp; ".2.3."</f>
        <v>5.238.2.3.</v>
      </c>
      <c r="AAL30" s="30" t="str">
        <f>IF(ISBLANK(AAM1),"",IF(VLOOKUP(AAM1,Register,34,FALSE)=0,"",(VLOOKUP(AAM1,Register,34,FALSE))))</f>
        <v/>
      </c>
      <c r="AAM30" s="31" t="s">
        <v>96</v>
      </c>
      <c r="AAN30" s="22" t="str">
        <f>"5." &amp; AAP$1&amp; ".2.3."</f>
        <v>5.239.2.3.</v>
      </c>
      <c r="AAO30" s="30" t="str">
        <f>IF(ISBLANK(AAP1),"",IF(VLOOKUP(AAP1,Register,34,FALSE)=0,"",(VLOOKUP(AAP1,Register,34,FALSE))))</f>
        <v/>
      </c>
      <c r="AAP30" s="31" t="s">
        <v>96</v>
      </c>
      <c r="AAQ30" s="22" t="str">
        <f>"5." &amp; AAS$1&amp; ".2.3."</f>
        <v>5.240.2.3.</v>
      </c>
      <c r="AAR30" s="30" t="str">
        <f>IF(ISBLANK(AAS1),"",IF(VLOOKUP(AAS1,Register,34,FALSE)=0,"",(VLOOKUP(AAS1,Register,34,FALSE))))</f>
        <v/>
      </c>
      <c r="AAS30" s="31" t="s">
        <v>96</v>
      </c>
      <c r="AAT30" s="22" t="str">
        <f>"5." &amp; AAV$1&amp; ".2.3."</f>
        <v>5.241.2.3.</v>
      </c>
      <c r="AAU30" s="30" t="str">
        <f>IF(ISBLANK(AAV1),"",IF(VLOOKUP(AAV1,Register,34,FALSE)=0,"",(VLOOKUP(AAV1,Register,34,FALSE))))</f>
        <v/>
      </c>
      <c r="AAV30" s="31" t="s">
        <v>96</v>
      </c>
      <c r="AAW30" s="22" t="str">
        <f>"5." &amp; AAY$1&amp; ".2.3."</f>
        <v>5.242.2.3.</v>
      </c>
      <c r="AAX30" s="30" t="str">
        <f>IF(ISBLANK(AAY1),"",IF(VLOOKUP(AAY1,Register,34,FALSE)=0,"",(VLOOKUP(AAY1,Register,34,FALSE))))</f>
        <v/>
      </c>
      <c r="AAY30" s="31" t="s">
        <v>96</v>
      </c>
      <c r="AAZ30" s="22" t="str">
        <f>"5." &amp; ABB$1&amp; ".2.3."</f>
        <v>5.243.2.3.</v>
      </c>
      <c r="ABA30" s="30" t="str">
        <f>IF(ISBLANK(ABB1),"",IF(VLOOKUP(ABB1,Register,34,FALSE)=0,"",(VLOOKUP(ABB1,Register,34,FALSE))))</f>
        <v/>
      </c>
      <c r="ABB30" s="31" t="s">
        <v>96</v>
      </c>
      <c r="ABC30" s="22" t="str">
        <f>"5." &amp; ABE$1&amp; ".2.3."</f>
        <v>5.244.2.3.</v>
      </c>
      <c r="ABD30" s="30" t="str">
        <f>IF(ISBLANK(ABE1),"",IF(VLOOKUP(ABE1,Register,34,FALSE)=0,"",(VLOOKUP(ABE1,Register,34,FALSE))))</f>
        <v/>
      </c>
      <c r="ABE30" s="31" t="s">
        <v>96</v>
      </c>
      <c r="ABF30" s="22" t="str">
        <f>"5." &amp; ABH$1&amp; ".2.3."</f>
        <v>5.245.2.3.</v>
      </c>
      <c r="ABG30" s="30" t="str">
        <f>IF(ISBLANK(ABH1),"",IF(VLOOKUP(ABH1,Register,34,FALSE)=0,"",(VLOOKUP(ABH1,Register,34,FALSE))))</f>
        <v/>
      </c>
      <c r="ABH30" s="31" t="s">
        <v>96</v>
      </c>
      <c r="ABI30" s="22" t="str">
        <f>"5." &amp; ABK$1&amp; ".2.3."</f>
        <v>5.246.2.3.</v>
      </c>
      <c r="ABJ30" s="30" t="str">
        <f>IF(ISBLANK(ABK1),"",IF(VLOOKUP(ABK1,Register,34,FALSE)=0,"",(VLOOKUP(ABK1,Register,34,FALSE))))</f>
        <v/>
      </c>
      <c r="ABK30" s="31" t="s">
        <v>96</v>
      </c>
      <c r="ABL30" s="22" t="str">
        <f>"5." &amp; ABN$1&amp; ".2.3."</f>
        <v>5.247.2.3.</v>
      </c>
      <c r="ABM30" s="30" t="str">
        <f>IF(ISBLANK(ABN1),"",IF(VLOOKUP(ABN1,Register,34,FALSE)=0,"",(VLOOKUP(ABN1,Register,34,FALSE))))</f>
        <v/>
      </c>
      <c r="ABN30" s="31" t="s">
        <v>96</v>
      </c>
      <c r="ABO30" s="22" t="str">
        <f>"5." &amp; ABQ$1&amp; ".2.3."</f>
        <v>5.248.2.3.</v>
      </c>
      <c r="ABP30" s="30" t="str">
        <f>IF(ISBLANK(ABQ1),"",IF(VLOOKUP(ABQ1,Register,34,FALSE)=0,"",(VLOOKUP(ABQ1,Register,34,FALSE))))</f>
        <v/>
      </c>
      <c r="ABQ30" s="31" t="s">
        <v>96</v>
      </c>
      <c r="ABR30" s="22" t="str">
        <f>"5." &amp; ABT$1&amp; ".2.3."</f>
        <v>5.249.2.3.</v>
      </c>
      <c r="ABS30" s="30" t="str">
        <f>IF(ISBLANK(ABT1),"",IF(VLOOKUP(ABT1,Register,34,FALSE)=0,"",(VLOOKUP(ABT1,Register,34,FALSE))))</f>
        <v/>
      </c>
      <c r="ABT30" s="31" t="s">
        <v>96</v>
      </c>
      <c r="ABU30" s="22" t="str">
        <f>"5." &amp; ABW$1&amp; ".2.3."</f>
        <v>5.250.2.3.</v>
      </c>
      <c r="ABV30" s="30" t="str">
        <f>IF(ISBLANK(ABW1),"",IF(VLOOKUP(ABW1,Register,34,FALSE)=0,"",(VLOOKUP(ABW1,Register,34,FALSE))))</f>
        <v/>
      </c>
      <c r="ABW30" s="31" t="s">
        <v>96</v>
      </c>
      <c r="ABX30" s="22" t="str">
        <f>"5." &amp; ABZ$1&amp; ".2.3."</f>
        <v>5.251.2.3.</v>
      </c>
      <c r="ABY30" s="30" t="str">
        <f>IF(ISBLANK(ABZ1),"",IF(VLOOKUP(ABZ1,Register,34,FALSE)=0,"",(VLOOKUP(ABZ1,Register,34,FALSE))))</f>
        <v/>
      </c>
      <c r="ABZ30" s="31" t="s">
        <v>96</v>
      </c>
      <c r="ACA30" s="22" t="str">
        <f>"5." &amp; ACC$1&amp; ".2.3."</f>
        <v>5.252.2.3.</v>
      </c>
      <c r="ACB30" s="30" t="str">
        <f>IF(ISBLANK(ACC1),"",IF(VLOOKUP(ACC1,Register,34,FALSE)=0,"",(VLOOKUP(ACC1,Register,34,FALSE))))</f>
        <v/>
      </c>
      <c r="ACC30" s="31" t="s">
        <v>96</v>
      </c>
      <c r="ACD30" s="22" t="str">
        <f>"5." &amp; ACF$1&amp; ".2.3."</f>
        <v>5.253.2.3.</v>
      </c>
      <c r="ACE30" s="30" t="str">
        <f>IF(ISBLANK(ACF1),"",IF(VLOOKUP(ACF1,Register,34,FALSE)=0,"",(VLOOKUP(ACF1,Register,34,FALSE))))</f>
        <v/>
      </c>
      <c r="ACF30" s="31" t="s">
        <v>96</v>
      </c>
      <c r="ACG30" s="22" t="str">
        <f>"5." &amp; ACI$1&amp; ".2.3."</f>
        <v>5.254.2.3.</v>
      </c>
      <c r="ACH30" s="30" t="str">
        <f>IF(ISBLANK(ACI1),"",IF(VLOOKUP(ACI1,Register,34,FALSE)=0,"",(VLOOKUP(ACI1,Register,34,FALSE))))</f>
        <v/>
      </c>
      <c r="ACI30" s="31" t="s">
        <v>96</v>
      </c>
      <c r="ACJ30" s="22" t="str">
        <f>"5." &amp; ACL$1&amp; ".2.3."</f>
        <v>5.255.2.3.</v>
      </c>
      <c r="ACK30" s="30" t="str">
        <f>IF(ISBLANK(ACL1),"",IF(VLOOKUP(ACL1,Register,34,FALSE)=0,"",(VLOOKUP(ACL1,Register,34,FALSE))))</f>
        <v/>
      </c>
      <c r="ACL30" s="31" t="s">
        <v>96</v>
      </c>
      <c r="ACM30" s="22" t="str">
        <f>"5." &amp; ACO$1&amp; ".2.3."</f>
        <v>5.256.2.3.</v>
      </c>
      <c r="ACN30" s="30" t="str">
        <f>IF(ISBLANK(ACO1),"",IF(VLOOKUP(ACO1,Register,34,FALSE)=0,"",(VLOOKUP(ACO1,Register,34,FALSE))))</f>
        <v/>
      </c>
      <c r="ACO30" s="31" t="s">
        <v>96</v>
      </c>
      <c r="ACP30" s="22" t="str">
        <f>"5." &amp; ACR$1&amp; ".2.3."</f>
        <v>5.257.2.3.</v>
      </c>
      <c r="ACQ30" s="30" t="str">
        <f>IF(ISBLANK(ACR1),"",IF(VLOOKUP(ACR1,Register,34,FALSE)=0,"",(VLOOKUP(ACR1,Register,34,FALSE))))</f>
        <v/>
      </c>
      <c r="ACR30" s="31" t="s">
        <v>96</v>
      </c>
      <c r="ACS30" s="22" t="str">
        <f>"5." &amp; ACU$1&amp; ".2.3."</f>
        <v>5.258.2.3.</v>
      </c>
      <c r="ACT30" s="30" t="str">
        <f>IF(ISBLANK(ACU1),"",IF(VLOOKUP(ACU1,Register,34,FALSE)=0,"",(VLOOKUP(ACU1,Register,34,FALSE))))</f>
        <v/>
      </c>
      <c r="ACU30" s="31" t="s">
        <v>96</v>
      </c>
      <c r="ACV30" s="22" t="str">
        <f>"5." &amp; ACX$1&amp; ".2.3."</f>
        <v>5.259.2.3.</v>
      </c>
      <c r="ACW30" s="30" t="str">
        <f>IF(ISBLANK(ACX1),"",IF(VLOOKUP(ACX1,Register,34,FALSE)=0,"",(VLOOKUP(ACX1,Register,34,FALSE))))</f>
        <v/>
      </c>
      <c r="ACX30" s="31" t="s">
        <v>96</v>
      </c>
      <c r="ACY30" s="22" t="str">
        <f>"5." &amp; ADA$1&amp; ".2.3."</f>
        <v>5.260.2.3.</v>
      </c>
      <c r="ACZ30" s="30" t="str">
        <f>IF(ISBLANK(ADA1),"",IF(VLOOKUP(ADA1,Register,34,FALSE)=0,"",(VLOOKUP(ADA1,Register,34,FALSE))))</f>
        <v/>
      </c>
      <c r="ADA30" s="31" t="s">
        <v>96</v>
      </c>
      <c r="ADB30" s="22" t="str">
        <f>"5." &amp; ADD$1&amp; ".2.3."</f>
        <v>5.261.2.3.</v>
      </c>
      <c r="ADC30" s="30" t="str">
        <f>IF(ISBLANK(ADD1),"",IF(VLOOKUP(ADD1,Register,34,FALSE)=0,"",(VLOOKUP(ADD1,Register,34,FALSE))))</f>
        <v/>
      </c>
      <c r="ADD30" s="31" t="s">
        <v>96</v>
      </c>
      <c r="ADE30" s="22" t="str">
        <f>"5." &amp; ADG$1&amp; ".2.3."</f>
        <v>5.262.2.3.</v>
      </c>
      <c r="ADF30" s="30" t="str">
        <f>IF(ISBLANK(ADG1),"",IF(VLOOKUP(ADG1,Register,34,FALSE)=0,"",(VLOOKUP(ADG1,Register,34,FALSE))))</f>
        <v/>
      </c>
      <c r="ADG30" s="31" t="s">
        <v>96</v>
      </c>
      <c r="ADH30" s="22" t="str">
        <f>"5." &amp; ADJ$1&amp; ".2.3."</f>
        <v>5.263.2.3.</v>
      </c>
      <c r="ADI30" s="30" t="str">
        <f>IF(ISBLANK(ADJ1),"",IF(VLOOKUP(ADJ1,Register,34,FALSE)=0,"",(VLOOKUP(ADJ1,Register,34,FALSE))))</f>
        <v/>
      </c>
      <c r="ADJ30" s="31" t="s">
        <v>96</v>
      </c>
      <c r="ADK30" s="22" t="str">
        <f>"5." &amp; ADM$1&amp; ".2.3."</f>
        <v>5.264.2.3.</v>
      </c>
      <c r="ADL30" s="30" t="str">
        <f>IF(ISBLANK(ADM1),"",IF(VLOOKUP(ADM1,Register,34,FALSE)=0,"",(VLOOKUP(ADM1,Register,34,FALSE))))</f>
        <v/>
      </c>
      <c r="ADM30" s="31" t="s">
        <v>96</v>
      </c>
      <c r="ADN30" s="22" t="str">
        <f>"5." &amp; ADP$1&amp; ".2.3."</f>
        <v>5.265.2.3.</v>
      </c>
      <c r="ADO30" s="30" t="str">
        <f>IF(ISBLANK(ADP1),"",IF(VLOOKUP(ADP1,Register,34,FALSE)=0,"",(VLOOKUP(ADP1,Register,34,FALSE))))</f>
        <v/>
      </c>
      <c r="ADP30" s="31" t="s">
        <v>96</v>
      </c>
      <c r="ADQ30" s="22" t="str">
        <f>"5." &amp; ADS$1&amp; ".2.3."</f>
        <v>5.266.2.3.</v>
      </c>
      <c r="ADR30" s="30" t="str">
        <f>IF(ISBLANK(ADS1),"",IF(VLOOKUP(ADS1,Register,34,FALSE)=0,"",(VLOOKUP(ADS1,Register,34,FALSE))))</f>
        <v/>
      </c>
      <c r="ADS30" s="31" t="s">
        <v>96</v>
      </c>
      <c r="ADT30" s="22" t="str">
        <f>"5." &amp; ADV$1&amp; ".2.3."</f>
        <v>5.267.2.3.</v>
      </c>
      <c r="ADU30" s="30" t="str">
        <f>IF(ISBLANK(ADV1),"",IF(VLOOKUP(ADV1,Register,34,FALSE)=0,"",(VLOOKUP(ADV1,Register,34,FALSE))))</f>
        <v/>
      </c>
      <c r="ADV30" s="31" t="s">
        <v>96</v>
      </c>
      <c r="ADW30" s="22" t="str">
        <f>"5." &amp; ADY$1&amp; ".2.3."</f>
        <v>5.268.2.3.</v>
      </c>
      <c r="ADX30" s="30" t="str">
        <f>IF(ISBLANK(ADY1),"",IF(VLOOKUP(ADY1,Register,34,FALSE)=0,"",(VLOOKUP(ADY1,Register,34,FALSE))))</f>
        <v/>
      </c>
      <c r="ADY30" s="31" t="s">
        <v>96</v>
      </c>
      <c r="ADZ30" s="22" t="str">
        <f>"5." &amp; AEB$1&amp; ".2.3."</f>
        <v>5.269.2.3.</v>
      </c>
      <c r="AEA30" s="30" t="str">
        <f>IF(ISBLANK(AEB1),"",IF(VLOOKUP(AEB1,Register,34,FALSE)=0,"",(VLOOKUP(AEB1,Register,34,FALSE))))</f>
        <v/>
      </c>
      <c r="AEB30" s="31" t="s">
        <v>96</v>
      </c>
      <c r="AEC30" s="22" t="str">
        <f>"5." &amp; AEE$1&amp; ".2.3."</f>
        <v>5.270.2.3.</v>
      </c>
      <c r="AED30" s="30" t="str">
        <f>IF(ISBLANK(AEE1),"",IF(VLOOKUP(AEE1,Register,34,FALSE)=0,"",(VLOOKUP(AEE1,Register,34,FALSE))))</f>
        <v/>
      </c>
      <c r="AEE30" s="31" t="s">
        <v>96</v>
      </c>
      <c r="AEF30" s="22" t="str">
        <f>"5." &amp; AEH$1&amp; ".2.3."</f>
        <v>5.271.2.3.</v>
      </c>
      <c r="AEG30" s="30" t="str">
        <f>IF(ISBLANK(AEH1),"",IF(VLOOKUP(AEH1,Register,34,FALSE)=0,"",(VLOOKUP(AEH1,Register,34,FALSE))))</f>
        <v/>
      </c>
      <c r="AEH30" s="31" t="s">
        <v>96</v>
      </c>
      <c r="AEI30" s="22" t="str">
        <f>"5." &amp; AEK$1&amp; ".2.3."</f>
        <v>5.272.2.3.</v>
      </c>
      <c r="AEJ30" s="30" t="str">
        <f>IF(ISBLANK(AEK1),"",IF(VLOOKUP(AEK1,Register,34,FALSE)=0,"",(VLOOKUP(AEK1,Register,34,FALSE))))</f>
        <v/>
      </c>
      <c r="AEK30" s="31" t="s">
        <v>96</v>
      </c>
      <c r="AEL30" s="22" t="str">
        <f>"5." &amp; AEN$1&amp; ".2.3."</f>
        <v>5.273.2.3.</v>
      </c>
      <c r="AEM30" s="30" t="str">
        <f>IF(ISBLANK(AEN1),"",IF(VLOOKUP(AEN1,Register,34,FALSE)=0,"",(VLOOKUP(AEN1,Register,34,FALSE))))</f>
        <v/>
      </c>
      <c r="AEN30" s="31" t="s">
        <v>96</v>
      </c>
      <c r="AEO30" s="22" t="str">
        <f>"5." &amp; AEQ$1&amp; ".2.3."</f>
        <v>5.274.2.3.</v>
      </c>
      <c r="AEP30" s="30" t="str">
        <f>IF(ISBLANK(AEQ1),"",IF(VLOOKUP(AEQ1,Register,34,FALSE)=0,"",(VLOOKUP(AEQ1,Register,34,FALSE))))</f>
        <v/>
      </c>
      <c r="AEQ30" s="31" t="s">
        <v>96</v>
      </c>
      <c r="AER30" s="22" t="str">
        <f>"5." &amp; AET$1&amp; ".2.3."</f>
        <v>5.275.2.3.</v>
      </c>
      <c r="AES30" s="30" t="str">
        <f>IF(ISBLANK(AET1),"",IF(VLOOKUP(AET1,Register,34,FALSE)=0,"",(VLOOKUP(AET1,Register,34,FALSE))))</f>
        <v/>
      </c>
      <c r="AET30" s="31" t="s">
        <v>96</v>
      </c>
      <c r="AEU30" s="22" t="str">
        <f>"5." &amp; AEW$1&amp; ".2.3."</f>
        <v>5.276.2.3.</v>
      </c>
      <c r="AEV30" s="30" t="str">
        <f>IF(ISBLANK(AEW1),"",IF(VLOOKUP(AEW1,Register,34,FALSE)=0,"",(VLOOKUP(AEW1,Register,34,FALSE))))</f>
        <v/>
      </c>
      <c r="AEW30" s="31" t="s">
        <v>96</v>
      </c>
      <c r="AEX30" s="22" t="str">
        <f>"5." &amp; AEZ$1&amp; ".2.3."</f>
        <v>5.277.2.3.</v>
      </c>
      <c r="AEY30" s="30" t="str">
        <f>IF(ISBLANK(AEZ1),"",IF(VLOOKUP(AEZ1,Register,34,FALSE)=0,"",(VLOOKUP(AEZ1,Register,34,FALSE))))</f>
        <v/>
      </c>
      <c r="AEZ30" s="31" t="s">
        <v>96</v>
      </c>
      <c r="AFA30" s="22" t="str">
        <f>"5." &amp; AFC$1&amp; ".2.3."</f>
        <v>5.278.2.3.</v>
      </c>
      <c r="AFB30" s="30" t="str">
        <f>IF(ISBLANK(AFC1),"",IF(VLOOKUP(AFC1,Register,34,FALSE)=0,"",(VLOOKUP(AFC1,Register,34,FALSE))))</f>
        <v/>
      </c>
      <c r="AFC30" s="31" t="s">
        <v>96</v>
      </c>
      <c r="AFD30" s="22" t="str">
        <f>"5." &amp; AFF$1&amp; ".2.3."</f>
        <v>5.279.2.3.</v>
      </c>
      <c r="AFE30" s="30" t="str">
        <f>IF(ISBLANK(AFF1),"",IF(VLOOKUP(AFF1,Register,34,FALSE)=0,"",(VLOOKUP(AFF1,Register,34,FALSE))))</f>
        <v/>
      </c>
      <c r="AFF30" s="31" t="s">
        <v>96</v>
      </c>
      <c r="AFG30" s="22" t="str">
        <f>"5." &amp; AFI$1&amp; ".2.3."</f>
        <v>5.280.2.3.</v>
      </c>
      <c r="AFH30" s="30" t="str">
        <f>IF(ISBLANK(AFI1),"",IF(VLOOKUP(AFI1,Register,34,FALSE)=0,"",(VLOOKUP(AFI1,Register,34,FALSE))))</f>
        <v/>
      </c>
      <c r="AFI30" s="31" t="s">
        <v>96</v>
      </c>
      <c r="AFJ30" s="22" t="str">
        <f>"5." &amp; AFL$1&amp; ".2.3."</f>
        <v>5.281.2.3.</v>
      </c>
      <c r="AFK30" s="30" t="str">
        <f>IF(ISBLANK(AFL1),"",IF(VLOOKUP(AFL1,Register,34,FALSE)=0,"",(VLOOKUP(AFL1,Register,34,FALSE))))</f>
        <v/>
      </c>
      <c r="AFL30" s="31" t="s">
        <v>96</v>
      </c>
      <c r="AFM30" s="22" t="str">
        <f>"5." &amp; AFO$1&amp; ".2.3."</f>
        <v>5.282.2.3.</v>
      </c>
      <c r="AFN30" s="30" t="str">
        <f>IF(ISBLANK(AFO1),"",IF(VLOOKUP(AFO1,Register,34,FALSE)=0,"",(VLOOKUP(AFO1,Register,34,FALSE))))</f>
        <v/>
      </c>
      <c r="AFO30" s="31" t="s">
        <v>96</v>
      </c>
      <c r="AFP30" s="22" t="str">
        <f>"5." &amp; AFR$1&amp; ".2.3."</f>
        <v>5.283.2.3.</v>
      </c>
      <c r="AFQ30" s="30" t="str">
        <f>IF(ISBLANK(AFR1),"",IF(VLOOKUP(AFR1,Register,34,FALSE)=0,"",(VLOOKUP(AFR1,Register,34,FALSE))))</f>
        <v/>
      </c>
      <c r="AFR30" s="31" t="s">
        <v>96</v>
      </c>
      <c r="AFS30" s="22" t="str">
        <f>"5." &amp; AFU$1&amp; ".2.3."</f>
        <v>5.284.2.3.</v>
      </c>
      <c r="AFT30" s="30" t="str">
        <f>IF(ISBLANK(AFU1),"",IF(VLOOKUP(AFU1,Register,34,FALSE)=0,"",(VLOOKUP(AFU1,Register,34,FALSE))))</f>
        <v/>
      </c>
      <c r="AFU30" s="31" t="s">
        <v>96</v>
      </c>
      <c r="AFV30" s="22" t="str">
        <f>"5." &amp; AFX$1&amp; ".2.3."</f>
        <v>5.285.2.3.</v>
      </c>
      <c r="AFW30" s="30" t="str">
        <f>IF(ISBLANK(AFX1),"",IF(VLOOKUP(AFX1,Register,34,FALSE)=0,"",(VLOOKUP(AFX1,Register,34,FALSE))))</f>
        <v/>
      </c>
      <c r="AFX30" s="31" t="s">
        <v>96</v>
      </c>
      <c r="AFY30" s="22" t="str">
        <f>"5." &amp; AGA$1&amp; ".2.3."</f>
        <v>5.286.2.3.</v>
      </c>
      <c r="AFZ30" s="30" t="str">
        <f>IF(ISBLANK(AGA1),"",IF(VLOOKUP(AGA1,Register,34,FALSE)=0,"",(VLOOKUP(AGA1,Register,34,FALSE))))</f>
        <v/>
      </c>
      <c r="AGA30" s="31" t="s">
        <v>96</v>
      </c>
      <c r="AGB30" s="22" t="str">
        <f>"5." &amp; AGD$1&amp; ".2.3."</f>
        <v>5.287.2.3.</v>
      </c>
      <c r="AGC30" s="30" t="str">
        <f>IF(ISBLANK(AGD1),"",IF(VLOOKUP(AGD1,Register,34,FALSE)=0,"",(VLOOKUP(AGD1,Register,34,FALSE))))</f>
        <v/>
      </c>
      <c r="AGD30" s="31" t="s">
        <v>96</v>
      </c>
      <c r="AGE30" s="22" t="str">
        <f>"5." &amp; AGG$1&amp; ".2.3."</f>
        <v>5.288.2.3.</v>
      </c>
      <c r="AGF30" s="30" t="str">
        <f>IF(ISBLANK(AGG1),"",IF(VLOOKUP(AGG1,Register,34,FALSE)=0,"",(VLOOKUP(AGG1,Register,34,FALSE))))</f>
        <v/>
      </c>
      <c r="AGG30" s="31" t="s">
        <v>96</v>
      </c>
      <c r="AGH30" s="22" t="str">
        <f>"5." &amp; AGJ$1&amp; ".2.3."</f>
        <v>5.289.2.3.</v>
      </c>
      <c r="AGI30" s="30" t="str">
        <f>IF(ISBLANK(AGJ1),"",IF(VLOOKUP(AGJ1,Register,34,FALSE)=0,"",(VLOOKUP(AGJ1,Register,34,FALSE))))</f>
        <v/>
      </c>
      <c r="AGJ30" s="31" t="s">
        <v>96</v>
      </c>
      <c r="AGK30" s="22" t="str">
        <f>"5." &amp; AGM$1&amp; ".2.3."</f>
        <v>5.290.2.3.</v>
      </c>
      <c r="AGL30" s="30" t="str">
        <f>IF(ISBLANK(AGM1),"",IF(VLOOKUP(AGM1,Register,34,FALSE)=0,"",(VLOOKUP(AGM1,Register,34,FALSE))))</f>
        <v/>
      </c>
      <c r="AGM30" s="31" t="s">
        <v>96</v>
      </c>
      <c r="AGN30" s="22" t="str">
        <f>"5." &amp; AGP$1&amp; ".2.3."</f>
        <v>5.291.2.3.</v>
      </c>
      <c r="AGO30" s="30" t="str">
        <f>IF(ISBLANK(AGP1),"",IF(VLOOKUP(AGP1,Register,34,FALSE)=0,"",(VLOOKUP(AGP1,Register,34,FALSE))))</f>
        <v/>
      </c>
      <c r="AGP30" s="31" t="s">
        <v>96</v>
      </c>
      <c r="AGQ30" s="22" t="str">
        <f>"5." &amp; AGS$1&amp; ".2.3."</f>
        <v>5.292.2.3.</v>
      </c>
      <c r="AGR30" s="30" t="str">
        <f>IF(ISBLANK(AGS1),"",IF(VLOOKUP(AGS1,Register,34,FALSE)=0,"",(VLOOKUP(AGS1,Register,34,FALSE))))</f>
        <v/>
      </c>
      <c r="AGS30" s="31" t="s">
        <v>96</v>
      </c>
      <c r="AGT30" s="22" t="str">
        <f>"5." &amp; AGV$1&amp; ".2.3."</f>
        <v>5.293.2.3.</v>
      </c>
      <c r="AGU30" s="30" t="str">
        <f>IF(ISBLANK(AGV1),"",IF(VLOOKUP(AGV1,Register,34,FALSE)=0,"",(VLOOKUP(AGV1,Register,34,FALSE))))</f>
        <v/>
      </c>
      <c r="AGV30" s="31" t="s">
        <v>96</v>
      </c>
      <c r="AGW30" s="22" t="str">
        <f>"5." &amp; AGY$1&amp; ".2.3."</f>
        <v>5.294.2.3.</v>
      </c>
      <c r="AGX30" s="30" t="str">
        <f>IF(ISBLANK(AGY1),"",IF(VLOOKUP(AGY1,Register,34,FALSE)=0,"",(VLOOKUP(AGY1,Register,34,FALSE))))</f>
        <v/>
      </c>
      <c r="AGY30" s="31" t="s">
        <v>96</v>
      </c>
      <c r="AGZ30" s="22" t="str">
        <f>"5." &amp; AHB$1&amp; ".2.3."</f>
        <v>5.295.2.3.</v>
      </c>
      <c r="AHA30" s="30" t="str">
        <f>IF(ISBLANK(AHB1),"",IF(VLOOKUP(AHB1,Register,34,FALSE)=0,"",(VLOOKUP(AHB1,Register,34,FALSE))))</f>
        <v/>
      </c>
      <c r="AHB30" s="31" t="s">
        <v>96</v>
      </c>
      <c r="AHC30" s="22" t="str">
        <f>"5." &amp; AHE$1&amp; ".2.3."</f>
        <v>5.296.2.3.</v>
      </c>
      <c r="AHD30" s="30" t="str">
        <f>IF(ISBLANK(AHE1),"",IF(VLOOKUP(AHE1,Register,34,FALSE)=0,"",(VLOOKUP(AHE1,Register,34,FALSE))))</f>
        <v/>
      </c>
      <c r="AHE30" s="31" t="s">
        <v>96</v>
      </c>
      <c r="AHF30" s="22" t="str">
        <f>"5." &amp; AHH$1&amp; ".2.3."</f>
        <v>5.297.2.3.</v>
      </c>
      <c r="AHG30" s="30" t="str">
        <f>IF(ISBLANK(AHH1),"",IF(VLOOKUP(AHH1,Register,34,FALSE)=0,"",(VLOOKUP(AHH1,Register,34,FALSE))))</f>
        <v/>
      </c>
      <c r="AHH30" s="31" t="s">
        <v>96</v>
      </c>
      <c r="AHI30" s="22" t="str">
        <f>"5." &amp; AHK$1&amp; ".2.3."</f>
        <v>5.298.2.3.</v>
      </c>
      <c r="AHJ30" s="30" t="str">
        <f>IF(ISBLANK(AHK1),"",IF(VLOOKUP(AHK1,Register,34,FALSE)=0,"",(VLOOKUP(AHK1,Register,34,FALSE))))</f>
        <v/>
      </c>
      <c r="AHK30" s="31" t="s">
        <v>96</v>
      </c>
      <c r="AHL30" s="22" t="str">
        <f>"5." &amp; AHN$1&amp; ".2.3."</f>
        <v>5.299.2.3.</v>
      </c>
      <c r="AHM30" s="30" t="str">
        <f>IF(ISBLANK(AHN1),"",IF(VLOOKUP(AHN1,Register,34,FALSE)=0,"",(VLOOKUP(AHN1,Register,34,FALSE))))</f>
        <v/>
      </c>
      <c r="AHN30" s="31" t="s">
        <v>96</v>
      </c>
      <c r="AHO30" s="22" t="str">
        <f>"5." &amp; AHQ$1&amp; ".2.3."</f>
        <v>5.300.2.3.</v>
      </c>
      <c r="AHP30" s="30" t="str">
        <f>IF(ISBLANK(AHQ1),"",IF(VLOOKUP(AHQ1,Register,34,FALSE)=0,"",(VLOOKUP(AHQ1,Register,34,FALSE))))</f>
        <v/>
      </c>
      <c r="AHQ30" s="31" t="s">
        <v>96</v>
      </c>
      <c r="AHR30" s="22" t="str">
        <f>"5." &amp; AHT$1&amp; ".2.3."</f>
        <v>5.301.2.3.</v>
      </c>
      <c r="AHS30" s="30" t="str">
        <f>IF(ISBLANK(AHT1),"",IF(VLOOKUP(AHT1,Register,34,FALSE)=0,"",(VLOOKUP(AHT1,Register,34,FALSE))))</f>
        <v/>
      </c>
      <c r="AHT30" s="31" t="s">
        <v>96</v>
      </c>
      <c r="AHU30" s="22" t="str">
        <f>"5." &amp; AHW$1&amp; ".2.3."</f>
        <v>5.302.2.3.</v>
      </c>
      <c r="AHV30" s="30" t="str">
        <f>IF(ISBLANK(AHW1),"",IF(VLOOKUP(AHW1,Register,34,FALSE)=0,"",(VLOOKUP(AHW1,Register,34,FALSE))))</f>
        <v/>
      </c>
      <c r="AHW30" s="31" t="s">
        <v>96</v>
      </c>
      <c r="AHX30" s="22" t="str">
        <f>"5." &amp; AHZ$1&amp; ".2.3."</f>
        <v>5.303.2.3.</v>
      </c>
      <c r="AHY30" s="30" t="str">
        <f>IF(ISBLANK(AHZ1),"",IF(VLOOKUP(AHZ1,Register,34,FALSE)=0,"",(VLOOKUP(AHZ1,Register,34,FALSE))))</f>
        <v/>
      </c>
      <c r="AHZ30" s="31" t="s">
        <v>96</v>
      </c>
      <c r="AIA30" s="22" t="str">
        <f>"5." &amp; AIC$1&amp; ".2.3."</f>
        <v>5.304.2.3.</v>
      </c>
      <c r="AIB30" s="30" t="str">
        <f>IF(ISBLANK(AIC1),"",IF(VLOOKUP(AIC1,Register,34,FALSE)=0,"",(VLOOKUP(AIC1,Register,34,FALSE))))</f>
        <v/>
      </c>
      <c r="AIC30" s="31" t="s">
        <v>96</v>
      </c>
      <c r="AID30" s="22" t="str">
        <f>"5." &amp; AIF$1&amp; ".2.3."</f>
        <v>5.305.2.3.</v>
      </c>
      <c r="AIE30" s="30" t="str">
        <f>IF(ISBLANK(AIF1),"",IF(VLOOKUP(AIF1,Register,34,FALSE)=0,"",(VLOOKUP(AIF1,Register,34,FALSE))))</f>
        <v/>
      </c>
      <c r="AIF30" s="31" t="s">
        <v>96</v>
      </c>
      <c r="AIG30" s="22" t="str">
        <f>"5." &amp; AII$1&amp; ".2.3."</f>
        <v>5.306.2.3.</v>
      </c>
      <c r="AIH30" s="30" t="str">
        <f>IF(ISBLANK(AII1),"",IF(VLOOKUP(AII1,Register,34,FALSE)=0,"",(VLOOKUP(AII1,Register,34,FALSE))))</f>
        <v/>
      </c>
      <c r="AII30" s="31" t="s">
        <v>96</v>
      </c>
      <c r="AIJ30" s="22" t="str">
        <f>"5." &amp; AIL$1&amp; ".2.3."</f>
        <v>5.307.2.3.</v>
      </c>
      <c r="AIK30" s="30" t="str">
        <f>IF(ISBLANK(AIL1),"",IF(VLOOKUP(AIL1,Register,34,FALSE)=0,"",(VLOOKUP(AIL1,Register,34,FALSE))))</f>
        <v/>
      </c>
      <c r="AIL30" s="31" t="s">
        <v>96</v>
      </c>
      <c r="AIM30" s="22" t="str">
        <f>"5." &amp; AIO$1&amp; ".2.3."</f>
        <v>5.308.2.3.</v>
      </c>
      <c r="AIN30" s="30" t="str">
        <f>IF(ISBLANK(AIO1),"",IF(VLOOKUP(AIO1,Register,34,FALSE)=0,"",(VLOOKUP(AIO1,Register,34,FALSE))))</f>
        <v/>
      </c>
      <c r="AIO30" s="31" t="s">
        <v>96</v>
      </c>
      <c r="AIP30" s="22" t="str">
        <f>"5." &amp; AIR$1&amp; ".2.3."</f>
        <v>5.309.2.3.</v>
      </c>
      <c r="AIQ30" s="30" t="str">
        <f>IF(ISBLANK(AIR1),"",IF(VLOOKUP(AIR1,Register,34,FALSE)=0,"",(VLOOKUP(AIR1,Register,34,FALSE))))</f>
        <v/>
      </c>
      <c r="AIR30" s="31" t="s">
        <v>96</v>
      </c>
      <c r="AIS30" s="22" t="str">
        <f>"5." &amp; AIU$1&amp; ".2.3."</f>
        <v>5.310.2.3.</v>
      </c>
      <c r="AIT30" s="30" t="str">
        <f>IF(ISBLANK(AIU1),"",IF(VLOOKUP(AIU1,Register,34,FALSE)=0,"",(VLOOKUP(AIU1,Register,34,FALSE))))</f>
        <v/>
      </c>
      <c r="AIU30" s="31" t="s">
        <v>96</v>
      </c>
      <c r="AIV30" s="22" t="str">
        <f>"5." &amp; AIX$1&amp; ".2.3."</f>
        <v>5.311.2.3.</v>
      </c>
      <c r="AIW30" s="30" t="str">
        <f>IF(ISBLANK(AIX1),"",IF(VLOOKUP(AIX1,Register,34,FALSE)=0,"",(VLOOKUP(AIX1,Register,34,FALSE))))</f>
        <v/>
      </c>
      <c r="AIX30" s="31" t="s">
        <v>96</v>
      </c>
      <c r="AIY30" s="22" t="str">
        <f>"5." &amp; AJA$1&amp; ".2.3."</f>
        <v>5.312.2.3.</v>
      </c>
      <c r="AIZ30" s="30" t="e">
        <f>IF(ISBLANK(AJA1),"",IF(VLOOKUP(AJA1,Register,34,FALSE)=0,"",(VLOOKUP(AJA1,Register,34,FALSE))))</f>
        <v>#N/A</v>
      </c>
      <c r="AJA30" s="31" t="s">
        <v>96</v>
      </c>
      <c r="AJB30" s="22" t="str">
        <f>"5." &amp; AJD$1&amp; ".2.3."</f>
        <v>5.313.2.3.</v>
      </c>
      <c r="AJC30" s="30" t="e">
        <f>IF(ISBLANK(AJD1),"",IF(VLOOKUP(AJD1,Register,34,FALSE)=0,"",(VLOOKUP(AJD1,Register,34,FALSE))))</f>
        <v>#N/A</v>
      </c>
      <c r="AJD30" s="31" t="s">
        <v>96</v>
      </c>
      <c r="AJE30" s="22" t="str">
        <f>"5." &amp; AJG$1&amp; ".2.3."</f>
        <v>5.314.2.3.</v>
      </c>
      <c r="AJF30" s="30" t="e">
        <f>IF(ISBLANK(AJG1),"",IF(VLOOKUP(AJG1,Register,34,FALSE)=0,"",(VLOOKUP(AJG1,Register,34,FALSE))))</f>
        <v>#N/A</v>
      </c>
      <c r="AJG30" s="31" t="s">
        <v>96</v>
      </c>
      <c r="AJH30" s="22" t="str">
        <f>"5." &amp; AJJ$1&amp; ".2.3."</f>
        <v>5.315.2.3.</v>
      </c>
      <c r="AJI30" s="30" t="e">
        <f>IF(ISBLANK(AJJ1),"",IF(VLOOKUP(AJJ1,Register,34,FALSE)=0,"",(VLOOKUP(AJJ1,Register,34,FALSE))))</f>
        <v>#N/A</v>
      </c>
      <c r="AJJ30" s="31" t="s">
        <v>96</v>
      </c>
      <c r="AJK30" s="22" t="str">
        <f>"5." &amp; AJM$1&amp; ".2.3."</f>
        <v>5.316.2.3.</v>
      </c>
      <c r="AJL30" s="30" t="e">
        <f>IF(ISBLANK(AJM1),"",IF(VLOOKUP(AJM1,Register,34,FALSE)=0,"",(VLOOKUP(AJM1,Register,34,FALSE))))</f>
        <v>#N/A</v>
      </c>
      <c r="AJM30" s="31" t="s">
        <v>96</v>
      </c>
      <c r="AJN30" s="22" t="str">
        <f>"5." &amp; AJP$1&amp; ".2.3."</f>
        <v>5.317.2.3.</v>
      </c>
      <c r="AJO30" s="30" t="e">
        <f>IF(ISBLANK(AJP1),"",IF(VLOOKUP(AJP1,Register,34,FALSE)=0,"",(VLOOKUP(AJP1,Register,34,FALSE))))</f>
        <v>#N/A</v>
      </c>
      <c r="AJP30" s="31" t="s">
        <v>96</v>
      </c>
      <c r="AJQ30" s="22" t="str">
        <f>"5." &amp; AJS$1&amp; ".2.3."</f>
        <v>5.318.2.3.</v>
      </c>
      <c r="AJR30" s="30" t="e">
        <f>IF(ISBLANK(AJS1),"",IF(VLOOKUP(AJS1,Register,34,FALSE)=0,"",(VLOOKUP(AJS1,Register,34,FALSE))))</f>
        <v>#N/A</v>
      </c>
      <c r="AJS30" s="31" t="s">
        <v>96</v>
      </c>
      <c r="AJT30" s="22" t="str">
        <f>"5." &amp; AJV$1&amp; ".2.3."</f>
        <v>5.319.2.3.</v>
      </c>
      <c r="AJU30" s="30" t="e">
        <f>IF(ISBLANK(AJV1),"",IF(VLOOKUP(AJV1,Register,34,FALSE)=0,"",(VLOOKUP(AJV1,Register,34,FALSE))))</f>
        <v>#N/A</v>
      </c>
      <c r="AJV30" s="31" t="s">
        <v>96</v>
      </c>
      <c r="AJW30" s="22" t="str">
        <f>"5." &amp; AJY$1&amp; ".2.3."</f>
        <v>5.320.2.3.</v>
      </c>
      <c r="AJX30" s="30" t="e">
        <f>IF(ISBLANK(AJY1),"",IF(VLOOKUP(AJY1,Register,34,FALSE)=0,"",(VLOOKUP(AJY1,Register,34,FALSE))))</f>
        <v>#N/A</v>
      </c>
      <c r="AJY30" s="31" t="s">
        <v>96</v>
      </c>
      <c r="AJZ30" s="22" t="str">
        <f>"5." &amp; AKB$1&amp; ".2.3."</f>
        <v>5.321.2.3.</v>
      </c>
      <c r="AKA30" s="30" t="e">
        <f>IF(ISBLANK(AKB1),"",IF(VLOOKUP(AKB1,Register,34,FALSE)=0,"",(VLOOKUP(AKB1,Register,34,FALSE))))</f>
        <v>#N/A</v>
      </c>
      <c r="AKB30" s="31" t="s">
        <v>96</v>
      </c>
      <c r="AKC30" s="22" t="str">
        <f>"5." &amp; AKE$1&amp; ".2.3."</f>
        <v>5.322.2.3.</v>
      </c>
      <c r="AKD30" s="30" t="e">
        <f>IF(ISBLANK(AKE1),"",IF(VLOOKUP(AKE1,Register,34,FALSE)=0,"",(VLOOKUP(AKE1,Register,34,FALSE))))</f>
        <v>#N/A</v>
      </c>
      <c r="AKE30" s="31" t="s">
        <v>96</v>
      </c>
      <c r="AKF30" s="22" t="str">
        <f>"5." &amp; AKH$1&amp; ".2.3."</f>
        <v>5.323.2.3.</v>
      </c>
      <c r="AKG30" s="30" t="e">
        <f>IF(ISBLANK(AKH1),"",IF(VLOOKUP(AKH1,Register,34,FALSE)=0,"",(VLOOKUP(AKH1,Register,34,FALSE))))</f>
        <v>#N/A</v>
      </c>
      <c r="AKH30" s="31" t="s">
        <v>96</v>
      </c>
      <c r="AKI30" s="22" t="str">
        <f>"5." &amp; AKK$1&amp; ".2.3."</f>
        <v>5.324.2.3.</v>
      </c>
      <c r="AKJ30" s="30" t="e">
        <f>IF(ISBLANK(AKK1),"",IF(VLOOKUP(AKK1,Register,34,FALSE)=0,"",(VLOOKUP(AKK1,Register,34,FALSE))))</f>
        <v>#N/A</v>
      </c>
      <c r="AKK30" s="31" t="s">
        <v>96</v>
      </c>
      <c r="AKL30" s="22" t="str">
        <f>"5." &amp; AKN$1&amp; ".2.3."</f>
        <v>5.325.2.3.</v>
      </c>
      <c r="AKM30" s="30" t="e">
        <f>IF(ISBLANK(AKN1),"",IF(VLOOKUP(AKN1,Register,34,FALSE)=0,"",(VLOOKUP(AKN1,Register,34,FALSE))))</f>
        <v>#N/A</v>
      </c>
      <c r="AKN30" s="31" t="s">
        <v>96</v>
      </c>
      <c r="AKO30" s="22" t="str">
        <f>"5." &amp; AKQ$1&amp; ".2.3."</f>
        <v>5.326.2.3.</v>
      </c>
      <c r="AKP30" s="30" t="e">
        <f>IF(ISBLANK(AKQ1),"",IF(VLOOKUP(AKQ1,Register,34,FALSE)=0,"",(VLOOKUP(AKQ1,Register,34,FALSE))))</f>
        <v>#N/A</v>
      </c>
      <c r="AKQ30" s="31" t="s">
        <v>96</v>
      </c>
      <c r="AKR30" s="22" t="str">
        <f>"5." &amp; AKT$1&amp; ".2.3."</f>
        <v>5.327.2.3.</v>
      </c>
      <c r="AKS30" s="30" t="e">
        <f>IF(ISBLANK(AKT1),"",IF(VLOOKUP(AKT1,Register,34,FALSE)=0,"",(VLOOKUP(AKT1,Register,34,FALSE))))</f>
        <v>#N/A</v>
      </c>
      <c r="AKT30" s="31" t="s">
        <v>96</v>
      </c>
      <c r="AKU30" s="22" t="str">
        <f>"5." &amp; AKW$1&amp; ".2.3."</f>
        <v>5.328.2.3.</v>
      </c>
      <c r="AKV30" s="30" t="e">
        <f>IF(ISBLANK(AKW1),"",IF(VLOOKUP(AKW1,Register,34,FALSE)=0,"",(VLOOKUP(AKW1,Register,34,FALSE))))</f>
        <v>#N/A</v>
      </c>
      <c r="AKW30" s="31" t="s">
        <v>96</v>
      </c>
      <c r="AKX30" s="22" t="str">
        <f>"5." &amp; AKZ$1&amp; ".2.3."</f>
        <v>5.329.2.3.</v>
      </c>
      <c r="AKY30" s="30" t="e">
        <f>IF(ISBLANK(AKZ1),"",IF(VLOOKUP(AKZ1,Register,34,FALSE)=0,"",(VLOOKUP(AKZ1,Register,34,FALSE))))</f>
        <v>#N/A</v>
      </c>
      <c r="AKZ30" s="31" t="s">
        <v>96</v>
      </c>
      <c r="ALA30" s="22" t="str">
        <f>"5." &amp; ALC$1&amp; ".2.3."</f>
        <v>5.330.2.3.</v>
      </c>
      <c r="ALB30" s="47" t="e">
        <f>IF(ISBLANK(ALC1),"",IF(VLOOKUP(ALC1,Register,34,FALSE)=0,"",(VLOOKUP(ALC1,Register,34,FALSE))))</f>
        <v>#N/A</v>
      </c>
      <c r="ALC30" s="31" t="s">
        <v>96</v>
      </c>
      <c r="ALD30" s="22" t="str">
        <f>"5." &amp; ALF$1&amp; ".2.3."</f>
        <v>5.331.2.3.</v>
      </c>
      <c r="ALE30" s="47" t="e">
        <f>IF(ISBLANK(ALF1),"",IF(VLOOKUP(ALF1,Register,34,FALSE)=0,"",(VLOOKUP(ALF1,Register,34,FALSE))))</f>
        <v>#N/A</v>
      </c>
      <c r="ALF30" s="31" t="s">
        <v>96</v>
      </c>
      <c r="ALG30" s="22" t="str">
        <f>"5." &amp; ALI$1&amp; ".2.3."</f>
        <v>5.332.2.3.</v>
      </c>
      <c r="ALH30" s="47" t="e">
        <f>IF(ISBLANK(ALI1),"",IF(VLOOKUP(ALI1,Register,34,FALSE)=0,"",(VLOOKUP(ALI1,Register,34,FALSE))))</f>
        <v>#N/A</v>
      </c>
      <c r="ALI30" s="31" t="s">
        <v>96</v>
      </c>
      <c r="ALJ30" s="22" t="str">
        <f>"5." &amp; ALL$1&amp; ".2.3."</f>
        <v>5.333.2.3.</v>
      </c>
      <c r="ALK30" s="47" t="e">
        <f>IF(ISBLANK(ALL1),"",IF(VLOOKUP(ALL1,Register,34,FALSE)=0,"",(VLOOKUP(ALL1,Register,34,FALSE))))</f>
        <v>#N/A</v>
      </c>
      <c r="ALL30" s="31" t="s">
        <v>96</v>
      </c>
      <c r="ALM30" s="22" t="str">
        <f>"5." &amp; ALO$1&amp; ".2.3."</f>
        <v>5.334.2.3.</v>
      </c>
      <c r="ALN30" s="47" t="e">
        <f>IF(ISBLANK(ALO1),"",IF(VLOOKUP(ALO1,Register,34,FALSE)=0,"",(VLOOKUP(ALO1,Register,34,FALSE))))</f>
        <v>#N/A</v>
      </c>
      <c r="ALO30" s="31" t="s">
        <v>96</v>
      </c>
      <c r="ALP30" s="22" t="str">
        <f>"5." &amp; ALR$1&amp; ".2.3."</f>
        <v>5.335.2.3.</v>
      </c>
      <c r="ALQ30" s="47" t="e">
        <f>IF(ISBLANK(ALR1),"",IF(VLOOKUP(ALR1,Register,34,FALSE)=0,"",(VLOOKUP(ALR1,Register,34,FALSE))))</f>
        <v>#N/A</v>
      </c>
      <c r="ALR30" s="31" t="s">
        <v>96</v>
      </c>
      <c r="ALS30" s="22" t="str">
        <f>"5." &amp; ALU$1&amp; ".2.3."</f>
        <v>5.336.2.3.</v>
      </c>
      <c r="ALT30" s="47" t="e">
        <f>IF(ISBLANK(ALU1),"",IF(VLOOKUP(ALU1,Register,34,FALSE)=0,"",(VLOOKUP(ALU1,Register,34,FALSE))))</f>
        <v>#N/A</v>
      </c>
      <c r="ALU30" s="31" t="s">
        <v>96</v>
      </c>
      <c r="ALV30" s="22" t="str">
        <f>"5." &amp; ALX$1&amp; ".2.3."</f>
        <v>5.337.2.3.</v>
      </c>
      <c r="ALW30" s="47" t="e">
        <f>IF(ISBLANK(ALX1),"",IF(VLOOKUP(ALX1,Register,34,FALSE)=0,"",(VLOOKUP(ALX1,Register,34,FALSE))))</f>
        <v>#N/A</v>
      </c>
      <c r="ALX30" s="31" t="s">
        <v>96</v>
      </c>
      <c r="ALY30" s="22" t="str">
        <f>"5." &amp; AMA$1&amp; ".2.3."</f>
        <v>5.338.2.3.</v>
      </c>
      <c r="ALZ30" s="47" t="e">
        <f>IF(ISBLANK(AMA1),"",IF(VLOOKUP(AMA1,Register,34,FALSE)=0,"",(VLOOKUP(AMA1,Register,34,FALSE))))</f>
        <v>#N/A</v>
      </c>
      <c r="AMA30" s="31" t="s">
        <v>96</v>
      </c>
      <c r="AMB30" s="22" t="str">
        <f>"5." &amp; AMD$1&amp; ".2.3."</f>
        <v>5.339.2.3.</v>
      </c>
      <c r="AMC30" s="47" t="e">
        <f>IF(ISBLANK(AMD1),"",IF(VLOOKUP(AMD1,Register,34,FALSE)=0,"",(VLOOKUP(AMD1,Register,34,FALSE))))</f>
        <v>#N/A</v>
      </c>
      <c r="AMD30" s="31" t="s">
        <v>96</v>
      </c>
      <c r="AME30" s="22" t="str">
        <f>"5." &amp; AMG$1&amp; ".2.3."</f>
        <v>5.340.2.3.</v>
      </c>
      <c r="AMF30" s="47" t="e">
        <f>IF(ISBLANK(AMG1),"",IF(VLOOKUP(AMG1,Register,34,FALSE)=0,"",(VLOOKUP(AMG1,Register,34,FALSE))))</f>
        <v>#N/A</v>
      </c>
      <c r="AMG30" s="31" t="s">
        <v>96</v>
      </c>
      <c r="AMH30" s="22" t="str">
        <f>"5." &amp; AMJ$1&amp; ".2.3."</f>
        <v>5.341.2.3.</v>
      </c>
      <c r="AMI30" s="47" t="e">
        <f>IF(ISBLANK(AMJ1),"",IF(VLOOKUP(AMJ1,Register,34,FALSE)=0,"",(VLOOKUP(AMJ1,Register,34,FALSE))))</f>
        <v>#N/A</v>
      </c>
      <c r="AMJ30" s="31" t="s">
        <v>96</v>
      </c>
      <c r="AMK30" s="22" t="str">
        <f>"5." &amp; AMM$1&amp; ".2.3."</f>
        <v>5.342.2.3.</v>
      </c>
      <c r="AML30" s="47" t="e">
        <f>IF(ISBLANK(AMM1),"",IF(VLOOKUP(AMM1,Register,34,FALSE)=0,"",(VLOOKUP(AMM1,Register,34,FALSE))))</f>
        <v>#N/A</v>
      </c>
      <c r="AMM30" s="31" t="s">
        <v>96</v>
      </c>
      <c r="AMN30" s="22" t="str">
        <f>"5." &amp; AMP$1&amp; ".2.3."</f>
        <v>5.343.2.3.</v>
      </c>
      <c r="AMO30" s="47" t="e">
        <f>IF(ISBLANK(AMP1),"",IF(VLOOKUP(AMP1,Register,34,FALSE)=0,"",(VLOOKUP(AMP1,Register,34,FALSE))))</f>
        <v>#N/A</v>
      </c>
      <c r="AMP30" s="31" t="s">
        <v>96</v>
      </c>
      <c r="AMQ30" s="22" t="str">
        <f>"5." &amp; AMS$1&amp; ".2.3."</f>
        <v>5.344.2.3.</v>
      </c>
      <c r="AMR30" s="47" t="e">
        <f>IF(ISBLANK(AMS1),"",IF(VLOOKUP(AMS1,Register,34,FALSE)=0,"",(VLOOKUP(AMS1,Register,34,FALSE))))</f>
        <v>#N/A</v>
      </c>
      <c r="AMS30" s="31" t="s">
        <v>96</v>
      </c>
      <c r="AMT30" s="22" t="str">
        <f>"5." &amp; AMV$1&amp; ".2.3."</f>
        <v>5.345.2.3.</v>
      </c>
      <c r="AMU30" s="47" t="e">
        <f>IF(ISBLANK(AMV1),"",IF(VLOOKUP(AMV1,Register,34,FALSE)=0,"",(VLOOKUP(AMV1,Register,34,FALSE))))</f>
        <v>#N/A</v>
      </c>
      <c r="AMV30" s="31" t="s">
        <v>96</v>
      </c>
      <c r="AMW30" s="22" t="str">
        <f>"5." &amp; AMY$1&amp; ".2.3."</f>
        <v>5.346.2.3.</v>
      </c>
      <c r="AMX30" s="47" t="e">
        <f>IF(ISBLANK(AMY1),"",IF(VLOOKUP(AMY1,Register,34,FALSE)=0,"",(VLOOKUP(AMY1,Register,34,FALSE))))</f>
        <v>#N/A</v>
      </c>
      <c r="AMY30" s="31" t="s">
        <v>96</v>
      </c>
      <c r="AMZ30" s="22" t="str">
        <f>"5." &amp; ANB$1&amp; ".2.3."</f>
        <v>5.347.2.3.</v>
      </c>
      <c r="ANA30" s="47" t="e">
        <f>IF(ISBLANK(ANB1),"",IF(VLOOKUP(ANB1,Register,34,FALSE)=0,"",(VLOOKUP(ANB1,Register,34,FALSE))))</f>
        <v>#N/A</v>
      </c>
      <c r="ANB30" s="31" t="s">
        <v>96</v>
      </c>
      <c r="ANC30" s="22" t="str">
        <f>"5." &amp; ANE$1&amp; ".2.3."</f>
        <v>5.348.2.3.</v>
      </c>
      <c r="AND30" s="47" t="e">
        <f>IF(ISBLANK(ANE1),"",IF(VLOOKUP(ANE1,Register,34,FALSE)=0,"",(VLOOKUP(ANE1,Register,34,FALSE))))</f>
        <v>#N/A</v>
      </c>
      <c r="ANE30" s="31" t="s">
        <v>96</v>
      </c>
      <c r="ANF30" s="22" t="str">
        <f>"5." &amp; ANH$1&amp; ".2.3."</f>
        <v>5.349.2.3.</v>
      </c>
      <c r="ANG30" s="47" t="e">
        <f>IF(ISBLANK(ANH1),"",IF(VLOOKUP(ANH1,Register,34,FALSE)=0,"",(VLOOKUP(ANH1,Register,34,FALSE))))</f>
        <v>#N/A</v>
      </c>
      <c r="ANH30" s="31" t="s">
        <v>96</v>
      </c>
      <c r="ANI30" s="22" t="str">
        <f>"5." &amp; ANK$1&amp; ".2.3."</f>
        <v>5.350.2.3.</v>
      </c>
      <c r="ANJ30" s="47" t="e">
        <f>IF(ISBLANK(ANK1),"",IF(VLOOKUP(ANK1,Register,34,FALSE)=0,"",(VLOOKUP(ANK1,Register,34,FALSE))))</f>
        <v>#N/A</v>
      </c>
      <c r="ANK30" s="31" t="s">
        <v>96</v>
      </c>
      <c r="ANL30" s="22" t="str">
        <f>"5." &amp; ANN$1&amp; ".2.3."</f>
        <v>5.351.2.3.</v>
      </c>
      <c r="ANM30" s="47" t="e">
        <f>IF(ISBLANK(ANN1),"",IF(VLOOKUP(ANN1,Register,34,FALSE)=0,"",(VLOOKUP(ANN1,Register,34,FALSE))))</f>
        <v>#N/A</v>
      </c>
      <c r="ANN30" s="31" t="s">
        <v>96</v>
      </c>
      <c r="ANO30" s="22" t="str">
        <f>"5." &amp; ANQ$1&amp; ".2.3."</f>
        <v>5.352.2.3.</v>
      </c>
      <c r="ANP30" s="47" t="e">
        <f>IF(ISBLANK(ANQ1),"",IF(VLOOKUP(ANQ1,Register,34,FALSE)=0,"",(VLOOKUP(ANQ1,Register,34,FALSE))))</f>
        <v>#N/A</v>
      </c>
      <c r="ANQ30" s="31" t="s">
        <v>96</v>
      </c>
      <c r="ANR30" s="22" t="str">
        <f>"5." &amp; ANT$1&amp; ".2.3."</f>
        <v>5.353.2.3.</v>
      </c>
      <c r="ANS30" s="47" t="e">
        <f>IF(ISBLANK(ANT1),"",IF(VLOOKUP(ANT1,Register,34,FALSE)=0,"",(VLOOKUP(ANT1,Register,34,FALSE))))</f>
        <v>#N/A</v>
      </c>
      <c r="ANT30" s="31" t="s">
        <v>96</v>
      </c>
      <c r="ANU30" s="22" t="str">
        <f>"5." &amp; ANW$1&amp; ".2.3."</f>
        <v>5.354.2.3.</v>
      </c>
      <c r="ANV30" s="47" t="e">
        <f>IF(ISBLANK(ANW1),"",IF(VLOOKUP(ANW1,Register,34,FALSE)=0,"",(VLOOKUP(ANW1,Register,34,FALSE))))</f>
        <v>#N/A</v>
      </c>
      <c r="ANW30" s="31" t="s">
        <v>96</v>
      </c>
      <c r="ANX30" s="22" t="str">
        <f>"5." &amp; ANZ$1&amp; ".2.3."</f>
        <v>5.355.2.3.</v>
      </c>
      <c r="ANY30" s="47" t="e">
        <f>IF(ISBLANK(ANZ1),"",IF(VLOOKUP(ANZ1,Register,34,FALSE)=0,"",(VLOOKUP(ANZ1,Register,34,FALSE))))</f>
        <v>#N/A</v>
      </c>
      <c r="ANZ30" s="31" t="s">
        <v>96</v>
      </c>
      <c r="AOA30" s="22" t="str">
        <f>"5." &amp; AOC$1&amp; ".2.3."</f>
        <v>5.356.2.3.</v>
      </c>
      <c r="AOB30" s="47" t="e">
        <f>IF(ISBLANK(AOC1),"",IF(VLOOKUP(AOC1,Register,34,FALSE)=0,"",(VLOOKUP(AOC1,Register,34,FALSE))))</f>
        <v>#N/A</v>
      </c>
      <c r="AOC30" s="31" t="s">
        <v>96</v>
      </c>
      <c r="AOD30" s="22" t="str">
        <f>"5." &amp; AOF$1&amp; ".2.3."</f>
        <v>5.357.2.3.</v>
      </c>
      <c r="AOE30" s="47" t="e">
        <f>IF(ISBLANK(AOF1),"",IF(VLOOKUP(AOF1,Register,34,FALSE)=0,"",(VLOOKUP(AOF1,Register,34,FALSE))))</f>
        <v>#N/A</v>
      </c>
      <c r="AOF30" s="31" t="s">
        <v>96</v>
      </c>
      <c r="AOG30" s="22" t="str">
        <f>"5." &amp; AOI$1&amp; ".2.3."</f>
        <v>5.358.2.3.</v>
      </c>
      <c r="AOH30" s="47" t="e">
        <f>IF(ISBLANK(AOI1),"",IF(VLOOKUP(AOI1,Register,34,FALSE)=0,"",(VLOOKUP(AOI1,Register,34,FALSE))))</f>
        <v>#N/A</v>
      </c>
      <c r="AOI30" s="31" t="s">
        <v>96</v>
      </c>
      <c r="AOJ30" s="22" t="str">
        <f>"5." &amp; AOL$1&amp; ".2.3."</f>
        <v>5.359.2.3.</v>
      </c>
      <c r="AOK30" s="47" t="e">
        <f>IF(ISBLANK(AOL1),"",IF(VLOOKUP(AOL1,Register,34,FALSE)=0,"",(VLOOKUP(AOL1,Register,34,FALSE))))</f>
        <v>#N/A</v>
      </c>
      <c r="AOL30" s="31" t="s">
        <v>96</v>
      </c>
      <c r="AOM30" s="22" t="str">
        <f>"5." &amp; AOO$1&amp; ".2.3."</f>
        <v>5.360.2.3.</v>
      </c>
      <c r="AON30" s="47" t="e">
        <f>IF(ISBLANK(AOO1),"",IF(VLOOKUP(AOO1,Register,34,FALSE)=0,"",(VLOOKUP(AOO1,Register,34,FALSE))))</f>
        <v>#N/A</v>
      </c>
      <c r="AOO30" s="31" t="s">
        <v>96</v>
      </c>
      <c r="AOP30" s="22" t="str">
        <f>"5." &amp; AOR$1&amp; ".2.3."</f>
        <v>5.361.2.3.</v>
      </c>
      <c r="AOQ30" s="47" t="e">
        <f>IF(ISBLANK(AOR1),"",IF(VLOOKUP(AOR1,Register,34,FALSE)=0,"",(VLOOKUP(AOR1,Register,34,FALSE))))</f>
        <v>#N/A</v>
      </c>
      <c r="AOR30" s="31" t="s">
        <v>96</v>
      </c>
      <c r="AOS30" s="22" t="str">
        <f>"5." &amp; AOU$1&amp; ".2.3."</f>
        <v>5.362.2.3.</v>
      </c>
      <c r="AOT30" s="47" t="e">
        <f>IF(ISBLANK(AOU1),"",IF(VLOOKUP(AOU1,Register,34,FALSE)=0,"",(VLOOKUP(AOU1,Register,34,FALSE))))</f>
        <v>#N/A</v>
      </c>
      <c r="AOU30" s="31" t="s">
        <v>96</v>
      </c>
      <c r="AOV30" s="22" t="str">
        <f>"5." &amp; AOX$1&amp; ".2.3."</f>
        <v>5.363.2.3.</v>
      </c>
      <c r="AOW30" s="47" t="e">
        <f>IF(ISBLANK(AOX1),"",IF(VLOOKUP(AOX1,Register,34,FALSE)=0,"",(VLOOKUP(AOX1,Register,34,FALSE))))</f>
        <v>#N/A</v>
      </c>
      <c r="AOX30" s="31" t="s">
        <v>96</v>
      </c>
      <c r="AOY30" s="22" t="str">
        <f>"5." &amp; APA$1&amp; ".2.3."</f>
        <v>5.364.2.3.</v>
      </c>
      <c r="AOZ30" s="47" t="e">
        <f>IF(ISBLANK(APA1),"",IF(VLOOKUP(APA1,Register,34,FALSE)=0,"",(VLOOKUP(APA1,Register,34,FALSE))))</f>
        <v>#N/A</v>
      </c>
      <c r="APA30" s="31" t="s">
        <v>96</v>
      </c>
      <c r="APB30" s="22" t="str">
        <f>"5." &amp; APD$1&amp; ".2.3."</f>
        <v>5.365.2.3.</v>
      </c>
      <c r="APC30" s="47" t="e">
        <f>IF(ISBLANK(APD1),"",IF(VLOOKUP(APD1,Register,34,FALSE)=0,"",(VLOOKUP(APD1,Register,34,FALSE))))</f>
        <v>#N/A</v>
      </c>
      <c r="APD30" s="31" t="s">
        <v>96</v>
      </c>
      <c r="APE30" s="22" t="str">
        <f>"5." &amp; APG$1&amp; ".2.3."</f>
        <v>5.366.2.3.</v>
      </c>
      <c r="APF30" s="47" t="e">
        <f>IF(ISBLANK(APG1),"",IF(VLOOKUP(APG1,Register,34,FALSE)=0,"",(VLOOKUP(APG1,Register,34,FALSE))))</f>
        <v>#N/A</v>
      </c>
      <c r="APG30" s="31" t="s">
        <v>96</v>
      </c>
      <c r="APH30" s="22" t="str">
        <f>"5." &amp; APJ$1&amp; ".2.3."</f>
        <v>5.367.2.3.</v>
      </c>
      <c r="API30" s="47" t="e">
        <f>IF(ISBLANK(APJ1),"",IF(VLOOKUP(APJ1,Register,34,FALSE)=0,"",(VLOOKUP(APJ1,Register,34,FALSE))))</f>
        <v>#N/A</v>
      </c>
      <c r="APJ30" s="31" t="s">
        <v>96</v>
      </c>
      <c r="APK30" s="22" t="str">
        <f>"5." &amp; APM$1&amp; ".2.3."</f>
        <v>5.368.2.3.</v>
      </c>
      <c r="APL30" s="47" t="e">
        <f>IF(ISBLANK(APM1),"",IF(VLOOKUP(APM1,Register,34,FALSE)=0,"",(VLOOKUP(APM1,Register,34,FALSE))))</f>
        <v>#N/A</v>
      </c>
      <c r="APM30" s="31" t="s">
        <v>96</v>
      </c>
      <c r="APN30" s="22" t="str">
        <f>"5." &amp; APP$1&amp; ".2.3."</f>
        <v>5.369.2.3.</v>
      </c>
      <c r="APO30" s="47" t="e">
        <f>IF(ISBLANK(APP1),"",IF(VLOOKUP(APP1,Register,34,FALSE)=0,"",(VLOOKUP(APP1,Register,34,FALSE))))</f>
        <v>#N/A</v>
      </c>
      <c r="APP30" s="31" t="s">
        <v>96</v>
      </c>
      <c r="APQ30" s="22" t="str">
        <f>"5." &amp; APS$1&amp; ".2.3."</f>
        <v>5.370.2.3.</v>
      </c>
      <c r="APR30" s="47" t="e">
        <f>IF(ISBLANK(APS1),"",IF(VLOOKUP(APS1,Register,34,FALSE)=0,"",(VLOOKUP(APS1,Register,34,FALSE))))</f>
        <v>#N/A</v>
      </c>
      <c r="APS30" s="31" t="s">
        <v>96</v>
      </c>
    </row>
    <row r="31" spans="1:1111" ht="12" x14ac:dyDescent="0.25">
      <c r="A31" s="86"/>
      <c r="B31" s="22" t="str">
        <f>"5." &amp; D$1&amp; ".2.4."</f>
        <v>5.1.2.4.</v>
      </c>
      <c r="C31" s="37" t="str">
        <f>IF(ISBLANK(D1),"",IF(VLOOKUP(D1,Register,35,FALSE)=0,"",(VLOOKUP(D1,Register,35,FALSE))))</f>
        <v/>
      </c>
      <c r="D31" s="31" t="s">
        <v>97</v>
      </c>
      <c r="E31" s="22" t="str">
        <f>"5." &amp; G$1&amp; ".2.4."</f>
        <v>5.2.2.4.</v>
      </c>
      <c r="F31" s="37" t="str">
        <f>IF(ISBLANK(G1),"",IF(VLOOKUP(G1,Register,35,FALSE)=0,"",(VLOOKUP(G1,Register,35,FALSE))))</f>
        <v/>
      </c>
      <c r="G31" s="31" t="s">
        <v>97</v>
      </c>
      <c r="H31" s="22" t="str">
        <f>"5." &amp; J$1&amp; ".2.4."</f>
        <v>5.3.2.4.</v>
      </c>
      <c r="I31" s="37" t="str">
        <f>IF(ISBLANK(J1),"",IF(VLOOKUP(J1,Register,35,FALSE)=0,"",(VLOOKUP(J1,Register,35,FALSE))))</f>
        <v/>
      </c>
      <c r="J31" s="31" t="s">
        <v>97</v>
      </c>
      <c r="K31" s="22" t="str">
        <f>"5." &amp; M$1&amp; ".2.4."</f>
        <v>5.4.2.4.</v>
      </c>
      <c r="L31" s="37" t="str">
        <f>IF(ISBLANK(M1),"",IF(VLOOKUP(M1,Register,35,FALSE)=0,"",(VLOOKUP(M1,Register,35,FALSE))))</f>
        <v/>
      </c>
      <c r="M31" s="31" t="s">
        <v>97</v>
      </c>
      <c r="N31" s="22" t="str">
        <f>"5." &amp; P$1&amp; ".2.4."</f>
        <v>5.5.2.4.</v>
      </c>
      <c r="O31" s="37" t="str">
        <f>IF(ISBLANK(P1),"",IF(VLOOKUP(P1,Register,35,FALSE)=0,"",(VLOOKUP(P1,Register,35,FALSE))))</f>
        <v/>
      </c>
      <c r="P31" s="31" t="s">
        <v>97</v>
      </c>
      <c r="Q31" s="22" t="str">
        <f>"5." &amp; S$1&amp; ".2.4."</f>
        <v>5.6.2.4.</v>
      </c>
      <c r="R31" s="37" t="str">
        <f>IF(ISBLANK(S1),"",IF(VLOOKUP(S1,Register,35,FALSE)=0,"",(VLOOKUP(S1,Register,35,FALSE))))</f>
        <v/>
      </c>
      <c r="S31" s="31" t="s">
        <v>97</v>
      </c>
      <c r="T31" s="22" t="str">
        <f>"5." &amp; V$1&amp; ".2.4."</f>
        <v>5.7.2.4.</v>
      </c>
      <c r="U31" s="37" t="str">
        <f>IF(ISBLANK(V1),"",IF(VLOOKUP(V1,Register,35,FALSE)=0,"",(VLOOKUP(V1,Register,35,FALSE))))</f>
        <v/>
      </c>
      <c r="V31" s="31" t="s">
        <v>97</v>
      </c>
      <c r="W31" s="22" t="str">
        <f>"5." &amp; Y$1&amp; ".2.4."</f>
        <v>5.8.2.4.</v>
      </c>
      <c r="X31" s="37" t="str">
        <f>IF(ISBLANK(Y1),"",IF(VLOOKUP(Y1,Register,35,FALSE)=0,"",(VLOOKUP(Y1,Register,35,FALSE))))</f>
        <v/>
      </c>
      <c r="Y31" s="31" t="s">
        <v>97</v>
      </c>
      <c r="Z31" s="22" t="str">
        <f>"5." &amp; AB$1&amp; ".2.4."</f>
        <v>5.9.2.4.</v>
      </c>
      <c r="AA31" s="37" t="str">
        <f>IF(ISBLANK(AB1),"",IF(VLOOKUP(AB1,Register,35,FALSE)=0,"",(VLOOKUP(AB1,Register,35,FALSE))))</f>
        <v/>
      </c>
      <c r="AB31" s="31" t="s">
        <v>97</v>
      </c>
      <c r="AC31" s="22" t="str">
        <f>"5." &amp; AE$1&amp; ".2.4."</f>
        <v>5.10.2.4.</v>
      </c>
      <c r="AD31" s="37" t="str">
        <f>IF(ISBLANK(AE1),"",IF(VLOOKUP(AE1,Register,35,FALSE)=0,"",(VLOOKUP(AE1,Register,35,FALSE))))</f>
        <v/>
      </c>
      <c r="AE31" s="31" t="s">
        <v>97</v>
      </c>
      <c r="AF31" s="22" t="str">
        <f>"5." &amp; AH$1&amp; ".2.4."</f>
        <v>5.11.2.4.</v>
      </c>
      <c r="AG31" s="37" t="str">
        <f>IF(ISBLANK(AH1),"",IF(VLOOKUP(AH1,Register,35,FALSE)=0,"",(VLOOKUP(AH1,Register,35,FALSE))))</f>
        <v/>
      </c>
      <c r="AH31" s="31" t="s">
        <v>97</v>
      </c>
      <c r="AI31" s="22" t="str">
        <f>"5." &amp; AK$1&amp; ".2.4."</f>
        <v>5.12.2.4.</v>
      </c>
      <c r="AJ31" s="37" t="str">
        <f>IF(ISBLANK(AK1),"",IF(VLOOKUP(AK1,Register,35,FALSE)=0,"",(VLOOKUP(AK1,Register,35,FALSE))))</f>
        <v/>
      </c>
      <c r="AK31" s="31" t="s">
        <v>97</v>
      </c>
      <c r="AL31" s="22" t="str">
        <f>"5." &amp; AN$1&amp; ".2.4."</f>
        <v>5.13.2.4.</v>
      </c>
      <c r="AM31" s="37" t="str">
        <f>IF(ISBLANK(AN1),"",IF(VLOOKUP(AN1,Register,35,FALSE)=0,"",(VLOOKUP(AN1,Register,35,FALSE))))</f>
        <v/>
      </c>
      <c r="AN31" s="31" t="s">
        <v>97</v>
      </c>
      <c r="AO31" s="22" t="str">
        <f>"5." &amp; AQ$1&amp; ".2.4."</f>
        <v>5.14.2.4.</v>
      </c>
      <c r="AP31" s="37" t="str">
        <f>IF(ISBLANK(AQ1),"",IF(VLOOKUP(AQ1,Register,35,FALSE)=0,"",(VLOOKUP(AQ1,Register,35,FALSE))))</f>
        <v/>
      </c>
      <c r="AQ31" s="31" t="s">
        <v>97</v>
      </c>
      <c r="AR31" s="22" t="str">
        <f>"5." &amp; AT$1&amp; ".2.4."</f>
        <v>5.15.2.4.</v>
      </c>
      <c r="AS31" s="37" t="str">
        <f>IF(ISBLANK(AT1),"",IF(VLOOKUP(AT1,Register,35,FALSE)=0,"",(VLOOKUP(AT1,Register,35,FALSE))))</f>
        <v/>
      </c>
      <c r="AT31" s="31" t="s">
        <v>97</v>
      </c>
      <c r="AU31" s="22" t="str">
        <f>"5." &amp; AW$1&amp; ".2.4."</f>
        <v>5.16.2.4.</v>
      </c>
      <c r="AV31" s="37" t="str">
        <f>IF(ISBLANK(AW1),"",IF(VLOOKUP(AW1,Register,35,FALSE)=0,"",(VLOOKUP(AW1,Register,35,FALSE))))</f>
        <v/>
      </c>
      <c r="AW31" s="31" t="s">
        <v>97</v>
      </c>
      <c r="AX31" s="22" t="str">
        <f>"5." &amp; AZ$1&amp; ".2.4."</f>
        <v>5.17.2.4.</v>
      </c>
      <c r="AY31" s="37" t="str">
        <f>IF(ISBLANK(AZ1),"",IF(VLOOKUP(AZ1,Register,35,FALSE)=0,"",(VLOOKUP(AZ1,Register,35,FALSE))))</f>
        <v/>
      </c>
      <c r="AZ31" s="31" t="s">
        <v>97</v>
      </c>
      <c r="BA31" s="22" t="str">
        <f>"5." &amp; BC$1&amp; ".2.4."</f>
        <v>5.18.2.4.</v>
      </c>
      <c r="BB31" s="37" t="str">
        <f>IF(ISBLANK(BC1),"",IF(VLOOKUP(BC1,Register,35,FALSE)=0,"",(VLOOKUP(BC1,Register,35,FALSE))))</f>
        <v/>
      </c>
      <c r="BC31" s="31" t="s">
        <v>97</v>
      </c>
      <c r="BD31" s="22" t="str">
        <f>"5." &amp; BF$1&amp; ".2.4."</f>
        <v>5.19.2.4.</v>
      </c>
      <c r="BE31" s="37">
        <f>IF(ISBLANK(BF1),"",IF(VLOOKUP(BF1,Register,35,FALSE)=0,"",(VLOOKUP(BF1,Register,35,FALSE))))</f>
        <v>4</v>
      </c>
      <c r="BF31" s="31" t="s">
        <v>97</v>
      </c>
      <c r="BG31" s="22" t="str">
        <f>"5." &amp; BI$1&amp; ".2.4."</f>
        <v>5.20.2.4.</v>
      </c>
      <c r="BH31" s="37">
        <f>IF(ISBLANK(BI1),"",IF(VLOOKUP(BI1,Register,35,FALSE)=0,"",(VLOOKUP(BI1,Register,35,FALSE))))</f>
        <v>4</v>
      </c>
      <c r="BI31" s="31" t="s">
        <v>97</v>
      </c>
      <c r="BJ31" s="22" t="str">
        <f>"5." &amp; BL$1&amp; ".2.4."</f>
        <v>5.21.2.4.</v>
      </c>
      <c r="BK31" s="37">
        <f>IF(ISBLANK(BL1),"",IF(VLOOKUP(BL1,Register,35,FALSE)=0,"",(VLOOKUP(BL1,Register,35,FALSE))))</f>
        <v>4</v>
      </c>
      <c r="BL31" s="31" t="s">
        <v>97</v>
      </c>
      <c r="BM31" s="22" t="str">
        <f>"5." &amp; BO$1&amp; ".2.4."</f>
        <v>5.22.2.4.</v>
      </c>
      <c r="BN31" s="37" t="str">
        <f>IF(ISBLANK(BO1),"",IF(VLOOKUP(BO1,Register,35,FALSE)=0,"",(VLOOKUP(BO1,Register,35,FALSE))))</f>
        <v/>
      </c>
      <c r="BO31" s="31" t="s">
        <v>97</v>
      </c>
      <c r="BP31" s="22" t="str">
        <f>"5." &amp; BR$1&amp; ".2.4."</f>
        <v>5.23.2.4.</v>
      </c>
      <c r="BQ31" s="37" t="str">
        <f>IF(ISBLANK(BR1),"",IF(VLOOKUP(BR1,Register,35,FALSE)=0,"",(VLOOKUP(BR1,Register,35,FALSE))))</f>
        <v/>
      </c>
      <c r="BR31" s="31" t="s">
        <v>97</v>
      </c>
      <c r="BS31" s="22" t="str">
        <f>"5." &amp; BU$1&amp; ".2.4."</f>
        <v>5.24.2.4.</v>
      </c>
      <c r="BT31" s="37" t="str">
        <f>IF(ISBLANK(BU1),"",IF(VLOOKUP(BU1,Register,35,FALSE)=0,"",(VLOOKUP(BU1,Register,35,FALSE))))</f>
        <v/>
      </c>
      <c r="BU31" s="31" t="s">
        <v>97</v>
      </c>
      <c r="BV31" s="22" t="str">
        <f>"5." &amp; BX$1&amp; ".2.4."</f>
        <v>5.25.2.4.</v>
      </c>
      <c r="BW31" s="37" t="str">
        <f>IF(ISBLANK(BX1),"",IF(VLOOKUP(BX1,Register,35,FALSE)=0,"",(VLOOKUP(BX1,Register,35,FALSE))))</f>
        <v/>
      </c>
      <c r="BX31" s="31" t="s">
        <v>97</v>
      </c>
      <c r="BY31" s="22" t="str">
        <f>"5." &amp; CA$1&amp; ".2.4."</f>
        <v>5.26.2.4.</v>
      </c>
      <c r="BZ31" s="37" t="str">
        <f>IF(ISBLANK(CA1),"",IF(VLOOKUP(CA1,Register,35,FALSE)=0,"",(VLOOKUP(CA1,Register,35,FALSE))))</f>
        <v/>
      </c>
      <c r="CA31" s="31" t="s">
        <v>97</v>
      </c>
      <c r="CB31" s="22" t="str">
        <f>"5." &amp; CD$1&amp; ".2.4."</f>
        <v>5.27.2.4.</v>
      </c>
      <c r="CC31" s="37" t="str">
        <f>IF(ISBLANK(CD1),"",IF(VLOOKUP(CD1,Register,35,FALSE)=0,"",(VLOOKUP(CD1,Register,35,FALSE))))</f>
        <v/>
      </c>
      <c r="CD31" s="31" t="s">
        <v>97</v>
      </c>
      <c r="CE31" s="22" t="str">
        <f>"5." &amp; CG$1&amp; ".2.4."</f>
        <v>5.28.2.4.</v>
      </c>
      <c r="CF31" s="37" t="str">
        <f>IF(ISBLANK(CG1),"",IF(VLOOKUP(CG1,Register,35,FALSE)=0,"",(VLOOKUP(CG1,Register,35,FALSE))))</f>
        <v/>
      </c>
      <c r="CG31" s="31" t="s">
        <v>97</v>
      </c>
      <c r="CH31" s="22" t="str">
        <f>"5." &amp; CJ$1&amp; ".2.4."</f>
        <v>5.29.2.4.</v>
      </c>
      <c r="CI31" s="37" t="str">
        <f>IF(ISBLANK(CJ1),"",IF(VLOOKUP(CJ1,Register,35,FALSE)=0,"",(VLOOKUP(CJ1,Register,35,FALSE))))</f>
        <v/>
      </c>
      <c r="CJ31" s="31" t="s">
        <v>97</v>
      </c>
      <c r="CK31" s="22" t="str">
        <f>"5." &amp; CM$1&amp; ".2.4."</f>
        <v>5.30.2.4.</v>
      </c>
      <c r="CL31" s="37" t="str">
        <f>IF(ISBLANK(CM1),"",IF(VLOOKUP(CM1,Register,35,FALSE)=0,"",(VLOOKUP(CM1,Register,35,FALSE))))</f>
        <v/>
      </c>
      <c r="CM31" s="31" t="s">
        <v>97</v>
      </c>
      <c r="CN31" s="22" t="str">
        <f>"5." &amp; CP$1&amp; ".2.4."</f>
        <v>5.31.2.4.</v>
      </c>
      <c r="CO31" s="37" t="str">
        <f>IF(ISBLANK(CP1),"",IF(VLOOKUP(CP1,Register,35,FALSE)=0,"",(VLOOKUP(CP1,Register,35,FALSE))))</f>
        <v/>
      </c>
      <c r="CP31" s="31" t="s">
        <v>97</v>
      </c>
      <c r="CQ31" s="22" t="str">
        <f>"5." &amp; CS$1&amp; ".2.4."</f>
        <v>5.32.2.4.</v>
      </c>
      <c r="CR31" s="37" t="str">
        <f>IF(ISBLANK(CS1),"",IF(VLOOKUP(CS1,Register,35,FALSE)=0,"",(VLOOKUP(CS1,Register,35,FALSE))))</f>
        <v/>
      </c>
      <c r="CS31" s="31" t="s">
        <v>97</v>
      </c>
      <c r="CT31" s="22" t="str">
        <f>"5." &amp; CV$1&amp; ".2.4."</f>
        <v>5.33.2.4.</v>
      </c>
      <c r="CU31" s="37" t="str">
        <f>IF(ISBLANK(CV1),"",IF(VLOOKUP(CV1,Register,35,FALSE)=0,"",(VLOOKUP(CV1,Register,35,FALSE))))</f>
        <v/>
      </c>
      <c r="CV31" s="31" t="s">
        <v>97</v>
      </c>
      <c r="CW31" s="22" t="str">
        <f>"5." &amp; CY$1&amp; ".2.4."</f>
        <v>5.34.2.4.</v>
      </c>
      <c r="CX31" s="37" t="str">
        <f>IF(ISBLANK(CY1),"",IF(VLOOKUP(CY1,Register,35,FALSE)=0,"",(VLOOKUP(CY1,Register,35,FALSE))))</f>
        <v/>
      </c>
      <c r="CY31" s="31" t="s">
        <v>97</v>
      </c>
      <c r="CZ31" s="22" t="str">
        <f>"5." &amp; DB$1&amp; ".2.4."</f>
        <v>5.35.2.4.</v>
      </c>
      <c r="DA31" s="37" t="str">
        <f>IF(ISBLANK(DB1),"",IF(VLOOKUP(DB1,Register,35,FALSE)=0,"",(VLOOKUP(DB1,Register,35,FALSE))))</f>
        <v/>
      </c>
      <c r="DB31" s="31" t="s">
        <v>97</v>
      </c>
      <c r="DC31" s="22" t="str">
        <f>"5." &amp; DE$1&amp; ".2.4."</f>
        <v>5.36.2.4.</v>
      </c>
      <c r="DD31" s="37" t="str">
        <f>IF(ISBLANK(DE1),"",IF(VLOOKUP(DE1,Register,35,FALSE)=0,"",(VLOOKUP(DE1,Register,35,FALSE))))</f>
        <v/>
      </c>
      <c r="DE31" s="31" t="s">
        <v>97</v>
      </c>
      <c r="DF31" s="22" t="str">
        <f>"5." &amp; DH$1&amp; ".2.4."</f>
        <v>5.37.2.4.</v>
      </c>
      <c r="DG31" s="37" t="str">
        <f>IF(ISBLANK(DH1),"",IF(VLOOKUP(DH1,Register,35,FALSE)=0,"",(VLOOKUP(DH1,Register,35,FALSE))))</f>
        <v/>
      </c>
      <c r="DH31" s="31" t="s">
        <v>97</v>
      </c>
      <c r="DI31" s="22" t="str">
        <f>"5." &amp; DK$1&amp; ".2.4."</f>
        <v>5.38.2.4.</v>
      </c>
      <c r="DJ31" s="37" t="str">
        <f>IF(ISBLANK(DK1),"",IF(VLOOKUP(DK1,Register,35,FALSE)=0,"",(VLOOKUP(DK1,Register,35,FALSE))))</f>
        <v/>
      </c>
      <c r="DK31" s="31" t="s">
        <v>97</v>
      </c>
      <c r="DL31" s="22" t="str">
        <f>"5." &amp; DN$1&amp; ".2.4."</f>
        <v>5.39.2.4.</v>
      </c>
      <c r="DM31" s="37" t="str">
        <f>IF(ISBLANK(DN1),"",IF(VLOOKUP(DN1,Register,35,FALSE)=0,"",(VLOOKUP(DN1,Register,35,FALSE))))</f>
        <v/>
      </c>
      <c r="DN31" s="31" t="s">
        <v>97</v>
      </c>
      <c r="DO31" s="22" t="str">
        <f>"5." &amp; DQ$1&amp; ".2.4."</f>
        <v>5.40.2.4.</v>
      </c>
      <c r="DP31" s="37" t="str">
        <f>IF(ISBLANK(DQ1),"",IF(VLOOKUP(DQ1,Register,35,FALSE)=0,"",(VLOOKUP(DQ1,Register,35,FALSE))))</f>
        <v/>
      </c>
      <c r="DQ31" s="31" t="s">
        <v>97</v>
      </c>
      <c r="DR31" s="22" t="str">
        <f>"5." &amp; DT$1&amp; ".2.4."</f>
        <v>5.41.2.4.</v>
      </c>
      <c r="DS31" s="37" t="str">
        <f>IF(ISBLANK(DT1),"",IF(VLOOKUP(DT1,Register,35,FALSE)=0,"",(VLOOKUP(DT1,Register,35,FALSE))))</f>
        <v/>
      </c>
      <c r="DT31" s="31" t="s">
        <v>97</v>
      </c>
      <c r="DU31" s="22" t="str">
        <f>"5." &amp; DW$1&amp; ".2.4."</f>
        <v>5.42.2.4.</v>
      </c>
      <c r="DV31" s="37" t="str">
        <f>IF(ISBLANK(DW1),"",IF(VLOOKUP(DW1,Register,35,FALSE)=0,"",(VLOOKUP(DW1,Register,35,FALSE))))</f>
        <v/>
      </c>
      <c r="DW31" s="31" t="s">
        <v>97</v>
      </c>
      <c r="DX31" s="22" t="str">
        <f>"5." &amp; DZ$1&amp; ".2.4."</f>
        <v>5.43.2.4.</v>
      </c>
      <c r="DY31" s="37" t="str">
        <f>IF(ISBLANK(DZ1),"",IF(VLOOKUP(DZ1,Register,35,FALSE)=0,"",(VLOOKUP(DZ1,Register,35,FALSE))))</f>
        <v/>
      </c>
      <c r="DZ31" s="31" t="s">
        <v>97</v>
      </c>
      <c r="EA31" s="22" t="str">
        <f>"5." &amp; EC$1&amp; ".2.4."</f>
        <v>5.44.2.4.</v>
      </c>
      <c r="EB31" s="37" t="str">
        <f>IF(ISBLANK(EC1),"",IF(VLOOKUP(EC1,Register,35,FALSE)=0,"",(VLOOKUP(EC1,Register,35,FALSE))))</f>
        <v/>
      </c>
      <c r="EC31" s="31" t="s">
        <v>97</v>
      </c>
      <c r="ED31" s="22" t="str">
        <f>"5." &amp; EF$1&amp; ".2.4."</f>
        <v>5.45.2.4.</v>
      </c>
      <c r="EE31" s="37" t="str">
        <f>IF(ISBLANK(EF1),"",IF(VLOOKUP(EF1,Register,35,FALSE)=0,"",(VLOOKUP(EF1,Register,35,FALSE))))</f>
        <v/>
      </c>
      <c r="EF31" s="31" t="s">
        <v>97</v>
      </c>
      <c r="EG31" s="22" t="str">
        <f>"5." &amp; EI$1&amp; ".2.4."</f>
        <v>5.46.2.4.</v>
      </c>
      <c r="EH31" s="37" t="str">
        <f>IF(ISBLANK(EI1),"",IF(VLOOKUP(EI1,Register,35,FALSE)=0,"",(VLOOKUP(EI1,Register,35,FALSE))))</f>
        <v/>
      </c>
      <c r="EI31" s="31" t="s">
        <v>97</v>
      </c>
      <c r="EJ31" s="22" t="str">
        <f>"5." &amp; EL$1&amp; ".2.4."</f>
        <v>5.47.2.4.</v>
      </c>
      <c r="EK31" s="37" t="str">
        <f>IF(ISBLANK(EL1),"",IF(VLOOKUP(EL1,Register,35,FALSE)=0,"",(VLOOKUP(EL1,Register,35,FALSE))))</f>
        <v/>
      </c>
      <c r="EL31" s="31" t="s">
        <v>97</v>
      </c>
      <c r="EM31" s="22" t="str">
        <f>"5." &amp; EO$1&amp; ".2.4."</f>
        <v>5.48.2.4.</v>
      </c>
      <c r="EN31" s="37" t="str">
        <f>IF(ISBLANK(EO1),"",IF(VLOOKUP(EO1,Register,35,FALSE)=0,"",(VLOOKUP(EO1,Register,35,FALSE))))</f>
        <v/>
      </c>
      <c r="EO31" s="31" t="s">
        <v>97</v>
      </c>
      <c r="EP31" s="22" t="str">
        <f>"5." &amp; ER$1&amp; ".2.4."</f>
        <v>5.49.2.4.</v>
      </c>
      <c r="EQ31" s="37" t="str">
        <f>IF(ISBLANK(ER1),"",IF(VLOOKUP(ER1,Register,35,FALSE)=0,"",(VLOOKUP(ER1,Register,35,FALSE))))</f>
        <v/>
      </c>
      <c r="ER31" s="31" t="s">
        <v>97</v>
      </c>
      <c r="ES31" s="22" t="str">
        <f>"5." &amp; EU$1&amp; ".2.4."</f>
        <v>5.50.2.4.</v>
      </c>
      <c r="ET31" s="37" t="str">
        <f>IF(ISBLANK(EU1),"",IF(VLOOKUP(EU1,Register,35,FALSE)=0,"",(VLOOKUP(EU1,Register,35,FALSE))))</f>
        <v/>
      </c>
      <c r="EU31" s="31" t="s">
        <v>97</v>
      </c>
      <c r="EV31" s="22" t="str">
        <f>"5." &amp; EX$1&amp; ".2.4."</f>
        <v>5.51.2.4.</v>
      </c>
      <c r="EW31" s="37" t="str">
        <f>IF(ISBLANK(EX1),"",IF(VLOOKUP(EX1,Register,35,FALSE)=0,"",(VLOOKUP(EX1,Register,35,FALSE))))</f>
        <v/>
      </c>
      <c r="EX31" s="31" t="s">
        <v>97</v>
      </c>
      <c r="EY31" s="22" t="str">
        <f>"5." &amp; FA$1&amp; ".2.4."</f>
        <v>5.52.2.4.</v>
      </c>
      <c r="EZ31" s="37" t="str">
        <f>IF(ISBLANK(FA1),"",IF(VLOOKUP(FA1,Register,35,FALSE)=0,"",(VLOOKUP(FA1,Register,35,FALSE))))</f>
        <v/>
      </c>
      <c r="FA31" s="31" t="s">
        <v>97</v>
      </c>
      <c r="FB31" s="22" t="str">
        <f>"5." &amp; FD$1&amp; ".2.4."</f>
        <v>5.53.2.4.</v>
      </c>
      <c r="FC31" s="37" t="str">
        <f>IF(ISBLANK(FD1),"",IF(VLOOKUP(FD1,Register,35,FALSE)=0,"",(VLOOKUP(FD1,Register,35,FALSE))))</f>
        <v/>
      </c>
      <c r="FD31" s="31" t="s">
        <v>97</v>
      </c>
      <c r="FE31" s="22" t="str">
        <f>"5." &amp; FG$1&amp; ".2.4."</f>
        <v>5.54.2.4.</v>
      </c>
      <c r="FF31" s="37" t="str">
        <f>IF(ISBLANK(FG1),"",IF(VLOOKUP(FG1,Register,35,FALSE)=0,"",(VLOOKUP(FG1,Register,35,FALSE))))</f>
        <v/>
      </c>
      <c r="FG31" s="31" t="s">
        <v>97</v>
      </c>
      <c r="FH31" s="22" t="str">
        <f>"5." &amp; FJ$1&amp; ".2.4."</f>
        <v>5.55.2.4.</v>
      </c>
      <c r="FI31" s="37" t="str">
        <f>IF(ISBLANK(FJ1),"",IF(VLOOKUP(FJ1,Register,35,FALSE)=0,"",(VLOOKUP(FJ1,Register,35,FALSE))))</f>
        <v/>
      </c>
      <c r="FJ31" s="31" t="s">
        <v>97</v>
      </c>
      <c r="FK31" s="22" t="str">
        <f>"5." &amp; FM$1&amp; ".2.4."</f>
        <v>5.56.2.4.</v>
      </c>
      <c r="FL31" s="37" t="str">
        <f>IF(ISBLANK(FM1),"",IF(VLOOKUP(FM1,Register,35,FALSE)=0,"",(VLOOKUP(FM1,Register,35,FALSE))))</f>
        <v/>
      </c>
      <c r="FM31" s="31" t="s">
        <v>97</v>
      </c>
      <c r="FN31" s="22" t="str">
        <f>"5." &amp; FP$1&amp; ".2.4."</f>
        <v>5.57.2.4.</v>
      </c>
      <c r="FO31" s="37" t="str">
        <f>IF(ISBLANK(FP1),"",IF(VLOOKUP(FP1,Register,35,FALSE)=0,"",(VLOOKUP(FP1,Register,35,FALSE))))</f>
        <v/>
      </c>
      <c r="FP31" s="31" t="s">
        <v>97</v>
      </c>
      <c r="FQ31" s="22" t="str">
        <f>"5." &amp; FS$1&amp; ".2.4."</f>
        <v>5.58.2.4.</v>
      </c>
      <c r="FR31" s="37" t="str">
        <f>IF(ISBLANK(FS1),"",IF(VLOOKUP(FS1,Register,35,FALSE)=0,"",(VLOOKUP(FS1,Register,35,FALSE))))</f>
        <v/>
      </c>
      <c r="FS31" s="31" t="s">
        <v>97</v>
      </c>
      <c r="FT31" s="22" t="str">
        <f>"5." &amp; FV$1&amp; ".2.4."</f>
        <v>5.59.2.4.</v>
      </c>
      <c r="FU31" s="37" t="str">
        <f>IF(ISBLANK(FV1),"",IF(VLOOKUP(FV1,Register,35,FALSE)=0,"",(VLOOKUP(FV1,Register,35,FALSE))))</f>
        <v/>
      </c>
      <c r="FV31" s="31" t="s">
        <v>97</v>
      </c>
      <c r="FW31" s="22" t="str">
        <f>"5." &amp; FY$1&amp; ".2.4."</f>
        <v>5.60.2.4.</v>
      </c>
      <c r="FX31" s="37" t="str">
        <f>IF(ISBLANK(FY1),"",IF(VLOOKUP(FY1,Register,35,FALSE)=0,"",(VLOOKUP(FY1,Register,35,FALSE))))</f>
        <v/>
      </c>
      <c r="FY31" s="31" t="s">
        <v>97</v>
      </c>
      <c r="FZ31" s="22" t="str">
        <f>"5." &amp; GB$1&amp; ".2.4."</f>
        <v>5.61.2.4.</v>
      </c>
      <c r="GA31" s="37" t="str">
        <f>IF(ISBLANK(GB1),"",IF(VLOOKUP(GB1,Register,35,FALSE)=0,"",(VLOOKUP(GB1,Register,35,FALSE))))</f>
        <v/>
      </c>
      <c r="GB31" s="31" t="s">
        <v>97</v>
      </c>
      <c r="GC31" s="22" t="str">
        <f>"5." &amp; GE$1&amp; ".2.4."</f>
        <v>5.62.2.4.</v>
      </c>
      <c r="GD31" s="37" t="str">
        <f>IF(ISBLANK(GE1),"",IF(VLOOKUP(GE1,Register,35,FALSE)=0,"",(VLOOKUP(GE1,Register,35,FALSE))))</f>
        <v/>
      </c>
      <c r="GE31" s="31" t="s">
        <v>97</v>
      </c>
      <c r="GF31" s="22" t="str">
        <f>"5." &amp; GH$1&amp; ".2.4."</f>
        <v>5.63.2.4.</v>
      </c>
      <c r="GG31" s="37" t="str">
        <f>IF(ISBLANK(GH1),"",IF(VLOOKUP(GH1,Register,35,FALSE)=0,"",(VLOOKUP(GH1,Register,35,FALSE))))</f>
        <v/>
      </c>
      <c r="GH31" s="31" t="s">
        <v>97</v>
      </c>
      <c r="GI31" s="22" t="str">
        <f>"5." &amp; GK$1&amp; ".2.4."</f>
        <v>5.64.2.4.</v>
      </c>
      <c r="GJ31" s="37" t="str">
        <f>IF(ISBLANK(GK1),"",IF(VLOOKUP(GK1,Register,35,FALSE)=0,"",(VLOOKUP(GK1,Register,35,FALSE))))</f>
        <v/>
      </c>
      <c r="GK31" s="31" t="s">
        <v>97</v>
      </c>
      <c r="GL31" s="22" t="str">
        <f>"5." &amp; GN$1&amp; ".2.4."</f>
        <v>5.65.2.4.</v>
      </c>
      <c r="GM31" s="37" t="str">
        <f>IF(ISBLANK(GN1),"",IF(VLOOKUP(GN1,Register,35,FALSE)=0,"",(VLOOKUP(GN1,Register,35,FALSE))))</f>
        <v/>
      </c>
      <c r="GN31" s="31" t="s">
        <v>97</v>
      </c>
      <c r="GO31" s="22" t="str">
        <f>"5." &amp; GQ$1&amp; ".2.4."</f>
        <v>5.66.2.4.</v>
      </c>
      <c r="GP31" s="37" t="str">
        <f>IF(ISBLANK(GQ1),"",IF(VLOOKUP(GQ1,Register,35,FALSE)=0,"",(VLOOKUP(GQ1,Register,35,FALSE))))</f>
        <v/>
      </c>
      <c r="GQ31" s="31" t="s">
        <v>97</v>
      </c>
      <c r="GR31" s="22" t="str">
        <f>"5." &amp; GT$1&amp; ".2.4."</f>
        <v>5.67.2.4.</v>
      </c>
      <c r="GS31" s="37" t="str">
        <f>IF(ISBLANK(GT1),"",IF(VLOOKUP(GT1,Register,35,FALSE)=0,"",(VLOOKUP(GT1,Register,35,FALSE))))</f>
        <v/>
      </c>
      <c r="GT31" s="31" t="s">
        <v>97</v>
      </c>
      <c r="GU31" s="22" t="str">
        <f>"5." &amp; GW$1&amp; ".2.4."</f>
        <v>5.68.2.4.</v>
      </c>
      <c r="GV31" s="37" t="str">
        <f>IF(ISBLANK(GW1),"",IF(VLOOKUP(GW1,Register,35,FALSE)=0,"",(VLOOKUP(GW1,Register,35,FALSE))))</f>
        <v/>
      </c>
      <c r="GW31" s="31" t="s">
        <v>97</v>
      </c>
      <c r="GX31" s="22" t="str">
        <f>"5." &amp; GZ$1&amp; ".2.4."</f>
        <v>5.69.2.4.</v>
      </c>
      <c r="GY31" s="37" t="str">
        <f>IF(ISBLANK(GZ1),"",IF(VLOOKUP(GZ1,Register,35,FALSE)=0,"",(VLOOKUP(GZ1,Register,35,FALSE))))</f>
        <v/>
      </c>
      <c r="GZ31" s="31" t="s">
        <v>97</v>
      </c>
      <c r="HA31" s="22" t="str">
        <f>"5." &amp; HC$1&amp; ".2.4."</f>
        <v>5.70.2.4.</v>
      </c>
      <c r="HB31" s="37" t="str">
        <f>IF(ISBLANK(HC1),"",IF(VLOOKUP(HC1,Register,35,FALSE)=0,"",(VLOOKUP(HC1,Register,35,FALSE))))</f>
        <v/>
      </c>
      <c r="HC31" s="31" t="s">
        <v>97</v>
      </c>
      <c r="HD31" s="22" t="str">
        <f>"5." &amp; HF$1&amp; ".2.4."</f>
        <v>5.71.2.4.</v>
      </c>
      <c r="HE31" s="37" t="str">
        <f>IF(ISBLANK(HF1),"",IF(VLOOKUP(HF1,Register,35,FALSE)=0,"",(VLOOKUP(HF1,Register,35,FALSE))))</f>
        <v/>
      </c>
      <c r="HF31" s="31" t="s">
        <v>97</v>
      </c>
      <c r="HG31" s="22" t="str">
        <f>"5." &amp; HI$1&amp; ".2.4."</f>
        <v>5.72.2.4.</v>
      </c>
      <c r="HH31" s="37" t="str">
        <f>IF(ISBLANK(HI1),"",IF(VLOOKUP(HI1,Register,35,FALSE)=0,"",(VLOOKUP(HI1,Register,35,FALSE))))</f>
        <v/>
      </c>
      <c r="HI31" s="31" t="s">
        <v>97</v>
      </c>
      <c r="HJ31" s="22" t="str">
        <f>"5." &amp; HL$1&amp; ".2.4."</f>
        <v>5.73.2.4.</v>
      </c>
      <c r="HK31" s="37" t="str">
        <f>IF(ISBLANK(HL1),"",IF(VLOOKUP(HL1,Register,35,FALSE)=0,"",(VLOOKUP(HL1,Register,35,FALSE))))</f>
        <v/>
      </c>
      <c r="HL31" s="31" t="s">
        <v>97</v>
      </c>
      <c r="HM31" s="22" t="str">
        <f>"5." &amp; HO$1&amp; ".2.4."</f>
        <v>5.74.2.4.</v>
      </c>
      <c r="HN31" s="37" t="str">
        <f>IF(ISBLANK(HO1),"",IF(VLOOKUP(HO1,Register,35,FALSE)=0,"",(VLOOKUP(HO1,Register,35,FALSE))))</f>
        <v/>
      </c>
      <c r="HO31" s="31" t="s">
        <v>97</v>
      </c>
      <c r="HP31" s="22" t="str">
        <f>"5." &amp; HR$1&amp; ".2.4."</f>
        <v>5.75.2.4.</v>
      </c>
      <c r="HQ31" s="37" t="str">
        <f>IF(ISBLANK(HR1),"",IF(VLOOKUP(HR1,Register,35,FALSE)=0,"",(VLOOKUP(HR1,Register,35,FALSE))))</f>
        <v/>
      </c>
      <c r="HR31" s="31" t="s">
        <v>97</v>
      </c>
      <c r="HS31" s="22" t="str">
        <f>"5." &amp; HU$1&amp; ".2.4."</f>
        <v>5.76.2.4.</v>
      </c>
      <c r="HT31" s="37" t="str">
        <f>IF(ISBLANK(HU1),"",IF(VLOOKUP(HU1,Register,35,FALSE)=0,"",(VLOOKUP(HU1,Register,35,FALSE))))</f>
        <v/>
      </c>
      <c r="HU31" s="31" t="s">
        <v>97</v>
      </c>
      <c r="HV31" s="22" t="str">
        <f>"5." &amp; HX$1&amp; ".2.4."</f>
        <v>5.77.2.4.</v>
      </c>
      <c r="HW31" s="37" t="str">
        <f>IF(ISBLANK(HX1),"",IF(VLOOKUP(HX1,Register,35,FALSE)=0,"",(VLOOKUP(HX1,Register,35,FALSE))))</f>
        <v/>
      </c>
      <c r="HX31" s="31" t="s">
        <v>97</v>
      </c>
      <c r="HY31" s="22" t="str">
        <f>"5." &amp; IA$1&amp; ".2.4."</f>
        <v>5.78.2.4.</v>
      </c>
      <c r="HZ31" s="37" t="str">
        <f>IF(ISBLANK(IA1),"",IF(VLOOKUP(IA1,Register,35,FALSE)=0,"",(VLOOKUP(IA1,Register,35,FALSE))))</f>
        <v/>
      </c>
      <c r="IA31" s="31" t="s">
        <v>97</v>
      </c>
      <c r="IB31" s="22" t="str">
        <f>"5." &amp; ID$1&amp; ".2.4."</f>
        <v>5.79.2.4.</v>
      </c>
      <c r="IC31" s="37" t="str">
        <f>IF(ISBLANK(ID1),"",IF(VLOOKUP(ID1,Register,35,FALSE)=0,"",(VLOOKUP(ID1,Register,35,FALSE))))</f>
        <v/>
      </c>
      <c r="ID31" s="31" t="s">
        <v>97</v>
      </c>
      <c r="IE31" s="22" t="str">
        <f>"5." &amp; IG$1&amp; ".2.4."</f>
        <v>5.80.2.4.</v>
      </c>
      <c r="IF31" s="37" t="str">
        <f>IF(ISBLANK(IG1),"",IF(VLOOKUP(IG1,Register,35,FALSE)=0,"",(VLOOKUP(IG1,Register,35,FALSE))))</f>
        <v/>
      </c>
      <c r="IG31" s="31" t="s">
        <v>97</v>
      </c>
      <c r="IH31" s="22" t="str">
        <f>"5." &amp; IJ$1&amp; ".2.4."</f>
        <v>5.81.2.4.</v>
      </c>
      <c r="II31" s="37" t="str">
        <f>IF(ISBLANK(IJ1),"",IF(VLOOKUP(IJ1,Register,35,FALSE)=0,"",(VLOOKUP(IJ1,Register,35,FALSE))))</f>
        <v/>
      </c>
      <c r="IJ31" s="31" t="s">
        <v>97</v>
      </c>
      <c r="IK31" s="22" t="str">
        <f>"5." &amp; IM$1&amp; ".2.4."</f>
        <v>5.82.2.4.</v>
      </c>
      <c r="IL31" s="37" t="str">
        <f>IF(ISBLANK(IM1),"",IF(VLOOKUP(IM1,Register,35,FALSE)=0,"",(VLOOKUP(IM1,Register,35,FALSE))))</f>
        <v/>
      </c>
      <c r="IM31" s="31" t="s">
        <v>97</v>
      </c>
      <c r="IN31" s="22" t="str">
        <f>"5." &amp; IP$1&amp; ".2.4."</f>
        <v>5.83.2.4.</v>
      </c>
      <c r="IO31" s="37" t="str">
        <f>IF(ISBLANK(IP1),"",IF(VLOOKUP(IP1,Register,35,FALSE)=0,"",(VLOOKUP(IP1,Register,35,FALSE))))</f>
        <v/>
      </c>
      <c r="IP31" s="31" t="s">
        <v>97</v>
      </c>
      <c r="IQ31" s="22" t="str">
        <f>"5." &amp; IS$1&amp; ".2.4."</f>
        <v>5.84.2.4.</v>
      </c>
      <c r="IR31" s="37" t="str">
        <f>IF(ISBLANK(IS1),"",IF(VLOOKUP(IS1,Register,35,FALSE)=0,"",(VLOOKUP(IS1,Register,35,FALSE))))</f>
        <v/>
      </c>
      <c r="IS31" s="31" t="s">
        <v>97</v>
      </c>
      <c r="IT31" s="22" t="str">
        <f>"5." &amp; IV$1&amp; ".2.4."</f>
        <v>5.85.2.4.</v>
      </c>
      <c r="IU31" s="37" t="str">
        <f>IF(ISBLANK(IV1),"",IF(VLOOKUP(IV1,Register,35,FALSE)=0,"",(VLOOKUP(IV1,Register,35,FALSE))))</f>
        <v/>
      </c>
      <c r="IV31" s="31" t="s">
        <v>97</v>
      </c>
      <c r="IW31" s="22" t="str">
        <f>"5." &amp; IY$1&amp; ".2.4."</f>
        <v>5.86.2.4.</v>
      </c>
      <c r="IX31" s="37" t="str">
        <f>IF(ISBLANK(IY1),"",IF(VLOOKUP(IY1,Register,35,FALSE)=0,"",(VLOOKUP(IY1,Register,35,FALSE))))</f>
        <v/>
      </c>
      <c r="IY31" s="31" t="s">
        <v>97</v>
      </c>
      <c r="IZ31" s="22" t="str">
        <f>"5." &amp; JB$1&amp; ".2.4."</f>
        <v>5.87.2.4.</v>
      </c>
      <c r="JA31" s="37" t="str">
        <f>IF(ISBLANK(JB1),"",IF(VLOOKUP(JB1,Register,35,FALSE)=0,"",(VLOOKUP(JB1,Register,35,FALSE))))</f>
        <v/>
      </c>
      <c r="JB31" s="31" t="s">
        <v>97</v>
      </c>
      <c r="JC31" s="22" t="str">
        <f>"5." &amp; JE$1&amp; ".2.4."</f>
        <v>5.88.2.4.</v>
      </c>
      <c r="JD31" s="37" t="str">
        <f>IF(ISBLANK(JE1),"",IF(VLOOKUP(JE1,Register,35,FALSE)=0,"",(VLOOKUP(JE1,Register,35,FALSE))))</f>
        <v/>
      </c>
      <c r="JE31" s="31" t="s">
        <v>97</v>
      </c>
      <c r="JF31" s="22" t="str">
        <f>"5." &amp; JH$1&amp; ".2.4."</f>
        <v>5.89.2.4.</v>
      </c>
      <c r="JG31" s="37" t="str">
        <f>IF(ISBLANK(JH1),"",IF(VLOOKUP(JH1,Register,35,FALSE)=0,"",(VLOOKUP(JH1,Register,35,FALSE))))</f>
        <v/>
      </c>
      <c r="JH31" s="31" t="s">
        <v>97</v>
      </c>
      <c r="JI31" s="22" t="str">
        <f>"5." &amp; JK$1&amp; ".2.4."</f>
        <v>5.90.2.4.</v>
      </c>
      <c r="JJ31" s="37" t="str">
        <f>IF(ISBLANK(JK1),"",IF(VLOOKUP(JK1,Register,35,FALSE)=0,"",(VLOOKUP(JK1,Register,35,FALSE))))</f>
        <v/>
      </c>
      <c r="JK31" s="31" t="s">
        <v>97</v>
      </c>
      <c r="JL31" s="22" t="str">
        <f>"5." &amp; JN$1&amp; ".2.4."</f>
        <v>5.91.2.4.</v>
      </c>
      <c r="JM31" s="37" t="str">
        <f>IF(ISBLANK(JN1),"",IF(VLOOKUP(JN1,Register,35,FALSE)=0,"",(VLOOKUP(JN1,Register,35,FALSE))))</f>
        <v/>
      </c>
      <c r="JN31" s="31" t="s">
        <v>97</v>
      </c>
      <c r="JO31" s="22" t="str">
        <f>"5." &amp; JQ$1&amp; ".2.4."</f>
        <v>5.92.2.4.</v>
      </c>
      <c r="JP31" s="37" t="str">
        <f>IF(ISBLANK(JQ1),"",IF(VLOOKUP(JQ1,Register,35,FALSE)=0,"",(VLOOKUP(JQ1,Register,35,FALSE))))</f>
        <v/>
      </c>
      <c r="JQ31" s="31" t="s">
        <v>97</v>
      </c>
      <c r="JR31" s="22" t="str">
        <f>"5." &amp; JT$1&amp; ".2.4."</f>
        <v>5.93.2.4.</v>
      </c>
      <c r="JS31" s="37">
        <f>IF(ISBLANK(JT1),"",IF(VLOOKUP(JT1,Register,35,FALSE)=0,"",(VLOOKUP(JT1,Register,35,FALSE))))</f>
        <v>4</v>
      </c>
      <c r="JT31" s="31" t="s">
        <v>97</v>
      </c>
      <c r="JU31" s="22" t="str">
        <f>"5." &amp; JW$1&amp; ".2.4."</f>
        <v>5.94.2.4.</v>
      </c>
      <c r="JV31" s="37">
        <f>IF(ISBLANK(JW1),"",IF(VLOOKUP(JW1,Register,35,FALSE)=0,"",(VLOOKUP(JW1,Register,35,FALSE))))</f>
        <v>4</v>
      </c>
      <c r="JW31" s="31" t="s">
        <v>97</v>
      </c>
      <c r="JX31" s="22" t="str">
        <f>"5." &amp; JZ$1&amp; ".2.4."</f>
        <v>5.95.2.4.</v>
      </c>
      <c r="JY31" s="37" t="str">
        <f>IF(ISBLANK(JZ1),"",IF(VLOOKUP(JZ1,Register,35,FALSE)=0,"",(VLOOKUP(JZ1,Register,35,FALSE))))</f>
        <v/>
      </c>
      <c r="JZ31" s="31" t="s">
        <v>97</v>
      </c>
      <c r="KA31" s="22" t="str">
        <f>"5." &amp; KC$1&amp; ".2.4."</f>
        <v>5.96.2.4.</v>
      </c>
      <c r="KB31" s="37" t="str">
        <f>IF(ISBLANK(KC1),"",IF(VLOOKUP(KC1,Register,35,FALSE)=0,"",(VLOOKUP(KC1,Register,35,FALSE))))</f>
        <v/>
      </c>
      <c r="KC31" s="31" t="s">
        <v>97</v>
      </c>
      <c r="KD31" s="22" t="str">
        <f>"5." &amp; KF$1&amp; ".2.4."</f>
        <v>5.97.2.4.</v>
      </c>
      <c r="KE31" s="37" t="str">
        <f>IF(ISBLANK(KF1),"",IF(VLOOKUP(KF1,Register,35,FALSE)=0,"",(VLOOKUP(KF1,Register,35,FALSE))))</f>
        <v/>
      </c>
      <c r="KF31" s="31" t="s">
        <v>97</v>
      </c>
      <c r="KG31" s="22" t="str">
        <f>"5." &amp; KI$1&amp; ".2.4."</f>
        <v>5.98.2.4.</v>
      </c>
      <c r="KH31" s="37" t="str">
        <f>IF(ISBLANK(KI1),"",IF(VLOOKUP(KI1,Register,35,FALSE)=0,"",(VLOOKUP(KI1,Register,35,FALSE))))</f>
        <v/>
      </c>
      <c r="KI31" s="31" t="s">
        <v>97</v>
      </c>
      <c r="KJ31" s="22" t="str">
        <f>"5." &amp; KL$1&amp; ".2.4."</f>
        <v>5.99.2.4.</v>
      </c>
      <c r="KK31" s="37" t="str">
        <f>IF(ISBLANK(KL1),"",IF(VLOOKUP(KL1,Register,35,FALSE)=0,"",(VLOOKUP(KL1,Register,35,FALSE))))</f>
        <v/>
      </c>
      <c r="KL31" s="31" t="s">
        <v>97</v>
      </c>
      <c r="KM31" s="22" t="str">
        <f>"5." &amp; KO$1&amp; ".2.4."</f>
        <v>5.100.2.4.</v>
      </c>
      <c r="KN31" s="37" t="str">
        <f>IF(ISBLANK(KO1),"",IF(VLOOKUP(KO1,Register,35,FALSE)=0,"",(VLOOKUP(KO1,Register,35,FALSE))))</f>
        <v/>
      </c>
      <c r="KO31" s="31" t="s">
        <v>97</v>
      </c>
      <c r="KP31" s="22" t="str">
        <f>"5." &amp; KR$1&amp; ".2.4."</f>
        <v>5.101.2.4.</v>
      </c>
      <c r="KQ31" s="37" t="str">
        <f>IF(ISBLANK(KR1),"",IF(VLOOKUP(KR1,Register,35,FALSE)=0,"",(VLOOKUP(KR1,Register,35,FALSE))))</f>
        <v/>
      </c>
      <c r="KR31" s="31" t="s">
        <v>97</v>
      </c>
      <c r="KS31" s="22" t="str">
        <f>"5." &amp; KU$1&amp; ".2.4."</f>
        <v>5.102.2.4.</v>
      </c>
      <c r="KT31" s="37" t="str">
        <f>IF(ISBLANK(KU1),"",IF(VLOOKUP(KU1,Register,35,FALSE)=0,"",(VLOOKUP(KU1,Register,35,FALSE))))</f>
        <v/>
      </c>
      <c r="KU31" s="31" t="s">
        <v>97</v>
      </c>
      <c r="KV31" s="22" t="str">
        <f>"5." &amp; KX$1&amp; ".2.4."</f>
        <v>5.103.2.4.</v>
      </c>
      <c r="KW31" s="37" t="str">
        <f>IF(ISBLANK(KX1),"",IF(VLOOKUP(KX1,Register,35,FALSE)=0,"",(VLOOKUP(KX1,Register,35,FALSE))))</f>
        <v/>
      </c>
      <c r="KX31" s="31" t="s">
        <v>97</v>
      </c>
      <c r="KY31" s="22" t="str">
        <f>"5." &amp; LA$1&amp; ".2.4."</f>
        <v>5.104.2.4.</v>
      </c>
      <c r="KZ31" s="37" t="str">
        <f>IF(ISBLANK(LA1),"",IF(VLOOKUP(LA1,Register,35,FALSE)=0,"",(VLOOKUP(LA1,Register,35,FALSE))))</f>
        <v/>
      </c>
      <c r="LA31" s="31" t="s">
        <v>97</v>
      </c>
      <c r="LB31" s="22" t="str">
        <f>"5." &amp; LD$1&amp; ".2.4."</f>
        <v>5.105.2.4.</v>
      </c>
      <c r="LC31" s="37" t="str">
        <f>IF(ISBLANK(LD1),"",IF(VLOOKUP(LD1,Register,35,FALSE)=0,"",(VLOOKUP(LD1,Register,35,FALSE))))</f>
        <v/>
      </c>
      <c r="LD31" s="31" t="s">
        <v>97</v>
      </c>
      <c r="LE31" s="22" t="str">
        <f>"5." &amp; LG$1&amp; ".2.4."</f>
        <v>5.106.2.4.</v>
      </c>
      <c r="LF31" s="37" t="str">
        <f>IF(ISBLANK(LG1),"",IF(VLOOKUP(LG1,Register,35,FALSE)=0,"",(VLOOKUP(LG1,Register,35,FALSE))))</f>
        <v/>
      </c>
      <c r="LG31" s="31" t="s">
        <v>97</v>
      </c>
      <c r="LH31" s="22" t="str">
        <f>"5." &amp; LJ$1&amp; ".2.4."</f>
        <v>5.107.2.4.</v>
      </c>
      <c r="LI31" s="37" t="str">
        <f>IF(ISBLANK(LJ1),"",IF(VLOOKUP(LJ1,Register,35,FALSE)=0,"",(VLOOKUP(LJ1,Register,35,FALSE))))</f>
        <v/>
      </c>
      <c r="LJ31" s="31" t="s">
        <v>97</v>
      </c>
      <c r="LK31" s="22" t="str">
        <f>"5." &amp; LM$1&amp; ".2.4."</f>
        <v>5.108.2.4.</v>
      </c>
      <c r="LL31" s="37" t="str">
        <f>IF(ISBLANK(LM1),"",IF(VLOOKUP(LM1,Register,35,FALSE)=0,"",(VLOOKUP(LM1,Register,35,FALSE))))</f>
        <v/>
      </c>
      <c r="LM31" s="31" t="s">
        <v>97</v>
      </c>
      <c r="LN31" s="22" t="str">
        <f>"5." &amp; LP$1&amp; ".2.4."</f>
        <v>5.109.2.4.</v>
      </c>
      <c r="LO31" s="37" t="str">
        <f>IF(ISBLANK(LP1),"",IF(VLOOKUP(LP1,Register,35,FALSE)=0,"",(VLOOKUP(LP1,Register,35,FALSE))))</f>
        <v/>
      </c>
      <c r="LP31" s="31" t="s">
        <v>97</v>
      </c>
      <c r="LQ31" s="22" t="str">
        <f>"5." &amp; LS$1&amp; ".2.4."</f>
        <v>5.110.2.4.</v>
      </c>
      <c r="LR31" s="37" t="str">
        <f>IF(ISBLANK(LS1),"",IF(VLOOKUP(LS1,Register,35,FALSE)=0,"",(VLOOKUP(LS1,Register,35,FALSE))))</f>
        <v/>
      </c>
      <c r="LS31" s="31" t="s">
        <v>97</v>
      </c>
      <c r="LT31" s="22" t="str">
        <f>"5." &amp; LV$1&amp; ".2.4."</f>
        <v>5.111.2.4.</v>
      </c>
      <c r="LU31" s="37" t="str">
        <f>IF(ISBLANK(LV1),"",IF(VLOOKUP(LV1,Register,35,FALSE)=0,"",(VLOOKUP(LV1,Register,35,FALSE))))</f>
        <v/>
      </c>
      <c r="LV31" s="31" t="s">
        <v>97</v>
      </c>
      <c r="LW31" s="22" t="str">
        <f>"5." &amp; LY$1&amp; ".2.4."</f>
        <v>5.112.2.4.</v>
      </c>
      <c r="LX31" s="37" t="str">
        <f>IF(ISBLANK(LY1),"",IF(VLOOKUP(LY1,Register,35,FALSE)=0,"",(VLOOKUP(LY1,Register,35,FALSE))))</f>
        <v/>
      </c>
      <c r="LY31" s="31" t="s">
        <v>97</v>
      </c>
      <c r="LZ31" s="22" t="str">
        <f>"5." &amp; MB$1&amp; ".2.4."</f>
        <v>5.113.2.4.</v>
      </c>
      <c r="MA31" s="37" t="str">
        <f>IF(ISBLANK(MB1),"",IF(VLOOKUP(MB1,Register,35,FALSE)=0,"",(VLOOKUP(MB1,Register,35,FALSE))))</f>
        <v/>
      </c>
      <c r="MB31" s="31" t="s">
        <v>97</v>
      </c>
      <c r="MC31" s="22" t="str">
        <f>"5." &amp; ME$1&amp; ".2.4."</f>
        <v>5.114.2.4.</v>
      </c>
      <c r="MD31" s="37" t="str">
        <f>IF(ISBLANK(ME1),"",IF(VLOOKUP(ME1,Register,35,FALSE)=0,"",(VLOOKUP(ME1,Register,35,FALSE))))</f>
        <v/>
      </c>
      <c r="ME31" s="31" t="s">
        <v>97</v>
      </c>
      <c r="MF31" s="22" t="str">
        <f>"5." &amp; MH$1&amp; ".2.4."</f>
        <v>5.115.2.4.</v>
      </c>
      <c r="MG31" s="37" t="str">
        <f>IF(ISBLANK(MH1),"",IF(VLOOKUP(MH1,Register,35,FALSE)=0,"",(VLOOKUP(MH1,Register,35,FALSE))))</f>
        <v/>
      </c>
      <c r="MH31" s="31" t="s">
        <v>97</v>
      </c>
      <c r="MI31" s="22" t="str">
        <f>"5." &amp; MK$1&amp; ".2.4."</f>
        <v>5.116.2.4.</v>
      </c>
      <c r="MJ31" s="37" t="str">
        <f>IF(ISBLANK(MK1),"",IF(VLOOKUP(MK1,Register,35,FALSE)=0,"",(VLOOKUP(MK1,Register,35,FALSE))))</f>
        <v/>
      </c>
      <c r="MK31" s="31" t="s">
        <v>97</v>
      </c>
      <c r="ML31" s="22" t="str">
        <f>"5." &amp; MN$1&amp; ".2.4."</f>
        <v>5.117.2.4.</v>
      </c>
      <c r="MM31" s="37" t="str">
        <f>IF(ISBLANK(MN1),"",IF(VLOOKUP(MN1,Register,35,FALSE)=0,"",(VLOOKUP(MN1,Register,35,FALSE))))</f>
        <v/>
      </c>
      <c r="MN31" s="31" t="s">
        <v>97</v>
      </c>
      <c r="MO31" s="22" t="str">
        <f>"5." &amp; MQ$1&amp; ".2.4."</f>
        <v>5.118.2.4.</v>
      </c>
      <c r="MP31" s="37" t="str">
        <f>IF(ISBLANK(MQ1),"",IF(VLOOKUP(MQ1,Register,35,FALSE)=0,"",(VLOOKUP(MQ1,Register,35,FALSE))))</f>
        <v/>
      </c>
      <c r="MQ31" s="31" t="s">
        <v>97</v>
      </c>
      <c r="MR31" s="22" t="str">
        <f>"5." &amp; MT$1&amp; ".2.4."</f>
        <v>5.119.2.4.</v>
      </c>
      <c r="MS31" s="37" t="str">
        <f>IF(ISBLANK(MT1),"",IF(VLOOKUP(MT1,Register,35,FALSE)=0,"",(VLOOKUP(MT1,Register,35,FALSE))))</f>
        <v/>
      </c>
      <c r="MT31" s="31" t="s">
        <v>97</v>
      </c>
      <c r="MU31" s="22" t="str">
        <f>"5." &amp; MW$1&amp; ".2.4."</f>
        <v>5.120.2.4.</v>
      </c>
      <c r="MV31" s="37">
        <f>IF(ISBLANK(MW1),"",IF(VLOOKUP(MW1,Register,35,FALSE)=0,"",(VLOOKUP(MW1,Register,35,FALSE))))</f>
        <v>4</v>
      </c>
      <c r="MW31" s="31" t="s">
        <v>97</v>
      </c>
      <c r="MX31" s="22" t="str">
        <f>"5." &amp; MZ$1&amp; ".2.4."</f>
        <v>5.121.2.4.</v>
      </c>
      <c r="MY31" s="37" t="str">
        <f>IF(ISBLANK(MZ1),"",IF(VLOOKUP(MZ1,Register,35,FALSE)=0,"",(VLOOKUP(MZ1,Register,35,FALSE))))</f>
        <v/>
      </c>
      <c r="MZ31" s="31" t="s">
        <v>97</v>
      </c>
      <c r="NA31" s="22" t="str">
        <f>"5." &amp; NC$1&amp; ".2.4."</f>
        <v>5.122.2.4.</v>
      </c>
      <c r="NB31" s="37" t="str">
        <f>IF(ISBLANK(NC1),"",IF(VLOOKUP(NC1,Register,35,FALSE)=0,"",(VLOOKUP(NC1,Register,35,FALSE))))</f>
        <v/>
      </c>
      <c r="NC31" s="31" t="s">
        <v>97</v>
      </c>
      <c r="ND31" s="22" t="str">
        <f>"5." &amp; NF$1&amp; ".2.4."</f>
        <v>5.123.2.4.</v>
      </c>
      <c r="NE31" s="37" t="str">
        <f>IF(ISBLANK(NF1),"",IF(VLOOKUP(NF1,Register,35,FALSE)=0,"",(VLOOKUP(NF1,Register,35,FALSE))))</f>
        <v/>
      </c>
      <c r="NF31" s="31" t="s">
        <v>97</v>
      </c>
      <c r="NG31" s="22" t="str">
        <f>"5." &amp; NI$1&amp; ".2.4."</f>
        <v>5.124.2.4.</v>
      </c>
      <c r="NH31" s="37" t="str">
        <f>IF(ISBLANK(NI1),"",IF(VLOOKUP(NI1,Register,35,FALSE)=0,"",(VLOOKUP(NI1,Register,35,FALSE))))</f>
        <v/>
      </c>
      <c r="NI31" s="31" t="s">
        <v>97</v>
      </c>
      <c r="NJ31" s="22" t="str">
        <f>"5." &amp; NL$1&amp; ".2.4."</f>
        <v>5.125.2.4.</v>
      </c>
      <c r="NK31" s="37" t="str">
        <f>IF(ISBLANK(NL1),"",IF(VLOOKUP(NL1,Register,35,FALSE)=0,"",(VLOOKUP(NL1,Register,35,FALSE))))</f>
        <v/>
      </c>
      <c r="NL31" s="31" t="s">
        <v>97</v>
      </c>
      <c r="NM31" s="22" t="str">
        <f>"5." &amp; NO$1&amp; ".2.4."</f>
        <v>5.126.2.4.</v>
      </c>
      <c r="NN31" s="37" t="str">
        <f>IF(ISBLANK(NO1),"",IF(VLOOKUP(NO1,Register,35,FALSE)=0,"",(VLOOKUP(NO1,Register,35,FALSE))))</f>
        <v/>
      </c>
      <c r="NO31" s="31" t="s">
        <v>97</v>
      </c>
      <c r="NP31" s="22" t="str">
        <f>"5." &amp; NR$1&amp; ".2.4."</f>
        <v>5.127.2.4.</v>
      </c>
      <c r="NQ31" s="37" t="str">
        <f>IF(ISBLANK(NR1),"",IF(VLOOKUP(NR1,Register,35,FALSE)=0,"",(VLOOKUP(NR1,Register,35,FALSE))))</f>
        <v/>
      </c>
      <c r="NR31" s="31" t="s">
        <v>97</v>
      </c>
      <c r="NS31" s="22" t="str">
        <f>"5." &amp; NU$1&amp; ".2.4."</f>
        <v>5.128.2.4.</v>
      </c>
      <c r="NT31" s="37" t="str">
        <f>IF(ISBLANK(NU1),"",IF(VLOOKUP(NU1,Register,35,FALSE)=0,"",(VLOOKUP(NU1,Register,35,FALSE))))</f>
        <v/>
      </c>
      <c r="NU31" s="31" t="s">
        <v>97</v>
      </c>
      <c r="NV31" s="22" t="str">
        <f>"5." &amp; NX$1&amp; ".2.4."</f>
        <v>5.129.2.4.</v>
      </c>
      <c r="NW31" s="37" t="str">
        <f>IF(ISBLANK(NX1),"",IF(VLOOKUP(NX1,Register,35,FALSE)=0,"",(VLOOKUP(NX1,Register,35,FALSE))))</f>
        <v/>
      </c>
      <c r="NX31" s="31" t="s">
        <v>97</v>
      </c>
      <c r="NY31" s="22" t="str">
        <f>"5." &amp; OA$1&amp; ".2.4."</f>
        <v>5.130.2.4.</v>
      </c>
      <c r="NZ31" s="37" t="str">
        <f>IF(ISBLANK(OA1),"",IF(VLOOKUP(OA1,Register,35,FALSE)=0,"",(VLOOKUP(OA1,Register,35,FALSE))))</f>
        <v/>
      </c>
      <c r="OA31" s="31" t="s">
        <v>97</v>
      </c>
      <c r="OB31" s="22" t="str">
        <f>"5." &amp; OD$1&amp; ".2.4."</f>
        <v>5.131.2.4.</v>
      </c>
      <c r="OC31" s="37" t="str">
        <f>IF(ISBLANK(OD1),"",IF(VLOOKUP(OD1,Register,35,FALSE)=0,"",(VLOOKUP(OD1,Register,35,FALSE))))</f>
        <v/>
      </c>
      <c r="OD31" s="31" t="s">
        <v>97</v>
      </c>
      <c r="OE31" s="22" t="str">
        <f>"5." &amp; OG$1&amp; ".2.4."</f>
        <v>5.132.2.4.</v>
      </c>
      <c r="OF31" s="37" t="str">
        <f>IF(ISBLANK(OG1),"",IF(VLOOKUP(OG1,Register,35,FALSE)=0,"",(VLOOKUP(OG1,Register,35,FALSE))))</f>
        <v/>
      </c>
      <c r="OG31" s="31" t="s">
        <v>97</v>
      </c>
      <c r="OH31" s="22" t="str">
        <f>"5." &amp; OJ$1&amp; ".2.4."</f>
        <v>5.133.2.4.</v>
      </c>
      <c r="OI31" s="37" t="str">
        <f>IF(ISBLANK(OJ1),"",IF(VLOOKUP(OJ1,Register,35,FALSE)=0,"",(VLOOKUP(OJ1,Register,35,FALSE))))</f>
        <v/>
      </c>
      <c r="OJ31" s="31" t="s">
        <v>97</v>
      </c>
      <c r="OK31" s="22" t="str">
        <f>"5." &amp; OM$1&amp; ".2.4."</f>
        <v>5.134.2.4.</v>
      </c>
      <c r="OL31" s="37" t="str">
        <f>IF(ISBLANK(OM1),"",IF(VLOOKUP(OM1,Register,35,FALSE)=0,"",(VLOOKUP(OM1,Register,35,FALSE))))</f>
        <v/>
      </c>
      <c r="OM31" s="31" t="s">
        <v>97</v>
      </c>
      <c r="ON31" s="22" t="str">
        <f>"5." &amp; OP$1&amp; ".2.4."</f>
        <v>5.135.2.4.</v>
      </c>
      <c r="OO31" s="37" t="str">
        <f>IF(ISBLANK(OP1),"",IF(VLOOKUP(OP1,Register,35,FALSE)=0,"",(VLOOKUP(OP1,Register,35,FALSE))))</f>
        <v/>
      </c>
      <c r="OP31" s="31" t="s">
        <v>97</v>
      </c>
      <c r="OQ31" s="22" t="str">
        <f>"5." &amp; OS$1&amp; ".2.4."</f>
        <v>5.136.2.4.</v>
      </c>
      <c r="OR31" s="37" t="str">
        <f>IF(ISBLANK(OS1),"",IF(VLOOKUP(OS1,Register,35,FALSE)=0,"",(VLOOKUP(OS1,Register,35,FALSE))))</f>
        <v/>
      </c>
      <c r="OS31" s="31" t="s">
        <v>97</v>
      </c>
      <c r="OT31" s="22" t="str">
        <f>"5." &amp; OV$1&amp; ".2.4."</f>
        <v>5.137.2.4.</v>
      </c>
      <c r="OU31" s="37" t="str">
        <f>IF(ISBLANK(OV1),"",IF(VLOOKUP(OV1,Register,35,FALSE)=0,"",(VLOOKUP(OV1,Register,35,FALSE))))</f>
        <v/>
      </c>
      <c r="OV31" s="31" t="s">
        <v>97</v>
      </c>
      <c r="OW31" s="22" t="str">
        <f>"5." &amp; OY$1&amp; ".2.4."</f>
        <v>5.138.2.4.</v>
      </c>
      <c r="OX31" s="37" t="str">
        <f>IF(ISBLANK(OY1),"",IF(VLOOKUP(OY1,Register,35,FALSE)=0,"",(VLOOKUP(OY1,Register,35,FALSE))))</f>
        <v/>
      </c>
      <c r="OY31" s="31" t="s">
        <v>97</v>
      </c>
      <c r="OZ31" s="22" t="str">
        <f>"5." &amp; PB$1&amp; ".2.4."</f>
        <v>5.139.2.4.</v>
      </c>
      <c r="PA31" s="37" t="str">
        <f>IF(ISBLANK(PB1),"",IF(VLOOKUP(PB1,Register,35,FALSE)=0,"",(VLOOKUP(PB1,Register,35,FALSE))))</f>
        <v/>
      </c>
      <c r="PB31" s="31" t="s">
        <v>97</v>
      </c>
      <c r="PC31" s="22" t="str">
        <f>"5." &amp; PE$1&amp; ".2.4."</f>
        <v>5.140.2.4.</v>
      </c>
      <c r="PD31" s="37" t="str">
        <f>IF(ISBLANK(PE1),"",IF(VLOOKUP(PE1,Register,35,FALSE)=0,"",(VLOOKUP(PE1,Register,35,FALSE))))</f>
        <v/>
      </c>
      <c r="PE31" s="31" t="s">
        <v>97</v>
      </c>
      <c r="PF31" s="22" t="str">
        <f>"5." &amp; PH$1&amp; ".2.4."</f>
        <v>5.141.2.4.</v>
      </c>
      <c r="PG31" s="37" t="str">
        <f>IF(ISBLANK(PH1),"",IF(VLOOKUP(PH1,Register,35,FALSE)=0,"",(VLOOKUP(PH1,Register,35,FALSE))))</f>
        <v/>
      </c>
      <c r="PH31" s="31" t="s">
        <v>97</v>
      </c>
      <c r="PI31" s="22" t="str">
        <f>"5." &amp; PK$1&amp; ".2.4."</f>
        <v>5.142.2.4.</v>
      </c>
      <c r="PJ31" s="37" t="str">
        <f>IF(ISBLANK(PK1),"",IF(VLOOKUP(PK1,Register,35,FALSE)=0,"",(VLOOKUP(PK1,Register,35,FALSE))))</f>
        <v/>
      </c>
      <c r="PK31" s="31" t="s">
        <v>97</v>
      </c>
      <c r="PL31" s="22" t="str">
        <f>"5." &amp; PN$1&amp; ".2.4."</f>
        <v>5.143.2.4.</v>
      </c>
      <c r="PM31" s="37" t="str">
        <f>IF(ISBLANK(PN1),"",IF(VLOOKUP(PN1,Register,35,FALSE)=0,"",(VLOOKUP(PN1,Register,35,FALSE))))</f>
        <v/>
      </c>
      <c r="PN31" s="31" t="s">
        <v>97</v>
      </c>
      <c r="PO31" s="22" t="str">
        <f>"5." &amp; PQ$1&amp; ".2.4."</f>
        <v>5.144.2.4.</v>
      </c>
      <c r="PP31" s="37">
        <f>IF(ISBLANK(PQ1),"",IF(VLOOKUP(PQ1,Register,35,FALSE)=0,"",(VLOOKUP(PQ1,Register,35,FALSE))))</f>
        <v>4</v>
      </c>
      <c r="PQ31" s="31" t="s">
        <v>97</v>
      </c>
      <c r="PR31" s="22" t="str">
        <f>"5." &amp; PT$1&amp; ".2.4."</f>
        <v>5.145.2.4.</v>
      </c>
      <c r="PS31" s="37">
        <f>IF(ISBLANK(PT1),"",IF(VLOOKUP(PT1,Register,35,FALSE)=0,"",(VLOOKUP(PT1,Register,35,FALSE))))</f>
        <v>4</v>
      </c>
      <c r="PT31" s="31" t="s">
        <v>97</v>
      </c>
      <c r="PU31" s="22" t="str">
        <f>"5." &amp; PW$1&amp; ".2.4."</f>
        <v>5.146.2.4.</v>
      </c>
      <c r="PV31" s="37">
        <f>IF(ISBLANK(PW1),"",IF(VLOOKUP(PW1,Register,35,FALSE)=0,"",(VLOOKUP(PW1,Register,35,FALSE))))</f>
        <v>4</v>
      </c>
      <c r="PW31" s="31" t="s">
        <v>97</v>
      </c>
      <c r="PX31" s="22" t="str">
        <f>"5." &amp; PZ$1&amp; ".2.4."</f>
        <v>5.147.2.4.</v>
      </c>
      <c r="PY31" s="37">
        <f>IF(ISBLANK(PZ1),"",IF(VLOOKUP(PZ1,Register,35,FALSE)=0,"",(VLOOKUP(PZ1,Register,35,FALSE))))</f>
        <v>4</v>
      </c>
      <c r="PZ31" s="31" t="s">
        <v>97</v>
      </c>
      <c r="QA31" s="22" t="str">
        <f>"5." &amp; QC$1&amp; ".2.4."</f>
        <v>5.148.2.4.</v>
      </c>
      <c r="QB31" s="37" t="str">
        <f>IF(ISBLANK(QC1),"",IF(VLOOKUP(QC1,Register,35,FALSE)=0,"",(VLOOKUP(QC1,Register,35,FALSE))))</f>
        <v/>
      </c>
      <c r="QC31" s="31" t="s">
        <v>97</v>
      </c>
      <c r="QD31" s="22" t="str">
        <f>"5." &amp; QF$1&amp; ".2.4."</f>
        <v>5.149.2.4.</v>
      </c>
      <c r="QE31" s="37" t="str">
        <f>IF(ISBLANK(QF1),"",IF(VLOOKUP(QF1,Register,35,FALSE)=0,"",(VLOOKUP(QF1,Register,35,FALSE))))</f>
        <v/>
      </c>
      <c r="QF31" s="31" t="s">
        <v>97</v>
      </c>
      <c r="QG31" s="22" t="str">
        <f>"5." &amp; QI$1&amp; ".2.4."</f>
        <v>5.150.2.4.</v>
      </c>
      <c r="QH31" s="37" t="str">
        <f>IF(ISBLANK(QI1),"",IF(VLOOKUP(QI1,Register,35,FALSE)=0,"",(VLOOKUP(QI1,Register,35,FALSE))))</f>
        <v/>
      </c>
      <c r="QI31" s="31" t="s">
        <v>97</v>
      </c>
      <c r="QJ31" s="22" t="str">
        <f>"5." &amp; QL$1&amp; ".2.4."</f>
        <v>5.151.2.4.</v>
      </c>
      <c r="QK31" s="37" t="str">
        <f>IF(ISBLANK(QL1),"",IF(VLOOKUP(QL1,Register,35,FALSE)=0,"",(VLOOKUP(QL1,Register,35,FALSE))))</f>
        <v/>
      </c>
      <c r="QL31" s="31" t="s">
        <v>97</v>
      </c>
      <c r="QM31" s="22" t="str">
        <f>"5." &amp; QO$1&amp; ".2.4."</f>
        <v>5.152.2.4.</v>
      </c>
      <c r="QN31" s="37" t="str">
        <f>IF(ISBLANK(QO1),"",IF(VLOOKUP(QO1,Register,35,FALSE)=0,"",(VLOOKUP(QO1,Register,35,FALSE))))</f>
        <v/>
      </c>
      <c r="QO31" s="31" t="s">
        <v>97</v>
      </c>
      <c r="QP31" s="22" t="str">
        <f>"5." &amp; QR$1&amp; ".2.4."</f>
        <v>5.153.2.4.</v>
      </c>
      <c r="QQ31" s="37" t="str">
        <f>IF(ISBLANK(QR1),"",IF(VLOOKUP(QR1,Register,35,FALSE)=0,"",(VLOOKUP(QR1,Register,35,FALSE))))</f>
        <v/>
      </c>
      <c r="QR31" s="31" t="s">
        <v>97</v>
      </c>
      <c r="QS31" s="22" t="str">
        <f>"5." &amp; QU$1&amp; ".2.4."</f>
        <v>5.154.2.4.</v>
      </c>
      <c r="QT31" s="37" t="str">
        <f>IF(ISBLANK(QU1),"",IF(VLOOKUP(QU1,Register,35,FALSE)=0,"",(VLOOKUP(QU1,Register,35,FALSE))))</f>
        <v/>
      </c>
      <c r="QU31" s="31" t="s">
        <v>97</v>
      </c>
      <c r="QV31" s="22" t="str">
        <f>"5." &amp; QX$1&amp; ".2.4."</f>
        <v>5.155.2.4.</v>
      </c>
      <c r="QW31" s="37" t="str">
        <f>IF(ISBLANK(QX1),"",IF(VLOOKUP(QX1,Register,35,FALSE)=0,"",(VLOOKUP(QX1,Register,35,FALSE))))</f>
        <v/>
      </c>
      <c r="QX31" s="31" t="s">
        <v>97</v>
      </c>
      <c r="QY31" s="22" t="str">
        <f>"5." &amp; RA$1&amp; ".2.4."</f>
        <v>5.156.2.4.</v>
      </c>
      <c r="QZ31" s="37" t="str">
        <f>IF(ISBLANK(RA1),"",IF(VLOOKUP(RA1,Register,35,FALSE)=0,"",(VLOOKUP(RA1,Register,35,FALSE))))</f>
        <v/>
      </c>
      <c r="RA31" s="31" t="s">
        <v>97</v>
      </c>
      <c r="RB31" s="22" t="str">
        <f>"5." &amp; RD$1&amp; ".2.4."</f>
        <v>5.157.2.4.</v>
      </c>
      <c r="RC31" s="37" t="str">
        <f>IF(ISBLANK(RD1),"",IF(VLOOKUP(RD1,Register,35,FALSE)=0,"",(VLOOKUP(RD1,Register,35,FALSE))))</f>
        <v/>
      </c>
      <c r="RD31" s="31" t="s">
        <v>97</v>
      </c>
      <c r="RE31" s="22" t="str">
        <f>"5." &amp; RG$1&amp; ".2.4."</f>
        <v>5.158.2.4.</v>
      </c>
      <c r="RF31" s="37" t="str">
        <f>IF(ISBLANK(RG1),"",IF(VLOOKUP(RG1,Register,35,FALSE)=0,"",(VLOOKUP(RG1,Register,35,FALSE))))</f>
        <v/>
      </c>
      <c r="RG31" s="31" t="s">
        <v>97</v>
      </c>
      <c r="RH31" s="22" t="str">
        <f>"5." &amp; RJ$1&amp; ".2.4."</f>
        <v>5.159.2.4.</v>
      </c>
      <c r="RI31" s="37" t="str">
        <f>IF(ISBLANK(RJ1),"",IF(VLOOKUP(RJ1,Register,35,FALSE)=0,"",(VLOOKUP(RJ1,Register,35,FALSE))))</f>
        <v/>
      </c>
      <c r="RJ31" s="31" t="s">
        <v>97</v>
      </c>
      <c r="RK31" s="22" t="str">
        <f>"5." &amp; RM$1&amp; ".2.4."</f>
        <v>5.160.2.4.</v>
      </c>
      <c r="RL31" s="37" t="str">
        <f>IF(ISBLANK(RM1),"",IF(VLOOKUP(RM1,Register,35,FALSE)=0,"",(VLOOKUP(RM1,Register,35,FALSE))))</f>
        <v/>
      </c>
      <c r="RM31" s="31" t="s">
        <v>97</v>
      </c>
      <c r="RN31" s="22" t="str">
        <f>"5." &amp; RP$1&amp; ".2.4."</f>
        <v>5.161.2.4.</v>
      </c>
      <c r="RO31" s="37" t="str">
        <f>IF(ISBLANK(RP1),"",IF(VLOOKUP(RP1,Register,35,FALSE)=0,"",(VLOOKUP(RP1,Register,35,FALSE))))</f>
        <v/>
      </c>
      <c r="RP31" s="31" t="s">
        <v>97</v>
      </c>
      <c r="RQ31" s="22" t="str">
        <f>"5." &amp; RS$1&amp; ".2.4."</f>
        <v>5.162.2.4.</v>
      </c>
      <c r="RR31" s="37" t="str">
        <f>IF(ISBLANK(RS1),"",IF(VLOOKUP(RS1,Register,35,FALSE)=0,"",(VLOOKUP(RS1,Register,35,FALSE))))</f>
        <v/>
      </c>
      <c r="RS31" s="31" t="s">
        <v>97</v>
      </c>
      <c r="RT31" s="22" t="str">
        <f>"5." &amp; RV$1&amp; ".2.4."</f>
        <v>5.163.2.4.</v>
      </c>
      <c r="RU31" s="37" t="str">
        <f>IF(ISBLANK(RV1),"",IF(VLOOKUP(RV1,Register,35,FALSE)=0,"",(VLOOKUP(RV1,Register,35,FALSE))))</f>
        <v/>
      </c>
      <c r="RV31" s="31" t="s">
        <v>97</v>
      </c>
      <c r="RW31" s="22" t="str">
        <f>"5." &amp; RY$1&amp; ".2.4."</f>
        <v>5.164.2.4.</v>
      </c>
      <c r="RX31" s="37" t="str">
        <f>IF(ISBLANK(RY1),"",IF(VLOOKUP(RY1,Register,35,FALSE)=0,"",(VLOOKUP(RY1,Register,35,FALSE))))</f>
        <v/>
      </c>
      <c r="RY31" s="31" t="s">
        <v>97</v>
      </c>
      <c r="RZ31" s="22" t="str">
        <f>"5." &amp; SB$1&amp; ".2.4."</f>
        <v>5.165.2.4.</v>
      </c>
      <c r="SA31" s="37" t="str">
        <f>IF(ISBLANK(SB1),"",IF(VLOOKUP(SB1,Register,35,FALSE)=0,"",(VLOOKUP(SB1,Register,35,FALSE))))</f>
        <v/>
      </c>
      <c r="SB31" s="31" t="s">
        <v>97</v>
      </c>
      <c r="SC31" s="22" t="str">
        <f>"5." &amp; SE$1&amp; ".2.4."</f>
        <v>5.166.2.4.</v>
      </c>
      <c r="SD31" s="37" t="str">
        <f>IF(ISBLANK(SE1),"",IF(VLOOKUP(SE1,Register,35,FALSE)=0,"",(VLOOKUP(SE1,Register,35,FALSE))))</f>
        <v/>
      </c>
      <c r="SE31" s="31" t="s">
        <v>97</v>
      </c>
      <c r="SF31" s="22" t="str">
        <f>"5." &amp; SH$1&amp; ".2.4."</f>
        <v>5.167.2.4.</v>
      </c>
      <c r="SG31" s="37" t="str">
        <f>IF(ISBLANK(SH1),"",IF(VLOOKUP(SH1,Register,35,FALSE)=0,"",(VLOOKUP(SH1,Register,35,FALSE))))</f>
        <v/>
      </c>
      <c r="SH31" s="31" t="s">
        <v>97</v>
      </c>
      <c r="SI31" s="22" t="str">
        <f>"5." &amp; SK$1&amp; ".2.4."</f>
        <v>5.168.2.4.</v>
      </c>
      <c r="SJ31" s="37" t="str">
        <f>IF(ISBLANK(SK1),"",IF(VLOOKUP(SK1,Register,35,FALSE)=0,"",(VLOOKUP(SK1,Register,35,FALSE))))</f>
        <v/>
      </c>
      <c r="SK31" s="31" t="s">
        <v>97</v>
      </c>
      <c r="SL31" s="22" t="str">
        <f>"5." &amp; SN$1&amp; ".2.4."</f>
        <v>5.169.2.4.</v>
      </c>
      <c r="SM31" s="37" t="str">
        <f>IF(ISBLANK(SN1),"",IF(VLOOKUP(SN1,Register,35,FALSE)=0,"",(VLOOKUP(SN1,Register,35,FALSE))))</f>
        <v/>
      </c>
      <c r="SN31" s="31" t="s">
        <v>97</v>
      </c>
      <c r="SO31" s="22" t="str">
        <f>"5." &amp; SQ$1&amp; ".2.4."</f>
        <v>5.170.2.4.</v>
      </c>
      <c r="SP31" s="37" t="str">
        <f>IF(ISBLANK(SQ1),"",IF(VLOOKUP(SQ1,Register,35,FALSE)=0,"",(VLOOKUP(SQ1,Register,35,FALSE))))</f>
        <v/>
      </c>
      <c r="SQ31" s="31" t="s">
        <v>97</v>
      </c>
      <c r="SR31" s="22" t="str">
        <f>"5." &amp; ST$1&amp; ".2.4."</f>
        <v>5.171.2.4.</v>
      </c>
      <c r="SS31" s="37" t="str">
        <f>IF(ISBLANK(ST1),"",IF(VLOOKUP(ST1,Register,35,FALSE)=0,"",(VLOOKUP(ST1,Register,35,FALSE))))</f>
        <v/>
      </c>
      <c r="ST31" s="31" t="s">
        <v>97</v>
      </c>
      <c r="SU31" s="22" t="str">
        <f>"5." &amp; SW$1&amp; ".2.4."</f>
        <v>5.172.2.4.</v>
      </c>
      <c r="SV31" s="37" t="str">
        <f>IF(ISBLANK(SW1),"",IF(VLOOKUP(SW1,Register,35,FALSE)=0,"",(VLOOKUP(SW1,Register,35,FALSE))))</f>
        <v/>
      </c>
      <c r="SW31" s="31" t="s">
        <v>97</v>
      </c>
      <c r="SX31" s="22" t="str">
        <f>"5." &amp; SZ$1&amp; ".2.4."</f>
        <v>5.173.2.4.</v>
      </c>
      <c r="SY31" s="37" t="str">
        <f>IF(ISBLANK(SZ1),"",IF(VLOOKUP(SZ1,Register,35,FALSE)=0,"",(VLOOKUP(SZ1,Register,35,FALSE))))</f>
        <v/>
      </c>
      <c r="SZ31" s="31" t="s">
        <v>97</v>
      </c>
      <c r="TA31" s="22" t="str">
        <f>"5." &amp; TC$1&amp; ".2.4."</f>
        <v>5.174.2.4.</v>
      </c>
      <c r="TB31" s="37" t="str">
        <f>IF(ISBLANK(TC1),"",IF(VLOOKUP(TC1,Register,35,FALSE)=0,"",(VLOOKUP(TC1,Register,35,FALSE))))</f>
        <v/>
      </c>
      <c r="TC31" s="31" t="s">
        <v>97</v>
      </c>
      <c r="TD31" s="22" t="str">
        <f>"5." &amp; TF$1&amp; ".2.4."</f>
        <v>5.175.2.4.</v>
      </c>
      <c r="TE31" s="37" t="str">
        <f>IF(ISBLANK(TF1),"",IF(VLOOKUP(TF1,Register,35,FALSE)=0,"",(VLOOKUP(TF1,Register,35,FALSE))))</f>
        <v/>
      </c>
      <c r="TF31" s="31" t="s">
        <v>97</v>
      </c>
      <c r="TG31" s="22" t="str">
        <f>"5." &amp; TI$1&amp; ".2.4."</f>
        <v>5.176.2.4.</v>
      </c>
      <c r="TH31" s="37" t="str">
        <f>IF(ISBLANK(TI1),"",IF(VLOOKUP(TI1,Register,35,FALSE)=0,"",(VLOOKUP(TI1,Register,35,FALSE))))</f>
        <v/>
      </c>
      <c r="TI31" s="31" t="s">
        <v>97</v>
      </c>
      <c r="TJ31" s="22" t="str">
        <f>"5." &amp; TL$1&amp; ".2.4."</f>
        <v>5.177.2.4.</v>
      </c>
      <c r="TK31" s="37" t="str">
        <f>IF(ISBLANK(TL1),"",IF(VLOOKUP(TL1,Register,35,FALSE)=0,"",(VLOOKUP(TL1,Register,35,FALSE))))</f>
        <v/>
      </c>
      <c r="TL31" s="31" t="s">
        <v>97</v>
      </c>
      <c r="TM31" s="22" t="str">
        <f>"5." &amp; TO$1&amp; ".2.4."</f>
        <v>5.178.2.4.</v>
      </c>
      <c r="TN31" s="37" t="str">
        <f>IF(ISBLANK(TO1),"",IF(VLOOKUP(TO1,Register,35,FALSE)=0,"",(VLOOKUP(TO1,Register,35,FALSE))))</f>
        <v/>
      </c>
      <c r="TO31" s="31" t="s">
        <v>97</v>
      </c>
      <c r="TP31" s="22" t="str">
        <f>"5." &amp; TR$1&amp; ".2.4."</f>
        <v>5.179.2.4.</v>
      </c>
      <c r="TQ31" s="37" t="str">
        <f>IF(ISBLANK(TR1),"",IF(VLOOKUP(TR1,Register,35,FALSE)=0,"",(VLOOKUP(TR1,Register,35,FALSE))))</f>
        <v/>
      </c>
      <c r="TR31" s="31" t="s">
        <v>97</v>
      </c>
      <c r="TS31" s="22" t="str">
        <f>"5." &amp; TU$1&amp; ".2.4."</f>
        <v>5.180.2.4.</v>
      </c>
      <c r="TT31" s="37" t="str">
        <f>IF(ISBLANK(TU1),"",IF(VLOOKUP(TU1,Register,35,FALSE)=0,"",(VLOOKUP(TU1,Register,35,FALSE))))</f>
        <v/>
      </c>
      <c r="TU31" s="31" t="s">
        <v>97</v>
      </c>
      <c r="TV31" s="22" t="str">
        <f>"5." &amp; TX$1&amp; ".2.4."</f>
        <v>5.181.2.4.</v>
      </c>
      <c r="TW31" s="37" t="str">
        <f>IF(ISBLANK(TX1),"",IF(VLOOKUP(TX1,Register,35,FALSE)=0,"",(VLOOKUP(TX1,Register,35,FALSE))))</f>
        <v/>
      </c>
      <c r="TX31" s="31" t="s">
        <v>97</v>
      </c>
      <c r="TY31" s="22" t="str">
        <f>"5." &amp; UA$1&amp; ".2.4."</f>
        <v>5.182.2.4.</v>
      </c>
      <c r="TZ31" s="37" t="str">
        <f>IF(ISBLANK(UA1),"",IF(VLOOKUP(UA1,Register,35,FALSE)=0,"",(VLOOKUP(UA1,Register,35,FALSE))))</f>
        <v/>
      </c>
      <c r="UA31" s="31" t="s">
        <v>97</v>
      </c>
      <c r="UB31" s="22" t="str">
        <f>"5." &amp; UD$1&amp; ".2.4."</f>
        <v>5.183.2.4.</v>
      </c>
      <c r="UC31" s="37" t="str">
        <f>IF(ISBLANK(UD1),"",IF(VLOOKUP(UD1,Register,35,FALSE)=0,"",(VLOOKUP(UD1,Register,35,FALSE))))</f>
        <v/>
      </c>
      <c r="UD31" s="31" t="s">
        <v>97</v>
      </c>
      <c r="UE31" s="22" t="str">
        <f>"5." &amp; UG$1&amp; ".2.4."</f>
        <v>5.184.2.4.</v>
      </c>
      <c r="UF31" s="37" t="str">
        <f>IF(ISBLANK(UG1),"",IF(VLOOKUP(UG1,Register,35,FALSE)=0,"",(VLOOKUP(UG1,Register,35,FALSE))))</f>
        <v/>
      </c>
      <c r="UG31" s="31" t="s">
        <v>97</v>
      </c>
      <c r="UH31" s="22" t="str">
        <f>"5." &amp; UJ$1&amp; ".2.4."</f>
        <v>5.185.2.4.</v>
      </c>
      <c r="UI31" s="37" t="str">
        <f>IF(ISBLANK(UJ1),"",IF(VLOOKUP(UJ1,Register,35,FALSE)=0,"",(VLOOKUP(UJ1,Register,35,FALSE))))</f>
        <v/>
      </c>
      <c r="UJ31" s="31" t="s">
        <v>97</v>
      </c>
      <c r="UK31" s="22" t="str">
        <f>"5." &amp; UM$1&amp; ".2.4."</f>
        <v>5.186.2.4.</v>
      </c>
      <c r="UL31" s="37" t="str">
        <f>IF(ISBLANK(UM1),"",IF(VLOOKUP(UM1,Register,35,FALSE)=0,"",(VLOOKUP(UM1,Register,35,FALSE))))</f>
        <v/>
      </c>
      <c r="UM31" s="31" t="s">
        <v>97</v>
      </c>
      <c r="UN31" s="22" t="str">
        <f>"5." &amp; UP$1&amp; ".2.4."</f>
        <v>5.187.2.4.</v>
      </c>
      <c r="UO31" s="37" t="str">
        <f>IF(ISBLANK(UP1),"",IF(VLOOKUP(UP1,Register,35,FALSE)=0,"",(VLOOKUP(UP1,Register,35,FALSE))))</f>
        <v/>
      </c>
      <c r="UP31" s="31" t="s">
        <v>97</v>
      </c>
      <c r="UQ31" s="22" t="str">
        <f>"5." &amp; US$1&amp; ".2.4."</f>
        <v>5.188.2.4.</v>
      </c>
      <c r="UR31" s="37" t="str">
        <f>IF(ISBLANK(US1),"",IF(VLOOKUP(US1,Register,35,FALSE)=0,"",(VLOOKUP(US1,Register,35,FALSE))))</f>
        <v/>
      </c>
      <c r="US31" s="31" t="s">
        <v>97</v>
      </c>
      <c r="UT31" s="22" t="str">
        <f>"5." &amp; UV$1&amp; ".2.4."</f>
        <v>5.189.2.4.</v>
      </c>
      <c r="UU31" s="37" t="str">
        <f>IF(ISBLANK(UV1),"",IF(VLOOKUP(UV1,Register,35,FALSE)=0,"",(VLOOKUP(UV1,Register,35,FALSE))))</f>
        <v/>
      </c>
      <c r="UV31" s="31" t="s">
        <v>97</v>
      </c>
      <c r="UW31" s="22" t="str">
        <f>"5." &amp; UY$1&amp; ".2.4."</f>
        <v>5.190.2.4.</v>
      </c>
      <c r="UX31" s="37" t="str">
        <f>IF(ISBLANK(UY1),"",IF(VLOOKUP(UY1,Register,35,FALSE)=0,"",(VLOOKUP(UY1,Register,35,FALSE))))</f>
        <v/>
      </c>
      <c r="UY31" s="31" t="s">
        <v>97</v>
      </c>
      <c r="UZ31" s="22" t="str">
        <f>"5." &amp; VB$1&amp; ".2.4."</f>
        <v>5.191.2.4.</v>
      </c>
      <c r="VA31" s="37" t="str">
        <f>IF(ISBLANK(VB1),"",IF(VLOOKUP(VB1,Register,35,FALSE)=0,"",(VLOOKUP(VB1,Register,35,FALSE))))</f>
        <v/>
      </c>
      <c r="VB31" s="31" t="s">
        <v>97</v>
      </c>
      <c r="VC31" s="22" t="str">
        <f>"5." &amp; VE$1&amp; ".2.4."</f>
        <v>5.192.2.4.</v>
      </c>
      <c r="VD31" s="37" t="str">
        <f>IF(ISBLANK(VE1),"",IF(VLOOKUP(VE1,Register,35,FALSE)=0,"",(VLOOKUP(VE1,Register,35,FALSE))))</f>
        <v/>
      </c>
      <c r="VE31" s="31" t="s">
        <v>97</v>
      </c>
      <c r="VF31" s="22" t="str">
        <f>"5." &amp; VH$1&amp; ".2.4."</f>
        <v>5.193.2.4.</v>
      </c>
      <c r="VG31" s="37" t="str">
        <f>IF(ISBLANK(VH1),"",IF(VLOOKUP(VH1,Register,35,FALSE)=0,"",(VLOOKUP(VH1,Register,35,FALSE))))</f>
        <v/>
      </c>
      <c r="VH31" s="31" t="s">
        <v>97</v>
      </c>
      <c r="VI31" s="22" t="str">
        <f>"5." &amp; VK$1&amp; ".2.4."</f>
        <v>5.194.2.4.</v>
      </c>
      <c r="VJ31" s="37" t="str">
        <f>IF(ISBLANK(VK1),"",IF(VLOOKUP(VK1,Register,35,FALSE)=0,"",(VLOOKUP(VK1,Register,35,FALSE))))</f>
        <v/>
      </c>
      <c r="VK31" s="31" t="s">
        <v>97</v>
      </c>
      <c r="VL31" s="22" t="str">
        <f>"5." &amp; VN$1&amp; ".2.4."</f>
        <v>5.195.2.4.</v>
      </c>
      <c r="VM31" s="37" t="str">
        <f>IF(ISBLANK(VN1),"",IF(VLOOKUP(VN1,Register,35,FALSE)=0,"",(VLOOKUP(VN1,Register,35,FALSE))))</f>
        <v/>
      </c>
      <c r="VN31" s="31" t="s">
        <v>97</v>
      </c>
      <c r="VO31" s="22" t="str">
        <f>"5." &amp; VQ$1&amp; ".2.4."</f>
        <v>5.196.2.4.</v>
      </c>
      <c r="VP31" s="37" t="str">
        <f>IF(ISBLANK(VQ1),"",IF(VLOOKUP(VQ1,Register,35,FALSE)=0,"",(VLOOKUP(VQ1,Register,35,FALSE))))</f>
        <v/>
      </c>
      <c r="VQ31" s="31" t="s">
        <v>97</v>
      </c>
      <c r="VR31" s="22" t="str">
        <f>"5." &amp; VT$1&amp; ".2.4."</f>
        <v>5.197.2.4.</v>
      </c>
      <c r="VS31" s="37" t="str">
        <f>IF(ISBLANK(VT1),"",IF(VLOOKUP(VT1,Register,35,FALSE)=0,"",(VLOOKUP(VT1,Register,35,FALSE))))</f>
        <v/>
      </c>
      <c r="VT31" s="31" t="s">
        <v>97</v>
      </c>
      <c r="VU31" s="22" t="str">
        <f>"5." &amp; VW$1&amp; ".2.4."</f>
        <v>5.198.2.4.</v>
      </c>
      <c r="VV31" s="37" t="str">
        <f>IF(ISBLANK(VW1),"",IF(VLOOKUP(VW1,Register,35,FALSE)=0,"",(VLOOKUP(VW1,Register,35,FALSE))))</f>
        <v/>
      </c>
      <c r="VW31" s="31" t="s">
        <v>97</v>
      </c>
      <c r="VX31" s="22" t="str">
        <f>"5." &amp; VZ$1&amp; ".2.4."</f>
        <v>5.199.2.4.</v>
      </c>
      <c r="VY31" s="37" t="str">
        <f>IF(ISBLANK(VZ1),"",IF(VLOOKUP(VZ1,Register,35,FALSE)=0,"",(VLOOKUP(VZ1,Register,35,FALSE))))</f>
        <v/>
      </c>
      <c r="VZ31" s="31" t="s">
        <v>97</v>
      </c>
      <c r="WA31" s="22" t="str">
        <f>"5." &amp; WC$1&amp; ".2.4."</f>
        <v>5.200.2.4.</v>
      </c>
      <c r="WB31" s="37" t="str">
        <f>IF(ISBLANK(WC1),"",IF(VLOOKUP(WC1,Register,35,FALSE)=0,"",(VLOOKUP(WC1,Register,35,FALSE))))</f>
        <v/>
      </c>
      <c r="WC31" s="31" t="s">
        <v>97</v>
      </c>
      <c r="WD31" s="22" t="str">
        <f>"5." &amp; WF$1&amp; ".2.4."</f>
        <v>5.201.2.4.</v>
      </c>
      <c r="WE31" s="37" t="str">
        <f>IF(ISBLANK(WF1),"",IF(VLOOKUP(WF1,Register,35,FALSE)=0,"",(VLOOKUP(WF1,Register,35,FALSE))))</f>
        <v/>
      </c>
      <c r="WF31" s="31" t="s">
        <v>97</v>
      </c>
      <c r="WG31" s="22" t="str">
        <f>"5." &amp; WI$1&amp; ".2.4."</f>
        <v>5.202.2.4.</v>
      </c>
      <c r="WH31" s="37" t="str">
        <f>IF(ISBLANK(WI1),"",IF(VLOOKUP(WI1,Register,35,FALSE)=0,"",(VLOOKUP(WI1,Register,35,FALSE))))</f>
        <v/>
      </c>
      <c r="WI31" s="31" t="s">
        <v>97</v>
      </c>
      <c r="WJ31" s="22" t="str">
        <f>"5." &amp; WL$1&amp; ".2.4."</f>
        <v>5.203.2.4.</v>
      </c>
      <c r="WK31" s="37" t="str">
        <f>IF(ISBLANK(WL1),"",IF(VLOOKUP(WL1,Register,35,FALSE)=0,"",(VLOOKUP(WL1,Register,35,FALSE))))</f>
        <v/>
      </c>
      <c r="WL31" s="31" t="s">
        <v>97</v>
      </c>
      <c r="WM31" s="22" t="str">
        <f>"5." &amp; WO$1&amp; ".2.4."</f>
        <v>5.204.2.4.</v>
      </c>
      <c r="WN31" s="37" t="str">
        <f>IF(ISBLANK(WO1),"",IF(VLOOKUP(WO1,Register,35,FALSE)=0,"",(VLOOKUP(WO1,Register,35,FALSE))))</f>
        <v/>
      </c>
      <c r="WO31" s="31" t="s">
        <v>97</v>
      </c>
      <c r="WP31" s="22" t="str">
        <f>"5." &amp; WR$1&amp; ".2.4."</f>
        <v>5.205.2.4.</v>
      </c>
      <c r="WQ31" s="37" t="str">
        <f>IF(ISBLANK(WR1),"",IF(VLOOKUP(WR1,Register,35,FALSE)=0,"",(VLOOKUP(WR1,Register,35,FALSE))))</f>
        <v/>
      </c>
      <c r="WR31" s="31" t="s">
        <v>97</v>
      </c>
      <c r="WS31" s="22" t="str">
        <f>"5." &amp; WU$1&amp; ".2.4."</f>
        <v>5.206.2.4.</v>
      </c>
      <c r="WT31" s="37" t="str">
        <f>IF(ISBLANK(WU1),"",IF(VLOOKUP(WU1,Register,35,FALSE)=0,"",(VLOOKUP(WU1,Register,35,FALSE))))</f>
        <v/>
      </c>
      <c r="WU31" s="31" t="s">
        <v>97</v>
      </c>
      <c r="WV31" s="22" t="str">
        <f>"5." &amp; WX$1&amp; ".2.4."</f>
        <v>5.207.2.4.</v>
      </c>
      <c r="WW31" s="37" t="str">
        <f>IF(ISBLANK(WX1),"",IF(VLOOKUP(WX1,Register,35,FALSE)=0,"",(VLOOKUP(WX1,Register,35,FALSE))))</f>
        <v/>
      </c>
      <c r="WX31" s="31" t="s">
        <v>97</v>
      </c>
      <c r="WY31" s="22" t="str">
        <f>"5." &amp; XA$1&amp; ".2.4."</f>
        <v>5.208.2.4.</v>
      </c>
      <c r="WZ31" s="37" t="str">
        <f>IF(ISBLANK(XA1),"",IF(VLOOKUP(XA1,Register,35,FALSE)=0,"",(VLOOKUP(XA1,Register,35,FALSE))))</f>
        <v/>
      </c>
      <c r="XA31" s="31" t="s">
        <v>97</v>
      </c>
      <c r="XB31" s="22" t="str">
        <f>"5." &amp; XD$1&amp; ".2.4."</f>
        <v>5.209.2.4.</v>
      </c>
      <c r="XC31" s="37" t="str">
        <f>IF(ISBLANK(XD1),"",IF(VLOOKUP(XD1,Register,35,FALSE)=0,"",(VLOOKUP(XD1,Register,35,FALSE))))</f>
        <v/>
      </c>
      <c r="XD31" s="31" t="s">
        <v>97</v>
      </c>
      <c r="XE31" s="22" t="str">
        <f>"5." &amp; XG$1&amp; ".2.4."</f>
        <v>5.210.2.4.</v>
      </c>
      <c r="XF31" s="37" t="str">
        <f>IF(ISBLANK(XG1),"",IF(VLOOKUP(XG1,Register,35,FALSE)=0,"",(VLOOKUP(XG1,Register,35,FALSE))))</f>
        <v/>
      </c>
      <c r="XG31" s="31" t="s">
        <v>97</v>
      </c>
      <c r="XH31" s="22" t="str">
        <f>"5." &amp; XJ$1&amp; ".2.4."</f>
        <v>5.211.2.4.</v>
      </c>
      <c r="XI31" s="37" t="str">
        <f>IF(ISBLANK(XJ1),"",IF(VLOOKUP(XJ1,Register,35,FALSE)=0,"",(VLOOKUP(XJ1,Register,35,FALSE))))</f>
        <v/>
      </c>
      <c r="XJ31" s="31" t="s">
        <v>97</v>
      </c>
      <c r="XK31" s="22" t="str">
        <f>"5." &amp; XM$1&amp; ".2.4."</f>
        <v>5.212.2.4.</v>
      </c>
      <c r="XL31" s="37" t="str">
        <f>IF(ISBLANK(XM1),"",IF(VLOOKUP(XM1,Register,35,FALSE)=0,"",(VLOOKUP(XM1,Register,35,FALSE))))</f>
        <v/>
      </c>
      <c r="XM31" s="31" t="s">
        <v>97</v>
      </c>
      <c r="XN31" s="22" t="str">
        <f>"5." &amp; XP$1&amp; ".2.4."</f>
        <v>5.213.2.4.</v>
      </c>
      <c r="XO31" s="37" t="str">
        <f>IF(ISBLANK(XP1),"",IF(VLOOKUP(XP1,Register,35,FALSE)=0,"",(VLOOKUP(XP1,Register,35,FALSE))))</f>
        <v/>
      </c>
      <c r="XP31" s="31" t="s">
        <v>97</v>
      </c>
      <c r="XQ31" s="22" t="str">
        <f>"5." &amp; XS$1&amp; ".2.4."</f>
        <v>5.214.2.4.</v>
      </c>
      <c r="XR31" s="37" t="str">
        <f>IF(ISBLANK(XS1),"",IF(VLOOKUP(XS1,Register,35,FALSE)=0,"",(VLOOKUP(XS1,Register,35,FALSE))))</f>
        <v/>
      </c>
      <c r="XS31" s="31" t="s">
        <v>97</v>
      </c>
      <c r="XT31" s="22" t="str">
        <f>"5." &amp; XV$1&amp; ".2.4."</f>
        <v>5.215.2.4.</v>
      </c>
      <c r="XU31" s="37" t="str">
        <f>IF(ISBLANK(XV1),"",IF(VLOOKUP(XV1,Register,35,FALSE)=0,"",(VLOOKUP(XV1,Register,35,FALSE))))</f>
        <v/>
      </c>
      <c r="XV31" s="31" t="s">
        <v>97</v>
      </c>
      <c r="XW31" s="22" t="str">
        <f>"5." &amp; XY$1&amp; ".2.4."</f>
        <v>5.216.2.4.</v>
      </c>
      <c r="XX31" s="37" t="str">
        <f>IF(ISBLANK(XY1),"",IF(VLOOKUP(XY1,Register,35,FALSE)=0,"",(VLOOKUP(XY1,Register,35,FALSE))))</f>
        <v/>
      </c>
      <c r="XY31" s="31" t="s">
        <v>97</v>
      </c>
      <c r="XZ31" s="22" t="str">
        <f>"5." &amp; YB$1&amp; ".2.4."</f>
        <v>5.217.2.4.</v>
      </c>
      <c r="YA31" s="37" t="str">
        <f>IF(ISBLANK(YB1),"",IF(VLOOKUP(YB1,Register,35,FALSE)=0,"",(VLOOKUP(YB1,Register,35,FALSE))))</f>
        <v/>
      </c>
      <c r="YB31" s="31" t="s">
        <v>97</v>
      </c>
      <c r="YC31" s="22" t="str">
        <f>"5." &amp; YE$1&amp; ".2.4."</f>
        <v>5.218.2.4.</v>
      </c>
      <c r="YD31" s="37" t="str">
        <f>IF(ISBLANK(YE1),"",IF(VLOOKUP(YE1,Register,35,FALSE)=0,"",(VLOOKUP(YE1,Register,35,FALSE))))</f>
        <v/>
      </c>
      <c r="YE31" s="31" t="s">
        <v>97</v>
      </c>
      <c r="YF31" s="22" t="str">
        <f>"5." &amp; YH$1&amp; ".2.4."</f>
        <v>5.219.2.4.</v>
      </c>
      <c r="YG31" s="37" t="str">
        <f>IF(ISBLANK(YH1),"",IF(VLOOKUP(YH1,Register,35,FALSE)=0,"",(VLOOKUP(YH1,Register,35,FALSE))))</f>
        <v/>
      </c>
      <c r="YH31" s="31" t="s">
        <v>97</v>
      </c>
      <c r="YI31" s="22" t="str">
        <f>"5." &amp; YK$1&amp; ".2.4."</f>
        <v>5.220.2.4.</v>
      </c>
      <c r="YJ31" s="37" t="str">
        <f>IF(ISBLANK(YK1),"",IF(VLOOKUP(YK1,Register,35,FALSE)=0,"",(VLOOKUP(YK1,Register,35,FALSE))))</f>
        <v/>
      </c>
      <c r="YK31" s="31" t="s">
        <v>97</v>
      </c>
      <c r="YL31" s="22" t="str">
        <f>"5." &amp; YN$1&amp; ".2.4."</f>
        <v>5.221.2.4.</v>
      </c>
      <c r="YM31" s="37" t="str">
        <f>IF(ISBLANK(YN1),"",IF(VLOOKUP(YN1,Register,35,FALSE)=0,"",(VLOOKUP(YN1,Register,35,FALSE))))</f>
        <v/>
      </c>
      <c r="YN31" s="31" t="s">
        <v>97</v>
      </c>
      <c r="YO31" s="22" t="str">
        <f>"5." &amp; YQ$1&amp; ".2.4."</f>
        <v>5.222.2.4.</v>
      </c>
      <c r="YP31" s="37" t="str">
        <f>IF(ISBLANK(YQ1),"",IF(VLOOKUP(YQ1,Register,35,FALSE)=0,"",(VLOOKUP(YQ1,Register,35,FALSE))))</f>
        <v/>
      </c>
      <c r="YQ31" s="31" t="s">
        <v>97</v>
      </c>
      <c r="YR31" s="22" t="str">
        <f>"5." &amp; YT$1&amp; ".2.4."</f>
        <v>5.223.2.4.</v>
      </c>
      <c r="YS31" s="37" t="str">
        <f>IF(ISBLANK(YT1),"",IF(VLOOKUP(YT1,Register,35,FALSE)=0,"",(VLOOKUP(YT1,Register,35,FALSE))))</f>
        <v/>
      </c>
      <c r="YT31" s="31" t="s">
        <v>97</v>
      </c>
      <c r="YU31" s="22" t="str">
        <f>"5." &amp; YW$1&amp; ".2.4."</f>
        <v>5.224.2.4.</v>
      </c>
      <c r="YV31" s="37" t="str">
        <f>IF(ISBLANK(YW1),"",IF(VLOOKUP(YW1,Register,35,FALSE)=0,"",(VLOOKUP(YW1,Register,35,FALSE))))</f>
        <v/>
      </c>
      <c r="YW31" s="31" t="s">
        <v>97</v>
      </c>
      <c r="YX31" s="22" t="str">
        <f>"5." &amp; YZ$1&amp; ".2.4."</f>
        <v>5.225.2.4.</v>
      </c>
      <c r="YY31" s="37" t="str">
        <f>IF(ISBLANK(YZ1),"",IF(VLOOKUP(YZ1,Register,35,FALSE)=0,"",(VLOOKUP(YZ1,Register,35,FALSE))))</f>
        <v/>
      </c>
      <c r="YZ31" s="31" t="s">
        <v>97</v>
      </c>
      <c r="ZA31" s="22" t="str">
        <f>"5." &amp; ZC$1&amp; ".2.4."</f>
        <v>5.226.2.4.</v>
      </c>
      <c r="ZB31" s="37" t="str">
        <f>IF(ISBLANK(ZC1),"",IF(VLOOKUP(ZC1,Register,35,FALSE)=0,"",(VLOOKUP(ZC1,Register,35,FALSE))))</f>
        <v/>
      </c>
      <c r="ZC31" s="31" t="s">
        <v>97</v>
      </c>
      <c r="ZD31" s="22" t="str">
        <f>"5." &amp; ZF$1&amp; ".2.4."</f>
        <v>5.227.2.4.</v>
      </c>
      <c r="ZE31" s="37" t="str">
        <f>IF(ISBLANK(ZF1),"",IF(VLOOKUP(ZF1,Register,35,FALSE)=0,"",(VLOOKUP(ZF1,Register,35,FALSE))))</f>
        <v/>
      </c>
      <c r="ZF31" s="31" t="s">
        <v>97</v>
      </c>
      <c r="ZG31" s="22" t="str">
        <f>"5." &amp; ZI$1&amp; ".2.4."</f>
        <v>5.228.2.4.</v>
      </c>
      <c r="ZH31" s="37" t="str">
        <f>IF(ISBLANK(ZI1),"",IF(VLOOKUP(ZI1,Register,35,FALSE)=0,"",(VLOOKUP(ZI1,Register,35,FALSE))))</f>
        <v/>
      </c>
      <c r="ZI31" s="31" t="s">
        <v>97</v>
      </c>
      <c r="ZJ31" s="22" t="str">
        <f>"5." &amp; ZL$1&amp; ".2.4."</f>
        <v>5.229.2.4.</v>
      </c>
      <c r="ZK31" s="37" t="str">
        <f>IF(ISBLANK(ZL1),"",IF(VLOOKUP(ZL1,Register,35,FALSE)=0,"",(VLOOKUP(ZL1,Register,35,FALSE))))</f>
        <v/>
      </c>
      <c r="ZL31" s="31" t="s">
        <v>97</v>
      </c>
      <c r="ZM31" s="22" t="str">
        <f>"5." &amp; ZO$1&amp; ".2.4."</f>
        <v>5.230.2.4.</v>
      </c>
      <c r="ZN31" s="37" t="str">
        <f>IF(ISBLANK(ZO1),"",IF(VLOOKUP(ZO1,Register,35,FALSE)=0,"",(VLOOKUP(ZO1,Register,35,FALSE))))</f>
        <v/>
      </c>
      <c r="ZO31" s="31" t="s">
        <v>97</v>
      </c>
      <c r="ZP31" s="22" t="str">
        <f>"5." &amp; ZR$1&amp; ".2.4."</f>
        <v>5.231.2.4.</v>
      </c>
      <c r="ZQ31" s="37" t="str">
        <f>IF(ISBLANK(ZR1),"",IF(VLOOKUP(ZR1,Register,35,FALSE)=0,"",(VLOOKUP(ZR1,Register,35,FALSE))))</f>
        <v/>
      </c>
      <c r="ZR31" s="31" t="s">
        <v>97</v>
      </c>
      <c r="ZS31" s="22" t="str">
        <f>"5." &amp; ZU$1&amp; ".2.4."</f>
        <v>5.232.2.4.</v>
      </c>
      <c r="ZT31" s="37" t="str">
        <f>IF(ISBLANK(ZU1),"",IF(VLOOKUP(ZU1,Register,35,FALSE)=0,"",(VLOOKUP(ZU1,Register,35,FALSE))))</f>
        <v/>
      </c>
      <c r="ZU31" s="31" t="s">
        <v>97</v>
      </c>
      <c r="ZV31" s="22" t="str">
        <f>"5." &amp; ZX$1&amp; ".2.4."</f>
        <v>5.233.2.4.</v>
      </c>
      <c r="ZW31" s="37" t="str">
        <f>IF(ISBLANK(ZX1),"",IF(VLOOKUP(ZX1,Register,35,FALSE)=0,"",(VLOOKUP(ZX1,Register,35,FALSE))))</f>
        <v/>
      </c>
      <c r="ZX31" s="31" t="s">
        <v>97</v>
      </c>
      <c r="ZY31" s="22" t="str">
        <f>"5." &amp; AAA$1&amp; ".2.4."</f>
        <v>5.234.2.4.</v>
      </c>
      <c r="ZZ31" s="37" t="str">
        <f>IF(ISBLANK(AAA1),"",IF(VLOOKUP(AAA1,Register,35,FALSE)=0,"",(VLOOKUP(AAA1,Register,35,FALSE))))</f>
        <v/>
      </c>
      <c r="AAA31" s="31" t="s">
        <v>97</v>
      </c>
      <c r="AAB31" s="22" t="str">
        <f>"5." &amp; AAD$1&amp; ".2.4."</f>
        <v>5.235.2.4.</v>
      </c>
      <c r="AAC31" s="37" t="str">
        <f>IF(ISBLANK(AAD1),"",IF(VLOOKUP(AAD1,Register,35,FALSE)=0,"",(VLOOKUP(AAD1,Register,35,FALSE))))</f>
        <v/>
      </c>
      <c r="AAD31" s="31" t="s">
        <v>97</v>
      </c>
      <c r="AAE31" s="22" t="str">
        <f>"5." &amp; AAG$1&amp; ".2.4."</f>
        <v>5.236.2.4.</v>
      </c>
      <c r="AAF31" s="37" t="str">
        <f>IF(ISBLANK(AAG1),"",IF(VLOOKUP(AAG1,Register,35,FALSE)=0,"",(VLOOKUP(AAG1,Register,35,FALSE))))</f>
        <v/>
      </c>
      <c r="AAG31" s="31" t="s">
        <v>97</v>
      </c>
      <c r="AAH31" s="22" t="str">
        <f>"5." &amp; AAJ$1&amp; ".2.4."</f>
        <v>5.237.2.4.</v>
      </c>
      <c r="AAI31" s="37" t="str">
        <f>IF(ISBLANK(AAJ1),"",IF(VLOOKUP(AAJ1,Register,35,FALSE)=0,"",(VLOOKUP(AAJ1,Register,35,FALSE))))</f>
        <v/>
      </c>
      <c r="AAJ31" s="31" t="s">
        <v>97</v>
      </c>
      <c r="AAK31" s="22" t="str">
        <f>"5." &amp; AAM$1&amp; ".2.4."</f>
        <v>5.238.2.4.</v>
      </c>
      <c r="AAL31" s="37" t="str">
        <f>IF(ISBLANK(AAM1),"",IF(VLOOKUP(AAM1,Register,35,FALSE)=0,"",(VLOOKUP(AAM1,Register,35,FALSE))))</f>
        <v/>
      </c>
      <c r="AAM31" s="31" t="s">
        <v>97</v>
      </c>
      <c r="AAN31" s="22" t="str">
        <f>"5." &amp; AAP$1&amp; ".2.4."</f>
        <v>5.239.2.4.</v>
      </c>
      <c r="AAO31" s="37" t="str">
        <f>IF(ISBLANK(AAP1),"",IF(VLOOKUP(AAP1,Register,35,FALSE)=0,"",(VLOOKUP(AAP1,Register,35,FALSE))))</f>
        <v/>
      </c>
      <c r="AAP31" s="31" t="s">
        <v>97</v>
      </c>
      <c r="AAQ31" s="22" t="str">
        <f>"5." &amp; AAS$1&amp; ".2.4."</f>
        <v>5.240.2.4.</v>
      </c>
      <c r="AAR31" s="37" t="str">
        <f>IF(ISBLANK(AAS1),"",IF(VLOOKUP(AAS1,Register,35,FALSE)=0,"",(VLOOKUP(AAS1,Register,35,FALSE))))</f>
        <v/>
      </c>
      <c r="AAS31" s="31" t="s">
        <v>97</v>
      </c>
      <c r="AAT31" s="22" t="str">
        <f>"5." &amp; AAV$1&amp; ".2.4."</f>
        <v>5.241.2.4.</v>
      </c>
      <c r="AAU31" s="37" t="str">
        <f>IF(ISBLANK(AAV1),"",IF(VLOOKUP(AAV1,Register,35,FALSE)=0,"",(VLOOKUP(AAV1,Register,35,FALSE))))</f>
        <v/>
      </c>
      <c r="AAV31" s="31" t="s">
        <v>97</v>
      </c>
      <c r="AAW31" s="22" t="str">
        <f>"5." &amp; AAY$1&amp; ".2.4."</f>
        <v>5.242.2.4.</v>
      </c>
      <c r="AAX31" s="37" t="str">
        <f>IF(ISBLANK(AAY1),"",IF(VLOOKUP(AAY1,Register,35,FALSE)=0,"",(VLOOKUP(AAY1,Register,35,FALSE))))</f>
        <v/>
      </c>
      <c r="AAY31" s="31" t="s">
        <v>97</v>
      </c>
      <c r="AAZ31" s="22" t="str">
        <f>"5." &amp; ABB$1&amp; ".2.4."</f>
        <v>5.243.2.4.</v>
      </c>
      <c r="ABA31" s="37" t="str">
        <f>IF(ISBLANK(ABB1),"",IF(VLOOKUP(ABB1,Register,35,FALSE)=0,"",(VLOOKUP(ABB1,Register,35,FALSE))))</f>
        <v/>
      </c>
      <c r="ABB31" s="31" t="s">
        <v>97</v>
      </c>
      <c r="ABC31" s="22" t="str">
        <f>"5." &amp; ABE$1&amp; ".2.4."</f>
        <v>5.244.2.4.</v>
      </c>
      <c r="ABD31" s="37" t="str">
        <f>IF(ISBLANK(ABE1),"",IF(VLOOKUP(ABE1,Register,35,FALSE)=0,"",(VLOOKUP(ABE1,Register,35,FALSE))))</f>
        <v/>
      </c>
      <c r="ABE31" s="31" t="s">
        <v>97</v>
      </c>
      <c r="ABF31" s="22" t="str">
        <f>"5." &amp; ABH$1&amp; ".2.4."</f>
        <v>5.245.2.4.</v>
      </c>
      <c r="ABG31" s="37" t="str">
        <f>IF(ISBLANK(ABH1),"",IF(VLOOKUP(ABH1,Register,35,FALSE)=0,"",(VLOOKUP(ABH1,Register,35,FALSE))))</f>
        <v/>
      </c>
      <c r="ABH31" s="31" t="s">
        <v>97</v>
      </c>
      <c r="ABI31" s="22" t="str">
        <f>"5." &amp; ABK$1&amp; ".2.4."</f>
        <v>5.246.2.4.</v>
      </c>
      <c r="ABJ31" s="37" t="str">
        <f>IF(ISBLANK(ABK1),"",IF(VLOOKUP(ABK1,Register,35,FALSE)=0,"",(VLOOKUP(ABK1,Register,35,FALSE))))</f>
        <v/>
      </c>
      <c r="ABK31" s="31" t="s">
        <v>97</v>
      </c>
      <c r="ABL31" s="22" t="str">
        <f>"5." &amp; ABN$1&amp; ".2.4."</f>
        <v>5.247.2.4.</v>
      </c>
      <c r="ABM31" s="37" t="str">
        <f>IF(ISBLANK(ABN1),"",IF(VLOOKUP(ABN1,Register,35,FALSE)=0,"",(VLOOKUP(ABN1,Register,35,FALSE))))</f>
        <v/>
      </c>
      <c r="ABN31" s="31" t="s">
        <v>97</v>
      </c>
      <c r="ABO31" s="22" t="str">
        <f>"5." &amp; ABQ$1&amp; ".2.4."</f>
        <v>5.248.2.4.</v>
      </c>
      <c r="ABP31" s="37" t="str">
        <f>IF(ISBLANK(ABQ1),"",IF(VLOOKUP(ABQ1,Register,35,FALSE)=0,"",(VLOOKUP(ABQ1,Register,35,FALSE))))</f>
        <v/>
      </c>
      <c r="ABQ31" s="31" t="s">
        <v>97</v>
      </c>
      <c r="ABR31" s="22" t="str">
        <f>"5." &amp; ABT$1&amp; ".2.4."</f>
        <v>5.249.2.4.</v>
      </c>
      <c r="ABS31" s="37" t="str">
        <f>IF(ISBLANK(ABT1),"",IF(VLOOKUP(ABT1,Register,35,FALSE)=0,"",(VLOOKUP(ABT1,Register,35,FALSE))))</f>
        <v/>
      </c>
      <c r="ABT31" s="31" t="s">
        <v>97</v>
      </c>
      <c r="ABU31" s="22" t="str">
        <f>"5." &amp; ABW$1&amp; ".2.4."</f>
        <v>5.250.2.4.</v>
      </c>
      <c r="ABV31" s="37" t="str">
        <f>IF(ISBLANK(ABW1),"",IF(VLOOKUP(ABW1,Register,35,FALSE)=0,"",(VLOOKUP(ABW1,Register,35,FALSE))))</f>
        <v/>
      </c>
      <c r="ABW31" s="31" t="s">
        <v>97</v>
      </c>
      <c r="ABX31" s="22" t="str">
        <f>"5." &amp; ABZ$1&amp; ".2.4."</f>
        <v>5.251.2.4.</v>
      </c>
      <c r="ABY31" s="37" t="str">
        <f>IF(ISBLANK(ABZ1),"",IF(VLOOKUP(ABZ1,Register,35,FALSE)=0,"",(VLOOKUP(ABZ1,Register,35,FALSE))))</f>
        <v/>
      </c>
      <c r="ABZ31" s="31" t="s">
        <v>97</v>
      </c>
      <c r="ACA31" s="22" t="str">
        <f>"5." &amp; ACC$1&amp; ".2.4."</f>
        <v>5.252.2.4.</v>
      </c>
      <c r="ACB31" s="37" t="str">
        <f>IF(ISBLANK(ACC1),"",IF(VLOOKUP(ACC1,Register,35,FALSE)=0,"",(VLOOKUP(ACC1,Register,35,FALSE))))</f>
        <v/>
      </c>
      <c r="ACC31" s="31" t="s">
        <v>97</v>
      </c>
      <c r="ACD31" s="22" t="str">
        <f>"5." &amp; ACF$1&amp; ".2.4."</f>
        <v>5.253.2.4.</v>
      </c>
      <c r="ACE31" s="37" t="str">
        <f>IF(ISBLANK(ACF1),"",IF(VLOOKUP(ACF1,Register,35,FALSE)=0,"",(VLOOKUP(ACF1,Register,35,FALSE))))</f>
        <v/>
      </c>
      <c r="ACF31" s="31" t="s">
        <v>97</v>
      </c>
      <c r="ACG31" s="22" t="str">
        <f>"5." &amp; ACI$1&amp; ".2.4."</f>
        <v>5.254.2.4.</v>
      </c>
      <c r="ACH31" s="37" t="str">
        <f>IF(ISBLANK(ACI1),"",IF(VLOOKUP(ACI1,Register,35,FALSE)=0,"",(VLOOKUP(ACI1,Register,35,FALSE))))</f>
        <v/>
      </c>
      <c r="ACI31" s="31" t="s">
        <v>97</v>
      </c>
      <c r="ACJ31" s="22" t="str">
        <f>"5." &amp; ACL$1&amp; ".2.4."</f>
        <v>5.255.2.4.</v>
      </c>
      <c r="ACK31" s="37" t="str">
        <f>IF(ISBLANK(ACL1),"",IF(VLOOKUP(ACL1,Register,35,FALSE)=0,"",(VLOOKUP(ACL1,Register,35,FALSE))))</f>
        <v/>
      </c>
      <c r="ACL31" s="31" t="s">
        <v>97</v>
      </c>
      <c r="ACM31" s="22" t="str">
        <f>"5." &amp; ACO$1&amp; ".2.4."</f>
        <v>5.256.2.4.</v>
      </c>
      <c r="ACN31" s="37">
        <f>IF(ISBLANK(ACO1),"",IF(VLOOKUP(ACO1,Register,35,FALSE)=0,"",(VLOOKUP(ACO1,Register,35,FALSE))))</f>
        <v>4</v>
      </c>
      <c r="ACO31" s="31" t="s">
        <v>97</v>
      </c>
      <c r="ACP31" s="22" t="str">
        <f>"5." &amp; ACR$1&amp; ".2.4."</f>
        <v>5.257.2.4.</v>
      </c>
      <c r="ACQ31" s="37">
        <f>IF(ISBLANK(ACR1),"",IF(VLOOKUP(ACR1,Register,35,FALSE)=0,"",(VLOOKUP(ACR1,Register,35,FALSE))))</f>
        <v>4</v>
      </c>
      <c r="ACR31" s="31" t="s">
        <v>97</v>
      </c>
      <c r="ACS31" s="22" t="str">
        <f>"5." &amp; ACU$1&amp; ".2.4."</f>
        <v>5.258.2.4.</v>
      </c>
      <c r="ACT31" s="37" t="str">
        <f>IF(ISBLANK(ACU1),"",IF(VLOOKUP(ACU1,Register,35,FALSE)=0,"",(VLOOKUP(ACU1,Register,35,FALSE))))</f>
        <v/>
      </c>
      <c r="ACU31" s="31" t="s">
        <v>97</v>
      </c>
      <c r="ACV31" s="22" t="str">
        <f>"5." &amp; ACX$1&amp; ".2.4."</f>
        <v>5.259.2.4.</v>
      </c>
      <c r="ACW31" s="37" t="str">
        <f>IF(ISBLANK(ACX1),"",IF(VLOOKUP(ACX1,Register,35,FALSE)=0,"",(VLOOKUP(ACX1,Register,35,FALSE))))</f>
        <v/>
      </c>
      <c r="ACX31" s="31" t="s">
        <v>97</v>
      </c>
      <c r="ACY31" s="22" t="str">
        <f>"5." &amp; ADA$1&amp; ".2.4."</f>
        <v>5.260.2.4.</v>
      </c>
      <c r="ACZ31" s="37" t="str">
        <f>IF(ISBLANK(ADA1),"",IF(VLOOKUP(ADA1,Register,35,FALSE)=0,"",(VLOOKUP(ADA1,Register,35,FALSE))))</f>
        <v/>
      </c>
      <c r="ADA31" s="31" t="s">
        <v>97</v>
      </c>
      <c r="ADB31" s="22" t="str">
        <f>"5." &amp; ADD$1&amp; ".2.4."</f>
        <v>5.261.2.4.</v>
      </c>
      <c r="ADC31" s="37" t="str">
        <f>IF(ISBLANK(ADD1),"",IF(VLOOKUP(ADD1,Register,35,FALSE)=0,"",(VLOOKUP(ADD1,Register,35,FALSE))))</f>
        <v/>
      </c>
      <c r="ADD31" s="31" t="s">
        <v>97</v>
      </c>
      <c r="ADE31" s="22" t="str">
        <f>"5." &amp; ADG$1&amp; ".2.4."</f>
        <v>5.262.2.4.</v>
      </c>
      <c r="ADF31" s="37" t="str">
        <f>IF(ISBLANK(ADG1),"",IF(VLOOKUP(ADG1,Register,35,FALSE)=0,"",(VLOOKUP(ADG1,Register,35,FALSE))))</f>
        <v/>
      </c>
      <c r="ADG31" s="31" t="s">
        <v>97</v>
      </c>
      <c r="ADH31" s="22" t="str">
        <f>"5." &amp; ADJ$1&amp; ".2.4."</f>
        <v>5.263.2.4.</v>
      </c>
      <c r="ADI31" s="37" t="str">
        <f>IF(ISBLANK(ADJ1),"",IF(VLOOKUP(ADJ1,Register,35,FALSE)=0,"",(VLOOKUP(ADJ1,Register,35,FALSE))))</f>
        <v/>
      </c>
      <c r="ADJ31" s="31" t="s">
        <v>97</v>
      </c>
      <c r="ADK31" s="22" t="str">
        <f>"5." &amp; ADM$1&amp; ".2.4."</f>
        <v>5.264.2.4.</v>
      </c>
      <c r="ADL31" s="37" t="str">
        <f>IF(ISBLANK(ADM1),"",IF(VLOOKUP(ADM1,Register,35,FALSE)=0,"",(VLOOKUP(ADM1,Register,35,FALSE))))</f>
        <v/>
      </c>
      <c r="ADM31" s="31" t="s">
        <v>97</v>
      </c>
      <c r="ADN31" s="22" t="str">
        <f>"5." &amp; ADP$1&amp; ".2.4."</f>
        <v>5.265.2.4.</v>
      </c>
      <c r="ADO31" s="37" t="str">
        <f>IF(ISBLANK(ADP1),"",IF(VLOOKUP(ADP1,Register,35,FALSE)=0,"",(VLOOKUP(ADP1,Register,35,FALSE))))</f>
        <v/>
      </c>
      <c r="ADP31" s="31" t="s">
        <v>97</v>
      </c>
      <c r="ADQ31" s="22" t="str">
        <f>"5." &amp; ADS$1&amp; ".2.4."</f>
        <v>5.266.2.4.</v>
      </c>
      <c r="ADR31" s="37" t="str">
        <f>IF(ISBLANK(ADS1),"",IF(VLOOKUP(ADS1,Register,35,FALSE)=0,"",(VLOOKUP(ADS1,Register,35,FALSE))))</f>
        <v/>
      </c>
      <c r="ADS31" s="31" t="s">
        <v>97</v>
      </c>
      <c r="ADT31" s="22" t="str">
        <f>"5." &amp; ADV$1&amp; ".2.4."</f>
        <v>5.267.2.4.</v>
      </c>
      <c r="ADU31" s="37" t="str">
        <f>IF(ISBLANK(ADV1),"",IF(VLOOKUP(ADV1,Register,35,FALSE)=0,"",(VLOOKUP(ADV1,Register,35,FALSE))))</f>
        <v/>
      </c>
      <c r="ADV31" s="31" t="s">
        <v>97</v>
      </c>
      <c r="ADW31" s="22" t="str">
        <f>"5." &amp; ADY$1&amp; ".2.4."</f>
        <v>5.268.2.4.</v>
      </c>
      <c r="ADX31" s="37" t="str">
        <f>IF(ISBLANK(ADY1),"",IF(VLOOKUP(ADY1,Register,35,FALSE)=0,"",(VLOOKUP(ADY1,Register,35,FALSE))))</f>
        <v/>
      </c>
      <c r="ADY31" s="31" t="s">
        <v>97</v>
      </c>
      <c r="ADZ31" s="22" t="str">
        <f>"5." &amp; AEB$1&amp; ".2.4."</f>
        <v>5.269.2.4.</v>
      </c>
      <c r="AEA31" s="37" t="str">
        <f>IF(ISBLANK(AEB1),"",IF(VLOOKUP(AEB1,Register,35,FALSE)=0,"",(VLOOKUP(AEB1,Register,35,FALSE))))</f>
        <v/>
      </c>
      <c r="AEB31" s="31" t="s">
        <v>97</v>
      </c>
      <c r="AEC31" s="22" t="str">
        <f>"5." &amp; AEE$1&amp; ".2.4."</f>
        <v>5.270.2.4.</v>
      </c>
      <c r="AED31" s="37" t="str">
        <f>IF(ISBLANK(AEE1),"",IF(VLOOKUP(AEE1,Register,35,FALSE)=0,"",(VLOOKUP(AEE1,Register,35,FALSE))))</f>
        <v/>
      </c>
      <c r="AEE31" s="31" t="s">
        <v>97</v>
      </c>
      <c r="AEF31" s="22" t="str">
        <f>"5." &amp; AEH$1&amp; ".2.4."</f>
        <v>5.271.2.4.</v>
      </c>
      <c r="AEG31" s="37" t="str">
        <f>IF(ISBLANK(AEH1),"",IF(VLOOKUP(AEH1,Register,35,FALSE)=0,"",(VLOOKUP(AEH1,Register,35,FALSE))))</f>
        <v/>
      </c>
      <c r="AEH31" s="31" t="s">
        <v>97</v>
      </c>
      <c r="AEI31" s="22" t="str">
        <f>"5." &amp; AEK$1&amp; ".2.4."</f>
        <v>5.272.2.4.</v>
      </c>
      <c r="AEJ31" s="37" t="str">
        <f>IF(ISBLANK(AEK1),"",IF(VLOOKUP(AEK1,Register,35,FALSE)=0,"",(VLOOKUP(AEK1,Register,35,FALSE))))</f>
        <v/>
      </c>
      <c r="AEK31" s="31" t="s">
        <v>97</v>
      </c>
      <c r="AEL31" s="22" t="str">
        <f>"5." &amp; AEN$1&amp; ".2.4."</f>
        <v>5.273.2.4.</v>
      </c>
      <c r="AEM31" s="37">
        <f>IF(ISBLANK(AEN1),"",IF(VLOOKUP(AEN1,Register,35,FALSE)=0,"",(VLOOKUP(AEN1,Register,35,FALSE))))</f>
        <v>4</v>
      </c>
      <c r="AEN31" s="31" t="s">
        <v>97</v>
      </c>
      <c r="AEO31" s="22" t="str">
        <f>"5." &amp; AEQ$1&amp; ".2.4."</f>
        <v>5.274.2.4.</v>
      </c>
      <c r="AEP31" s="37" t="str">
        <f>IF(ISBLANK(AEQ1),"",IF(VLOOKUP(AEQ1,Register,35,FALSE)=0,"",(VLOOKUP(AEQ1,Register,35,FALSE))))</f>
        <v/>
      </c>
      <c r="AEQ31" s="31" t="s">
        <v>97</v>
      </c>
      <c r="AER31" s="22" t="str">
        <f>"5." &amp; AET$1&amp; ".2.4."</f>
        <v>5.275.2.4.</v>
      </c>
      <c r="AES31" s="37" t="str">
        <f>IF(ISBLANK(AET1),"",IF(VLOOKUP(AET1,Register,35,FALSE)=0,"",(VLOOKUP(AET1,Register,35,FALSE))))</f>
        <v/>
      </c>
      <c r="AET31" s="31" t="s">
        <v>97</v>
      </c>
      <c r="AEU31" s="22" t="str">
        <f>"5." &amp; AEW$1&amp; ".2.4."</f>
        <v>5.276.2.4.</v>
      </c>
      <c r="AEV31" s="37" t="str">
        <f>IF(ISBLANK(AEW1),"",IF(VLOOKUP(AEW1,Register,35,FALSE)=0,"",(VLOOKUP(AEW1,Register,35,FALSE))))</f>
        <v/>
      </c>
      <c r="AEW31" s="31" t="s">
        <v>97</v>
      </c>
      <c r="AEX31" s="22" t="str">
        <f>"5." &amp; AEZ$1&amp; ".2.4."</f>
        <v>5.277.2.4.</v>
      </c>
      <c r="AEY31" s="37" t="str">
        <f>IF(ISBLANK(AEZ1),"",IF(VLOOKUP(AEZ1,Register,35,FALSE)=0,"",(VLOOKUP(AEZ1,Register,35,FALSE))))</f>
        <v/>
      </c>
      <c r="AEZ31" s="31" t="s">
        <v>97</v>
      </c>
      <c r="AFA31" s="22" t="str">
        <f>"5." &amp; AFC$1&amp; ".2.4."</f>
        <v>5.278.2.4.</v>
      </c>
      <c r="AFB31" s="37" t="str">
        <f>IF(ISBLANK(AFC1),"",IF(VLOOKUP(AFC1,Register,35,FALSE)=0,"",(VLOOKUP(AFC1,Register,35,FALSE))))</f>
        <v/>
      </c>
      <c r="AFC31" s="31" t="s">
        <v>97</v>
      </c>
      <c r="AFD31" s="22" t="str">
        <f>"5." &amp; AFF$1&amp; ".2.4."</f>
        <v>5.279.2.4.</v>
      </c>
      <c r="AFE31" s="37" t="str">
        <f>IF(ISBLANK(AFF1),"",IF(VLOOKUP(AFF1,Register,35,FALSE)=0,"",(VLOOKUP(AFF1,Register,35,FALSE))))</f>
        <v/>
      </c>
      <c r="AFF31" s="31" t="s">
        <v>97</v>
      </c>
      <c r="AFG31" s="22" t="str">
        <f>"5." &amp; AFI$1&amp; ".2.4."</f>
        <v>5.280.2.4.</v>
      </c>
      <c r="AFH31" s="37" t="str">
        <f>IF(ISBLANK(AFI1),"",IF(VLOOKUP(AFI1,Register,35,FALSE)=0,"",(VLOOKUP(AFI1,Register,35,FALSE))))</f>
        <v/>
      </c>
      <c r="AFI31" s="31" t="s">
        <v>97</v>
      </c>
      <c r="AFJ31" s="22" t="str">
        <f>"5." &amp; AFL$1&amp; ".2.4."</f>
        <v>5.281.2.4.</v>
      </c>
      <c r="AFK31" s="37" t="str">
        <f>IF(ISBLANK(AFL1),"",IF(VLOOKUP(AFL1,Register,35,FALSE)=0,"",(VLOOKUP(AFL1,Register,35,FALSE))))</f>
        <v/>
      </c>
      <c r="AFL31" s="31" t="s">
        <v>97</v>
      </c>
      <c r="AFM31" s="22" t="str">
        <f>"5." &amp; AFO$1&amp; ".2.4."</f>
        <v>5.282.2.4.</v>
      </c>
      <c r="AFN31" s="37" t="str">
        <f>IF(ISBLANK(AFO1),"",IF(VLOOKUP(AFO1,Register,35,FALSE)=0,"",(VLOOKUP(AFO1,Register,35,FALSE))))</f>
        <v/>
      </c>
      <c r="AFO31" s="31" t="s">
        <v>97</v>
      </c>
      <c r="AFP31" s="22" t="str">
        <f>"5." &amp; AFR$1&amp; ".2.4."</f>
        <v>5.283.2.4.</v>
      </c>
      <c r="AFQ31" s="37" t="str">
        <f>IF(ISBLANK(AFR1),"",IF(VLOOKUP(AFR1,Register,35,FALSE)=0,"",(VLOOKUP(AFR1,Register,35,FALSE))))</f>
        <v/>
      </c>
      <c r="AFR31" s="31" t="s">
        <v>97</v>
      </c>
      <c r="AFS31" s="22" t="str">
        <f>"5." &amp; AFU$1&amp; ".2.4."</f>
        <v>5.284.2.4.</v>
      </c>
      <c r="AFT31" s="37" t="str">
        <f>IF(ISBLANK(AFU1),"",IF(VLOOKUP(AFU1,Register,35,FALSE)=0,"",(VLOOKUP(AFU1,Register,35,FALSE))))</f>
        <v/>
      </c>
      <c r="AFU31" s="31" t="s">
        <v>97</v>
      </c>
      <c r="AFV31" s="22" t="str">
        <f>"5." &amp; AFX$1&amp; ".2.4."</f>
        <v>5.285.2.4.</v>
      </c>
      <c r="AFW31" s="37" t="str">
        <f>IF(ISBLANK(AFX1),"",IF(VLOOKUP(AFX1,Register,35,FALSE)=0,"",(VLOOKUP(AFX1,Register,35,FALSE))))</f>
        <v/>
      </c>
      <c r="AFX31" s="31" t="s">
        <v>97</v>
      </c>
      <c r="AFY31" s="22" t="str">
        <f>"5." &amp; AGA$1&amp; ".2.4."</f>
        <v>5.286.2.4.</v>
      </c>
      <c r="AFZ31" s="37" t="str">
        <f>IF(ISBLANK(AGA1),"",IF(VLOOKUP(AGA1,Register,35,FALSE)=0,"",(VLOOKUP(AGA1,Register,35,FALSE))))</f>
        <v/>
      </c>
      <c r="AGA31" s="31" t="s">
        <v>97</v>
      </c>
      <c r="AGB31" s="22" t="str">
        <f>"5." &amp; AGD$1&amp; ".2.4."</f>
        <v>5.287.2.4.</v>
      </c>
      <c r="AGC31" s="37" t="str">
        <f>IF(ISBLANK(AGD1),"",IF(VLOOKUP(AGD1,Register,35,FALSE)=0,"",(VLOOKUP(AGD1,Register,35,FALSE))))</f>
        <v/>
      </c>
      <c r="AGD31" s="31" t="s">
        <v>97</v>
      </c>
      <c r="AGE31" s="22" t="str">
        <f>"5." &amp; AGG$1&amp; ".2.4."</f>
        <v>5.288.2.4.</v>
      </c>
      <c r="AGF31" s="37" t="str">
        <f>IF(ISBLANK(AGG1),"",IF(VLOOKUP(AGG1,Register,35,FALSE)=0,"",(VLOOKUP(AGG1,Register,35,FALSE))))</f>
        <v/>
      </c>
      <c r="AGG31" s="31" t="s">
        <v>97</v>
      </c>
      <c r="AGH31" s="22" t="str">
        <f>"5." &amp; AGJ$1&amp; ".2.4."</f>
        <v>5.289.2.4.</v>
      </c>
      <c r="AGI31" s="37">
        <f>IF(ISBLANK(AGJ1),"",IF(VLOOKUP(AGJ1,Register,35,FALSE)=0,"",(VLOOKUP(AGJ1,Register,35,FALSE))))</f>
        <v>4</v>
      </c>
      <c r="AGJ31" s="31" t="s">
        <v>97</v>
      </c>
      <c r="AGK31" s="22" t="str">
        <f>"5." &amp; AGM$1&amp; ".2.4."</f>
        <v>5.290.2.4.</v>
      </c>
      <c r="AGL31" s="37">
        <f>IF(ISBLANK(AGM1),"",IF(VLOOKUP(AGM1,Register,35,FALSE)=0,"",(VLOOKUP(AGM1,Register,35,FALSE))))</f>
        <v>4</v>
      </c>
      <c r="AGM31" s="31" t="s">
        <v>97</v>
      </c>
      <c r="AGN31" s="22" t="str">
        <f>"5." &amp; AGP$1&amp; ".2.4."</f>
        <v>5.291.2.4.</v>
      </c>
      <c r="AGO31" s="37" t="str">
        <f>IF(ISBLANK(AGP1),"",IF(VLOOKUP(AGP1,Register,35,FALSE)=0,"",(VLOOKUP(AGP1,Register,35,FALSE))))</f>
        <v/>
      </c>
      <c r="AGP31" s="31" t="s">
        <v>97</v>
      </c>
      <c r="AGQ31" s="22" t="str">
        <f>"5." &amp; AGS$1&amp; ".2.4."</f>
        <v>5.292.2.4.</v>
      </c>
      <c r="AGR31" s="37" t="str">
        <f>IF(ISBLANK(AGS1),"",IF(VLOOKUP(AGS1,Register,35,FALSE)=0,"",(VLOOKUP(AGS1,Register,35,FALSE))))</f>
        <v/>
      </c>
      <c r="AGS31" s="31" t="s">
        <v>97</v>
      </c>
      <c r="AGT31" s="22" t="str">
        <f>"5." &amp; AGV$1&amp; ".2.4."</f>
        <v>5.293.2.4.</v>
      </c>
      <c r="AGU31" s="37" t="str">
        <f>IF(ISBLANK(AGV1),"",IF(VLOOKUP(AGV1,Register,35,FALSE)=0,"",(VLOOKUP(AGV1,Register,35,FALSE))))</f>
        <v/>
      </c>
      <c r="AGV31" s="31" t="s">
        <v>97</v>
      </c>
      <c r="AGW31" s="22" t="str">
        <f>"5." &amp; AGY$1&amp; ".2.4."</f>
        <v>5.294.2.4.</v>
      </c>
      <c r="AGX31" s="37" t="str">
        <f>IF(ISBLANK(AGY1),"",IF(VLOOKUP(AGY1,Register,35,FALSE)=0,"",(VLOOKUP(AGY1,Register,35,FALSE))))</f>
        <v/>
      </c>
      <c r="AGY31" s="31" t="s">
        <v>97</v>
      </c>
      <c r="AGZ31" s="22" t="str">
        <f>"5." &amp; AHB$1&amp; ".2.4."</f>
        <v>5.295.2.4.</v>
      </c>
      <c r="AHA31" s="37" t="str">
        <f>IF(ISBLANK(AHB1),"",IF(VLOOKUP(AHB1,Register,35,FALSE)=0,"",(VLOOKUP(AHB1,Register,35,FALSE))))</f>
        <v/>
      </c>
      <c r="AHB31" s="31" t="s">
        <v>97</v>
      </c>
      <c r="AHC31" s="22" t="str">
        <f>"5." &amp; AHE$1&amp; ".2.4."</f>
        <v>5.296.2.4.</v>
      </c>
      <c r="AHD31" s="37" t="str">
        <f>IF(ISBLANK(AHE1),"",IF(VLOOKUP(AHE1,Register,35,FALSE)=0,"",(VLOOKUP(AHE1,Register,35,FALSE))))</f>
        <v/>
      </c>
      <c r="AHE31" s="31" t="s">
        <v>97</v>
      </c>
      <c r="AHF31" s="22" t="str">
        <f>"5." &amp; AHH$1&amp; ".2.4."</f>
        <v>5.297.2.4.</v>
      </c>
      <c r="AHG31" s="37">
        <f>IF(ISBLANK(AHH1),"",IF(VLOOKUP(AHH1,Register,35,FALSE)=0,"",(VLOOKUP(AHH1,Register,35,FALSE))))</f>
        <v>4</v>
      </c>
      <c r="AHH31" s="31" t="s">
        <v>97</v>
      </c>
      <c r="AHI31" s="22" t="str">
        <f>"5." &amp; AHK$1&amp; ".2.4."</f>
        <v>5.298.2.4.</v>
      </c>
      <c r="AHJ31" s="37" t="str">
        <f>IF(ISBLANK(AHK1),"",IF(VLOOKUP(AHK1,Register,35,FALSE)=0,"",(VLOOKUP(AHK1,Register,35,FALSE))))</f>
        <v/>
      </c>
      <c r="AHK31" s="31" t="s">
        <v>97</v>
      </c>
      <c r="AHL31" s="22" t="str">
        <f>"5." &amp; AHN$1&amp; ".2.4."</f>
        <v>5.299.2.4.</v>
      </c>
      <c r="AHM31" s="37" t="str">
        <f>IF(ISBLANK(AHN1),"",IF(VLOOKUP(AHN1,Register,35,FALSE)=0,"",(VLOOKUP(AHN1,Register,35,FALSE))))</f>
        <v/>
      </c>
      <c r="AHN31" s="31" t="s">
        <v>97</v>
      </c>
      <c r="AHO31" s="22" t="str">
        <f>"5." &amp; AHQ$1&amp; ".2.4."</f>
        <v>5.300.2.4.</v>
      </c>
      <c r="AHP31" s="37" t="str">
        <f>IF(ISBLANK(AHQ1),"",IF(VLOOKUP(AHQ1,Register,35,FALSE)=0,"",(VLOOKUP(AHQ1,Register,35,FALSE))))</f>
        <v/>
      </c>
      <c r="AHQ31" s="31" t="s">
        <v>97</v>
      </c>
      <c r="AHR31" s="22" t="str">
        <f>"5." &amp; AHT$1&amp; ".2.4."</f>
        <v>5.301.2.4.</v>
      </c>
      <c r="AHS31" s="37" t="str">
        <f>IF(ISBLANK(AHT1),"",IF(VLOOKUP(AHT1,Register,35,FALSE)=0,"",(VLOOKUP(AHT1,Register,35,FALSE))))</f>
        <v/>
      </c>
      <c r="AHT31" s="31" t="s">
        <v>97</v>
      </c>
      <c r="AHU31" s="22" t="str">
        <f>"5." &amp; AHW$1&amp; ".2.4."</f>
        <v>5.302.2.4.</v>
      </c>
      <c r="AHV31" s="37" t="str">
        <f>IF(ISBLANK(AHW1),"",IF(VLOOKUP(AHW1,Register,35,FALSE)=0,"",(VLOOKUP(AHW1,Register,35,FALSE))))</f>
        <v/>
      </c>
      <c r="AHW31" s="31" t="s">
        <v>97</v>
      </c>
      <c r="AHX31" s="22" t="str">
        <f>"5." &amp; AHZ$1&amp; ".2.4."</f>
        <v>5.303.2.4.</v>
      </c>
      <c r="AHY31" s="37" t="str">
        <f>IF(ISBLANK(AHZ1),"",IF(VLOOKUP(AHZ1,Register,35,FALSE)=0,"",(VLOOKUP(AHZ1,Register,35,FALSE))))</f>
        <v/>
      </c>
      <c r="AHZ31" s="31" t="s">
        <v>97</v>
      </c>
      <c r="AIA31" s="22" t="str">
        <f>"5." &amp; AIC$1&amp; ".2.4."</f>
        <v>5.304.2.4.</v>
      </c>
      <c r="AIB31" s="37" t="str">
        <f>IF(ISBLANK(AIC1),"",IF(VLOOKUP(AIC1,Register,35,FALSE)=0,"",(VLOOKUP(AIC1,Register,35,FALSE))))</f>
        <v/>
      </c>
      <c r="AIC31" s="31" t="s">
        <v>97</v>
      </c>
      <c r="AID31" s="22" t="str">
        <f>"5." &amp; AIF$1&amp; ".2.4."</f>
        <v>5.305.2.4.</v>
      </c>
      <c r="AIE31" s="37" t="str">
        <f>IF(ISBLANK(AIF1),"",IF(VLOOKUP(AIF1,Register,35,FALSE)=0,"",(VLOOKUP(AIF1,Register,35,FALSE))))</f>
        <v/>
      </c>
      <c r="AIF31" s="31" t="s">
        <v>97</v>
      </c>
      <c r="AIG31" s="22" t="str">
        <f>"5." &amp; AII$1&amp; ".2.4."</f>
        <v>5.306.2.4.</v>
      </c>
      <c r="AIH31" s="37" t="str">
        <f>IF(ISBLANK(AII1),"",IF(VLOOKUP(AII1,Register,35,FALSE)=0,"",(VLOOKUP(AII1,Register,35,FALSE))))</f>
        <v/>
      </c>
      <c r="AII31" s="31" t="s">
        <v>97</v>
      </c>
      <c r="AIJ31" s="22" t="str">
        <f>"5." &amp; AIL$1&amp; ".2.4."</f>
        <v>5.307.2.4.</v>
      </c>
      <c r="AIK31" s="37" t="str">
        <f>IF(ISBLANK(AIL1),"",IF(VLOOKUP(AIL1,Register,35,FALSE)=0,"",(VLOOKUP(AIL1,Register,35,FALSE))))</f>
        <v/>
      </c>
      <c r="AIL31" s="31" t="s">
        <v>97</v>
      </c>
      <c r="AIM31" s="22" t="str">
        <f>"5." &amp; AIO$1&amp; ".2.4."</f>
        <v>5.308.2.4.</v>
      </c>
      <c r="AIN31" s="37" t="str">
        <f>IF(ISBLANK(AIO1),"",IF(VLOOKUP(AIO1,Register,35,FALSE)=0,"",(VLOOKUP(AIO1,Register,35,FALSE))))</f>
        <v/>
      </c>
      <c r="AIO31" s="31" t="s">
        <v>97</v>
      </c>
      <c r="AIP31" s="22" t="str">
        <f>"5." &amp; AIR$1&amp; ".2.4."</f>
        <v>5.309.2.4.</v>
      </c>
      <c r="AIQ31" s="37" t="str">
        <f>IF(ISBLANK(AIR1),"",IF(VLOOKUP(AIR1,Register,35,FALSE)=0,"",(VLOOKUP(AIR1,Register,35,FALSE))))</f>
        <v/>
      </c>
      <c r="AIR31" s="31" t="s">
        <v>97</v>
      </c>
      <c r="AIS31" s="22" t="str">
        <f>"5." &amp; AIU$1&amp; ".2.4."</f>
        <v>5.310.2.4.</v>
      </c>
      <c r="AIT31" s="37" t="str">
        <f>IF(ISBLANK(AIU1),"",IF(VLOOKUP(AIU1,Register,35,FALSE)=0,"",(VLOOKUP(AIU1,Register,35,FALSE))))</f>
        <v/>
      </c>
      <c r="AIU31" s="31" t="s">
        <v>97</v>
      </c>
      <c r="AIV31" s="22" t="str">
        <f>"5." &amp; AIX$1&amp; ".2.4."</f>
        <v>5.311.2.4.</v>
      </c>
      <c r="AIW31" s="37" t="str">
        <f>IF(ISBLANK(AIX1),"",IF(VLOOKUP(AIX1,Register,35,FALSE)=0,"",(VLOOKUP(AIX1,Register,35,FALSE))))</f>
        <v/>
      </c>
      <c r="AIX31" s="31" t="s">
        <v>97</v>
      </c>
      <c r="AIY31" s="22" t="str">
        <f>"5." &amp; AJA$1&amp; ".2.4."</f>
        <v>5.312.2.4.</v>
      </c>
      <c r="AIZ31" s="37" t="e">
        <f>IF(ISBLANK(AJA1),"",IF(VLOOKUP(AJA1,Register,35,FALSE)=0,"",(VLOOKUP(AJA1,Register,35,FALSE))))</f>
        <v>#N/A</v>
      </c>
      <c r="AJA31" s="31" t="s">
        <v>97</v>
      </c>
      <c r="AJB31" s="22" t="str">
        <f>"5." &amp; AJD$1&amp; ".2.4."</f>
        <v>5.313.2.4.</v>
      </c>
      <c r="AJC31" s="37" t="e">
        <f>IF(ISBLANK(AJD1),"",IF(VLOOKUP(AJD1,Register,35,FALSE)=0,"",(VLOOKUP(AJD1,Register,35,FALSE))))</f>
        <v>#N/A</v>
      </c>
      <c r="AJD31" s="31" t="s">
        <v>97</v>
      </c>
      <c r="AJE31" s="22" t="str">
        <f>"5." &amp; AJG$1&amp; ".2.4."</f>
        <v>5.314.2.4.</v>
      </c>
      <c r="AJF31" s="37" t="e">
        <f>IF(ISBLANK(AJG1),"",IF(VLOOKUP(AJG1,Register,35,FALSE)=0,"",(VLOOKUP(AJG1,Register,35,FALSE))))</f>
        <v>#N/A</v>
      </c>
      <c r="AJG31" s="31" t="s">
        <v>97</v>
      </c>
      <c r="AJH31" s="22" t="str">
        <f>"5." &amp; AJJ$1&amp; ".2.4."</f>
        <v>5.315.2.4.</v>
      </c>
      <c r="AJI31" s="37" t="e">
        <f>IF(ISBLANK(AJJ1),"",IF(VLOOKUP(AJJ1,Register,35,FALSE)=0,"",(VLOOKUP(AJJ1,Register,35,FALSE))))</f>
        <v>#N/A</v>
      </c>
      <c r="AJJ31" s="31" t="s">
        <v>97</v>
      </c>
      <c r="AJK31" s="22" t="str">
        <f>"5." &amp; AJM$1&amp; ".2.4."</f>
        <v>5.316.2.4.</v>
      </c>
      <c r="AJL31" s="37" t="e">
        <f>IF(ISBLANK(AJM1),"",IF(VLOOKUP(AJM1,Register,35,FALSE)=0,"",(VLOOKUP(AJM1,Register,35,FALSE))))</f>
        <v>#N/A</v>
      </c>
      <c r="AJM31" s="31" t="s">
        <v>97</v>
      </c>
      <c r="AJN31" s="22" t="str">
        <f>"5." &amp; AJP$1&amp; ".2.4."</f>
        <v>5.317.2.4.</v>
      </c>
      <c r="AJO31" s="37" t="e">
        <f>IF(ISBLANK(AJP1),"",IF(VLOOKUP(AJP1,Register,35,FALSE)=0,"",(VLOOKUP(AJP1,Register,35,FALSE))))</f>
        <v>#N/A</v>
      </c>
      <c r="AJP31" s="31" t="s">
        <v>97</v>
      </c>
      <c r="AJQ31" s="22" t="str">
        <f>"5." &amp; AJS$1&amp; ".2.4."</f>
        <v>5.318.2.4.</v>
      </c>
      <c r="AJR31" s="37" t="e">
        <f>IF(ISBLANK(AJS1),"",IF(VLOOKUP(AJS1,Register,35,FALSE)=0,"",(VLOOKUP(AJS1,Register,35,FALSE))))</f>
        <v>#N/A</v>
      </c>
      <c r="AJS31" s="31" t="s">
        <v>97</v>
      </c>
      <c r="AJT31" s="22" t="str">
        <f>"5." &amp; AJV$1&amp; ".2.4."</f>
        <v>5.319.2.4.</v>
      </c>
      <c r="AJU31" s="37" t="e">
        <f>IF(ISBLANK(AJV1),"",IF(VLOOKUP(AJV1,Register,35,FALSE)=0,"",(VLOOKUP(AJV1,Register,35,FALSE))))</f>
        <v>#N/A</v>
      </c>
      <c r="AJV31" s="31" t="s">
        <v>97</v>
      </c>
      <c r="AJW31" s="22" t="str">
        <f>"5." &amp; AJY$1&amp; ".2.4."</f>
        <v>5.320.2.4.</v>
      </c>
      <c r="AJX31" s="37" t="e">
        <f>IF(ISBLANK(AJY1),"",IF(VLOOKUP(AJY1,Register,35,FALSE)=0,"",(VLOOKUP(AJY1,Register,35,FALSE))))</f>
        <v>#N/A</v>
      </c>
      <c r="AJY31" s="31" t="s">
        <v>97</v>
      </c>
      <c r="AJZ31" s="22" t="str">
        <f>"5." &amp; AKB$1&amp; ".2.4."</f>
        <v>5.321.2.4.</v>
      </c>
      <c r="AKA31" s="37" t="e">
        <f>IF(ISBLANK(AKB1),"",IF(VLOOKUP(AKB1,Register,35,FALSE)=0,"",(VLOOKUP(AKB1,Register,35,FALSE))))</f>
        <v>#N/A</v>
      </c>
      <c r="AKB31" s="31" t="s">
        <v>97</v>
      </c>
      <c r="AKC31" s="22" t="str">
        <f>"5." &amp; AKE$1&amp; ".2.4."</f>
        <v>5.322.2.4.</v>
      </c>
      <c r="AKD31" s="37" t="e">
        <f>IF(ISBLANK(AKE1),"",IF(VLOOKUP(AKE1,Register,35,FALSE)=0,"",(VLOOKUP(AKE1,Register,35,FALSE))))</f>
        <v>#N/A</v>
      </c>
      <c r="AKE31" s="31" t="s">
        <v>97</v>
      </c>
      <c r="AKF31" s="22" t="str">
        <f>"5." &amp; AKH$1&amp; ".2.4."</f>
        <v>5.323.2.4.</v>
      </c>
      <c r="AKG31" s="37" t="e">
        <f>IF(ISBLANK(AKH1),"",IF(VLOOKUP(AKH1,Register,35,FALSE)=0,"",(VLOOKUP(AKH1,Register,35,FALSE))))</f>
        <v>#N/A</v>
      </c>
      <c r="AKH31" s="31" t="s">
        <v>97</v>
      </c>
      <c r="AKI31" s="22" t="str">
        <f>"5." &amp; AKK$1&amp; ".2.4."</f>
        <v>5.324.2.4.</v>
      </c>
      <c r="AKJ31" s="37" t="e">
        <f>IF(ISBLANK(AKK1),"",IF(VLOOKUP(AKK1,Register,35,FALSE)=0,"",(VLOOKUP(AKK1,Register,35,FALSE))))</f>
        <v>#N/A</v>
      </c>
      <c r="AKK31" s="31" t="s">
        <v>97</v>
      </c>
      <c r="AKL31" s="22" t="str">
        <f>"5." &amp; AKN$1&amp; ".2.4."</f>
        <v>5.325.2.4.</v>
      </c>
      <c r="AKM31" s="37" t="e">
        <f>IF(ISBLANK(AKN1),"",IF(VLOOKUP(AKN1,Register,35,FALSE)=0,"",(VLOOKUP(AKN1,Register,35,FALSE))))</f>
        <v>#N/A</v>
      </c>
      <c r="AKN31" s="31" t="s">
        <v>97</v>
      </c>
      <c r="AKO31" s="22" t="str">
        <f>"5." &amp; AKQ$1&amp; ".2.4."</f>
        <v>5.326.2.4.</v>
      </c>
      <c r="AKP31" s="37" t="e">
        <f>IF(ISBLANK(AKQ1),"",IF(VLOOKUP(AKQ1,Register,35,FALSE)=0,"",(VLOOKUP(AKQ1,Register,35,FALSE))))</f>
        <v>#N/A</v>
      </c>
      <c r="AKQ31" s="31" t="s">
        <v>97</v>
      </c>
      <c r="AKR31" s="22" t="str">
        <f>"5." &amp; AKT$1&amp; ".2.4."</f>
        <v>5.327.2.4.</v>
      </c>
      <c r="AKS31" s="37" t="e">
        <f>IF(ISBLANK(AKT1),"",IF(VLOOKUP(AKT1,Register,35,FALSE)=0,"",(VLOOKUP(AKT1,Register,35,FALSE))))</f>
        <v>#N/A</v>
      </c>
      <c r="AKT31" s="31" t="s">
        <v>97</v>
      </c>
      <c r="AKU31" s="22" t="str">
        <f>"5." &amp; AKW$1&amp; ".2.4."</f>
        <v>5.328.2.4.</v>
      </c>
      <c r="AKV31" s="37" t="e">
        <f>IF(ISBLANK(AKW1),"",IF(VLOOKUP(AKW1,Register,35,FALSE)=0,"",(VLOOKUP(AKW1,Register,35,FALSE))))</f>
        <v>#N/A</v>
      </c>
      <c r="AKW31" s="31" t="s">
        <v>97</v>
      </c>
      <c r="AKX31" s="22" t="str">
        <f>"5." &amp; AKZ$1&amp; ".2.4."</f>
        <v>5.329.2.4.</v>
      </c>
      <c r="AKY31" s="37" t="e">
        <f>IF(ISBLANK(AKZ1),"",IF(VLOOKUP(AKZ1,Register,35,FALSE)=0,"",(VLOOKUP(AKZ1,Register,35,FALSE))))</f>
        <v>#N/A</v>
      </c>
      <c r="AKZ31" s="31" t="s">
        <v>97</v>
      </c>
      <c r="ALA31" s="22" t="str">
        <f>"5." &amp; ALC$1&amp; ".2.4."</f>
        <v>5.330.2.4.</v>
      </c>
      <c r="ALB31" s="37" t="e">
        <f>IF(ISBLANK(ALC1),"",IF(VLOOKUP(ALC1,Register,35,FALSE)=0,"",(VLOOKUP(ALC1,Register,35,FALSE))))</f>
        <v>#N/A</v>
      </c>
      <c r="ALC31" s="31" t="s">
        <v>97</v>
      </c>
      <c r="ALD31" s="22" t="str">
        <f>"5." &amp; ALF$1&amp; ".2.4."</f>
        <v>5.331.2.4.</v>
      </c>
      <c r="ALE31" s="37" t="e">
        <f>IF(ISBLANK(ALF1),"",IF(VLOOKUP(ALF1,Register,35,FALSE)=0,"",(VLOOKUP(ALF1,Register,35,FALSE))))</f>
        <v>#N/A</v>
      </c>
      <c r="ALF31" s="31" t="s">
        <v>97</v>
      </c>
      <c r="ALG31" s="22" t="str">
        <f>"5." &amp; ALI$1&amp; ".2.4."</f>
        <v>5.332.2.4.</v>
      </c>
      <c r="ALH31" s="37" t="e">
        <f>IF(ISBLANK(ALI1),"",IF(VLOOKUP(ALI1,Register,35,FALSE)=0,"",(VLOOKUP(ALI1,Register,35,FALSE))))</f>
        <v>#N/A</v>
      </c>
      <c r="ALI31" s="31" t="s">
        <v>97</v>
      </c>
      <c r="ALJ31" s="22" t="str">
        <f>"5." &amp; ALL$1&amp; ".2.4."</f>
        <v>5.333.2.4.</v>
      </c>
      <c r="ALK31" s="37" t="e">
        <f>IF(ISBLANK(ALL1),"",IF(VLOOKUP(ALL1,Register,35,FALSE)=0,"",(VLOOKUP(ALL1,Register,35,FALSE))))</f>
        <v>#N/A</v>
      </c>
      <c r="ALL31" s="31" t="s">
        <v>97</v>
      </c>
      <c r="ALM31" s="22" t="str">
        <f>"5." &amp; ALO$1&amp; ".2.4."</f>
        <v>5.334.2.4.</v>
      </c>
      <c r="ALN31" s="37" t="e">
        <f>IF(ISBLANK(ALO1),"",IF(VLOOKUP(ALO1,Register,35,FALSE)=0,"",(VLOOKUP(ALO1,Register,35,FALSE))))</f>
        <v>#N/A</v>
      </c>
      <c r="ALO31" s="31" t="s">
        <v>97</v>
      </c>
      <c r="ALP31" s="22" t="str">
        <f>"5." &amp; ALR$1&amp; ".2.4."</f>
        <v>5.335.2.4.</v>
      </c>
      <c r="ALQ31" s="37" t="e">
        <f>IF(ISBLANK(ALR1),"",IF(VLOOKUP(ALR1,Register,35,FALSE)=0,"",(VLOOKUP(ALR1,Register,35,FALSE))))</f>
        <v>#N/A</v>
      </c>
      <c r="ALR31" s="31" t="s">
        <v>97</v>
      </c>
      <c r="ALS31" s="22" t="str">
        <f>"5." &amp; ALU$1&amp; ".2.4."</f>
        <v>5.336.2.4.</v>
      </c>
      <c r="ALT31" s="37" t="e">
        <f>IF(ISBLANK(ALU1),"",IF(VLOOKUP(ALU1,Register,35,FALSE)=0,"",(VLOOKUP(ALU1,Register,35,FALSE))))</f>
        <v>#N/A</v>
      </c>
      <c r="ALU31" s="31" t="s">
        <v>97</v>
      </c>
      <c r="ALV31" s="22" t="str">
        <f>"5." &amp; ALX$1&amp; ".2.4."</f>
        <v>5.337.2.4.</v>
      </c>
      <c r="ALW31" s="37" t="e">
        <f>IF(ISBLANK(ALX1),"",IF(VLOOKUP(ALX1,Register,35,FALSE)=0,"",(VLOOKUP(ALX1,Register,35,FALSE))))</f>
        <v>#N/A</v>
      </c>
      <c r="ALX31" s="31" t="s">
        <v>97</v>
      </c>
      <c r="ALY31" s="22" t="str">
        <f>"5." &amp; AMA$1&amp; ".2.4."</f>
        <v>5.338.2.4.</v>
      </c>
      <c r="ALZ31" s="37" t="e">
        <f>IF(ISBLANK(AMA1),"",IF(VLOOKUP(AMA1,Register,35,FALSE)=0,"",(VLOOKUP(AMA1,Register,35,FALSE))))</f>
        <v>#N/A</v>
      </c>
      <c r="AMA31" s="31" t="s">
        <v>97</v>
      </c>
      <c r="AMB31" s="22" t="str">
        <f>"5." &amp; AMD$1&amp; ".2.4."</f>
        <v>5.339.2.4.</v>
      </c>
      <c r="AMC31" s="37" t="e">
        <f>IF(ISBLANK(AMD1),"",IF(VLOOKUP(AMD1,Register,35,FALSE)=0,"",(VLOOKUP(AMD1,Register,35,FALSE))))</f>
        <v>#N/A</v>
      </c>
      <c r="AMD31" s="31" t="s">
        <v>97</v>
      </c>
      <c r="AME31" s="22" t="str">
        <f>"5." &amp; AMG$1&amp; ".2.4."</f>
        <v>5.340.2.4.</v>
      </c>
      <c r="AMF31" s="37" t="e">
        <f>IF(ISBLANK(AMG1),"",IF(VLOOKUP(AMG1,Register,35,FALSE)=0,"",(VLOOKUP(AMG1,Register,35,FALSE))))</f>
        <v>#N/A</v>
      </c>
      <c r="AMG31" s="31" t="s">
        <v>97</v>
      </c>
      <c r="AMH31" s="22" t="str">
        <f>"5." &amp; AMJ$1&amp; ".2.4."</f>
        <v>5.341.2.4.</v>
      </c>
      <c r="AMI31" s="37" t="e">
        <f>IF(ISBLANK(AMJ1),"",IF(VLOOKUP(AMJ1,Register,35,FALSE)=0,"",(VLOOKUP(AMJ1,Register,35,FALSE))))</f>
        <v>#N/A</v>
      </c>
      <c r="AMJ31" s="31" t="s">
        <v>97</v>
      </c>
      <c r="AMK31" s="22" t="str">
        <f>"5." &amp; AMM$1&amp; ".2.4."</f>
        <v>5.342.2.4.</v>
      </c>
      <c r="AML31" s="37" t="e">
        <f>IF(ISBLANK(AMM1),"",IF(VLOOKUP(AMM1,Register,35,FALSE)=0,"",(VLOOKUP(AMM1,Register,35,FALSE))))</f>
        <v>#N/A</v>
      </c>
      <c r="AMM31" s="31" t="s">
        <v>97</v>
      </c>
      <c r="AMN31" s="22" t="str">
        <f>"5." &amp; AMP$1&amp; ".2.4."</f>
        <v>5.343.2.4.</v>
      </c>
      <c r="AMO31" s="37" t="e">
        <f>IF(ISBLANK(AMP1),"",IF(VLOOKUP(AMP1,Register,35,FALSE)=0,"",(VLOOKUP(AMP1,Register,35,FALSE))))</f>
        <v>#N/A</v>
      </c>
      <c r="AMP31" s="31" t="s">
        <v>97</v>
      </c>
      <c r="AMQ31" s="22" t="str">
        <f>"5." &amp; AMS$1&amp; ".2.4."</f>
        <v>5.344.2.4.</v>
      </c>
      <c r="AMR31" s="37" t="e">
        <f>IF(ISBLANK(AMS1),"",IF(VLOOKUP(AMS1,Register,35,FALSE)=0,"",(VLOOKUP(AMS1,Register,35,FALSE))))</f>
        <v>#N/A</v>
      </c>
      <c r="AMS31" s="31" t="s">
        <v>97</v>
      </c>
      <c r="AMT31" s="22" t="str">
        <f>"5." &amp; AMV$1&amp; ".2.4."</f>
        <v>5.345.2.4.</v>
      </c>
      <c r="AMU31" s="37" t="e">
        <f>IF(ISBLANK(AMV1),"",IF(VLOOKUP(AMV1,Register,35,FALSE)=0,"",(VLOOKUP(AMV1,Register,35,FALSE))))</f>
        <v>#N/A</v>
      </c>
      <c r="AMV31" s="31" t="s">
        <v>97</v>
      </c>
      <c r="AMW31" s="22" t="str">
        <f>"5." &amp; AMY$1&amp; ".2.4."</f>
        <v>5.346.2.4.</v>
      </c>
      <c r="AMX31" s="37" t="e">
        <f>IF(ISBLANK(AMY1),"",IF(VLOOKUP(AMY1,Register,35,FALSE)=0,"",(VLOOKUP(AMY1,Register,35,FALSE))))</f>
        <v>#N/A</v>
      </c>
      <c r="AMY31" s="31" t="s">
        <v>97</v>
      </c>
      <c r="AMZ31" s="22" t="str">
        <f>"5." &amp; ANB$1&amp; ".2.4."</f>
        <v>5.347.2.4.</v>
      </c>
      <c r="ANA31" s="37" t="e">
        <f>IF(ISBLANK(ANB1),"",IF(VLOOKUP(ANB1,Register,35,FALSE)=0,"",(VLOOKUP(ANB1,Register,35,FALSE))))</f>
        <v>#N/A</v>
      </c>
      <c r="ANB31" s="31" t="s">
        <v>97</v>
      </c>
      <c r="ANC31" s="22" t="str">
        <f>"5." &amp; ANE$1&amp; ".2.4."</f>
        <v>5.348.2.4.</v>
      </c>
      <c r="AND31" s="37" t="e">
        <f>IF(ISBLANK(ANE1),"",IF(VLOOKUP(ANE1,Register,35,FALSE)=0,"",(VLOOKUP(ANE1,Register,35,FALSE))))</f>
        <v>#N/A</v>
      </c>
      <c r="ANE31" s="31" t="s">
        <v>97</v>
      </c>
      <c r="ANF31" s="22" t="str">
        <f>"5." &amp; ANH$1&amp; ".2.4."</f>
        <v>5.349.2.4.</v>
      </c>
      <c r="ANG31" s="37" t="e">
        <f>IF(ISBLANK(ANH1),"",IF(VLOOKUP(ANH1,Register,35,FALSE)=0,"",(VLOOKUP(ANH1,Register,35,FALSE))))</f>
        <v>#N/A</v>
      </c>
      <c r="ANH31" s="31" t="s">
        <v>97</v>
      </c>
      <c r="ANI31" s="22" t="str">
        <f>"5." &amp; ANK$1&amp; ".2.4."</f>
        <v>5.350.2.4.</v>
      </c>
      <c r="ANJ31" s="37" t="e">
        <f>IF(ISBLANK(ANK1),"",IF(VLOOKUP(ANK1,Register,35,FALSE)=0,"",(VLOOKUP(ANK1,Register,35,FALSE))))</f>
        <v>#N/A</v>
      </c>
      <c r="ANK31" s="31" t="s">
        <v>97</v>
      </c>
      <c r="ANL31" s="22" t="str">
        <f>"5." &amp; ANN$1&amp; ".2.4."</f>
        <v>5.351.2.4.</v>
      </c>
      <c r="ANM31" s="37" t="e">
        <f>IF(ISBLANK(ANN1),"",IF(VLOOKUP(ANN1,Register,35,FALSE)=0,"",(VLOOKUP(ANN1,Register,35,FALSE))))</f>
        <v>#N/A</v>
      </c>
      <c r="ANN31" s="31" t="s">
        <v>97</v>
      </c>
      <c r="ANO31" s="22" t="str">
        <f>"5." &amp; ANQ$1&amp; ".2.4."</f>
        <v>5.352.2.4.</v>
      </c>
      <c r="ANP31" s="37" t="e">
        <f>IF(ISBLANK(ANQ1),"",IF(VLOOKUP(ANQ1,Register,35,FALSE)=0,"",(VLOOKUP(ANQ1,Register,35,FALSE))))</f>
        <v>#N/A</v>
      </c>
      <c r="ANQ31" s="31" t="s">
        <v>97</v>
      </c>
      <c r="ANR31" s="22" t="str">
        <f>"5." &amp; ANT$1&amp; ".2.4."</f>
        <v>5.353.2.4.</v>
      </c>
      <c r="ANS31" s="37" t="e">
        <f>IF(ISBLANK(ANT1),"",IF(VLOOKUP(ANT1,Register,35,FALSE)=0,"",(VLOOKUP(ANT1,Register,35,FALSE))))</f>
        <v>#N/A</v>
      </c>
      <c r="ANT31" s="31" t="s">
        <v>97</v>
      </c>
      <c r="ANU31" s="22" t="str">
        <f>"5." &amp; ANW$1&amp; ".2.4."</f>
        <v>5.354.2.4.</v>
      </c>
      <c r="ANV31" s="37" t="e">
        <f>IF(ISBLANK(ANW1),"",IF(VLOOKUP(ANW1,Register,35,FALSE)=0,"",(VLOOKUP(ANW1,Register,35,FALSE))))</f>
        <v>#N/A</v>
      </c>
      <c r="ANW31" s="31" t="s">
        <v>97</v>
      </c>
      <c r="ANX31" s="22" t="str">
        <f>"5." &amp; ANZ$1&amp; ".2.4."</f>
        <v>5.355.2.4.</v>
      </c>
      <c r="ANY31" s="37" t="e">
        <f>IF(ISBLANK(ANZ1),"",IF(VLOOKUP(ANZ1,Register,35,FALSE)=0,"",(VLOOKUP(ANZ1,Register,35,FALSE))))</f>
        <v>#N/A</v>
      </c>
      <c r="ANZ31" s="31" t="s">
        <v>97</v>
      </c>
      <c r="AOA31" s="22" t="str">
        <f>"5." &amp; AOC$1&amp; ".2.4."</f>
        <v>5.356.2.4.</v>
      </c>
      <c r="AOB31" s="37" t="e">
        <f>IF(ISBLANK(AOC1),"",IF(VLOOKUP(AOC1,Register,35,FALSE)=0,"",(VLOOKUP(AOC1,Register,35,FALSE))))</f>
        <v>#N/A</v>
      </c>
      <c r="AOC31" s="31" t="s">
        <v>97</v>
      </c>
      <c r="AOD31" s="22" t="str">
        <f>"5." &amp; AOF$1&amp; ".2.4."</f>
        <v>5.357.2.4.</v>
      </c>
      <c r="AOE31" s="37" t="e">
        <f>IF(ISBLANK(AOF1),"",IF(VLOOKUP(AOF1,Register,35,FALSE)=0,"",(VLOOKUP(AOF1,Register,35,FALSE))))</f>
        <v>#N/A</v>
      </c>
      <c r="AOF31" s="31" t="s">
        <v>97</v>
      </c>
      <c r="AOG31" s="22" t="str">
        <f>"5." &amp; AOI$1&amp; ".2.4."</f>
        <v>5.358.2.4.</v>
      </c>
      <c r="AOH31" s="37" t="e">
        <f>IF(ISBLANK(AOI1),"",IF(VLOOKUP(AOI1,Register,35,FALSE)=0,"",(VLOOKUP(AOI1,Register,35,FALSE))))</f>
        <v>#N/A</v>
      </c>
      <c r="AOI31" s="31" t="s">
        <v>97</v>
      </c>
      <c r="AOJ31" s="22" t="str">
        <f>"5." &amp; AOL$1&amp; ".2.4."</f>
        <v>5.359.2.4.</v>
      </c>
      <c r="AOK31" s="37" t="e">
        <f>IF(ISBLANK(AOL1),"",IF(VLOOKUP(AOL1,Register,35,FALSE)=0,"",(VLOOKUP(AOL1,Register,35,FALSE))))</f>
        <v>#N/A</v>
      </c>
      <c r="AOL31" s="31" t="s">
        <v>97</v>
      </c>
      <c r="AOM31" s="22" t="str">
        <f>"5." &amp; AOO$1&amp; ".2.4."</f>
        <v>5.360.2.4.</v>
      </c>
      <c r="AON31" s="37" t="e">
        <f>IF(ISBLANK(AOO1),"",IF(VLOOKUP(AOO1,Register,35,FALSE)=0,"",(VLOOKUP(AOO1,Register,35,FALSE))))</f>
        <v>#N/A</v>
      </c>
      <c r="AOO31" s="31" t="s">
        <v>97</v>
      </c>
      <c r="AOP31" s="22" t="str">
        <f>"5." &amp; AOR$1&amp; ".2.4."</f>
        <v>5.361.2.4.</v>
      </c>
      <c r="AOQ31" s="37" t="e">
        <f>IF(ISBLANK(AOR1),"",IF(VLOOKUP(AOR1,Register,35,FALSE)=0,"",(VLOOKUP(AOR1,Register,35,FALSE))))</f>
        <v>#N/A</v>
      </c>
      <c r="AOR31" s="31" t="s">
        <v>97</v>
      </c>
      <c r="AOS31" s="22" t="str">
        <f>"5." &amp; AOU$1&amp; ".2.4."</f>
        <v>5.362.2.4.</v>
      </c>
      <c r="AOT31" s="37" t="e">
        <f>IF(ISBLANK(AOU1),"",IF(VLOOKUP(AOU1,Register,35,FALSE)=0,"",(VLOOKUP(AOU1,Register,35,FALSE))))</f>
        <v>#N/A</v>
      </c>
      <c r="AOU31" s="31" t="s">
        <v>97</v>
      </c>
      <c r="AOV31" s="22" t="str">
        <f>"5." &amp; AOX$1&amp; ".2.4."</f>
        <v>5.363.2.4.</v>
      </c>
      <c r="AOW31" s="37" t="e">
        <f>IF(ISBLANK(AOX1),"",IF(VLOOKUP(AOX1,Register,35,FALSE)=0,"",(VLOOKUP(AOX1,Register,35,FALSE))))</f>
        <v>#N/A</v>
      </c>
      <c r="AOX31" s="31" t="s">
        <v>97</v>
      </c>
      <c r="AOY31" s="22" t="str">
        <f>"5." &amp; APA$1&amp; ".2.4."</f>
        <v>5.364.2.4.</v>
      </c>
      <c r="AOZ31" s="37" t="e">
        <f>IF(ISBLANK(APA1),"",IF(VLOOKUP(APA1,Register,35,FALSE)=0,"",(VLOOKUP(APA1,Register,35,FALSE))))</f>
        <v>#N/A</v>
      </c>
      <c r="APA31" s="31" t="s">
        <v>97</v>
      </c>
      <c r="APB31" s="22" t="str">
        <f>"5." &amp; APD$1&amp; ".2.4."</f>
        <v>5.365.2.4.</v>
      </c>
      <c r="APC31" s="37" t="e">
        <f>IF(ISBLANK(APD1),"",IF(VLOOKUP(APD1,Register,35,FALSE)=0,"",(VLOOKUP(APD1,Register,35,FALSE))))</f>
        <v>#N/A</v>
      </c>
      <c r="APD31" s="31" t="s">
        <v>97</v>
      </c>
      <c r="APE31" s="22" t="str">
        <f>"5." &amp; APG$1&amp; ".2.4."</f>
        <v>5.366.2.4.</v>
      </c>
      <c r="APF31" s="37" t="e">
        <f>IF(ISBLANK(APG1),"",IF(VLOOKUP(APG1,Register,35,FALSE)=0,"",(VLOOKUP(APG1,Register,35,FALSE))))</f>
        <v>#N/A</v>
      </c>
      <c r="APG31" s="31" t="s">
        <v>97</v>
      </c>
      <c r="APH31" s="22" t="str">
        <f>"5." &amp; APJ$1&amp; ".2.4."</f>
        <v>5.367.2.4.</v>
      </c>
      <c r="API31" s="37" t="e">
        <f>IF(ISBLANK(APJ1),"",IF(VLOOKUP(APJ1,Register,35,FALSE)=0,"",(VLOOKUP(APJ1,Register,35,FALSE))))</f>
        <v>#N/A</v>
      </c>
      <c r="APJ31" s="31" t="s">
        <v>97</v>
      </c>
      <c r="APK31" s="22" t="str">
        <f>"5." &amp; APM$1&amp; ".2.4."</f>
        <v>5.368.2.4.</v>
      </c>
      <c r="APL31" s="37" t="e">
        <f>IF(ISBLANK(APM1),"",IF(VLOOKUP(APM1,Register,35,FALSE)=0,"",(VLOOKUP(APM1,Register,35,FALSE))))</f>
        <v>#N/A</v>
      </c>
      <c r="APM31" s="31" t="s">
        <v>97</v>
      </c>
      <c r="APN31" s="22" t="str">
        <f>"5." &amp; APP$1&amp; ".2.4."</f>
        <v>5.369.2.4.</v>
      </c>
      <c r="APO31" s="37" t="e">
        <f>IF(ISBLANK(APP1),"",IF(VLOOKUP(APP1,Register,35,FALSE)=0,"",(VLOOKUP(APP1,Register,35,FALSE))))</f>
        <v>#N/A</v>
      </c>
      <c r="APP31" s="31" t="s">
        <v>97</v>
      </c>
      <c r="APQ31" s="22" t="str">
        <f>"5." &amp; APS$1&amp; ".2.4."</f>
        <v>5.370.2.4.</v>
      </c>
      <c r="APR31" s="37" t="e">
        <f>IF(ISBLANK(APS1),"",IF(VLOOKUP(APS1,Register,35,FALSE)=0,"",(VLOOKUP(APS1,Register,35,FALSE))))</f>
        <v>#N/A</v>
      </c>
      <c r="APS31" s="31" t="s">
        <v>97</v>
      </c>
    </row>
    <row r="32" spans="1:1111" x14ac:dyDescent="0.25">
      <c r="A32" s="86"/>
      <c r="B32" s="29"/>
      <c r="C32" s="32"/>
      <c r="D32" s="31"/>
      <c r="E32" s="29"/>
      <c r="F32" s="32"/>
      <c r="G32" s="31"/>
      <c r="H32" s="29"/>
      <c r="I32" s="32"/>
      <c r="J32" s="31"/>
      <c r="K32" s="29"/>
      <c r="L32" s="32"/>
      <c r="M32" s="31"/>
      <c r="N32" s="29"/>
      <c r="O32" s="32"/>
      <c r="P32" s="31"/>
      <c r="Q32" s="29"/>
      <c r="R32" s="32"/>
      <c r="S32" s="31"/>
      <c r="T32" s="29"/>
      <c r="U32" s="32"/>
      <c r="V32" s="31"/>
      <c r="W32" s="29"/>
      <c r="X32" s="32"/>
      <c r="Y32" s="31"/>
      <c r="Z32" s="29"/>
      <c r="AA32" s="32"/>
      <c r="AB32" s="31"/>
      <c r="AC32" s="29"/>
      <c r="AD32" s="32"/>
      <c r="AE32" s="31"/>
      <c r="AF32" s="29"/>
      <c r="AG32" s="32"/>
      <c r="AH32" s="31"/>
      <c r="AI32" s="29"/>
      <c r="AJ32" s="32"/>
      <c r="AK32" s="31"/>
      <c r="AL32" s="29"/>
      <c r="AM32" s="32"/>
      <c r="AN32" s="31"/>
      <c r="AO32" s="29"/>
      <c r="AP32" s="32"/>
      <c r="AQ32" s="31"/>
      <c r="AR32" s="29"/>
      <c r="AS32" s="32"/>
      <c r="AT32" s="31"/>
      <c r="AU32" s="29"/>
      <c r="AV32" s="32"/>
      <c r="AW32" s="31"/>
      <c r="AX32" s="29"/>
      <c r="AY32" s="32"/>
      <c r="AZ32" s="31"/>
      <c r="BA32" s="29"/>
      <c r="BB32" s="32"/>
      <c r="BC32" s="31"/>
      <c r="BD32" s="29"/>
      <c r="BE32" s="32"/>
      <c r="BF32" s="31"/>
      <c r="BG32" s="29"/>
      <c r="BH32" s="32"/>
      <c r="BI32" s="31"/>
      <c r="BJ32" s="29"/>
      <c r="BK32" s="32"/>
      <c r="BL32" s="31"/>
      <c r="BM32" s="29"/>
      <c r="BN32" s="32"/>
      <c r="BO32" s="31"/>
      <c r="BP32" s="29"/>
      <c r="BQ32" s="32"/>
      <c r="BR32" s="31"/>
      <c r="BS32" s="29"/>
      <c r="BT32" s="32"/>
      <c r="BU32" s="31"/>
      <c r="BV32" s="29"/>
      <c r="BW32" s="32"/>
      <c r="BX32" s="31"/>
      <c r="BY32" s="29"/>
      <c r="BZ32" s="32"/>
      <c r="CA32" s="31"/>
      <c r="CB32" s="29"/>
      <c r="CC32" s="32"/>
      <c r="CD32" s="31"/>
      <c r="CE32" s="29"/>
      <c r="CF32" s="32"/>
      <c r="CG32" s="31"/>
      <c r="CH32" s="29"/>
      <c r="CI32" s="32"/>
      <c r="CJ32" s="31"/>
      <c r="CK32" s="29"/>
      <c r="CL32" s="32"/>
      <c r="CM32" s="31"/>
      <c r="CN32" s="29"/>
      <c r="CO32" s="32"/>
      <c r="CP32" s="31"/>
      <c r="CQ32" s="29"/>
      <c r="CR32" s="32"/>
      <c r="CS32" s="31"/>
      <c r="CT32" s="29"/>
      <c r="CU32" s="32"/>
      <c r="CV32" s="31"/>
      <c r="CW32" s="29"/>
      <c r="CX32" s="32"/>
      <c r="CY32" s="31"/>
      <c r="CZ32" s="29"/>
      <c r="DA32" s="32"/>
      <c r="DB32" s="31"/>
      <c r="DC32" s="29"/>
      <c r="DD32" s="32"/>
      <c r="DE32" s="31"/>
      <c r="DF32" s="29"/>
      <c r="DG32" s="32"/>
      <c r="DH32" s="31"/>
      <c r="DI32" s="29"/>
      <c r="DJ32" s="32"/>
      <c r="DK32" s="31"/>
      <c r="DL32" s="29"/>
      <c r="DM32" s="32"/>
      <c r="DN32" s="31"/>
      <c r="DO32" s="29"/>
      <c r="DP32" s="32"/>
      <c r="DQ32" s="31"/>
      <c r="DR32" s="29"/>
      <c r="DS32" s="32"/>
      <c r="DT32" s="31"/>
      <c r="DU32" s="29"/>
      <c r="DV32" s="32"/>
      <c r="DW32" s="31"/>
      <c r="DX32" s="29"/>
      <c r="DY32" s="32"/>
      <c r="DZ32" s="31"/>
      <c r="EA32" s="29"/>
      <c r="EB32" s="32"/>
      <c r="EC32" s="31"/>
      <c r="ED32" s="29"/>
      <c r="EE32" s="32"/>
      <c r="EF32" s="31"/>
      <c r="EG32" s="29"/>
      <c r="EH32" s="32"/>
      <c r="EI32" s="31"/>
      <c r="EJ32" s="29"/>
      <c r="EK32" s="32"/>
      <c r="EL32" s="31"/>
      <c r="EM32" s="29"/>
      <c r="EN32" s="32"/>
      <c r="EO32" s="31"/>
      <c r="EP32" s="29"/>
      <c r="EQ32" s="32"/>
      <c r="ER32" s="31"/>
      <c r="ES32" s="29"/>
      <c r="ET32" s="32"/>
      <c r="EU32" s="31"/>
      <c r="EV32" s="29"/>
      <c r="EW32" s="32"/>
      <c r="EX32" s="31"/>
      <c r="EY32" s="29"/>
      <c r="EZ32" s="32"/>
      <c r="FA32" s="31"/>
      <c r="FB32" s="29"/>
      <c r="FC32" s="32"/>
      <c r="FD32" s="31"/>
      <c r="FE32" s="29"/>
      <c r="FF32" s="32"/>
      <c r="FG32" s="31"/>
      <c r="FH32" s="29"/>
      <c r="FI32" s="32"/>
      <c r="FJ32" s="31"/>
      <c r="FK32" s="29"/>
      <c r="FL32" s="32"/>
      <c r="FM32" s="31"/>
      <c r="FN32" s="29"/>
      <c r="FO32" s="32"/>
      <c r="FP32" s="31"/>
      <c r="FQ32" s="29"/>
      <c r="FR32" s="32"/>
      <c r="FS32" s="31"/>
      <c r="FT32" s="29"/>
      <c r="FU32" s="32"/>
      <c r="FV32" s="31"/>
      <c r="FW32" s="29"/>
      <c r="FX32" s="32"/>
      <c r="FY32" s="31"/>
      <c r="FZ32" s="29"/>
      <c r="GA32" s="32"/>
      <c r="GB32" s="31"/>
      <c r="GC32" s="29"/>
      <c r="GD32" s="32"/>
      <c r="GE32" s="31"/>
      <c r="GF32" s="29"/>
      <c r="GG32" s="32"/>
      <c r="GH32" s="31"/>
      <c r="GI32" s="29"/>
      <c r="GJ32" s="32"/>
      <c r="GK32" s="31"/>
      <c r="GL32" s="29"/>
      <c r="GM32" s="32"/>
      <c r="GN32" s="31"/>
      <c r="GO32" s="29"/>
      <c r="GP32" s="32"/>
      <c r="GQ32" s="31"/>
      <c r="GR32" s="29"/>
      <c r="GS32" s="32"/>
      <c r="GT32" s="31"/>
      <c r="GU32" s="29"/>
      <c r="GV32" s="32"/>
      <c r="GW32" s="31"/>
      <c r="GX32" s="29"/>
      <c r="GY32" s="32"/>
      <c r="GZ32" s="31"/>
      <c r="HA32" s="29"/>
      <c r="HB32" s="32"/>
      <c r="HC32" s="31"/>
      <c r="HD32" s="29"/>
      <c r="HE32" s="32"/>
      <c r="HF32" s="31"/>
      <c r="HG32" s="29"/>
      <c r="HH32" s="32"/>
      <c r="HI32" s="31"/>
      <c r="HJ32" s="29"/>
      <c r="HK32" s="32"/>
      <c r="HL32" s="31"/>
      <c r="HM32" s="29"/>
      <c r="HN32" s="32"/>
      <c r="HO32" s="31"/>
      <c r="HP32" s="29"/>
      <c r="HQ32" s="32"/>
      <c r="HR32" s="31"/>
      <c r="HS32" s="29"/>
      <c r="HT32" s="32"/>
      <c r="HU32" s="31"/>
      <c r="HV32" s="29"/>
      <c r="HW32" s="32"/>
      <c r="HX32" s="31"/>
      <c r="HY32" s="29"/>
      <c r="HZ32" s="32"/>
      <c r="IA32" s="31"/>
      <c r="IB32" s="29"/>
      <c r="IC32" s="32"/>
      <c r="ID32" s="31"/>
      <c r="IE32" s="29"/>
      <c r="IF32" s="32"/>
      <c r="IG32" s="31"/>
      <c r="IH32" s="29"/>
      <c r="II32" s="32"/>
      <c r="IJ32" s="31"/>
      <c r="IK32" s="29"/>
      <c r="IL32" s="32"/>
      <c r="IM32" s="31"/>
      <c r="IN32" s="29"/>
      <c r="IO32" s="32"/>
      <c r="IP32" s="31"/>
      <c r="IQ32" s="29"/>
      <c r="IR32" s="32"/>
      <c r="IS32" s="31"/>
      <c r="IT32" s="29"/>
      <c r="IU32" s="32"/>
      <c r="IV32" s="31"/>
      <c r="IW32" s="29"/>
      <c r="IX32" s="32"/>
      <c r="IY32" s="31"/>
      <c r="IZ32" s="29"/>
      <c r="JA32" s="32"/>
      <c r="JB32" s="31"/>
      <c r="JC32" s="29"/>
      <c r="JD32" s="32"/>
      <c r="JE32" s="31"/>
      <c r="JF32" s="29"/>
      <c r="JG32" s="32"/>
      <c r="JH32" s="31"/>
      <c r="JI32" s="29"/>
      <c r="JJ32" s="32"/>
      <c r="JK32" s="31"/>
      <c r="JL32" s="29"/>
      <c r="JM32" s="32"/>
      <c r="JN32" s="31"/>
      <c r="JO32" s="29"/>
      <c r="JP32" s="32"/>
      <c r="JQ32" s="31"/>
      <c r="JR32" s="29"/>
      <c r="JS32" s="32"/>
      <c r="JT32" s="31"/>
      <c r="JU32" s="29"/>
      <c r="JV32" s="32"/>
      <c r="JW32" s="31"/>
      <c r="JX32" s="29"/>
      <c r="JY32" s="32"/>
      <c r="JZ32" s="31"/>
      <c r="KA32" s="29"/>
      <c r="KB32" s="32"/>
      <c r="KC32" s="31"/>
      <c r="KD32" s="29"/>
      <c r="KE32" s="32"/>
      <c r="KF32" s="31"/>
      <c r="KG32" s="29"/>
      <c r="KH32" s="32"/>
      <c r="KI32" s="31"/>
      <c r="KJ32" s="29"/>
      <c r="KK32" s="32"/>
      <c r="KL32" s="31"/>
      <c r="KM32" s="29"/>
      <c r="KN32" s="32"/>
      <c r="KO32" s="31"/>
      <c r="KP32" s="29"/>
      <c r="KQ32" s="32"/>
      <c r="KR32" s="31"/>
      <c r="KS32" s="29"/>
      <c r="KT32" s="32"/>
      <c r="KU32" s="31"/>
      <c r="KV32" s="29"/>
      <c r="KW32" s="32"/>
      <c r="KX32" s="31"/>
      <c r="KY32" s="29"/>
      <c r="KZ32" s="32"/>
      <c r="LA32" s="31"/>
      <c r="LB32" s="29"/>
      <c r="LC32" s="32"/>
      <c r="LD32" s="31"/>
      <c r="LE32" s="29"/>
      <c r="LF32" s="32"/>
      <c r="LG32" s="31"/>
      <c r="LH32" s="29"/>
      <c r="LI32" s="32"/>
      <c r="LJ32" s="31"/>
      <c r="LK32" s="29"/>
      <c r="LL32" s="32"/>
      <c r="LM32" s="31"/>
      <c r="LN32" s="29"/>
      <c r="LO32" s="32"/>
      <c r="LP32" s="31"/>
      <c r="LQ32" s="29"/>
      <c r="LR32" s="32"/>
      <c r="LS32" s="31"/>
      <c r="LT32" s="29"/>
      <c r="LU32" s="32"/>
      <c r="LV32" s="31"/>
      <c r="LW32" s="29"/>
      <c r="LX32" s="32"/>
      <c r="LY32" s="31"/>
      <c r="LZ32" s="29"/>
      <c r="MA32" s="32"/>
      <c r="MB32" s="31"/>
      <c r="MC32" s="29"/>
      <c r="MD32" s="32"/>
      <c r="ME32" s="31"/>
      <c r="MF32" s="29"/>
      <c r="MG32" s="32"/>
      <c r="MH32" s="31"/>
      <c r="MI32" s="29"/>
      <c r="MJ32" s="32"/>
      <c r="MK32" s="31"/>
      <c r="ML32" s="29"/>
      <c r="MM32" s="32"/>
      <c r="MN32" s="31"/>
      <c r="MO32" s="29"/>
      <c r="MP32" s="32"/>
      <c r="MQ32" s="31"/>
      <c r="MR32" s="29"/>
      <c r="MS32" s="32"/>
      <c r="MT32" s="31"/>
      <c r="MU32" s="29"/>
      <c r="MV32" s="32"/>
      <c r="MW32" s="31"/>
      <c r="MX32" s="29"/>
      <c r="MY32" s="32"/>
      <c r="MZ32" s="31"/>
      <c r="NA32" s="29"/>
      <c r="NB32" s="32"/>
      <c r="NC32" s="31"/>
      <c r="ND32" s="29"/>
      <c r="NE32" s="32"/>
      <c r="NF32" s="31"/>
      <c r="NG32" s="29"/>
      <c r="NH32" s="32"/>
      <c r="NI32" s="31"/>
      <c r="NJ32" s="29"/>
      <c r="NK32" s="32"/>
      <c r="NL32" s="31"/>
      <c r="NM32" s="29"/>
      <c r="NN32" s="32"/>
      <c r="NO32" s="31"/>
      <c r="NP32" s="29"/>
      <c r="NQ32" s="32"/>
      <c r="NR32" s="31"/>
      <c r="NS32" s="29"/>
      <c r="NT32" s="32"/>
      <c r="NU32" s="31"/>
      <c r="NV32" s="29"/>
      <c r="NW32" s="32"/>
      <c r="NX32" s="31"/>
      <c r="NY32" s="29"/>
      <c r="NZ32" s="32"/>
      <c r="OA32" s="31"/>
      <c r="OB32" s="29"/>
      <c r="OC32" s="32"/>
      <c r="OD32" s="31"/>
      <c r="OE32" s="29"/>
      <c r="OF32" s="32"/>
      <c r="OG32" s="31"/>
      <c r="OH32" s="29"/>
      <c r="OI32" s="32"/>
      <c r="OJ32" s="31"/>
      <c r="OK32" s="29"/>
      <c r="OL32" s="32"/>
      <c r="OM32" s="31"/>
      <c r="ON32" s="29"/>
      <c r="OO32" s="32"/>
      <c r="OP32" s="31"/>
      <c r="OQ32" s="29"/>
      <c r="OR32" s="32"/>
      <c r="OS32" s="31"/>
      <c r="OT32" s="29"/>
      <c r="OU32" s="32"/>
      <c r="OV32" s="31"/>
      <c r="OW32" s="29"/>
      <c r="OX32" s="32"/>
      <c r="OY32" s="31"/>
      <c r="OZ32" s="29"/>
      <c r="PA32" s="32"/>
      <c r="PB32" s="31"/>
      <c r="PC32" s="29"/>
      <c r="PD32" s="32"/>
      <c r="PE32" s="31"/>
      <c r="PF32" s="29"/>
      <c r="PG32" s="32"/>
      <c r="PH32" s="31"/>
      <c r="PI32" s="29"/>
      <c r="PJ32" s="32"/>
      <c r="PK32" s="31"/>
      <c r="PL32" s="29"/>
      <c r="PM32" s="32"/>
      <c r="PN32" s="31"/>
      <c r="PO32" s="29"/>
      <c r="PP32" s="32"/>
      <c r="PQ32" s="31"/>
      <c r="PR32" s="29"/>
      <c r="PS32" s="32"/>
      <c r="PT32" s="31"/>
      <c r="PU32" s="29"/>
      <c r="PV32" s="32"/>
      <c r="PW32" s="31"/>
      <c r="PX32" s="29"/>
      <c r="PY32" s="32"/>
      <c r="PZ32" s="31"/>
      <c r="QA32" s="29"/>
      <c r="QB32" s="32"/>
      <c r="QC32" s="31"/>
      <c r="QD32" s="29"/>
      <c r="QE32" s="32"/>
      <c r="QF32" s="31"/>
      <c r="QG32" s="29"/>
      <c r="QH32" s="32"/>
      <c r="QI32" s="31"/>
      <c r="QJ32" s="29"/>
      <c r="QK32" s="32"/>
      <c r="QL32" s="31"/>
      <c r="QM32" s="29"/>
      <c r="QN32" s="32"/>
      <c r="QO32" s="31"/>
      <c r="QP32" s="29"/>
      <c r="QQ32" s="32"/>
      <c r="QR32" s="31"/>
      <c r="QS32" s="29"/>
      <c r="QT32" s="32"/>
      <c r="QU32" s="31"/>
      <c r="QV32" s="29"/>
      <c r="QW32" s="32"/>
      <c r="QX32" s="31"/>
      <c r="QY32" s="29"/>
      <c r="QZ32" s="32"/>
      <c r="RA32" s="31"/>
      <c r="RB32" s="29"/>
      <c r="RC32" s="32"/>
      <c r="RD32" s="31"/>
      <c r="RE32" s="29"/>
      <c r="RF32" s="32"/>
      <c r="RG32" s="31"/>
      <c r="RH32" s="29"/>
      <c r="RI32" s="32"/>
      <c r="RJ32" s="31"/>
      <c r="RK32" s="29"/>
      <c r="RL32" s="32"/>
      <c r="RM32" s="31"/>
      <c r="RN32" s="29"/>
      <c r="RO32" s="32"/>
      <c r="RP32" s="31"/>
      <c r="RQ32" s="29"/>
      <c r="RR32" s="32"/>
      <c r="RS32" s="31"/>
      <c r="RT32" s="29"/>
      <c r="RU32" s="32"/>
      <c r="RV32" s="31"/>
      <c r="RW32" s="29"/>
      <c r="RX32" s="32"/>
      <c r="RY32" s="31"/>
      <c r="RZ32" s="29"/>
      <c r="SA32" s="32"/>
      <c r="SB32" s="31"/>
      <c r="SC32" s="29"/>
      <c r="SD32" s="32"/>
      <c r="SE32" s="31"/>
      <c r="SF32" s="29"/>
      <c r="SG32" s="32"/>
      <c r="SH32" s="31"/>
      <c r="SI32" s="29"/>
      <c r="SJ32" s="32"/>
      <c r="SK32" s="31"/>
      <c r="SL32" s="29"/>
      <c r="SM32" s="32"/>
      <c r="SN32" s="31"/>
      <c r="SO32" s="29"/>
      <c r="SP32" s="32"/>
      <c r="SQ32" s="31"/>
      <c r="SR32" s="29"/>
      <c r="SS32" s="32"/>
      <c r="ST32" s="31"/>
      <c r="SU32" s="29"/>
      <c r="SV32" s="32"/>
      <c r="SW32" s="31"/>
      <c r="SX32" s="29"/>
      <c r="SY32" s="32"/>
      <c r="SZ32" s="31"/>
      <c r="TA32" s="29"/>
      <c r="TB32" s="32"/>
      <c r="TC32" s="31"/>
      <c r="TD32" s="29"/>
      <c r="TE32" s="32"/>
      <c r="TF32" s="31"/>
      <c r="TG32" s="29"/>
      <c r="TH32" s="32"/>
      <c r="TI32" s="31"/>
      <c r="TJ32" s="29"/>
      <c r="TK32" s="32"/>
      <c r="TL32" s="31"/>
      <c r="TM32" s="29"/>
      <c r="TN32" s="32"/>
      <c r="TO32" s="31"/>
      <c r="TP32" s="29"/>
      <c r="TQ32" s="32"/>
      <c r="TR32" s="31"/>
      <c r="TS32" s="29"/>
      <c r="TT32" s="32"/>
      <c r="TU32" s="31"/>
      <c r="TV32" s="29"/>
      <c r="TW32" s="32"/>
      <c r="TX32" s="31"/>
      <c r="TY32" s="29"/>
      <c r="TZ32" s="32"/>
      <c r="UA32" s="31"/>
      <c r="UB32" s="29"/>
      <c r="UC32" s="32"/>
      <c r="UD32" s="31"/>
      <c r="UE32" s="29"/>
      <c r="UF32" s="32"/>
      <c r="UG32" s="31"/>
      <c r="UH32" s="29"/>
      <c r="UI32" s="32"/>
      <c r="UJ32" s="31"/>
      <c r="UK32" s="29"/>
      <c r="UL32" s="32"/>
      <c r="UM32" s="31"/>
      <c r="UN32" s="29"/>
      <c r="UO32" s="32"/>
      <c r="UP32" s="31"/>
      <c r="UQ32" s="29"/>
      <c r="UR32" s="32"/>
      <c r="US32" s="31"/>
      <c r="UT32" s="29"/>
      <c r="UU32" s="32"/>
      <c r="UV32" s="31"/>
      <c r="UW32" s="29"/>
      <c r="UX32" s="32"/>
      <c r="UY32" s="31"/>
      <c r="UZ32" s="29"/>
      <c r="VA32" s="32"/>
      <c r="VB32" s="31"/>
      <c r="VC32" s="29"/>
      <c r="VD32" s="32"/>
      <c r="VE32" s="31"/>
      <c r="VF32" s="29"/>
      <c r="VG32" s="32"/>
      <c r="VH32" s="31"/>
      <c r="VI32" s="29"/>
      <c r="VJ32" s="32"/>
      <c r="VK32" s="31"/>
      <c r="VL32" s="29"/>
      <c r="VM32" s="32"/>
      <c r="VN32" s="31"/>
      <c r="VO32" s="29"/>
      <c r="VP32" s="32"/>
      <c r="VQ32" s="31"/>
      <c r="VR32" s="29"/>
      <c r="VS32" s="32"/>
      <c r="VT32" s="31"/>
      <c r="VU32" s="29"/>
      <c r="VV32" s="32"/>
      <c r="VW32" s="31"/>
      <c r="VX32" s="29"/>
      <c r="VY32" s="32"/>
      <c r="VZ32" s="31"/>
      <c r="WA32" s="29"/>
      <c r="WB32" s="32"/>
      <c r="WC32" s="31"/>
      <c r="WD32" s="29"/>
      <c r="WE32" s="32"/>
      <c r="WF32" s="31"/>
      <c r="WG32" s="29"/>
      <c r="WH32" s="32"/>
      <c r="WI32" s="31"/>
      <c r="WJ32" s="29"/>
      <c r="WK32" s="32"/>
      <c r="WL32" s="31"/>
      <c r="WM32" s="29"/>
      <c r="WN32" s="32"/>
      <c r="WO32" s="31"/>
      <c r="WP32" s="29"/>
      <c r="WQ32" s="32"/>
      <c r="WR32" s="31"/>
      <c r="WS32" s="29"/>
      <c r="WT32" s="32"/>
      <c r="WU32" s="31"/>
      <c r="WV32" s="29"/>
      <c r="WW32" s="32"/>
      <c r="WX32" s="31"/>
      <c r="WY32" s="29"/>
      <c r="WZ32" s="32"/>
      <c r="XA32" s="31"/>
      <c r="XB32" s="29"/>
      <c r="XC32" s="32"/>
      <c r="XD32" s="31"/>
      <c r="XE32" s="29"/>
      <c r="XF32" s="32"/>
      <c r="XG32" s="31"/>
      <c r="XH32" s="29"/>
      <c r="XI32" s="32"/>
      <c r="XJ32" s="31"/>
      <c r="XK32" s="29"/>
      <c r="XL32" s="32"/>
      <c r="XM32" s="31"/>
      <c r="XN32" s="29"/>
      <c r="XO32" s="32"/>
      <c r="XP32" s="31"/>
      <c r="XQ32" s="29"/>
      <c r="XR32" s="32"/>
      <c r="XS32" s="31"/>
      <c r="XT32" s="29"/>
      <c r="XU32" s="32"/>
      <c r="XV32" s="31"/>
      <c r="XW32" s="29"/>
      <c r="XX32" s="32"/>
      <c r="XY32" s="31"/>
      <c r="XZ32" s="29"/>
      <c r="YA32" s="32"/>
      <c r="YB32" s="31"/>
      <c r="YC32" s="29"/>
      <c r="YD32" s="32"/>
      <c r="YE32" s="31"/>
      <c r="YF32" s="29"/>
      <c r="YG32" s="32"/>
      <c r="YH32" s="31"/>
      <c r="YI32" s="29"/>
      <c r="YJ32" s="32"/>
      <c r="YK32" s="31"/>
      <c r="YL32" s="29"/>
      <c r="YM32" s="32"/>
      <c r="YN32" s="31"/>
      <c r="YO32" s="29"/>
      <c r="YP32" s="32"/>
      <c r="YQ32" s="31"/>
      <c r="YR32" s="29"/>
      <c r="YS32" s="32"/>
      <c r="YT32" s="31"/>
      <c r="YU32" s="29"/>
      <c r="YV32" s="32"/>
      <c r="YW32" s="31"/>
      <c r="YX32" s="29"/>
      <c r="YY32" s="32"/>
      <c r="YZ32" s="31"/>
      <c r="ZA32" s="29"/>
      <c r="ZB32" s="32"/>
      <c r="ZC32" s="31"/>
      <c r="ZD32" s="29"/>
      <c r="ZE32" s="32"/>
      <c r="ZF32" s="31"/>
      <c r="ZG32" s="29"/>
      <c r="ZH32" s="32"/>
      <c r="ZI32" s="31"/>
      <c r="ZJ32" s="29"/>
      <c r="ZK32" s="32"/>
      <c r="ZL32" s="31"/>
      <c r="ZM32" s="29"/>
      <c r="ZN32" s="32"/>
      <c r="ZO32" s="31"/>
      <c r="ZP32" s="29"/>
      <c r="ZQ32" s="32"/>
      <c r="ZR32" s="31"/>
      <c r="ZS32" s="29"/>
      <c r="ZT32" s="32"/>
      <c r="ZU32" s="31"/>
      <c r="ZV32" s="29"/>
      <c r="ZW32" s="32"/>
      <c r="ZX32" s="31"/>
      <c r="ZY32" s="29"/>
      <c r="ZZ32" s="32"/>
      <c r="AAA32" s="31"/>
      <c r="AAB32" s="29"/>
      <c r="AAC32" s="32"/>
      <c r="AAD32" s="31"/>
      <c r="AAE32" s="29"/>
      <c r="AAF32" s="32"/>
      <c r="AAG32" s="31"/>
      <c r="AAH32" s="29"/>
      <c r="AAI32" s="32"/>
      <c r="AAJ32" s="31"/>
      <c r="AAK32" s="29"/>
      <c r="AAL32" s="32"/>
      <c r="AAM32" s="31"/>
      <c r="AAN32" s="29"/>
      <c r="AAO32" s="32"/>
      <c r="AAP32" s="31"/>
      <c r="AAQ32" s="29"/>
      <c r="AAR32" s="32"/>
      <c r="AAS32" s="31"/>
      <c r="AAT32" s="29"/>
      <c r="AAU32" s="32"/>
      <c r="AAV32" s="31"/>
      <c r="AAW32" s="29"/>
      <c r="AAX32" s="32"/>
      <c r="AAY32" s="31"/>
      <c r="AAZ32" s="29"/>
      <c r="ABA32" s="32"/>
      <c r="ABB32" s="31"/>
      <c r="ABC32" s="29"/>
      <c r="ABD32" s="32"/>
      <c r="ABE32" s="31"/>
      <c r="ABF32" s="29"/>
      <c r="ABG32" s="32"/>
      <c r="ABH32" s="31"/>
      <c r="ABI32" s="29"/>
      <c r="ABJ32" s="32"/>
      <c r="ABK32" s="31"/>
      <c r="ABL32" s="29"/>
      <c r="ABM32" s="32"/>
      <c r="ABN32" s="31"/>
      <c r="ABO32" s="29"/>
      <c r="ABP32" s="32"/>
      <c r="ABQ32" s="31"/>
      <c r="ABR32" s="29"/>
      <c r="ABS32" s="32"/>
      <c r="ABT32" s="31"/>
      <c r="ABU32" s="29"/>
      <c r="ABV32" s="32"/>
      <c r="ABW32" s="31"/>
      <c r="ABX32" s="29"/>
      <c r="ABY32" s="32"/>
      <c r="ABZ32" s="31"/>
      <c r="ACA32" s="29"/>
      <c r="ACB32" s="32"/>
      <c r="ACC32" s="31"/>
      <c r="ACD32" s="29"/>
      <c r="ACE32" s="32"/>
      <c r="ACF32" s="31"/>
      <c r="ACG32" s="29"/>
      <c r="ACH32" s="32"/>
      <c r="ACI32" s="31"/>
      <c r="ACJ32" s="29"/>
      <c r="ACK32" s="32"/>
      <c r="ACL32" s="31"/>
      <c r="ACM32" s="29"/>
      <c r="ACN32" s="32"/>
      <c r="ACO32" s="31"/>
      <c r="ACP32" s="29"/>
      <c r="ACQ32" s="32"/>
      <c r="ACR32" s="31"/>
      <c r="ACS32" s="29"/>
      <c r="ACT32" s="32"/>
      <c r="ACU32" s="31"/>
      <c r="ACV32" s="29"/>
      <c r="ACW32" s="32"/>
      <c r="ACX32" s="31"/>
      <c r="ACY32" s="29"/>
      <c r="ACZ32" s="32"/>
      <c r="ADA32" s="31"/>
      <c r="ADB32" s="29"/>
      <c r="ADC32" s="32"/>
      <c r="ADD32" s="31"/>
      <c r="ADE32" s="29"/>
      <c r="ADF32" s="32"/>
      <c r="ADG32" s="31"/>
      <c r="ADH32" s="29"/>
      <c r="ADI32" s="32"/>
      <c r="ADJ32" s="31"/>
      <c r="ADK32" s="29"/>
      <c r="ADL32" s="32"/>
      <c r="ADM32" s="31"/>
      <c r="ADN32" s="29"/>
      <c r="ADO32" s="32"/>
      <c r="ADP32" s="31"/>
      <c r="ADQ32" s="29"/>
      <c r="ADR32" s="32"/>
      <c r="ADS32" s="31"/>
      <c r="ADT32" s="29"/>
      <c r="ADU32" s="32"/>
      <c r="ADV32" s="31"/>
      <c r="ADW32" s="29"/>
      <c r="ADX32" s="32"/>
      <c r="ADY32" s="31"/>
      <c r="ADZ32" s="29"/>
      <c r="AEA32" s="32"/>
      <c r="AEB32" s="31"/>
      <c r="AEC32" s="29"/>
      <c r="AED32" s="32"/>
      <c r="AEE32" s="31"/>
      <c r="AEF32" s="29"/>
      <c r="AEG32" s="32"/>
      <c r="AEH32" s="31"/>
      <c r="AEI32" s="29"/>
      <c r="AEJ32" s="32"/>
      <c r="AEK32" s="31"/>
      <c r="AEL32" s="29"/>
      <c r="AEM32" s="32"/>
      <c r="AEN32" s="31"/>
      <c r="AEO32" s="29"/>
      <c r="AEP32" s="32"/>
      <c r="AEQ32" s="31"/>
      <c r="AER32" s="29"/>
      <c r="AES32" s="32"/>
      <c r="AET32" s="31"/>
      <c r="AEU32" s="29"/>
      <c r="AEV32" s="32"/>
      <c r="AEW32" s="31"/>
      <c r="AEX32" s="29"/>
      <c r="AEY32" s="32"/>
      <c r="AEZ32" s="31"/>
      <c r="AFA32" s="29"/>
      <c r="AFB32" s="32"/>
      <c r="AFC32" s="31"/>
      <c r="AFD32" s="29"/>
      <c r="AFE32" s="32"/>
      <c r="AFF32" s="31"/>
      <c r="AFG32" s="29"/>
      <c r="AFH32" s="32"/>
      <c r="AFI32" s="31"/>
      <c r="AFJ32" s="29"/>
      <c r="AFK32" s="32"/>
      <c r="AFL32" s="31"/>
      <c r="AFM32" s="29"/>
      <c r="AFN32" s="32"/>
      <c r="AFO32" s="31"/>
      <c r="AFP32" s="29"/>
      <c r="AFQ32" s="32"/>
      <c r="AFR32" s="31"/>
      <c r="AFS32" s="29"/>
      <c r="AFT32" s="32"/>
      <c r="AFU32" s="31"/>
      <c r="AFV32" s="29"/>
      <c r="AFW32" s="32"/>
      <c r="AFX32" s="31"/>
      <c r="AFY32" s="29"/>
      <c r="AFZ32" s="32"/>
      <c r="AGA32" s="31"/>
      <c r="AGB32" s="29"/>
      <c r="AGC32" s="32"/>
      <c r="AGD32" s="31"/>
      <c r="AGE32" s="29"/>
      <c r="AGF32" s="32"/>
      <c r="AGG32" s="31"/>
      <c r="AGH32" s="29"/>
      <c r="AGI32" s="32"/>
      <c r="AGJ32" s="31"/>
      <c r="AGK32" s="29"/>
      <c r="AGL32" s="32"/>
      <c r="AGM32" s="31"/>
      <c r="AGN32" s="29"/>
      <c r="AGO32" s="32"/>
      <c r="AGP32" s="31"/>
      <c r="AGQ32" s="29"/>
      <c r="AGR32" s="32"/>
      <c r="AGS32" s="31"/>
      <c r="AGT32" s="29"/>
      <c r="AGU32" s="32"/>
      <c r="AGV32" s="31"/>
      <c r="AGW32" s="29"/>
      <c r="AGX32" s="32"/>
      <c r="AGY32" s="31"/>
      <c r="AGZ32" s="29"/>
      <c r="AHA32" s="32"/>
      <c r="AHB32" s="31"/>
      <c r="AHC32" s="29"/>
      <c r="AHD32" s="32"/>
      <c r="AHE32" s="31"/>
      <c r="AHF32" s="29"/>
      <c r="AHG32" s="32"/>
      <c r="AHH32" s="31"/>
      <c r="AHI32" s="29"/>
      <c r="AHJ32" s="32"/>
      <c r="AHK32" s="31"/>
      <c r="AHL32" s="29"/>
      <c r="AHM32" s="32"/>
      <c r="AHN32" s="31"/>
      <c r="AHO32" s="29"/>
      <c r="AHP32" s="32"/>
      <c r="AHQ32" s="31"/>
      <c r="AHR32" s="29"/>
      <c r="AHS32" s="32"/>
      <c r="AHT32" s="31"/>
      <c r="AHU32" s="29"/>
      <c r="AHV32" s="32"/>
      <c r="AHW32" s="31"/>
      <c r="AHX32" s="29"/>
      <c r="AHY32" s="32"/>
      <c r="AHZ32" s="31"/>
      <c r="AIA32" s="29"/>
      <c r="AIB32" s="32"/>
      <c r="AIC32" s="31"/>
      <c r="AID32" s="29"/>
      <c r="AIE32" s="32"/>
      <c r="AIF32" s="31"/>
      <c r="AIG32" s="29"/>
      <c r="AIH32" s="32"/>
      <c r="AII32" s="31"/>
      <c r="AIJ32" s="29"/>
      <c r="AIK32" s="32"/>
      <c r="AIL32" s="31"/>
      <c r="AIM32" s="29"/>
      <c r="AIN32" s="32"/>
      <c r="AIO32" s="31"/>
      <c r="AIP32" s="29"/>
      <c r="AIQ32" s="32"/>
      <c r="AIR32" s="31"/>
      <c r="AIS32" s="29"/>
      <c r="AIT32" s="32"/>
      <c r="AIU32" s="31"/>
      <c r="AIV32" s="29"/>
      <c r="AIW32" s="32"/>
      <c r="AIX32" s="31"/>
      <c r="AIY32" s="29"/>
      <c r="AIZ32" s="32"/>
      <c r="AJA32" s="31"/>
      <c r="AJB32" s="29"/>
      <c r="AJC32" s="32"/>
      <c r="AJD32" s="31"/>
      <c r="AJE32" s="29"/>
      <c r="AJF32" s="32"/>
      <c r="AJG32" s="31"/>
      <c r="AJH32" s="29"/>
      <c r="AJI32" s="32"/>
      <c r="AJJ32" s="31"/>
      <c r="AJK32" s="29"/>
      <c r="AJL32" s="32"/>
      <c r="AJM32" s="31"/>
      <c r="AJN32" s="29"/>
      <c r="AJO32" s="32"/>
      <c r="AJP32" s="31"/>
      <c r="AJQ32" s="29"/>
      <c r="AJR32" s="32"/>
      <c r="AJS32" s="31"/>
      <c r="AJT32" s="29"/>
      <c r="AJU32" s="32"/>
      <c r="AJV32" s="31"/>
      <c r="AJW32" s="29"/>
      <c r="AJX32" s="32"/>
      <c r="AJY32" s="31"/>
      <c r="AJZ32" s="29"/>
      <c r="AKA32" s="32"/>
      <c r="AKB32" s="31"/>
      <c r="AKC32" s="29"/>
      <c r="AKD32" s="32"/>
      <c r="AKE32" s="31"/>
      <c r="AKF32" s="29"/>
      <c r="AKG32" s="32"/>
      <c r="AKH32" s="31"/>
      <c r="AKI32" s="29"/>
      <c r="AKJ32" s="32"/>
      <c r="AKK32" s="31"/>
      <c r="AKL32" s="29"/>
      <c r="AKM32" s="32"/>
      <c r="AKN32" s="31"/>
      <c r="AKO32" s="29"/>
      <c r="AKP32" s="32"/>
      <c r="AKQ32" s="31"/>
      <c r="AKR32" s="29"/>
      <c r="AKS32" s="32"/>
      <c r="AKT32" s="31"/>
      <c r="AKU32" s="29"/>
      <c r="AKV32" s="32"/>
      <c r="AKW32" s="31"/>
      <c r="AKX32" s="29"/>
      <c r="AKY32" s="32"/>
      <c r="AKZ32" s="31"/>
      <c r="ALA32" s="46"/>
      <c r="ALB32" s="33"/>
      <c r="ALC32" s="31"/>
      <c r="ALD32" s="46"/>
      <c r="ALE32" s="33"/>
      <c r="ALF32" s="31"/>
      <c r="ALG32" s="46"/>
      <c r="ALH32" s="33"/>
      <c r="ALI32" s="31"/>
      <c r="ALJ32" s="46"/>
      <c r="ALK32" s="33"/>
      <c r="ALL32" s="31"/>
      <c r="ALM32" s="46"/>
      <c r="ALN32" s="33"/>
      <c r="ALO32" s="31"/>
      <c r="ALP32" s="46"/>
      <c r="ALQ32" s="33"/>
      <c r="ALR32" s="31"/>
      <c r="ALS32" s="46"/>
      <c r="ALT32" s="33"/>
      <c r="ALU32" s="31"/>
      <c r="ALV32" s="46"/>
      <c r="ALW32" s="33"/>
      <c r="ALX32" s="31"/>
      <c r="ALY32" s="46"/>
      <c r="ALZ32" s="33"/>
      <c r="AMA32" s="31"/>
      <c r="AMB32" s="46"/>
      <c r="AMC32" s="33"/>
      <c r="AMD32" s="31"/>
      <c r="AME32" s="46"/>
      <c r="AMF32" s="33"/>
      <c r="AMG32" s="31"/>
      <c r="AMH32" s="46"/>
      <c r="AMI32" s="33"/>
      <c r="AMJ32" s="31"/>
      <c r="AMK32" s="46"/>
      <c r="AML32" s="33"/>
      <c r="AMM32" s="31"/>
      <c r="AMN32" s="46"/>
      <c r="AMO32" s="33"/>
      <c r="AMP32" s="31"/>
      <c r="AMQ32" s="46"/>
      <c r="AMR32" s="33"/>
      <c r="AMS32" s="31"/>
      <c r="AMT32" s="46"/>
      <c r="AMU32" s="33"/>
      <c r="AMV32" s="31"/>
      <c r="AMW32" s="46"/>
      <c r="AMX32" s="33"/>
      <c r="AMY32" s="31"/>
      <c r="AMZ32" s="46"/>
      <c r="ANA32" s="33"/>
      <c r="ANB32" s="31"/>
      <c r="ANC32" s="46"/>
      <c r="AND32" s="33"/>
      <c r="ANE32" s="31"/>
      <c r="ANF32" s="46"/>
      <c r="ANG32" s="33"/>
      <c r="ANH32" s="31"/>
      <c r="ANI32" s="46"/>
      <c r="ANJ32" s="33"/>
      <c r="ANK32" s="31"/>
      <c r="ANL32" s="46"/>
      <c r="ANM32" s="33"/>
      <c r="ANN32" s="31"/>
      <c r="ANO32" s="46"/>
      <c r="ANP32" s="33"/>
      <c r="ANQ32" s="31"/>
      <c r="ANR32" s="46"/>
      <c r="ANS32" s="33"/>
      <c r="ANT32" s="31"/>
      <c r="ANU32" s="46"/>
      <c r="ANV32" s="33"/>
      <c r="ANW32" s="31"/>
      <c r="ANX32" s="46"/>
      <c r="ANY32" s="33"/>
      <c r="ANZ32" s="31"/>
      <c r="AOA32" s="46"/>
      <c r="AOB32" s="33"/>
      <c r="AOC32" s="31"/>
      <c r="AOD32" s="46"/>
      <c r="AOE32" s="33"/>
      <c r="AOF32" s="31"/>
      <c r="AOG32" s="46"/>
      <c r="AOH32" s="33"/>
      <c r="AOI32" s="31"/>
      <c r="AOJ32" s="46"/>
      <c r="AOK32" s="33"/>
      <c r="AOL32" s="31"/>
      <c r="AOM32" s="46"/>
      <c r="AON32" s="33"/>
      <c r="AOO32" s="31"/>
      <c r="AOP32" s="46"/>
      <c r="AOQ32" s="33"/>
      <c r="AOR32" s="31"/>
      <c r="AOS32" s="46"/>
      <c r="AOT32" s="33"/>
      <c r="AOU32" s="31"/>
      <c r="AOV32" s="46"/>
      <c r="AOW32" s="33"/>
      <c r="AOX32" s="31"/>
      <c r="AOY32" s="46"/>
      <c r="AOZ32" s="33"/>
      <c r="APA32" s="31"/>
      <c r="APB32" s="46"/>
      <c r="APC32" s="33"/>
      <c r="APD32" s="31"/>
      <c r="APE32" s="46"/>
      <c r="APF32" s="33"/>
      <c r="APG32" s="31"/>
      <c r="APH32" s="46"/>
      <c r="API32" s="33"/>
      <c r="APJ32" s="31"/>
      <c r="APK32" s="46"/>
      <c r="APL32" s="33"/>
      <c r="APM32" s="31"/>
      <c r="APN32" s="46"/>
      <c r="APO32" s="33"/>
      <c r="APP32" s="31"/>
      <c r="APQ32" s="46"/>
      <c r="APR32" s="33"/>
      <c r="APS32" s="31"/>
    </row>
    <row r="33" spans="1:1111" ht="12" x14ac:dyDescent="0.3">
      <c r="A33" s="86"/>
      <c r="B33" s="22" t="str">
        <f>"5." &amp; D$1&amp; ".3."</f>
        <v>5.1.3.</v>
      </c>
      <c r="C33" s="77" t="s">
        <v>1335</v>
      </c>
      <c r="D33" s="78"/>
      <c r="E33" s="22" t="str">
        <f>"5." &amp; G1&amp; ".3."</f>
        <v>5.2.3.</v>
      </c>
      <c r="F33" s="77" t="s">
        <v>1335</v>
      </c>
      <c r="G33" s="78"/>
      <c r="H33" s="22" t="str">
        <f>"5." &amp; J1&amp; ".3."</f>
        <v>5.3.3.</v>
      </c>
      <c r="I33" s="77" t="s">
        <v>1335</v>
      </c>
      <c r="J33" s="78"/>
      <c r="K33" s="22" t="str">
        <f>"5." &amp; M1&amp; ".3."</f>
        <v>5.4.3.</v>
      </c>
      <c r="L33" s="77" t="s">
        <v>1335</v>
      </c>
      <c r="M33" s="78"/>
      <c r="N33" s="22" t="str">
        <f>"5." &amp; P1&amp; ".3."</f>
        <v>5.5.3.</v>
      </c>
      <c r="O33" s="77" t="s">
        <v>1335</v>
      </c>
      <c r="P33" s="78"/>
      <c r="Q33" s="22" t="str">
        <f>"5." &amp; S1&amp; ".3."</f>
        <v>5.6.3.</v>
      </c>
      <c r="R33" s="77" t="s">
        <v>1335</v>
      </c>
      <c r="S33" s="78"/>
      <c r="T33" s="22" t="str">
        <f>"5." &amp; V1&amp; ".3."</f>
        <v>5.7.3.</v>
      </c>
      <c r="U33" s="77" t="s">
        <v>1335</v>
      </c>
      <c r="V33" s="78"/>
      <c r="W33" s="22" t="str">
        <f>"5." &amp; Y1&amp; ".3."</f>
        <v>5.8.3.</v>
      </c>
      <c r="X33" s="77" t="s">
        <v>1335</v>
      </c>
      <c r="Y33" s="78"/>
      <c r="Z33" s="22" t="str">
        <f>"5." &amp; AB1&amp; ".3."</f>
        <v>5.9.3.</v>
      </c>
      <c r="AA33" s="77" t="s">
        <v>1335</v>
      </c>
      <c r="AB33" s="78"/>
      <c r="AC33" s="22" t="str">
        <f>"5." &amp; AE1&amp; ".3."</f>
        <v>5.10.3.</v>
      </c>
      <c r="AD33" s="77" t="s">
        <v>1335</v>
      </c>
      <c r="AE33" s="78"/>
      <c r="AF33" s="22" t="str">
        <f>"5." &amp; AH1&amp; ".3."</f>
        <v>5.11.3.</v>
      </c>
      <c r="AG33" s="77" t="s">
        <v>1335</v>
      </c>
      <c r="AH33" s="78"/>
      <c r="AI33" s="22" t="str">
        <f>"5." &amp; AK1&amp; ".3."</f>
        <v>5.12.3.</v>
      </c>
      <c r="AJ33" s="77" t="s">
        <v>1335</v>
      </c>
      <c r="AK33" s="78"/>
      <c r="AL33" s="22" t="str">
        <f>"5." &amp; AN1&amp; ".3."</f>
        <v>5.13.3.</v>
      </c>
      <c r="AM33" s="77" t="s">
        <v>1335</v>
      </c>
      <c r="AN33" s="78"/>
      <c r="AO33" s="22" t="str">
        <f>"5." &amp; AQ1&amp; ".3."</f>
        <v>5.14.3.</v>
      </c>
      <c r="AP33" s="77" t="s">
        <v>1335</v>
      </c>
      <c r="AQ33" s="78"/>
      <c r="AR33" s="22" t="str">
        <f>"5." &amp; AT1&amp; ".3."</f>
        <v>5.15.3.</v>
      </c>
      <c r="AS33" s="77" t="s">
        <v>1335</v>
      </c>
      <c r="AT33" s="78"/>
      <c r="AU33" s="22" t="str">
        <f>"5." &amp; AW1&amp; ".3."</f>
        <v>5.16.3.</v>
      </c>
      <c r="AV33" s="77" t="s">
        <v>1335</v>
      </c>
      <c r="AW33" s="78"/>
      <c r="AX33" s="22" t="str">
        <f>"5." &amp; AZ1&amp; ".3."</f>
        <v>5.17.3.</v>
      </c>
      <c r="AY33" s="77" t="s">
        <v>1335</v>
      </c>
      <c r="AZ33" s="78"/>
      <c r="BA33" s="22" t="str">
        <f>"5." &amp; BC1&amp; ".3."</f>
        <v>5.18.3.</v>
      </c>
      <c r="BB33" s="77" t="s">
        <v>1335</v>
      </c>
      <c r="BC33" s="78"/>
      <c r="BD33" s="22" t="str">
        <f>"5." &amp; BF1&amp; ".3."</f>
        <v>5.19.3.</v>
      </c>
      <c r="BE33" s="77" t="s">
        <v>1335</v>
      </c>
      <c r="BF33" s="78"/>
      <c r="BG33" s="22" t="str">
        <f>"5." &amp; BI1&amp; ".3."</f>
        <v>5.20.3.</v>
      </c>
      <c r="BH33" s="77" t="s">
        <v>1335</v>
      </c>
      <c r="BI33" s="78"/>
      <c r="BJ33" s="22" t="str">
        <f>"5." &amp; BL1&amp; ".3."</f>
        <v>5.21.3.</v>
      </c>
      <c r="BK33" s="77" t="s">
        <v>1335</v>
      </c>
      <c r="BL33" s="78"/>
      <c r="BM33" s="22" t="str">
        <f>"5." &amp; BO1&amp; ".3."</f>
        <v>5.22.3.</v>
      </c>
      <c r="BN33" s="77" t="s">
        <v>1335</v>
      </c>
      <c r="BO33" s="78"/>
      <c r="BP33" s="22" t="str">
        <f>"5." &amp; BR1&amp; ".3."</f>
        <v>5.23.3.</v>
      </c>
      <c r="BQ33" s="77" t="s">
        <v>1335</v>
      </c>
      <c r="BR33" s="78"/>
      <c r="BS33" s="22" t="str">
        <f>"5." &amp; BU1&amp; ".3."</f>
        <v>5.24.3.</v>
      </c>
      <c r="BT33" s="77" t="s">
        <v>1335</v>
      </c>
      <c r="BU33" s="78"/>
      <c r="BV33" s="22" t="str">
        <f>"5." &amp; BX1&amp; ".3."</f>
        <v>5.25.3.</v>
      </c>
      <c r="BW33" s="77" t="s">
        <v>1335</v>
      </c>
      <c r="BX33" s="78"/>
      <c r="BY33" s="22" t="str">
        <f>"5." &amp; CA1&amp; ".3."</f>
        <v>5.26.3.</v>
      </c>
      <c r="BZ33" s="77" t="s">
        <v>1335</v>
      </c>
      <c r="CA33" s="78"/>
      <c r="CB33" s="22" t="str">
        <f>"5." &amp; CD1&amp; ".3."</f>
        <v>5.27.3.</v>
      </c>
      <c r="CC33" s="77" t="s">
        <v>1335</v>
      </c>
      <c r="CD33" s="78"/>
      <c r="CE33" s="22" t="str">
        <f>"5." &amp; CG1&amp; ".3."</f>
        <v>5.28.3.</v>
      </c>
      <c r="CF33" s="77" t="s">
        <v>1335</v>
      </c>
      <c r="CG33" s="78"/>
      <c r="CH33" s="22" t="str">
        <f>"5." &amp; CJ1&amp; ".3."</f>
        <v>5.29.3.</v>
      </c>
      <c r="CI33" s="77" t="s">
        <v>1335</v>
      </c>
      <c r="CJ33" s="78"/>
      <c r="CK33" s="22" t="str">
        <f>"5." &amp; CM1&amp; ".3."</f>
        <v>5.30.3.</v>
      </c>
      <c r="CL33" s="77" t="s">
        <v>1335</v>
      </c>
      <c r="CM33" s="78"/>
      <c r="CN33" s="22" t="str">
        <f>"5." &amp; CP1&amp; ".3."</f>
        <v>5.31.3.</v>
      </c>
      <c r="CO33" s="77" t="s">
        <v>1335</v>
      </c>
      <c r="CP33" s="78"/>
      <c r="CQ33" s="22" t="str">
        <f>"5." &amp; CS1&amp; ".3."</f>
        <v>5.32.3.</v>
      </c>
      <c r="CR33" s="77" t="s">
        <v>1335</v>
      </c>
      <c r="CS33" s="78"/>
      <c r="CT33" s="22" t="str">
        <f>"5." &amp; CV1&amp; ".3."</f>
        <v>5.33.3.</v>
      </c>
      <c r="CU33" s="77" t="s">
        <v>1335</v>
      </c>
      <c r="CV33" s="78"/>
      <c r="CW33" s="22" t="str">
        <f>"5." &amp; CY1&amp; ".3."</f>
        <v>5.34.3.</v>
      </c>
      <c r="CX33" s="77" t="s">
        <v>1335</v>
      </c>
      <c r="CY33" s="78"/>
      <c r="CZ33" s="22" t="str">
        <f>"5." &amp; DB1&amp; ".3."</f>
        <v>5.35.3.</v>
      </c>
      <c r="DA33" s="77" t="s">
        <v>1335</v>
      </c>
      <c r="DB33" s="78"/>
      <c r="DC33" s="22" t="str">
        <f>"5." &amp; DE1&amp; ".3."</f>
        <v>5.36.3.</v>
      </c>
      <c r="DD33" s="77" t="s">
        <v>1335</v>
      </c>
      <c r="DE33" s="78"/>
      <c r="DF33" s="22" t="str">
        <f>"5." &amp; DH1&amp; ".3."</f>
        <v>5.37.3.</v>
      </c>
      <c r="DG33" s="77" t="s">
        <v>1335</v>
      </c>
      <c r="DH33" s="78"/>
      <c r="DI33" s="22" t="str">
        <f>"5." &amp; DK1&amp; ".3."</f>
        <v>5.38.3.</v>
      </c>
      <c r="DJ33" s="77" t="s">
        <v>1335</v>
      </c>
      <c r="DK33" s="78"/>
      <c r="DL33" s="22" t="str">
        <f>"5." &amp; DN1&amp; ".3."</f>
        <v>5.39.3.</v>
      </c>
      <c r="DM33" s="77" t="s">
        <v>1335</v>
      </c>
      <c r="DN33" s="78"/>
      <c r="DO33" s="22" t="str">
        <f>"5." &amp; DQ1&amp; ".3."</f>
        <v>5.40.3.</v>
      </c>
      <c r="DP33" s="77" t="s">
        <v>1335</v>
      </c>
      <c r="DQ33" s="78"/>
      <c r="DR33" s="22" t="str">
        <f>"5." &amp; DT1&amp; ".3."</f>
        <v>5.41.3.</v>
      </c>
      <c r="DS33" s="77" t="s">
        <v>1335</v>
      </c>
      <c r="DT33" s="78"/>
      <c r="DU33" s="22" t="str">
        <f>"5." &amp; DW1&amp; ".3."</f>
        <v>5.42.3.</v>
      </c>
      <c r="DV33" s="77" t="s">
        <v>1335</v>
      </c>
      <c r="DW33" s="78"/>
      <c r="DX33" s="22" t="str">
        <f>"5." &amp; DZ1&amp; ".3."</f>
        <v>5.43.3.</v>
      </c>
      <c r="DY33" s="77" t="s">
        <v>1335</v>
      </c>
      <c r="DZ33" s="78"/>
      <c r="EA33" s="22" t="str">
        <f>"5." &amp; EC1&amp; ".3."</f>
        <v>5.44.3.</v>
      </c>
      <c r="EB33" s="77" t="s">
        <v>1335</v>
      </c>
      <c r="EC33" s="78"/>
      <c r="ED33" s="22" t="str">
        <f>"5." &amp; EF1&amp; ".3."</f>
        <v>5.45.3.</v>
      </c>
      <c r="EE33" s="77" t="s">
        <v>1335</v>
      </c>
      <c r="EF33" s="78"/>
      <c r="EG33" s="22" t="str">
        <f>"5." &amp; EI1&amp; ".3."</f>
        <v>5.46.3.</v>
      </c>
      <c r="EH33" s="77" t="s">
        <v>1335</v>
      </c>
      <c r="EI33" s="78"/>
      <c r="EJ33" s="22" t="str">
        <f>"5." &amp; EL1&amp; ".3."</f>
        <v>5.47.3.</v>
      </c>
      <c r="EK33" s="77" t="s">
        <v>1335</v>
      </c>
      <c r="EL33" s="78"/>
      <c r="EM33" s="22" t="str">
        <f>"5." &amp; EO1&amp; ".3."</f>
        <v>5.48.3.</v>
      </c>
      <c r="EN33" s="77" t="s">
        <v>1335</v>
      </c>
      <c r="EO33" s="78"/>
      <c r="EP33" s="22" t="str">
        <f>"5." &amp; ER1&amp; ".3."</f>
        <v>5.49.3.</v>
      </c>
      <c r="EQ33" s="77" t="s">
        <v>1335</v>
      </c>
      <c r="ER33" s="78"/>
      <c r="ES33" s="22" t="str">
        <f>"5." &amp; EU1&amp; ".3."</f>
        <v>5.50.3.</v>
      </c>
      <c r="ET33" s="77" t="s">
        <v>1335</v>
      </c>
      <c r="EU33" s="78"/>
      <c r="EV33" s="22" t="str">
        <f>"5." &amp; EX1&amp; ".3."</f>
        <v>5.51.3.</v>
      </c>
      <c r="EW33" s="77" t="s">
        <v>1335</v>
      </c>
      <c r="EX33" s="78"/>
      <c r="EY33" s="22" t="str">
        <f>"5." &amp; FA1&amp; ".3."</f>
        <v>5.52.3.</v>
      </c>
      <c r="EZ33" s="77" t="s">
        <v>1335</v>
      </c>
      <c r="FA33" s="78"/>
      <c r="FB33" s="22" t="str">
        <f>"5." &amp; FD1&amp; ".3."</f>
        <v>5.53.3.</v>
      </c>
      <c r="FC33" s="77" t="s">
        <v>1335</v>
      </c>
      <c r="FD33" s="78"/>
      <c r="FE33" s="22" t="str">
        <f>"5." &amp; FG1&amp; ".3."</f>
        <v>5.54.3.</v>
      </c>
      <c r="FF33" s="77" t="s">
        <v>1335</v>
      </c>
      <c r="FG33" s="78"/>
      <c r="FH33" s="22" t="str">
        <f>"5." &amp; FJ1&amp; ".3."</f>
        <v>5.55.3.</v>
      </c>
      <c r="FI33" s="77" t="s">
        <v>1335</v>
      </c>
      <c r="FJ33" s="78"/>
      <c r="FK33" s="22" t="str">
        <f>"5." &amp; FM1&amp; ".3."</f>
        <v>5.56.3.</v>
      </c>
      <c r="FL33" s="77" t="s">
        <v>1335</v>
      </c>
      <c r="FM33" s="78"/>
      <c r="FN33" s="22" t="str">
        <f>"5." &amp; FP1&amp; ".3."</f>
        <v>5.57.3.</v>
      </c>
      <c r="FO33" s="77" t="s">
        <v>1335</v>
      </c>
      <c r="FP33" s="78"/>
      <c r="FQ33" s="22" t="str">
        <f>"5." &amp; FS1&amp; ".3."</f>
        <v>5.58.3.</v>
      </c>
      <c r="FR33" s="77" t="s">
        <v>1335</v>
      </c>
      <c r="FS33" s="78"/>
      <c r="FT33" s="22" t="str">
        <f>"5." &amp; FV1&amp; ".3."</f>
        <v>5.59.3.</v>
      </c>
      <c r="FU33" s="77" t="s">
        <v>1335</v>
      </c>
      <c r="FV33" s="78"/>
      <c r="FW33" s="22" t="str">
        <f>"5." &amp; FY1&amp; ".3."</f>
        <v>5.60.3.</v>
      </c>
      <c r="FX33" s="77" t="s">
        <v>1335</v>
      </c>
      <c r="FY33" s="78"/>
      <c r="FZ33" s="22" t="str">
        <f>"5." &amp; GB1&amp; ".3."</f>
        <v>5.61.3.</v>
      </c>
      <c r="GA33" s="77" t="s">
        <v>1335</v>
      </c>
      <c r="GB33" s="78"/>
      <c r="GC33" s="22" t="str">
        <f>"5." &amp; GE1&amp; ".3."</f>
        <v>5.62.3.</v>
      </c>
      <c r="GD33" s="77" t="s">
        <v>1335</v>
      </c>
      <c r="GE33" s="78"/>
      <c r="GF33" s="22" t="str">
        <f>"5." &amp; GH1&amp; ".3."</f>
        <v>5.63.3.</v>
      </c>
      <c r="GG33" s="77" t="s">
        <v>1335</v>
      </c>
      <c r="GH33" s="78"/>
      <c r="GI33" s="22" t="str">
        <f>"5." &amp; GK1&amp; ".3."</f>
        <v>5.64.3.</v>
      </c>
      <c r="GJ33" s="77" t="s">
        <v>1335</v>
      </c>
      <c r="GK33" s="78"/>
      <c r="GL33" s="22" t="str">
        <f>"5." &amp; GN1&amp; ".3."</f>
        <v>5.65.3.</v>
      </c>
      <c r="GM33" s="77" t="s">
        <v>1335</v>
      </c>
      <c r="GN33" s="78"/>
      <c r="GO33" s="22" t="str">
        <f>"5." &amp; GQ1&amp; ".3."</f>
        <v>5.66.3.</v>
      </c>
      <c r="GP33" s="77" t="s">
        <v>1335</v>
      </c>
      <c r="GQ33" s="78"/>
      <c r="GR33" s="22" t="str">
        <f>"5." &amp; GT1&amp; ".3."</f>
        <v>5.67.3.</v>
      </c>
      <c r="GS33" s="77" t="s">
        <v>1335</v>
      </c>
      <c r="GT33" s="78"/>
      <c r="GU33" s="22" t="str">
        <f>"5." &amp; GW1&amp; ".3."</f>
        <v>5.68.3.</v>
      </c>
      <c r="GV33" s="77" t="s">
        <v>1335</v>
      </c>
      <c r="GW33" s="78"/>
      <c r="GX33" s="22" t="str">
        <f>"5." &amp; GZ1&amp; ".3."</f>
        <v>5.69.3.</v>
      </c>
      <c r="GY33" s="77" t="s">
        <v>1335</v>
      </c>
      <c r="GZ33" s="78"/>
      <c r="HA33" s="22" t="str">
        <f>"5." &amp; HC1&amp; ".3."</f>
        <v>5.70.3.</v>
      </c>
      <c r="HB33" s="77" t="s">
        <v>1335</v>
      </c>
      <c r="HC33" s="78"/>
      <c r="HD33" s="22" t="str">
        <f>"5." &amp; HF1&amp; ".3."</f>
        <v>5.71.3.</v>
      </c>
      <c r="HE33" s="77" t="s">
        <v>1335</v>
      </c>
      <c r="HF33" s="78"/>
      <c r="HG33" s="22" t="str">
        <f>"5." &amp; HI1&amp; ".3."</f>
        <v>5.72.3.</v>
      </c>
      <c r="HH33" s="77" t="s">
        <v>1335</v>
      </c>
      <c r="HI33" s="78"/>
      <c r="HJ33" s="22" t="str">
        <f>"5." &amp; HL1&amp; ".3."</f>
        <v>5.73.3.</v>
      </c>
      <c r="HK33" s="77" t="s">
        <v>1335</v>
      </c>
      <c r="HL33" s="78"/>
      <c r="HM33" s="22" t="str">
        <f>"5." &amp; HO1&amp; ".3."</f>
        <v>5.74.3.</v>
      </c>
      <c r="HN33" s="77" t="s">
        <v>1335</v>
      </c>
      <c r="HO33" s="78"/>
      <c r="HP33" s="22" t="str">
        <f>"5." &amp; HR1&amp; ".3."</f>
        <v>5.75.3.</v>
      </c>
      <c r="HQ33" s="77" t="s">
        <v>1335</v>
      </c>
      <c r="HR33" s="78"/>
      <c r="HS33" s="22" t="str">
        <f>"5." &amp; HU1&amp; ".3."</f>
        <v>5.76.3.</v>
      </c>
      <c r="HT33" s="77" t="s">
        <v>1335</v>
      </c>
      <c r="HU33" s="78"/>
      <c r="HV33" s="22" t="str">
        <f>"5." &amp; HX1&amp; ".3."</f>
        <v>5.77.3.</v>
      </c>
      <c r="HW33" s="77" t="s">
        <v>1335</v>
      </c>
      <c r="HX33" s="78"/>
      <c r="HY33" s="22" t="str">
        <f>"5." &amp; IA1&amp; ".3."</f>
        <v>5.78.3.</v>
      </c>
      <c r="HZ33" s="77" t="s">
        <v>1335</v>
      </c>
      <c r="IA33" s="78"/>
      <c r="IB33" s="22" t="str">
        <f>"5." &amp; ID1&amp; ".3."</f>
        <v>5.79.3.</v>
      </c>
      <c r="IC33" s="77" t="s">
        <v>1335</v>
      </c>
      <c r="ID33" s="78"/>
      <c r="IE33" s="22" t="str">
        <f>"5." &amp; IG1&amp; ".3."</f>
        <v>5.80.3.</v>
      </c>
      <c r="IF33" s="77" t="s">
        <v>1335</v>
      </c>
      <c r="IG33" s="78"/>
      <c r="IH33" s="22" t="str">
        <f>"5." &amp; IJ1&amp; ".3."</f>
        <v>5.81.3.</v>
      </c>
      <c r="II33" s="77" t="s">
        <v>1335</v>
      </c>
      <c r="IJ33" s="78"/>
      <c r="IK33" s="22" t="str">
        <f>"5." &amp; IM1&amp; ".3."</f>
        <v>5.82.3.</v>
      </c>
      <c r="IL33" s="77" t="s">
        <v>1335</v>
      </c>
      <c r="IM33" s="78"/>
      <c r="IN33" s="22" t="str">
        <f>"5." &amp; IP1&amp; ".3."</f>
        <v>5.83.3.</v>
      </c>
      <c r="IO33" s="77" t="s">
        <v>1335</v>
      </c>
      <c r="IP33" s="78"/>
      <c r="IQ33" s="22" t="str">
        <f>"5." &amp; IS1&amp; ".3."</f>
        <v>5.84.3.</v>
      </c>
      <c r="IR33" s="77" t="s">
        <v>1335</v>
      </c>
      <c r="IS33" s="78"/>
      <c r="IT33" s="22" t="str">
        <f>"5." &amp; IV1&amp; ".3."</f>
        <v>5.85.3.</v>
      </c>
      <c r="IU33" s="77" t="s">
        <v>1335</v>
      </c>
      <c r="IV33" s="78"/>
      <c r="IW33" s="22" t="str">
        <f>"5." &amp; IY1&amp; ".3."</f>
        <v>5.86.3.</v>
      </c>
      <c r="IX33" s="77" t="s">
        <v>1335</v>
      </c>
      <c r="IY33" s="78"/>
      <c r="IZ33" s="22" t="str">
        <f>"5." &amp; JB1&amp; ".3."</f>
        <v>5.87.3.</v>
      </c>
      <c r="JA33" s="77" t="s">
        <v>1335</v>
      </c>
      <c r="JB33" s="78"/>
      <c r="JC33" s="22" t="str">
        <f>"5." &amp; JE1&amp; ".3."</f>
        <v>5.88.3.</v>
      </c>
      <c r="JD33" s="77" t="s">
        <v>1335</v>
      </c>
      <c r="JE33" s="78"/>
      <c r="JF33" s="22" t="str">
        <f>"5." &amp; JH1&amp; ".3."</f>
        <v>5.89.3.</v>
      </c>
      <c r="JG33" s="77" t="s">
        <v>1335</v>
      </c>
      <c r="JH33" s="78"/>
      <c r="JI33" s="22" t="str">
        <f>"5." &amp; JK1&amp; ".3."</f>
        <v>5.90.3.</v>
      </c>
      <c r="JJ33" s="77" t="s">
        <v>1335</v>
      </c>
      <c r="JK33" s="78"/>
      <c r="JL33" s="22" t="str">
        <f>"5." &amp; JN1&amp; ".3."</f>
        <v>5.91.3.</v>
      </c>
      <c r="JM33" s="77" t="s">
        <v>1335</v>
      </c>
      <c r="JN33" s="78"/>
      <c r="JO33" s="22" t="str">
        <f>"5." &amp; JQ1&amp; ".3."</f>
        <v>5.92.3.</v>
      </c>
      <c r="JP33" s="77" t="s">
        <v>1335</v>
      </c>
      <c r="JQ33" s="78"/>
      <c r="JR33" s="22" t="str">
        <f>"5." &amp; JT1&amp; ".3."</f>
        <v>5.93.3.</v>
      </c>
      <c r="JS33" s="77" t="s">
        <v>1335</v>
      </c>
      <c r="JT33" s="78"/>
      <c r="JU33" s="22" t="str">
        <f>"5." &amp; JW1&amp; ".3."</f>
        <v>5.94.3.</v>
      </c>
      <c r="JV33" s="77" t="s">
        <v>1335</v>
      </c>
      <c r="JW33" s="78"/>
      <c r="JX33" s="22" t="str">
        <f>"5." &amp; JZ1&amp; ".3."</f>
        <v>5.95.3.</v>
      </c>
      <c r="JY33" s="77" t="s">
        <v>1335</v>
      </c>
      <c r="JZ33" s="78"/>
      <c r="KA33" s="22" t="str">
        <f>"5." &amp; KC1&amp; ".3."</f>
        <v>5.96.3.</v>
      </c>
      <c r="KB33" s="77" t="s">
        <v>1335</v>
      </c>
      <c r="KC33" s="78"/>
      <c r="KD33" s="22" t="str">
        <f>"5." &amp; KF1&amp; ".3."</f>
        <v>5.97.3.</v>
      </c>
      <c r="KE33" s="77" t="s">
        <v>1335</v>
      </c>
      <c r="KF33" s="78"/>
      <c r="KG33" s="22" t="str">
        <f>"5." &amp; KI1&amp; ".3."</f>
        <v>5.98.3.</v>
      </c>
      <c r="KH33" s="77" t="s">
        <v>1335</v>
      </c>
      <c r="KI33" s="78"/>
      <c r="KJ33" s="22" t="str">
        <f>"5." &amp; KL1&amp; ".3."</f>
        <v>5.99.3.</v>
      </c>
      <c r="KK33" s="77" t="s">
        <v>1335</v>
      </c>
      <c r="KL33" s="78"/>
      <c r="KM33" s="22" t="str">
        <f>"5." &amp; KO1&amp; ".3."</f>
        <v>5.100.3.</v>
      </c>
      <c r="KN33" s="77" t="s">
        <v>1335</v>
      </c>
      <c r="KO33" s="78"/>
      <c r="KP33" s="22" t="str">
        <f>"5." &amp; KR1&amp; ".3."</f>
        <v>5.101.3.</v>
      </c>
      <c r="KQ33" s="77" t="s">
        <v>1335</v>
      </c>
      <c r="KR33" s="78"/>
      <c r="KS33" s="22" t="str">
        <f>"5." &amp; KU1&amp; ".3."</f>
        <v>5.102.3.</v>
      </c>
      <c r="KT33" s="77" t="s">
        <v>1335</v>
      </c>
      <c r="KU33" s="78"/>
      <c r="KV33" s="22" t="str">
        <f>"5." &amp; KX1&amp; ".3."</f>
        <v>5.103.3.</v>
      </c>
      <c r="KW33" s="77" t="s">
        <v>1335</v>
      </c>
      <c r="KX33" s="78"/>
      <c r="KY33" s="22" t="str">
        <f>"5." &amp; LA1&amp; ".3."</f>
        <v>5.104.3.</v>
      </c>
      <c r="KZ33" s="77" t="s">
        <v>1335</v>
      </c>
      <c r="LA33" s="78"/>
      <c r="LB33" s="22" t="str">
        <f>"5." &amp; LD1&amp; ".3."</f>
        <v>5.105.3.</v>
      </c>
      <c r="LC33" s="77" t="s">
        <v>1335</v>
      </c>
      <c r="LD33" s="78"/>
      <c r="LE33" s="22" t="str">
        <f>"5." &amp; LG1&amp; ".3."</f>
        <v>5.106.3.</v>
      </c>
      <c r="LF33" s="77" t="s">
        <v>1335</v>
      </c>
      <c r="LG33" s="78"/>
      <c r="LH33" s="22" t="str">
        <f>"5." &amp; LJ1&amp; ".3."</f>
        <v>5.107.3.</v>
      </c>
      <c r="LI33" s="77" t="s">
        <v>1335</v>
      </c>
      <c r="LJ33" s="78"/>
      <c r="LK33" s="22" t="str">
        <f>"5." &amp; LM1&amp; ".3."</f>
        <v>5.108.3.</v>
      </c>
      <c r="LL33" s="77" t="s">
        <v>1335</v>
      </c>
      <c r="LM33" s="78"/>
      <c r="LN33" s="22" t="str">
        <f>"5." &amp; LP1&amp; ".3."</f>
        <v>5.109.3.</v>
      </c>
      <c r="LO33" s="77" t="s">
        <v>1335</v>
      </c>
      <c r="LP33" s="78"/>
      <c r="LQ33" s="22" t="str">
        <f>"5." &amp; LS1&amp; ".3."</f>
        <v>5.110.3.</v>
      </c>
      <c r="LR33" s="77" t="s">
        <v>1335</v>
      </c>
      <c r="LS33" s="78"/>
      <c r="LT33" s="22" t="str">
        <f>"5." &amp; LV1&amp; ".3."</f>
        <v>5.111.3.</v>
      </c>
      <c r="LU33" s="77" t="s">
        <v>1335</v>
      </c>
      <c r="LV33" s="78"/>
      <c r="LW33" s="22" t="str">
        <f>"5." &amp; LY1&amp; ".3."</f>
        <v>5.112.3.</v>
      </c>
      <c r="LX33" s="77" t="s">
        <v>1335</v>
      </c>
      <c r="LY33" s="78"/>
      <c r="LZ33" s="22" t="str">
        <f>"5." &amp; MB1&amp; ".3."</f>
        <v>5.113.3.</v>
      </c>
      <c r="MA33" s="77" t="s">
        <v>1335</v>
      </c>
      <c r="MB33" s="78"/>
      <c r="MC33" s="22" t="str">
        <f>"5." &amp; ME1&amp; ".3."</f>
        <v>5.114.3.</v>
      </c>
      <c r="MD33" s="77" t="s">
        <v>1335</v>
      </c>
      <c r="ME33" s="78"/>
      <c r="MF33" s="22" t="str">
        <f>"5." &amp; MH1&amp; ".3."</f>
        <v>5.115.3.</v>
      </c>
      <c r="MG33" s="77" t="s">
        <v>1335</v>
      </c>
      <c r="MH33" s="78"/>
      <c r="MI33" s="22" t="str">
        <f>"5." &amp; MK1&amp; ".3."</f>
        <v>5.116.3.</v>
      </c>
      <c r="MJ33" s="77" t="s">
        <v>1335</v>
      </c>
      <c r="MK33" s="78"/>
      <c r="ML33" s="22" t="str">
        <f>"5." &amp; MN1&amp; ".3."</f>
        <v>5.117.3.</v>
      </c>
      <c r="MM33" s="77" t="s">
        <v>1335</v>
      </c>
      <c r="MN33" s="78"/>
      <c r="MO33" s="22" t="str">
        <f>"5." &amp; MQ1&amp; ".3."</f>
        <v>5.118.3.</v>
      </c>
      <c r="MP33" s="77" t="s">
        <v>1335</v>
      </c>
      <c r="MQ33" s="78"/>
      <c r="MR33" s="22" t="str">
        <f>"5." &amp; MT1&amp; ".3."</f>
        <v>5.119.3.</v>
      </c>
      <c r="MS33" s="77" t="s">
        <v>1335</v>
      </c>
      <c r="MT33" s="78"/>
      <c r="MU33" s="22" t="str">
        <f>"5." &amp; MW1&amp; ".3."</f>
        <v>5.120.3.</v>
      </c>
      <c r="MV33" s="77" t="s">
        <v>1335</v>
      </c>
      <c r="MW33" s="78"/>
      <c r="MX33" s="22" t="str">
        <f>"5." &amp; MZ1&amp; ".3."</f>
        <v>5.121.3.</v>
      </c>
      <c r="MY33" s="77" t="s">
        <v>1335</v>
      </c>
      <c r="MZ33" s="78"/>
      <c r="NA33" s="22" t="str">
        <f>"5." &amp; NC1&amp; ".3."</f>
        <v>5.122.3.</v>
      </c>
      <c r="NB33" s="77" t="s">
        <v>1335</v>
      </c>
      <c r="NC33" s="78"/>
      <c r="ND33" s="22" t="str">
        <f>"5." &amp; NF1&amp; ".3."</f>
        <v>5.123.3.</v>
      </c>
      <c r="NE33" s="77" t="s">
        <v>1335</v>
      </c>
      <c r="NF33" s="78"/>
      <c r="NG33" s="22" t="str">
        <f>"5." &amp; NI1&amp; ".3."</f>
        <v>5.124.3.</v>
      </c>
      <c r="NH33" s="77" t="s">
        <v>1335</v>
      </c>
      <c r="NI33" s="78"/>
      <c r="NJ33" s="22" t="str">
        <f>"5." &amp; NL1&amp; ".3."</f>
        <v>5.125.3.</v>
      </c>
      <c r="NK33" s="77" t="s">
        <v>1335</v>
      </c>
      <c r="NL33" s="78"/>
      <c r="NM33" s="22" t="str">
        <f>"5." &amp; NO1&amp; ".3."</f>
        <v>5.126.3.</v>
      </c>
      <c r="NN33" s="77" t="s">
        <v>1335</v>
      </c>
      <c r="NO33" s="78"/>
      <c r="NP33" s="22" t="str">
        <f>"5." &amp; NR1&amp; ".3."</f>
        <v>5.127.3.</v>
      </c>
      <c r="NQ33" s="77" t="s">
        <v>1335</v>
      </c>
      <c r="NR33" s="78"/>
      <c r="NS33" s="22" t="str">
        <f>"5." &amp; NU1&amp; ".3."</f>
        <v>5.128.3.</v>
      </c>
      <c r="NT33" s="77" t="s">
        <v>1335</v>
      </c>
      <c r="NU33" s="78"/>
      <c r="NV33" s="22" t="str">
        <f>"5." &amp; NX1&amp; ".3."</f>
        <v>5.129.3.</v>
      </c>
      <c r="NW33" s="77" t="s">
        <v>1335</v>
      </c>
      <c r="NX33" s="78"/>
      <c r="NY33" s="22" t="str">
        <f>"5." &amp; OA1&amp; ".3."</f>
        <v>5.130.3.</v>
      </c>
      <c r="NZ33" s="77" t="s">
        <v>1335</v>
      </c>
      <c r="OA33" s="78"/>
      <c r="OB33" s="22" t="str">
        <f>"5." &amp; OD1&amp; ".3."</f>
        <v>5.131.3.</v>
      </c>
      <c r="OC33" s="77" t="s">
        <v>1335</v>
      </c>
      <c r="OD33" s="78"/>
      <c r="OE33" s="22" t="str">
        <f>"5." &amp; OG1&amp; ".3."</f>
        <v>5.132.3.</v>
      </c>
      <c r="OF33" s="77" t="s">
        <v>1335</v>
      </c>
      <c r="OG33" s="78"/>
      <c r="OH33" s="22" t="str">
        <f>"5." &amp; OJ1&amp; ".3."</f>
        <v>5.133.3.</v>
      </c>
      <c r="OI33" s="77" t="s">
        <v>1335</v>
      </c>
      <c r="OJ33" s="78"/>
      <c r="OK33" s="22" t="str">
        <f>"5." &amp; OM1&amp; ".3."</f>
        <v>5.134.3.</v>
      </c>
      <c r="OL33" s="77" t="s">
        <v>1335</v>
      </c>
      <c r="OM33" s="78"/>
      <c r="ON33" s="22" t="str">
        <f>"5." &amp; OP1&amp; ".3."</f>
        <v>5.135.3.</v>
      </c>
      <c r="OO33" s="77" t="s">
        <v>1335</v>
      </c>
      <c r="OP33" s="78"/>
      <c r="OQ33" s="22" t="str">
        <f>"5." &amp; OS1&amp; ".3."</f>
        <v>5.136.3.</v>
      </c>
      <c r="OR33" s="77" t="s">
        <v>1335</v>
      </c>
      <c r="OS33" s="78"/>
      <c r="OT33" s="22" t="str">
        <f>"5." &amp; OV1&amp; ".3."</f>
        <v>5.137.3.</v>
      </c>
      <c r="OU33" s="77" t="s">
        <v>1335</v>
      </c>
      <c r="OV33" s="78"/>
      <c r="OW33" s="22" t="str">
        <f>"5." &amp; OY1&amp; ".3."</f>
        <v>5.138.3.</v>
      </c>
      <c r="OX33" s="77" t="s">
        <v>1335</v>
      </c>
      <c r="OY33" s="78"/>
      <c r="OZ33" s="22" t="str">
        <f>"5." &amp; PB1&amp; ".3."</f>
        <v>5.139.3.</v>
      </c>
      <c r="PA33" s="77" t="s">
        <v>1335</v>
      </c>
      <c r="PB33" s="78"/>
      <c r="PC33" s="22" t="str">
        <f>"5." &amp; PE1&amp; ".3."</f>
        <v>5.140.3.</v>
      </c>
      <c r="PD33" s="77" t="s">
        <v>1335</v>
      </c>
      <c r="PE33" s="78"/>
      <c r="PF33" s="22" t="str">
        <f>"5." &amp; PH1&amp; ".3."</f>
        <v>5.141.3.</v>
      </c>
      <c r="PG33" s="77" t="s">
        <v>1335</v>
      </c>
      <c r="PH33" s="78"/>
      <c r="PI33" s="22" t="str">
        <f>"5." &amp; PK1&amp; ".3."</f>
        <v>5.142.3.</v>
      </c>
      <c r="PJ33" s="77" t="s">
        <v>1335</v>
      </c>
      <c r="PK33" s="78"/>
      <c r="PL33" s="22" t="str">
        <f>"5." &amp; PN1&amp; ".3."</f>
        <v>5.143.3.</v>
      </c>
      <c r="PM33" s="77" t="s">
        <v>1335</v>
      </c>
      <c r="PN33" s="78"/>
      <c r="PO33" s="22" t="str">
        <f>"5." &amp; PQ1&amp; ".3."</f>
        <v>5.144.3.</v>
      </c>
      <c r="PP33" s="77" t="s">
        <v>1335</v>
      </c>
      <c r="PQ33" s="78"/>
      <c r="PR33" s="22" t="str">
        <f>"5." &amp; PT1&amp; ".3."</f>
        <v>5.145.3.</v>
      </c>
      <c r="PS33" s="77" t="s">
        <v>1335</v>
      </c>
      <c r="PT33" s="78"/>
      <c r="PU33" s="22" t="str">
        <f>"5." &amp; PW1&amp; ".3."</f>
        <v>5.146.3.</v>
      </c>
      <c r="PV33" s="77" t="s">
        <v>1335</v>
      </c>
      <c r="PW33" s="78"/>
      <c r="PX33" s="22" t="str">
        <f>"5." &amp; PZ1&amp; ".3."</f>
        <v>5.147.3.</v>
      </c>
      <c r="PY33" s="77" t="s">
        <v>1335</v>
      </c>
      <c r="PZ33" s="78"/>
      <c r="QA33" s="22" t="str">
        <f>"5." &amp; QC1&amp; ".3."</f>
        <v>5.148.3.</v>
      </c>
      <c r="QB33" s="77" t="s">
        <v>1335</v>
      </c>
      <c r="QC33" s="78"/>
      <c r="QD33" s="22" t="str">
        <f>"5." &amp; QF1&amp; ".3."</f>
        <v>5.149.3.</v>
      </c>
      <c r="QE33" s="77" t="s">
        <v>1335</v>
      </c>
      <c r="QF33" s="78"/>
      <c r="QG33" s="22" t="str">
        <f>"5." &amp; QI1&amp; ".3."</f>
        <v>5.150.3.</v>
      </c>
      <c r="QH33" s="77" t="s">
        <v>1335</v>
      </c>
      <c r="QI33" s="78"/>
      <c r="QJ33" s="22" t="str">
        <f>"5." &amp; QL1&amp; ".3."</f>
        <v>5.151.3.</v>
      </c>
      <c r="QK33" s="77" t="s">
        <v>1335</v>
      </c>
      <c r="QL33" s="78"/>
      <c r="QM33" s="22" t="str">
        <f>"5." &amp; QO1&amp; ".3."</f>
        <v>5.152.3.</v>
      </c>
      <c r="QN33" s="77" t="s">
        <v>1335</v>
      </c>
      <c r="QO33" s="78"/>
      <c r="QP33" s="22" t="str">
        <f>"5." &amp; QR1&amp; ".3."</f>
        <v>5.153.3.</v>
      </c>
      <c r="QQ33" s="77" t="s">
        <v>1335</v>
      </c>
      <c r="QR33" s="78"/>
      <c r="QS33" s="22" t="str">
        <f>"5." &amp; QU1&amp; ".3."</f>
        <v>5.154.3.</v>
      </c>
      <c r="QT33" s="77" t="s">
        <v>1335</v>
      </c>
      <c r="QU33" s="78"/>
      <c r="QV33" s="22" t="str">
        <f>"5." &amp; QX1&amp; ".3."</f>
        <v>5.155.3.</v>
      </c>
      <c r="QW33" s="77" t="s">
        <v>1335</v>
      </c>
      <c r="QX33" s="78"/>
      <c r="QY33" s="22" t="str">
        <f>"5." &amp; RA1&amp; ".3."</f>
        <v>5.156.3.</v>
      </c>
      <c r="QZ33" s="77" t="s">
        <v>1335</v>
      </c>
      <c r="RA33" s="78"/>
      <c r="RB33" s="22" t="str">
        <f>"5." &amp; RD1&amp; ".3."</f>
        <v>5.157.3.</v>
      </c>
      <c r="RC33" s="77" t="s">
        <v>1335</v>
      </c>
      <c r="RD33" s="78"/>
      <c r="RE33" s="22" t="str">
        <f>"5." &amp; RG1&amp; ".3."</f>
        <v>5.158.3.</v>
      </c>
      <c r="RF33" s="77" t="s">
        <v>1335</v>
      </c>
      <c r="RG33" s="78"/>
      <c r="RH33" s="22" t="str">
        <f>"5." &amp; RJ1&amp; ".3."</f>
        <v>5.159.3.</v>
      </c>
      <c r="RI33" s="77" t="s">
        <v>1335</v>
      </c>
      <c r="RJ33" s="78"/>
      <c r="RK33" s="22" t="str">
        <f>"5." &amp; RM1&amp; ".3."</f>
        <v>5.160.3.</v>
      </c>
      <c r="RL33" s="77" t="s">
        <v>1335</v>
      </c>
      <c r="RM33" s="78"/>
      <c r="RN33" s="22" t="str">
        <f>"5." &amp; RP1&amp; ".3."</f>
        <v>5.161.3.</v>
      </c>
      <c r="RO33" s="77" t="s">
        <v>1335</v>
      </c>
      <c r="RP33" s="78"/>
      <c r="RQ33" s="22" t="str">
        <f>"5." &amp; RS1&amp; ".3."</f>
        <v>5.162.3.</v>
      </c>
      <c r="RR33" s="77" t="s">
        <v>1335</v>
      </c>
      <c r="RS33" s="78"/>
      <c r="RT33" s="22" t="str">
        <f>"5." &amp; RV1&amp; ".3."</f>
        <v>5.163.3.</v>
      </c>
      <c r="RU33" s="77" t="s">
        <v>1335</v>
      </c>
      <c r="RV33" s="78"/>
      <c r="RW33" s="22" t="str">
        <f>"5." &amp; RY1&amp; ".3."</f>
        <v>5.164.3.</v>
      </c>
      <c r="RX33" s="77" t="s">
        <v>1335</v>
      </c>
      <c r="RY33" s="78"/>
      <c r="RZ33" s="22" t="str">
        <f>"5." &amp; SB1&amp; ".3."</f>
        <v>5.165.3.</v>
      </c>
      <c r="SA33" s="77" t="s">
        <v>1335</v>
      </c>
      <c r="SB33" s="78"/>
      <c r="SC33" s="22" t="str">
        <f>"5." &amp; SE1&amp; ".3."</f>
        <v>5.166.3.</v>
      </c>
      <c r="SD33" s="77" t="s">
        <v>1335</v>
      </c>
      <c r="SE33" s="78"/>
      <c r="SF33" s="22" t="str">
        <f>"5." &amp; SH1&amp; ".3."</f>
        <v>5.167.3.</v>
      </c>
      <c r="SG33" s="77" t="s">
        <v>1335</v>
      </c>
      <c r="SH33" s="78"/>
      <c r="SI33" s="22" t="str">
        <f>"5." &amp; SK1&amp; ".3."</f>
        <v>5.168.3.</v>
      </c>
      <c r="SJ33" s="77" t="s">
        <v>1335</v>
      </c>
      <c r="SK33" s="78"/>
      <c r="SL33" s="22" t="str">
        <f>"5." &amp; SN1&amp; ".3."</f>
        <v>5.169.3.</v>
      </c>
      <c r="SM33" s="77" t="s">
        <v>1335</v>
      </c>
      <c r="SN33" s="78"/>
      <c r="SO33" s="22" t="str">
        <f>"5." &amp; SQ1&amp; ".3."</f>
        <v>5.170.3.</v>
      </c>
      <c r="SP33" s="77" t="s">
        <v>1335</v>
      </c>
      <c r="SQ33" s="78"/>
      <c r="SR33" s="22" t="str">
        <f>"5." &amp; ST1&amp; ".3."</f>
        <v>5.171.3.</v>
      </c>
      <c r="SS33" s="77" t="s">
        <v>1335</v>
      </c>
      <c r="ST33" s="78"/>
      <c r="SU33" s="22" t="str">
        <f>"5." &amp; SW1&amp; ".3."</f>
        <v>5.172.3.</v>
      </c>
      <c r="SV33" s="77" t="s">
        <v>1335</v>
      </c>
      <c r="SW33" s="78"/>
      <c r="SX33" s="22" t="str">
        <f>"5." &amp; SZ1&amp; ".3."</f>
        <v>5.173.3.</v>
      </c>
      <c r="SY33" s="77" t="s">
        <v>1335</v>
      </c>
      <c r="SZ33" s="78"/>
      <c r="TA33" s="22" t="str">
        <f>"5." &amp; TC1&amp; ".3."</f>
        <v>5.174.3.</v>
      </c>
      <c r="TB33" s="77" t="s">
        <v>1335</v>
      </c>
      <c r="TC33" s="78"/>
      <c r="TD33" s="22" t="str">
        <f>"5." &amp; TF1&amp; ".3."</f>
        <v>5.175.3.</v>
      </c>
      <c r="TE33" s="77" t="s">
        <v>1335</v>
      </c>
      <c r="TF33" s="78"/>
      <c r="TG33" s="22" t="str">
        <f>"5." &amp; TI1&amp; ".3."</f>
        <v>5.176.3.</v>
      </c>
      <c r="TH33" s="77" t="s">
        <v>1335</v>
      </c>
      <c r="TI33" s="78"/>
      <c r="TJ33" s="22" t="str">
        <f>"5." &amp; TL1&amp; ".3."</f>
        <v>5.177.3.</v>
      </c>
      <c r="TK33" s="77" t="s">
        <v>1335</v>
      </c>
      <c r="TL33" s="78"/>
      <c r="TM33" s="22" t="str">
        <f>"5." &amp; TO1&amp; ".3."</f>
        <v>5.178.3.</v>
      </c>
      <c r="TN33" s="77" t="s">
        <v>1335</v>
      </c>
      <c r="TO33" s="78"/>
      <c r="TP33" s="22" t="str">
        <f>"5." &amp; TR1&amp; ".3."</f>
        <v>5.179.3.</v>
      </c>
      <c r="TQ33" s="77" t="s">
        <v>1335</v>
      </c>
      <c r="TR33" s="78"/>
      <c r="TS33" s="22" t="str">
        <f>"5." &amp; TU1&amp; ".3."</f>
        <v>5.180.3.</v>
      </c>
      <c r="TT33" s="77" t="s">
        <v>1335</v>
      </c>
      <c r="TU33" s="78"/>
      <c r="TV33" s="22" t="str">
        <f>"5." &amp; TX1&amp; ".3."</f>
        <v>5.181.3.</v>
      </c>
      <c r="TW33" s="77" t="s">
        <v>1335</v>
      </c>
      <c r="TX33" s="78"/>
      <c r="TY33" s="22" t="str">
        <f>"5." &amp; UA1&amp; ".3."</f>
        <v>5.182.3.</v>
      </c>
      <c r="TZ33" s="77" t="s">
        <v>1335</v>
      </c>
      <c r="UA33" s="78"/>
      <c r="UB33" s="22" t="str">
        <f>"5." &amp; UD1&amp; ".3."</f>
        <v>5.183.3.</v>
      </c>
      <c r="UC33" s="77" t="s">
        <v>1335</v>
      </c>
      <c r="UD33" s="78"/>
      <c r="UE33" s="22" t="str">
        <f>"5." &amp; UG1&amp; ".3."</f>
        <v>5.184.3.</v>
      </c>
      <c r="UF33" s="77" t="s">
        <v>1335</v>
      </c>
      <c r="UG33" s="78"/>
      <c r="UH33" s="22" t="str">
        <f>"5." &amp; UJ1&amp; ".3."</f>
        <v>5.185.3.</v>
      </c>
      <c r="UI33" s="77" t="s">
        <v>1335</v>
      </c>
      <c r="UJ33" s="78"/>
      <c r="UK33" s="22" t="str">
        <f>"5." &amp; UM1&amp; ".3."</f>
        <v>5.186.3.</v>
      </c>
      <c r="UL33" s="77" t="s">
        <v>1335</v>
      </c>
      <c r="UM33" s="78"/>
      <c r="UN33" s="22" t="str">
        <f>"5." &amp; UP1&amp; ".3."</f>
        <v>5.187.3.</v>
      </c>
      <c r="UO33" s="77" t="s">
        <v>1335</v>
      </c>
      <c r="UP33" s="78"/>
      <c r="UQ33" s="22" t="str">
        <f>"5." &amp; US1&amp; ".3."</f>
        <v>5.188.3.</v>
      </c>
      <c r="UR33" s="77" t="s">
        <v>1335</v>
      </c>
      <c r="US33" s="78"/>
      <c r="UT33" s="22" t="str">
        <f>"5." &amp; UV1&amp; ".3."</f>
        <v>5.189.3.</v>
      </c>
      <c r="UU33" s="77" t="s">
        <v>1335</v>
      </c>
      <c r="UV33" s="78"/>
      <c r="UW33" s="22" t="str">
        <f>"5." &amp; UY1&amp; ".3."</f>
        <v>5.190.3.</v>
      </c>
      <c r="UX33" s="77" t="s">
        <v>1335</v>
      </c>
      <c r="UY33" s="78"/>
      <c r="UZ33" s="22" t="str">
        <f>"5." &amp; VB1&amp; ".3."</f>
        <v>5.191.3.</v>
      </c>
      <c r="VA33" s="77" t="s">
        <v>1335</v>
      </c>
      <c r="VB33" s="78"/>
      <c r="VC33" s="22" t="str">
        <f>"5." &amp; VE1&amp; ".3."</f>
        <v>5.192.3.</v>
      </c>
      <c r="VD33" s="77" t="s">
        <v>1335</v>
      </c>
      <c r="VE33" s="78"/>
      <c r="VF33" s="22" t="str">
        <f>"5." &amp; VH1&amp; ".3."</f>
        <v>5.193.3.</v>
      </c>
      <c r="VG33" s="77" t="s">
        <v>1335</v>
      </c>
      <c r="VH33" s="78"/>
      <c r="VI33" s="22" t="str">
        <f>"5." &amp; VK1&amp; ".3."</f>
        <v>5.194.3.</v>
      </c>
      <c r="VJ33" s="77" t="s">
        <v>1335</v>
      </c>
      <c r="VK33" s="78"/>
      <c r="VL33" s="22" t="str">
        <f>"5." &amp; VN1&amp; ".3."</f>
        <v>5.195.3.</v>
      </c>
      <c r="VM33" s="77" t="s">
        <v>1335</v>
      </c>
      <c r="VN33" s="78"/>
      <c r="VO33" s="22" t="str">
        <f>"5." &amp; VQ1&amp; ".3."</f>
        <v>5.196.3.</v>
      </c>
      <c r="VP33" s="77" t="s">
        <v>1335</v>
      </c>
      <c r="VQ33" s="78"/>
      <c r="VR33" s="22" t="str">
        <f>"5." &amp; VT1&amp; ".3."</f>
        <v>5.197.3.</v>
      </c>
      <c r="VS33" s="77" t="s">
        <v>1335</v>
      </c>
      <c r="VT33" s="78"/>
      <c r="VU33" s="22" t="str">
        <f>"5." &amp; VW1&amp; ".3."</f>
        <v>5.198.3.</v>
      </c>
      <c r="VV33" s="77" t="s">
        <v>1335</v>
      </c>
      <c r="VW33" s="78"/>
      <c r="VX33" s="22" t="str">
        <f>"5." &amp; VZ1&amp; ".3."</f>
        <v>5.199.3.</v>
      </c>
      <c r="VY33" s="77" t="s">
        <v>1335</v>
      </c>
      <c r="VZ33" s="78"/>
      <c r="WA33" s="22" t="str">
        <f>"5." &amp; WC1&amp; ".3."</f>
        <v>5.200.3.</v>
      </c>
      <c r="WB33" s="77" t="s">
        <v>1335</v>
      </c>
      <c r="WC33" s="78"/>
      <c r="WD33" s="22" t="str">
        <f>"5." &amp; WF1&amp; ".3."</f>
        <v>5.201.3.</v>
      </c>
      <c r="WE33" s="77" t="s">
        <v>1335</v>
      </c>
      <c r="WF33" s="78"/>
      <c r="WG33" s="22" t="str">
        <f>"5." &amp; WI1&amp; ".3."</f>
        <v>5.202.3.</v>
      </c>
      <c r="WH33" s="77" t="s">
        <v>1335</v>
      </c>
      <c r="WI33" s="78"/>
      <c r="WJ33" s="22" t="str">
        <f>"5." &amp; WL1&amp; ".3."</f>
        <v>5.203.3.</v>
      </c>
      <c r="WK33" s="77" t="s">
        <v>1335</v>
      </c>
      <c r="WL33" s="78"/>
      <c r="WM33" s="22" t="str">
        <f>"5." &amp; WO1&amp; ".3."</f>
        <v>5.204.3.</v>
      </c>
      <c r="WN33" s="77" t="s">
        <v>1335</v>
      </c>
      <c r="WO33" s="78"/>
      <c r="WP33" s="22" t="str">
        <f>"5." &amp; WR1&amp; ".3."</f>
        <v>5.205.3.</v>
      </c>
      <c r="WQ33" s="77" t="s">
        <v>1335</v>
      </c>
      <c r="WR33" s="78"/>
      <c r="WS33" s="22" t="str">
        <f>"5." &amp; WU1&amp; ".3."</f>
        <v>5.206.3.</v>
      </c>
      <c r="WT33" s="77" t="s">
        <v>1335</v>
      </c>
      <c r="WU33" s="78"/>
      <c r="WV33" s="22" t="str">
        <f>"5." &amp; WX1&amp; ".3."</f>
        <v>5.207.3.</v>
      </c>
      <c r="WW33" s="77" t="s">
        <v>1335</v>
      </c>
      <c r="WX33" s="78"/>
      <c r="WY33" s="22" t="str">
        <f>"5." &amp; XA1&amp; ".3."</f>
        <v>5.208.3.</v>
      </c>
      <c r="WZ33" s="77" t="s">
        <v>1335</v>
      </c>
      <c r="XA33" s="78"/>
      <c r="XB33" s="22" t="str">
        <f>"5." &amp; XD1&amp; ".3."</f>
        <v>5.209.3.</v>
      </c>
      <c r="XC33" s="77" t="s">
        <v>1335</v>
      </c>
      <c r="XD33" s="78"/>
      <c r="XE33" s="22" t="str">
        <f>"5." &amp; XG1&amp; ".3."</f>
        <v>5.210.3.</v>
      </c>
      <c r="XF33" s="77" t="s">
        <v>1335</v>
      </c>
      <c r="XG33" s="78"/>
      <c r="XH33" s="22" t="str">
        <f>"5." &amp; XJ1&amp; ".3."</f>
        <v>5.211.3.</v>
      </c>
      <c r="XI33" s="77" t="s">
        <v>1335</v>
      </c>
      <c r="XJ33" s="78"/>
      <c r="XK33" s="22" t="str">
        <f>"5." &amp; XM1&amp; ".3."</f>
        <v>5.212.3.</v>
      </c>
      <c r="XL33" s="77" t="s">
        <v>1335</v>
      </c>
      <c r="XM33" s="78"/>
      <c r="XN33" s="22" t="str">
        <f>"5." &amp; XP1&amp; ".3."</f>
        <v>5.213.3.</v>
      </c>
      <c r="XO33" s="77" t="s">
        <v>1335</v>
      </c>
      <c r="XP33" s="78"/>
      <c r="XQ33" s="22" t="str">
        <f>"5." &amp; XS1&amp; ".3."</f>
        <v>5.214.3.</v>
      </c>
      <c r="XR33" s="77" t="s">
        <v>1335</v>
      </c>
      <c r="XS33" s="78"/>
      <c r="XT33" s="22" t="str">
        <f>"5." &amp; XV1&amp; ".3."</f>
        <v>5.215.3.</v>
      </c>
      <c r="XU33" s="77" t="s">
        <v>1335</v>
      </c>
      <c r="XV33" s="78"/>
      <c r="XW33" s="22" t="str">
        <f>"5." &amp; XY1&amp; ".3."</f>
        <v>5.216.3.</v>
      </c>
      <c r="XX33" s="77" t="s">
        <v>1335</v>
      </c>
      <c r="XY33" s="78"/>
      <c r="XZ33" s="22" t="str">
        <f>"5." &amp; YB1&amp; ".3."</f>
        <v>5.217.3.</v>
      </c>
      <c r="YA33" s="77" t="s">
        <v>1335</v>
      </c>
      <c r="YB33" s="78"/>
      <c r="YC33" s="22" t="str">
        <f>"5." &amp; YE1&amp; ".3."</f>
        <v>5.218.3.</v>
      </c>
      <c r="YD33" s="77" t="s">
        <v>1335</v>
      </c>
      <c r="YE33" s="78"/>
      <c r="YF33" s="22" t="str">
        <f>"5." &amp; YH1&amp; ".3."</f>
        <v>5.219.3.</v>
      </c>
      <c r="YG33" s="77" t="s">
        <v>1335</v>
      </c>
      <c r="YH33" s="78"/>
      <c r="YI33" s="22" t="str">
        <f>"5." &amp; YK1&amp; ".3."</f>
        <v>5.220.3.</v>
      </c>
      <c r="YJ33" s="77" t="s">
        <v>1335</v>
      </c>
      <c r="YK33" s="78"/>
      <c r="YL33" s="22" t="str">
        <f>"5." &amp; YN1&amp; ".3."</f>
        <v>5.221.3.</v>
      </c>
      <c r="YM33" s="77" t="s">
        <v>1335</v>
      </c>
      <c r="YN33" s="78"/>
      <c r="YO33" s="22" t="str">
        <f>"5." &amp; YQ1&amp; ".3."</f>
        <v>5.222.3.</v>
      </c>
      <c r="YP33" s="77" t="s">
        <v>1335</v>
      </c>
      <c r="YQ33" s="78"/>
      <c r="YR33" s="22" t="str">
        <f>"5." &amp; YT1&amp; ".3."</f>
        <v>5.223.3.</v>
      </c>
      <c r="YS33" s="77" t="s">
        <v>1335</v>
      </c>
      <c r="YT33" s="78"/>
      <c r="YU33" s="22" t="str">
        <f>"5." &amp; YW1&amp; ".3."</f>
        <v>5.224.3.</v>
      </c>
      <c r="YV33" s="77" t="s">
        <v>1335</v>
      </c>
      <c r="YW33" s="78"/>
      <c r="YX33" s="22" t="str">
        <f>"5." &amp; YZ1&amp; ".3."</f>
        <v>5.225.3.</v>
      </c>
      <c r="YY33" s="77" t="s">
        <v>1335</v>
      </c>
      <c r="YZ33" s="78"/>
      <c r="ZA33" s="22" t="str">
        <f>"5." &amp; ZC1&amp; ".3."</f>
        <v>5.226.3.</v>
      </c>
      <c r="ZB33" s="77" t="s">
        <v>1335</v>
      </c>
      <c r="ZC33" s="78"/>
      <c r="ZD33" s="22" t="str">
        <f>"5." &amp; ZF1&amp; ".3."</f>
        <v>5.227.3.</v>
      </c>
      <c r="ZE33" s="77" t="s">
        <v>1335</v>
      </c>
      <c r="ZF33" s="78"/>
      <c r="ZG33" s="22" t="str">
        <f>"5." &amp; ZI1&amp; ".3."</f>
        <v>5.228.3.</v>
      </c>
      <c r="ZH33" s="77" t="s">
        <v>1335</v>
      </c>
      <c r="ZI33" s="78"/>
      <c r="ZJ33" s="22" t="str">
        <f>"5." &amp; ZL1&amp; ".3."</f>
        <v>5.229.3.</v>
      </c>
      <c r="ZK33" s="77" t="s">
        <v>1335</v>
      </c>
      <c r="ZL33" s="78"/>
      <c r="ZM33" s="22" t="str">
        <f>"5." &amp; ZO1&amp; ".3."</f>
        <v>5.230.3.</v>
      </c>
      <c r="ZN33" s="77" t="s">
        <v>1335</v>
      </c>
      <c r="ZO33" s="78"/>
      <c r="ZP33" s="22" t="str">
        <f>"5." &amp; ZR1&amp; ".3."</f>
        <v>5.231.3.</v>
      </c>
      <c r="ZQ33" s="77" t="s">
        <v>1335</v>
      </c>
      <c r="ZR33" s="78"/>
      <c r="ZS33" s="22" t="str">
        <f>"5." &amp; ZU1&amp; ".3."</f>
        <v>5.232.3.</v>
      </c>
      <c r="ZT33" s="77" t="s">
        <v>1335</v>
      </c>
      <c r="ZU33" s="78"/>
      <c r="ZV33" s="22" t="str">
        <f>"5." &amp; ZX1&amp; ".3."</f>
        <v>5.233.3.</v>
      </c>
      <c r="ZW33" s="77" t="s">
        <v>1335</v>
      </c>
      <c r="ZX33" s="78"/>
      <c r="ZY33" s="22" t="str">
        <f>"5." &amp; AAA1&amp; ".3."</f>
        <v>5.234.3.</v>
      </c>
      <c r="ZZ33" s="77" t="s">
        <v>1335</v>
      </c>
      <c r="AAA33" s="78"/>
      <c r="AAB33" s="22" t="str">
        <f>"5." &amp; AAD1&amp; ".3."</f>
        <v>5.235.3.</v>
      </c>
      <c r="AAC33" s="77" t="s">
        <v>1335</v>
      </c>
      <c r="AAD33" s="78"/>
      <c r="AAE33" s="22" t="str">
        <f>"5." &amp; AAG1&amp; ".3."</f>
        <v>5.236.3.</v>
      </c>
      <c r="AAF33" s="77" t="s">
        <v>1335</v>
      </c>
      <c r="AAG33" s="78"/>
      <c r="AAH33" s="22" t="str">
        <f>"5." &amp; AAJ1&amp; ".3."</f>
        <v>5.237.3.</v>
      </c>
      <c r="AAI33" s="77" t="s">
        <v>1335</v>
      </c>
      <c r="AAJ33" s="78"/>
      <c r="AAK33" s="22" t="str">
        <f>"5." &amp; AAM1&amp; ".3."</f>
        <v>5.238.3.</v>
      </c>
      <c r="AAL33" s="77" t="s">
        <v>1335</v>
      </c>
      <c r="AAM33" s="78"/>
      <c r="AAN33" s="22" t="str">
        <f>"5." &amp; AAP1&amp; ".3."</f>
        <v>5.239.3.</v>
      </c>
      <c r="AAO33" s="77" t="s">
        <v>1335</v>
      </c>
      <c r="AAP33" s="78"/>
      <c r="AAQ33" s="22" t="str">
        <f>"5." &amp; AAS1&amp; ".3."</f>
        <v>5.240.3.</v>
      </c>
      <c r="AAR33" s="77" t="s">
        <v>1335</v>
      </c>
      <c r="AAS33" s="78"/>
      <c r="AAT33" s="22" t="str">
        <f>"5." &amp; AAV1&amp; ".3."</f>
        <v>5.241.3.</v>
      </c>
      <c r="AAU33" s="77" t="s">
        <v>1335</v>
      </c>
      <c r="AAV33" s="78"/>
      <c r="AAW33" s="22" t="str">
        <f>"5." &amp; AAY1&amp; ".3."</f>
        <v>5.242.3.</v>
      </c>
      <c r="AAX33" s="77" t="s">
        <v>1335</v>
      </c>
      <c r="AAY33" s="78"/>
      <c r="AAZ33" s="22" t="str">
        <f>"5." &amp; ABB1&amp; ".3."</f>
        <v>5.243.3.</v>
      </c>
      <c r="ABA33" s="77" t="s">
        <v>1335</v>
      </c>
      <c r="ABB33" s="78"/>
      <c r="ABC33" s="22" t="str">
        <f>"5." &amp; ABE1&amp; ".3."</f>
        <v>5.244.3.</v>
      </c>
      <c r="ABD33" s="77" t="s">
        <v>1335</v>
      </c>
      <c r="ABE33" s="78"/>
      <c r="ABF33" s="22" t="str">
        <f>"5." &amp; ABH1&amp; ".3."</f>
        <v>5.245.3.</v>
      </c>
      <c r="ABG33" s="77" t="s">
        <v>1335</v>
      </c>
      <c r="ABH33" s="78"/>
      <c r="ABI33" s="22" t="str">
        <f>"5." &amp; ABK1&amp; ".3."</f>
        <v>5.246.3.</v>
      </c>
      <c r="ABJ33" s="77" t="s">
        <v>1335</v>
      </c>
      <c r="ABK33" s="78"/>
      <c r="ABL33" s="22" t="str">
        <f>"5." &amp; ABN1&amp; ".3."</f>
        <v>5.247.3.</v>
      </c>
      <c r="ABM33" s="77" t="s">
        <v>1335</v>
      </c>
      <c r="ABN33" s="78"/>
      <c r="ABO33" s="22" t="str">
        <f>"5." &amp; ABQ1&amp; ".3."</f>
        <v>5.248.3.</v>
      </c>
      <c r="ABP33" s="77" t="s">
        <v>1335</v>
      </c>
      <c r="ABQ33" s="78"/>
      <c r="ABR33" s="22" t="str">
        <f>"5." &amp; ABT1&amp; ".3."</f>
        <v>5.249.3.</v>
      </c>
      <c r="ABS33" s="77" t="s">
        <v>1335</v>
      </c>
      <c r="ABT33" s="78"/>
      <c r="ABU33" s="22" t="str">
        <f>"5." &amp; ABW1&amp; ".3."</f>
        <v>5.250.3.</v>
      </c>
      <c r="ABV33" s="77" t="s">
        <v>1335</v>
      </c>
      <c r="ABW33" s="78"/>
      <c r="ABX33" s="22" t="str">
        <f>"5." &amp; ABZ1&amp; ".3."</f>
        <v>5.251.3.</v>
      </c>
      <c r="ABY33" s="77" t="s">
        <v>1335</v>
      </c>
      <c r="ABZ33" s="78"/>
      <c r="ACA33" s="22" t="str">
        <f>"5." &amp; ACC1&amp; ".3."</f>
        <v>5.252.3.</v>
      </c>
      <c r="ACB33" s="77" t="s">
        <v>1335</v>
      </c>
      <c r="ACC33" s="78"/>
      <c r="ACD33" s="22" t="str">
        <f>"5." &amp; ACF1&amp; ".3."</f>
        <v>5.253.3.</v>
      </c>
      <c r="ACE33" s="77" t="s">
        <v>1335</v>
      </c>
      <c r="ACF33" s="78"/>
      <c r="ACG33" s="22" t="str">
        <f>"5." &amp; ACI1&amp; ".3."</f>
        <v>5.254.3.</v>
      </c>
      <c r="ACH33" s="77" t="s">
        <v>1335</v>
      </c>
      <c r="ACI33" s="78"/>
      <c r="ACJ33" s="22" t="str">
        <f>"5." &amp; ACL1&amp; ".3."</f>
        <v>5.255.3.</v>
      </c>
      <c r="ACK33" s="77" t="s">
        <v>1335</v>
      </c>
      <c r="ACL33" s="78"/>
      <c r="ACM33" s="22" t="str">
        <f>"5." &amp; ACO1&amp; ".3."</f>
        <v>5.256.3.</v>
      </c>
      <c r="ACN33" s="77" t="s">
        <v>1335</v>
      </c>
      <c r="ACO33" s="78"/>
      <c r="ACP33" s="22" t="str">
        <f>"5." &amp; ACR1&amp; ".3."</f>
        <v>5.257.3.</v>
      </c>
      <c r="ACQ33" s="77" t="s">
        <v>1335</v>
      </c>
      <c r="ACR33" s="78"/>
      <c r="ACS33" s="22" t="str">
        <f>"5." &amp; ACU1&amp; ".3."</f>
        <v>5.258.3.</v>
      </c>
      <c r="ACT33" s="77" t="s">
        <v>1335</v>
      </c>
      <c r="ACU33" s="78"/>
      <c r="ACV33" s="22" t="str">
        <f>"5." &amp; ACX1&amp; ".3."</f>
        <v>5.259.3.</v>
      </c>
      <c r="ACW33" s="77" t="s">
        <v>1335</v>
      </c>
      <c r="ACX33" s="78"/>
      <c r="ACY33" s="22" t="str">
        <f>"5." &amp; ADA1&amp; ".3."</f>
        <v>5.260.3.</v>
      </c>
      <c r="ACZ33" s="77" t="s">
        <v>1335</v>
      </c>
      <c r="ADA33" s="78"/>
      <c r="ADB33" s="22" t="str">
        <f>"5." &amp; ADD1&amp; ".3."</f>
        <v>5.261.3.</v>
      </c>
      <c r="ADC33" s="77" t="s">
        <v>1335</v>
      </c>
      <c r="ADD33" s="78"/>
      <c r="ADE33" s="22" t="str">
        <f>"5." &amp; ADG1&amp; ".3."</f>
        <v>5.262.3.</v>
      </c>
      <c r="ADF33" s="77" t="s">
        <v>1335</v>
      </c>
      <c r="ADG33" s="78"/>
      <c r="ADH33" s="22" t="str">
        <f>"5." &amp; ADJ1&amp; ".3."</f>
        <v>5.263.3.</v>
      </c>
      <c r="ADI33" s="77" t="s">
        <v>1335</v>
      </c>
      <c r="ADJ33" s="78"/>
      <c r="ADK33" s="22" t="str">
        <f>"5." &amp; ADM1&amp; ".3."</f>
        <v>5.264.3.</v>
      </c>
      <c r="ADL33" s="77" t="s">
        <v>1335</v>
      </c>
      <c r="ADM33" s="78"/>
      <c r="ADN33" s="22" t="str">
        <f>"5." &amp; ADP1&amp; ".3."</f>
        <v>5.265.3.</v>
      </c>
      <c r="ADO33" s="77" t="s">
        <v>1335</v>
      </c>
      <c r="ADP33" s="78"/>
      <c r="ADQ33" s="22" t="str">
        <f>"5." &amp; ADS1&amp; ".3."</f>
        <v>5.266.3.</v>
      </c>
      <c r="ADR33" s="77" t="s">
        <v>1335</v>
      </c>
      <c r="ADS33" s="78"/>
      <c r="ADT33" s="22" t="str">
        <f>"5." &amp; ADV1&amp; ".3."</f>
        <v>5.267.3.</v>
      </c>
      <c r="ADU33" s="77" t="s">
        <v>1335</v>
      </c>
      <c r="ADV33" s="78"/>
      <c r="ADW33" s="22" t="str">
        <f>"5." &amp; ADY1&amp; ".3."</f>
        <v>5.268.3.</v>
      </c>
      <c r="ADX33" s="77" t="s">
        <v>1335</v>
      </c>
      <c r="ADY33" s="78"/>
      <c r="ADZ33" s="22" t="str">
        <f>"5." &amp; AEB1&amp; ".3."</f>
        <v>5.269.3.</v>
      </c>
      <c r="AEA33" s="77" t="s">
        <v>1335</v>
      </c>
      <c r="AEB33" s="78"/>
      <c r="AEC33" s="22" t="str">
        <f>"5." &amp; AEE1&amp; ".3."</f>
        <v>5.270.3.</v>
      </c>
      <c r="AED33" s="77" t="s">
        <v>1335</v>
      </c>
      <c r="AEE33" s="78"/>
      <c r="AEF33" s="22" t="str">
        <f>"5." &amp; AEH1&amp; ".3."</f>
        <v>5.271.3.</v>
      </c>
      <c r="AEG33" s="77" t="s">
        <v>1335</v>
      </c>
      <c r="AEH33" s="78"/>
      <c r="AEI33" s="22" t="str">
        <f>"5." &amp; AEK1&amp; ".3."</f>
        <v>5.272.3.</v>
      </c>
      <c r="AEJ33" s="77" t="s">
        <v>1335</v>
      </c>
      <c r="AEK33" s="78"/>
      <c r="AEL33" s="22" t="str">
        <f>"5." &amp; AEN1&amp; ".3."</f>
        <v>5.273.3.</v>
      </c>
      <c r="AEM33" s="77" t="s">
        <v>1335</v>
      </c>
      <c r="AEN33" s="78"/>
      <c r="AEO33" s="22" t="str">
        <f>"5." &amp; AEQ1&amp; ".3."</f>
        <v>5.274.3.</v>
      </c>
      <c r="AEP33" s="77" t="s">
        <v>1335</v>
      </c>
      <c r="AEQ33" s="78"/>
      <c r="AER33" s="22" t="str">
        <f>"5." &amp; AET1&amp; ".3."</f>
        <v>5.275.3.</v>
      </c>
      <c r="AES33" s="77" t="s">
        <v>1335</v>
      </c>
      <c r="AET33" s="78"/>
      <c r="AEU33" s="22" t="str">
        <f>"5." &amp; AEW1&amp; ".3."</f>
        <v>5.276.3.</v>
      </c>
      <c r="AEV33" s="77" t="s">
        <v>1335</v>
      </c>
      <c r="AEW33" s="78"/>
      <c r="AEX33" s="22" t="str">
        <f>"5." &amp; AEZ1&amp; ".3."</f>
        <v>5.277.3.</v>
      </c>
      <c r="AEY33" s="77" t="s">
        <v>1335</v>
      </c>
      <c r="AEZ33" s="78"/>
      <c r="AFA33" s="22" t="str">
        <f>"5." &amp; AFC1&amp; ".3."</f>
        <v>5.278.3.</v>
      </c>
      <c r="AFB33" s="77" t="s">
        <v>1335</v>
      </c>
      <c r="AFC33" s="78"/>
      <c r="AFD33" s="22" t="str">
        <f>"5." &amp; AFF1&amp; ".3."</f>
        <v>5.279.3.</v>
      </c>
      <c r="AFE33" s="77" t="s">
        <v>1335</v>
      </c>
      <c r="AFF33" s="78"/>
      <c r="AFG33" s="22" t="str">
        <f>"5." &amp; AFI1&amp; ".3."</f>
        <v>5.280.3.</v>
      </c>
      <c r="AFH33" s="77" t="s">
        <v>1335</v>
      </c>
      <c r="AFI33" s="78"/>
      <c r="AFJ33" s="22" t="str">
        <f>"5." &amp; AFL1&amp; ".3."</f>
        <v>5.281.3.</v>
      </c>
      <c r="AFK33" s="77" t="s">
        <v>1335</v>
      </c>
      <c r="AFL33" s="78"/>
      <c r="AFM33" s="22" t="str">
        <f>"5." &amp; AFO1&amp; ".3."</f>
        <v>5.282.3.</v>
      </c>
      <c r="AFN33" s="77" t="s">
        <v>1335</v>
      </c>
      <c r="AFO33" s="78"/>
      <c r="AFP33" s="22" t="str">
        <f>"5." &amp; AFR1&amp; ".3."</f>
        <v>5.283.3.</v>
      </c>
      <c r="AFQ33" s="77" t="s">
        <v>1335</v>
      </c>
      <c r="AFR33" s="78"/>
      <c r="AFS33" s="22" t="str">
        <f>"5." &amp; AFU1&amp; ".3."</f>
        <v>5.284.3.</v>
      </c>
      <c r="AFT33" s="77" t="s">
        <v>1335</v>
      </c>
      <c r="AFU33" s="78"/>
      <c r="AFV33" s="22" t="str">
        <f>"5." &amp; AFX1&amp; ".3."</f>
        <v>5.285.3.</v>
      </c>
      <c r="AFW33" s="77" t="s">
        <v>1335</v>
      </c>
      <c r="AFX33" s="78"/>
      <c r="AFY33" s="22" t="str">
        <f>"5." &amp; AGA1&amp; ".3."</f>
        <v>5.286.3.</v>
      </c>
      <c r="AFZ33" s="77" t="s">
        <v>1335</v>
      </c>
      <c r="AGA33" s="78"/>
      <c r="AGB33" s="22" t="str">
        <f>"5." &amp; AGD1&amp; ".3."</f>
        <v>5.287.3.</v>
      </c>
      <c r="AGC33" s="77" t="s">
        <v>1335</v>
      </c>
      <c r="AGD33" s="78"/>
      <c r="AGE33" s="22" t="str">
        <f>"5." &amp; AGG1&amp; ".3."</f>
        <v>5.288.3.</v>
      </c>
      <c r="AGF33" s="77" t="s">
        <v>1335</v>
      </c>
      <c r="AGG33" s="78"/>
      <c r="AGH33" s="22" t="str">
        <f>"5." &amp; AGJ1&amp; ".3."</f>
        <v>5.289.3.</v>
      </c>
      <c r="AGI33" s="77" t="s">
        <v>1335</v>
      </c>
      <c r="AGJ33" s="78"/>
      <c r="AGK33" s="22" t="str">
        <f>"5." &amp; AGM1&amp; ".3."</f>
        <v>5.290.3.</v>
      </c>
      <c r="AGL33" s="77" t="s">
        <v>1335</v>
      </c>
      <c r="AGM33" s="78"/>
      <c r="AGN33" s="22" t="str">
        <f>"5." &amp; AGP1&amp; ".3."</f>
        <v>5.291.3.</v>
      </c>
      <c r="AGO33" s="77" t="s">
        <v>1335</v>
      </c>
      <c r="AGP33" s="78"/>
      <c r="AGQ33" s="22" t="str">
        <f>"5." &amp; AGS1&amp; ".3."</f>
        <v>5.292.3.</v>
      </c>
      <c r="AGR33" s="77" t="s">
        <v>1335</v>
      </c>
      <c r="AGS33" s="78"/>
      <c r="AGT33" s="22" t="str">
        <f>"5." &amp; AGV1&amp; ".3."</f>
        <v>5.293.3.</v>
      </c>
      <c r="AGU33" s="77" t="s">
        <v>1335</v>
      </c>
      <c r="AGV33" s="78"/>
      <c r="AGW33" s="22" t="str">
        <f>"5." &amp; AGY1&amp; ".3."</f>
        <v>5.294.3.</v>
      </c>
      <c r="AGX33" s="77" t="s">
        <v>1335</v>
      </c>
      <c r="AGY33" s="78"/>
      <c r="AGZ33" s="22" t="str">
        <f>"5." &amp; AHB1&amp; ".3."</f>
        <v>5.295.3.</v>
      </c>
      <c r="AHA33" s="77" t="s">
        <v>1335</v>
      </c>
      <c r="AHB33" s="78"/>
      <c r="AHC33" s="22" t="str">
        <f>"5." &amp; AHE1&amp; ".3."</f>
        <v>5.296.3.</v>
      </c>
      <c r="AHD33" s="77" t="s">
        <v>1335</v>
      </c>
      <c r="AHE33" s="78"/>
      <c r="AHF33" s="22" t="str">
        <f>"5." &amp; AHH1&amp; ".3."</f>
        <v>5.297.3.</v>
      </c>
      <c r="AHG33" s="77" t="s">
        <v>1335</v>
      </c>
      <c r="AHH33" s="78"/>
      <c r="AHI33" s="22" t="str">
        <f>"5." &amp; AHK1&amp; ".3."</f>
        <v>5.298.3.</v>
      </c>
      <c r="AHJ33" s="77" t="s">
        <v>1335</v>
      </c>
      <c r="AHK33" s="78"/>
      <c r="AHL33" s="22" t="str">
        <f>"5." &amp; AHN1&amp; ".3."</f>
        <v>5.299.3.</v>
      </c>
      <c r="AHM33" s="77" t="s">
        <v>1335</v>
      </c>
      <c r="AHN33" s="78"/>
      <c r="AHO33" s="22" t="str">
        <f>"5." &amp; AHQ1&amp; ".3."</f>
        <v>5.300.3.</v>
      </c>
      <c r="AHP33" s="77" t="s">
        <v>1335</v>
      </c>
      <c r="AHQ33" s="78"/>
      <c r="AHR33" s="22" t="str">
        <f>"5." &amp; AHT1&amp; ".3."</f>
        <v>5.301.3.</v>
      </c>
      <c r="AHS33" s="77" t="s">
        <v>1335</v>
      </c>
      <c r="AHT33" s="78"/>
      <c r="AHU33" s="22" t="str">
        <f>"5." &amp; AHW1&amp; ".3."</f>
        <v>5.302.3.</v>
      </c>
      <c r="AHV33" s="77" t="s">
        <v>1335</v>
      </c>
      <c r="AHW33" s="78"/>
      <c r="AHX33" s="22" t="str">
        <f>"5." &amp; AHZ1&amp; ".3."</f>
        <v>5.303.3.</v>
      </c>
      <c r="AHY33" s="77" t="s">
        <v>1335</v>
      </c>
      <c r="AHZ33" s="78"/>
      <c r="AIA33" s="22" t="str">
        <f>"5." &amp; AIC1&amp; ".3."</f>
        <v>5.304.3.</v>
      </c>
      <c r="AIB33" s="77" t="s">
        <v>1335</v>
      </c>
      <c r="AIC33" s="78"/>
      <c r="AID33" s="22" t="str">
        <f>"5." &amp; AIF1&amp; ".3."</f>
        <v>5.305.3.</v>
      </c>
      <c r="AIE33" s="77" t="s">
        <v>1335</v>
      </c>
      <c r="AIF33" s="78"/>
      <c r="AIG33" s="22" t="str">
        <f>"5." &amp; AII1&amp; ".3."</f>
        <v>5.306.3.</v>
      </c>
      <c r="AIH33" s="77" t="s">
        <v>1335</v>
      </c>
      <c r="AII33" s="78"/>
      <c r="AIJ33" s="22" t="str">
        <f>"5." &amp; AIL1&amp; ".3."</f>
        <v>5.307.3.</v>
      </c>
      <c r="AIK33" s="77" t="s">
        <v>1335</v>
      </c>
      <c r="AIL33" s="78"/>
      <c r="AIM33" s="22" t="str">
        <f>"5." &amp; AIO1&amp; ".3."</f>
        <v>5.308.3.</v>
      </c>
      <c r="AIN33" s="77" t="s">
        <v>1335</v>
      </c>
      <c r="AIO33" s="78"/>
      <c r="AIP33" s="22" t="str">
        <f>"5." &amp; AIR1&amp; ".3."</f>
        <v>5.309.3.</v>
      </c>
      <c r="AIQ33" s="77" t="s">
        <v>1335</v>
      </c>
      <c r="AIR33" s="78"/>
      <c r="AIS33" s="22" t="str">
        <f>"5." &amp; AIU1&amp; ".3."</f>
        <v>5.310.3.</v>
      </c>
      <c r="AIT33" s="77" t="s">
        <v>1335</v>
      </c>
      <c r="AIU33" s="78"/>
      <c r="AIV33" s="22" t="str">
        <f>"5." &amp; AIX1&amp; ".3."</f>
        <v>5.311.3.</v>
      </c>
      <c r="AIW33" s="77" t="s">
        <v>1335</v>
      </c>
      <c r="AIX33" s="78"/>
      <c r="AIY33" s="22" t="str">
        <f>"5." &amp; AJA1&amp; ".3."</f>
        <v>5.312.3.</v>
      </c>
      <c r="AIZ33" s="77" t="s">
        <v>1335</v>
      </c>
      <c r="AJA33" s="78"/>
      <c r="AJB33" s="22" t="str">
        <f>"5." &amp; AJD1&amp; ".3."</f>
        <v>5.313.3.</v>
      </c>
      <c r="AJC33" s="77" t="s">
        <v>1335</v>
      </c>
      <c r="AJD33" s="78"/>
      <c r="AJE33" s="22" t="str">
        <f>"5." &amp; AJG1&amp; ".3."</f>
        <v>5.314.3.</v>
      </c>
      <c r="AJF33" s="77" t="s">
        <v>1335</v>
      </c>
      <c r="AJG33" s="78"/>
      <c r="AJH33" s="22" t="str">
        <f>"5." &amp; AJJ1&amp; ".3."</f>
        <v>5.315.3.</v>
      </c>
      <c r="AJI33" s="77" t="s">
        <v>1335</v>
      </c>
      <c r="AJJ33" s="78"/>
      <c r="AJK33" s="22" t="str">
        <f>"5." &amp; AJM1&amp; ".3."</f>
        <v>5.316.3.</v>
      </c>
      <c r="AJL33" s="77" t="s">
        <v>1335</v>
      </c>
      <c r="AJM33" s="78"/>
      <c r="AJN33" s="22" t="str">
        <f>"5." &amp; AJP1&amp; ".3."</f>
        <v>5.317.3.</v>
      </c>
      <c r="AJO33" s="77" t="s">
        <v>1335</v>
      </c>
      <c r="AJP33" s="78"/>
      <c r="AJQ33" s="22" t="str">
        <f>"5." &amp; AJS1&amp; ".3."</f>
        <v>5.318.3.</v>
      </c>
      <c r="AJR33" s="77" t="s">
        <v>1335</v>
      </c>
      <c r="AJS33" s="78"/>
      <c r="AJT33" s="22" t="str">
        <f>"5." &amp; AJV1&amp; ".3."</f>
        <v>5.319.3.</v>
      </c>
      <c r="AJU33" s="77" t="s">
        <v>1335</v>
      </c>
      <c r="AJV33" s="78"/>
      <c r="AJW33" s="22" t="str">
        <f>"5." &amp; AJY1&amp; ".3."</f>
        <v>5.320.3.</v>
      </c>
      <c r="AJX33" s="77" t="s">
        <v>1335</v>
      </c>
      <c r="AJY33" s="78"/>
      <c r="AJZ33" s="22" t="str">
        <f>"5." &amp; AKB1&amp; ".3."</f>
        <v>5.321.3.</v>
      </c>
      <c r="AKA33" s="77" t="s">
        <v>1335</v>
      </c>
      <c r="AKB33" s="78"/>
      <c r="AKC33" s="22" t="str">
        <f>"5." &amp; AKE1&amp; ".3."</f>
        <v>5.322.3.</v>
      </c>
      <c r="AKD33" s="77" t="s">
        <v>1335</v>
      </c>
      <c r="AKE33" s="78"/>
      <c r="AKF33" s="22" t="str">
        <f>"5." &amp; AKH1&amp; ".3."</f>
        <v>5.323.3.</v>
      </c>
      <c r="AKG33" s="77" t="s">
        <v>1335</v>
      </c>
      <c r="AKH33" s="78"/>
      <c r="AKI33" s="22" t="str">
        <f>"5." &amp; AKK1&amp; ".3."</f>
        <v>5.324.3.</v>
      </c>
      <c r="AKJ33" s="77" t="s">
        <v>1335</v>
      </c>
      <c r="AKK33" s="78"/>
      <c r="AKL33" s="22" t="str">
        <f>"5." &amp; AKN1&amp; ".3."</f>
        <v>5.325.3.</v>
      </c>
      <c r="AKM33" s="77" t="s">
        <v>1335</v>
      </c>
      <c r="AKN33" s="78"/>
      <c r="AKO33" s="22" t="str">
        <f>"5." &amp; AKQ1&amp; ".3."</f>
        <v>5.326.3.</v>
      </c>
      <c r="AKP33" s="77" t="s">
        <v>1335</v>
      </c>
      <c r="AKQ33" s="78"/>
      <c r="AKR33" s="22" t="str">
        <f>"5." &amp; AKT1&amp; ".3."</f>
        <v>5.327.3.</v>
      </c>
      <c r="AKS33" s="77" t="s">
        <v>1335</v>
      </c>
      <c r="AKT33" s="78"/>
      <c r="AKU33" s="22" t="str">
        <f>"5." &amp; AKW1&amp; ".3."</f>
        <v>5.328.3.</v>
      </c>
      <c r="AKV33" s="77" t="s">
        <v>1335</v>
      </c>
      <c r="AKW33" s="78"/>
      <c r="AKX33" s="22" t="str">
        <f>"5." &amp; AKZ1&amp; ".3."</f>
        <v>5.329.3.</v>
      </c>
      <c r="AKY33" s="77" t="s">
        <v>1335</v>
      </c>
      <c r="AKZ33" s="78"/>
      <c r="ALA33" s="22" t="str">
        <f>"5." &amp; ALC1&amp; ".3."</f>
        <v>5.330.3.</v>
      </c>
      <c r="ALB33" s="56" t="s">
        <v>1335</v>
      </c>
      <c r="ALC33" s="57"/>
      <c r="ALD33" s="22" t="str">
        <f>"5." &amp; ALF1&amp; ".3."</f>
        <v>5.331.3.</v>
      </c>
      <c r="ALE33" s="56" t="s">
        <v>1335</v>
      </c>
      <c r="ALF33" s="57"/>
      <c r="ALG33" s="22" t="str">
        <f>"5." &amp; ALI1&amp; ".3."</f>
        <v>5.332.3.</v>
      </c>
      <c r="ALH33" s="56" t="s">
        <v>1335</v>
      </c>
      <c r="ALI33" s="57"/>
      <c r="ALJ33" s="22" t="str">
        <f>"5." &amp; ALL1&amp; ".3."</f>
        <v>5.333.3.</v>
      </c>
      <c r="ALK33" s="56" t="s">
        <v>1335</v>
      </c>
      <c r="ALL33" s="57"/>
      <c r="ALM33" s="22" t="str">
        <f>"5." &amp; ALO1&amp; ".3."</f>
        <v>5.334.3.</v>
      </c>
      <c r="ALN33" s="56" t="s">
        <v>1335</v>
      </c>
      <c r="ALO33" s="57"/>
      <c r="ALP33" s="22" t="str">
        <f>"5." &amp; ALR1&amp; ".3."</f>
        <v>5.335.3.</v>
      </c>
      <c r="ALQ33" s="56" t="s">
        <v>1335</v>
      </c>
      <c r="ALR33" s="57"/>
      <c r="ALS33" s="22" t="str">
        <f>"5." &amp; ALU1&amp; ".3."</f>
        <v>5.336.3.</v>
      </c>
      <c r="ALT33" s="56" t="s">
        <v>1335</v>
      </c>
      <c r="ALU33" s="57"/>
      <c r="ALV33" s="22" t="str">
        <f>"5." &amp; ALX1&amp; ".3."</f>
        <v>5.337.3.</v>
      </c>
      <c r="ALW33" s="56" t="s">
        <v>1335</v>
      </c>
      <c r="ALX33" s="57"/>
      <c r="ALY33" s="22" t="str">
        <f>"5." &amp; AMA1&amp; ".3."</f>
        <v>5.338.3.</v>
      </c>
      <c r="ALZ33" s="56" t="s">
        <v>1335</v>
      </c>
      <c r="AMA33" s="57"/>
      <c r="AMB33" s="22" t="str">
        <f>"5." &amp; AMD1&amp; ".3."</f>
        <v>5.339.3.</v>
      </c>
      <c r="AMC33" s="56" t="s">
        <v>1335</v>
      </c>
      <c r="AMD33" s="57"/>
      <c r="AME33" s="22" t="str">
        <f>"5." &amp; AMG1&amp; ".3."</f>
        <v>5.340.3.</v>
      </c>
      <c r="AMF33" s="56" t="s">
        <v>1335</v>
      </c>
      <c r="AMG33" s="57"/>
      <c r="AMH33" s="22" t="str">
        <f>"5." &amp; AMJ1&amp; ".3."</f>
        <v>5.341.3.</v>
      </c>
      <c r="AMI33" s="56" t="s">
        <v>1335</v>
      </c>
      <c r="AMJ33" s="57"/>
      <c r="AMK33" s="22" t="str">
        <f>"5." &amp; AMM1&amp; ".3."</f>
        <v>5.342.3.</v>
      </c>
      <c r="AML33" s="56" t="s">
        <v>1335</v>
      </c>
      <c r="AMM33" s="57"/>
      <c r="AMN33" s="22" t="str">
        <f>"5." &amp; AMP1&amp; ".3."</f>
        <v>5.343.3.</v>
      </c>
      <c r="AMO33" s="56" t="s">
        <v>1335</v>
      </c>
      <c r="AMP33" s="57"/>
      <c r="AMQ33" s="22" t="str">
        <f>"5." &amp; AMS1&amp; ".3."</f>
        <v>5.344.3.</v>
      </c>
      <c r="AMR33" s="56" t="s">
        <v>1335</v>
      </c>
      <c r="AMS33" s="57"/>
      <c r="AMT33" s="22" t="str">
        <f>"5." &amp; AMV1&amp; ".3."</f>
        <v>5.345.3.</v>
      </c>
      <c r="AMU33" s="56" t="s">
        <v>1335</v>
      </c>
      <c r="AMV33" s="57"/>
      <c r="AMW33" s="22" t="str">
        <f>"5." &amp; AMY1&amp; ".3."</f>
        <v>5.346.3.</v>
      </c>
      <c r="AMX33" s="56" t="s">
        <v>1335</v>
      </c>
      <c r="AMY33" s="57"/>
      <c r="AMZ33" s="22" t="str">
        <f>"5." &amp; ANB1&amp; ".3."</f>
        <v>5.347.3.</v>
      </c>
      <c r="ANA33" s="56" t="s">
        <v>1335</v>
      </c>
      <c r="ANB33" s="57"/>
      <c r="ANC33" s="22" t="str">
        <f>"5." &amp; ANE1&amp; ".3."</f>
        <v>5.348.3.</v>
      </c>
      <c r="AND33" s="56" t="s">
        <v>1335</v>
      </c>
      <c r="ANE33" s="57"/>
      <c r="ANF33" s="22" t="str">
        <f>"5." &amp; ANH1&amp; ".3."</f>
        <v>5.349.3.</v>
      </c>
      <c r="ANG33" s="56" t="s">
        <v>1335</v>
      </c>
      <c r="ANH33" s="57"/>
      <c r="ANI33" s="22" t="str">
        <f>"5." &amp; ANK1&amp; ".3."</f>
        <v>5.350.3.</v>
      </c>
      <c r="ANJ33" s="56" t="s">
        <v>1335</v>
      </c>
      <c r="ANK33" s="57"/>
      <c r="ANL33" s="22" t="str">
        <f>"5." &amp; ANN1&amp; ".3."</f>
        <v>5.351.3.</v>
      </c>
      <c r="ANM33" s="56" t="s">
        <v>1335</v>
      </c>
      <c r="ANN33" s="57"/>
      <c r="ANO33" s="22" t="str">
        <f>"5." &amp; ANQ1&amp; ".3."</f>
        <v>5.352.3.</v>
      </c>
      <c r="ANP33" s="56" t="s">
        <v>1335</v>
      </c>
      <c r="ANQ33" s="57"/>
      <c r="ANR33" s="22" t="str">
        <f>"5." &amp; ANT1&amp; ".3."</f>
        <v>5.353.3.</v>
      </c>
      <c r="ANS33" s="56" t="s">
        <v>1335</v>
      </c>
      <c r="ANT33" s="57"/>
      <c r="ANU33" s="22" t="str">
        <f>"5." &amp; ANW1&amp; ".3."</f>
        <v>5.354.3.</v>
      </c>
      <c r="ANV33" s="56" t="s">
        <v>1335</v>
      </c>
      <c r="ANW33" s="57"/>
      <c r="ANX33" s="22" t="str">
        <f>"5." &amp; ANZ1&amp; ".3."</f>
        <v>5.355.3.</v>
      </c>
      <c r="ANY33" s="56" t="s">
        <v>1335</v>
      </c>
      <c r="ANZ33" s="57"/>
      <c r="AOA33" s="22" t="str">
        <f>"5." &amp; AOC1&amp; ".3."</f>
        <v>5.356.3.</v>
      </c>
      <c r="AOB33" s="56" t="s">
        <v>1335</v>
      </c>
      <c r="AOC33" s="57"/>
      <c r="AOD33" s="22" t="str">
        <f>"5." &amp; AOF1&amp; ".3."</f>
        <v>5.357.3.</v>
      </c>
      <c r="AOE33" s="56" t="s">
        <v>1335</v>
      </c>
      <c r="AOF33" s="57"/>
      <c r="AOG33" s="22" t="str">
        <f>"5." &amp; AOI1&amp; ".3."</f>
        <v>5.358.3.</v>
      </c>
      <c r="AOH33" s="56" t="s">
        <v>1335</v>
      </c>
      <c r="AOI33" s="57"/>
      <c r="AOJ33" s="22" t="str">
        <f>"5." &amp; AOL1&amp; ".3."</f>
        <v>5.359.3.</v>
      </c>
      <c r="AOK33" s="56" t="s">
        <v>1335</v>
      </c>
      <c r="AOL33" s="57"/>
      <c r="AOM33" s="22" t="str">
        <f>"5." &amp; AOO1&amp; ".3."</f>
        <v>5.360.3.</v>
      </c>
      <c r="AON33" s="56" t="s">
        <v>1335</v>
      </c>
      <c r="AOO33" s="57"/>
      <c r="AOP33" s="22" t="str">
        <f>"5." &amp; AOR1&amp; ".3."</f>
        <v>5.361.3.</v>
      </c>
      <c r="AOQ33" s="56" t="s">
        <v>1335</v>
      </c>
      <c r="AOR33" s="57"/>
      <c r="AOS33" s="22" t="str">
        <f>"5." &amp; AOU1&amp; ".3."</f>
        <v>5.362.3.</v>
      </c>
      <c r="AOT33" s="56" t="s">
        <v>1335</v>
      </c>
      <c r="AOU33" s="57"/>
      <c r="AOV33" s="22" t="str">
        <f>"5." &amp; AOX1&amp; ".3."</f>
        <v>5.363.3.</v>
      </c>
      <c r="AOW33" s="56" t="s">
        <v>1335</v>
      </c>
      <c r="AOX33" s="57"/>
      <c r="AOY33" s="22" t="str">
        <f>"5." &amp; APA1&amp; ".3."</f>
        <v>5.364.3.</v>
      </c>
      <c r="AOZ33" s="56" t="s">
        <v>1335</v>
      </c>
      <c r="APA33" s="57"/>
      <c r="APB33" s="22" t="str">
        <f>"5." &amp; APD1&amp; ".3."</f>
        <v>5.365.3.</v>
      </c>
      <c r="APC33" s="56" t="s">
        <v>1335</v>
      </c>
      <c r="APD33" s="57"/>
      <c r="APE33" s="22" t="str">
        <f>"5." &amp; APG1&amp; ".3."</f>
        <v>5.366.3.</v>
      </c>
      <c r="APF33" s="56" t="s">
        <v>1335</v>
      </c>
      <c r="APG33" s="57"/>
      <c r="APH33" s="22" t="str">
        <f>"5." &amp; APJ1&amp; ".3."</f>
        <v>5.367.3.</v>
      </c>
      <c r="API33" s="56" t="s">
        <v>1335</v>
      </c>
      <c r="APJ33" s="57"/>
      <c r="APK33" s="22" t="str">
        <f>"5." &amp; APM1&amp; ".3."</f>
        <v>5.368.3.</v>
      </c>
      <c r="APL33" s="56" t="s">
        <v>1335</v>
      </c>
      <c r="APM33" s="57"/>
      <c r="APN33" s="22" t="str">
        <f>"5." &amp; APP1&amp; ".3."</f>
        <v>5.369.3.</v>
      </c>
      <c r="APO33" s="56" t="s">
        <v>1335</v>
      </c>
      <c r="APP33" s="57"/>
      <c r="APQ33" s="22" t="str">
        <f>"5." &amp; APS1&amp; ".3."</f>
        <v>5.370.3.</v>
      </c>
      <c r="APR33" s="56" t="s">
        <v>1335</v>
      </c>
      <c r="APS33" s="57"/>
    </row>
    <row r="34" spans="1:1111" ht="12" x14ac:dyDescent="0.25">
      <c r="A34" s="86"/>
      <c r="B34" s="22" t="str">
        <f>"5." &amp; D$1&amp; ".3.1."</f>
        <v>5.1.3.1.</v>
      </c>
      <c r="C34" s="30">
        <f>IF(ISBLANK(D1),"",IF(VLOOKUP(D1,Register,36,FALSE)=0,"",(VLOOKUP(D1,Register,36,FALSE))))</f>
        <v>4</v>
      </c>
      <c r="D34" s="31" t="s">
        <v>94</v>
      </c>
      <c r="E34" s="22" t="str">
        <f>"5." &amp; G1&amp; ".3.1."</f>
        <v>5.2.3.1.</v>
      </c>
      <c r="F34" s="30">
        <f>IF(ISBLANK(G1),"",IF(VLOOKUP(G1,Register,36,FALSE)=0,"",(VLOOKUP(G1,Register,36,FALSE))))</f>
        <v>4</v>
      </c>
      <c r="G34" s="31" t="s">
        <v>94</v>
      </c>
      <c r="H34" s="22" t="str">
        <f>"5." &amp; J1&amp; ".3.1."</f>
        <v>5.3.3.1.</v>
      </c>
      <c r="I34" s="30">
        <f>IF(ISBLANK(J1),"",IF(VLOOKUP(J1,Register,36,FALSE)=0,"",(VLOOKUP(J1,Register,36,FALSE))))</f>
        <v>4</v>
      </c>
      <c r="J34" s="31" t="s">
        <v>94</v>
      </c>
      <c r="K34" s="22" t="str">
        <f>"5." &amp; M1&amp; ".3.1."</f>
        <v>5.4.3.1.</v>
      </c>
      <c r="L34" s="30">
        <f>IF(ISBLANK(M1),"",IF(VLOOKUP(M1,Register,36,FALSE)=0,"",(VLOOKUP(M1,Register,36,FALSE))))</f>
        <v>4</v>
      </c>
      <c r="M34" s="31" t="s">
        <v>94</v>
      </c>
      <c r="N34" s="22" t="str">
        <f>"5." &amp; P1&amp; ".3.1."</f>
        <v>5.5.3.1.</v>
      </c>
      <c r="O34" s="30">
        <f>IF(ISBLANK(P1),"",IF(VLOOKUP(P1,Register,36,FALSE)=0,"",(VLOOKUP(P1,Register,36,FALSE))))</f>
        <v>4</v>
      </c>
      <c r="P34" s="31" t="s">
        <v>94</v>
      </c>
      <c r="Q34" s="22" t="str">
        <f>"5." &amp; S1&amp; ".3.1."</f>
        <v>5.6.3.1.</v>
      </c>
      <c r="R34" s="30">
        <f>IF(ISBLANK(S1),"",IF(VLOOKUP(S1,Register,36,FALSE)=0,"",(VLOOKUP(S1,Register,36,FALSE))))</f>
        <v>4</v>
      </c>
      <c r="S34" s="31" t="s">
        <v>94</v>
      </c>
      <c r="T34" s="22" t="str">
        <f>"5." &amp; V1&amp; ".3.1."</f>
        <v>5.7.3.1.</v>
      </c>
      <c r="U34" s="30">
        <f>IF(ISBLANK(V1),"",IF(VLOOKUP(V1,Register,36,FALSE)=0,"",(VLOOKUP(V1,Register,36,FALSE))))</f>
        <v>4</v>
      </c>
      <c r="V34" s="31" t="s">
        <v>94</v>
      </c>
      <c r="W34" s="22" t="str">
        <f>"5." &amp; Y1&amp; ".3.1."</f>
        <v>5.8.3.1.</v>
      </c>
      <c r="X34" s="30">
        <f>IF(ISBLANK(Y1),"",IF(VLOOKUP(Y1,Register,36,FALSE)=0,"",(VLOOKUP(Y1,Register,36,FALSE))))</f>
        <v>4</v>
      </c>
      <c r="Y34" s="31" t="s">
        <v>94</v>
      </c>
      <c r="Z34" s="22" t="str">
        <f>"5." &amp; AB1&amp; ".3.1."</f>
        <v>5.9.3.1.</v>
      </c>
      <c r="AA34" s="30">
        <f>IF(ISBLANK(AB1),"",IF(VLOOKUP(AB1,Register,36,FALSE)=0,"",(VLOOKUP(AB1,Register,36,FALSE))))</f>
        <v>4</v>
      </c>
      <c r="AB34" s="31" t="s">
        <v>94</v>
      </c>
      <c r="AC34" s="22" t="str">
        <f>"5." &amp; AE1&amp; ".3.1."</f>
        <v>5.10.3.1.</v>
      </c>
      <c r="AD34" s="30">
        <f>IF(ISBLANK(AE1),"",IF(VLOOKUP(AE1,Register,36,FALSE)=0,"",(VLOOKUP(AE1,Register,36,FALSE))))</f>
        <v>4</v>
      </c>
      <c r="AE34" s="31" t="s">
        <v>94</v>
      </c>
      <c r="AF34" s="22" t="str">
        <f>"5." &amp; AH1&amp; ".3.1."</f>
        <v>5.11.3.1.</v>
      </c>
      <c r="AG34" s="30">
        <f>IF(ISBLANK(AH1),"",IF(VLOOKUP(AH1,Register,36,FALSE)=0,"",(VLOOKUP(AH1,Register,36,FALSE))))</f>
        <v>4</v>
      </c>
      <c r="AH34" s="31" t="s">
        <v>94</v>
      </c>
      <c r="AI34" s="22" t="str">
        <f>"5." &amp; AK1&amp; ".3.1."</f>
        <v>5.12.3.1.</v>
      </c>
      <c r="AJ34" s="30">
        <f>IF(ISBLANK(AK1),"",IF(VLOOKUP(AK1,Register,36,FALSE)=0,"",(VLOOKUP(AK1,Register,36,FALSE))))</f>
        <v>4</v>
      </c>
      <c r="AK34" s="31" t="s">
        <v>94</v>
      </c>
      <c r="AL34" s="22" t="str">
        <f>"5." &amp; AN1&amp; ".3.1."</f>
        <v>5.13.3.1.</v>
      </c>
      <c r="AM34" s="30">
        <f>IF(ISBLANK(AN1),"",IF(VLOOKUP(AN1,Register,36,FALSE)=0,"",(VLOOKUP(AN1,Register,36,FALSE))))</f>
        <v>4</v>
      </c>
      <c r="AN34" s="31" t="s">
        <v>94</v>
      </c>
      <c r="AO34" s="22" t="str">
        <f>"5." &amp; AQ1&amp; ".3.1."</f>
        <v>5.14.3.1.</v>
      </c>
      <c r="AP34" s="30">
        <f>IF(ISBLANK(AQ1),"",IF(VLOOKUP(AQ1,Register,36,FALSE)=0,"",(VLOOKUP(AQ1,Register,36,FALSE))))</f>
        <v>4</v>
      </c>
      <c r="AQ34" s="31" t="s">
        <v>94</v>
      </c>
      <c r="AR34" s="22" t="str">
        <f>"5." &amp; AT1&amp; ".3.1."</f>
        <v>5.15.3.1.</v>
      </c>
      <c r="AS34" s="30">
        <f>IF(ISBLANK(AT1),"",IF(VLOOKUP(AT1,Register,36,FALSE)=0,"",(VLOOKUP(AT1,Register,36,FALSE))))</f>
        <v>4</v>
      </c>
      <c r="AT34" s="31" t="s">
        <v>94</v>
      </c>
      <c r="AU34" s="22" t="str">
        <f>"5." &amp; AW1&amp; ".3.1."</f>
        <v>5.16.3.1.</v>
      </c>
      <c r="AV34" s="30">
        <f>IF(ISBLANK(AW1),"",IF(VLOOKUP(AW1,Register,36,FALSE)=0,"",(VLOOKUP(AW1,Register,36,FALSE))))</f>
        <v>4</v>
      </c>
      <c r="AW34" s="31" t="s">
        <v>94</v>
      </c>
      <c r="AX34" s="22" t="str">
        <f>"5." &amp; AZ1&amp; ".3.1."</f>
        <v>5.17.3.1.</v>
      </c>
      <c r="AY34" s="30">
        <f>IF(ISBLANK(AZ1),"",IF(VLOOKUP(AZ1,Register,36,FALSE)=0,"",(VLOOKUP(AZ1,Register,36,FALSE))))</f>
        <v>4</v>
      </c>
      <c r="AZ34" s="31" t="s">
        <v>94</v>
      </c>
      <c r="BA34" s="22" t="str">
        <f>"5." &amp; BC1&amp; ".3.1."</f>
        <v>5.18.3.1.</v>
      </c>
      <c r="BB34" s="30">
        <f>IF(ISBLANK(BC1),"",IF(VLOOKUP(BC1,Register,36,FALSE)=0,"",(VLOOKUP(BC1,Register,36,FALSE))))</f>
        <v>4</v>
      </c>
      <c r="BC34" s="31" t="s">
        <v>94</v>
      </c>
      <c r="BD34" s="22" t="str">
        <f>"5." &amp; BF1&amp; ".3.1."</f>
        <v>5.19.3.1.</v>
      </c>
      <c r="BE34" s="30">
        <f>IF(ISBLANK(BF1),"",IF(VLOOKUP(BF1,Register,36,FALSE)=0,"",(VLOOKUP(BF1,Register,36,FALSE))))</f>
        <v>4</v>
      </c>
      <c r="BF34" s="31" t="s">
        <v>94</v>
      </c>
      <c r="BG34" s="22" t="str">
        <f>"5." &amp; BI1&amp; ".3.1."</f>
        <v>5.20.3.1.</v>
      </c>
      <c r="BH34" s="30">
        <f>IF(ISBLANK(BI1),"",IF(VLOOKUP(BI1,Register,36,FALSE)=0,"",(VLOOKUP(BI1,Register,36,FALSE))))</f>
        <v>4</v>
      </c>
      <c r="BI34" s="31" t="s">
        <v>94</v>
      </c>
      <c r="BJ34" s="22" t="str">
        <f>"5." &amp; BL1&amp; ".3.1."</f>
        <v>5.21.3.1.</v>
      </c>
      <c r="BK34" s="30">
        <f>IF(ISBLANK(BL1),"",IF(VLOOKUP(BL1,Register,36,FALSE)=0,"",(VLOOKUP(BL1,Register,36,FALSE))))</f>
        <v>4</v>
      </c>
      <c r="BL34" s="31" t="s">
        <v>94</v>
      </c>
      <c r="BM34" s="22" t="str">
        <f>"5." &amp; BO1&amp; ".3.1."</f>
        <v>5.22.3.1.</v>
      </c>
      <c r="BN34" s="30">
        <f>IF(ISBLANK(BO1),"",IF(VLOOKUP(BO1,Register,36,FALSE)=0,"",(VLOOKUP(BO1,Register,36,FALSE))))</f>
        <v>4</v>
      </c>
      <c r="BO34" s="31" t="s">
        <v>94</v>
      </c>
      <c r="BP34" s="22" t="str">
        <f>"5." &amp; BR1&amp; ".3.1."</f>
        <v>5.23.3.1.</v>
      </c>
      <c r="BQ34" s="30">
        <f>IF(ISBLANK(BR1),"",IF(VLOOKUP(BR1,Register,36,FALSE)=0,"",(VLOOKUP(BR1,Register,36,FALSE))))</f>
        <v>4</v>
      </c>
      <c r="BR34" s="31" t="s">
        <v>94</v>
      </c>
      <c r="BS34" s="22" t="str">
        <f>"5." &amp; BU1&amp; ".3.1."</f>
        <v>5.24.3.1.</v>
      </c>
      <c r="BT34" s="30">
        <f>IF(ISBLANK(BU1),"",IF(VLOOKUP(BU1,Register,36,FALSE)=0,"",(VLOOKUP(BU1,Register,36,FALSE))))</f>
        <v>4</v>
      </c>
      <c r="BU34" s="31" t="s">
        <v>94</v>
      </c>
      <c r="BV34" s="22" t="str">
        <f>"5." &amp; BX1&amp; ".3.1."</f>
        <v>5.25.3.1.</v>
      </c>
      <c r="BW34" s="30">
        <f>IF(ISBLANK(BX1),"",IF(VLOOKUP(BX1,Register,36,FALSE)=0,"",(VLOOKUP(BX1,Register,36,FALSE))))</f>
        <v>4</v>
      </c>
      <c r="BX34" s="31" t="s">
        <v>94</v>
      </c>
      <c r="BY34" s="22" t="str">
        <f>"5." &amp; CA1&amp; ".3.1."</f>
        <v>5.26.3.1.</v>
      </c>
      <c r="BZ34" s="30">
        <f>IF(ISBLANK(CA1),"",IF(VLOOKUP(CA1,Register,36,FALSE)=0,"",(VLOOKUP(CA1,Register,36,FALSE))))</f>
        <v>4</v>
      </c>
      <c r="CA34" s="31" t="s">
        <v>94</v>
      </c>
      <c r="CB34" s="22" t="str">
        <f>"5." &amp; CD1&amp; ".3.1."</f>
        <v>5.27.3.1.</v>
      </c>
      <c r="CC34" s="30">
        <f>IF(ISBLANK(CD1),"",IF(VLOOKUP(CD1,Register,36,FALSE)=0,"",(VLOOKUP(CD1,Register,36,FALSE))))</f>
        <v>4</v>
      </c>
      <c r="CD34" s="31" t="s">
        <v>94</v>
      </c>
      <c r="CE34" s="22" t="str">
        <f>"5." &amp; CG1&amp; ".3.1."</f>
        <v>5.28.3.1.</v>
      </c>
      <c r="CF34" s="30">
        <f>IF(ISBLANK(CG1),"",IF(VLOOKUP(CG1,Register,36,FALSE)=0,"",(VLOOKUP(CG1,Register,36,FALSE))))</f>
        <v>4</v>
      </c>
      <c r="CG34" s="31" t="s">
        <v>94</v>
      </c>
      <c r="CH34" s="22" t="str">
        <f>"5." &amp; CJ1&amp; ".3.1."</f>
        <v>5.29.3.1.</v>
      </c>
      <c r="CI34" s="30">
        <f>IF(ISBLANK(CJ1),"",IF(VLOOKUP(CJ1,Register,36,FALSE)=0,"",(VLOOKUP(CJ1,Register,36,FALSE))))</f>
        <v>4</v>
      </c>
      <c r="CJ34" s="31" t="s">
        <v>94</v>
      </c>
      <c r="CK34" s="22" t="str">
        <f>"5." &amp; CM1&amp; ".3.1."</f>
        <v>5.30.3.1.</v>
      </c>
      <c r="CL34" s="30">
        <f>IF(ISBLANK(CM1),"",IF(VLOOKUP(CM1,Register,36,FALSE)=0,"",(VLOOKUP(CM1,Register,36,FALSE))))</f>
        <v>4</v>
      </c>
      <c r="CM34" s="31" t="s">
        <v>94</v>
      </c>
      <c r="CN34" s="22" t="str">
        <f>"5." &amp; CP1&amp; ".3.1."</f>
        <v>5.31.3.1.</v>
      </c>
      <c r="CO34" s="30">
        <f>IF(ISBLANK(CP1),"",IF(VLOOKUP(CP1,Register,36,FALSE)=0,"",(VLOOKUP(CP1,Register,36,FALSE))))</f>
        <v>4</v>
      </c>
      <c r="CP34" s="31" t="s">
        <v>94</v>
      </c>
      <c r="CQ34" s="22" t="str">
        <f>"5." &amp; CS1&amp; ".3.1."</f>
        <v>5.32.3.1.</v>
      </c>
      <c r="CR34" s="30">
        <f>IF(ISBLANK(CS1),"",IF(VLOOKUP(CS1,Register,36,FALSE)=0,"",(VLOOKUP(CS1,Register,36,FALSE))))</f>
        <v>4</v>
      </c>
      <c r="CS34" s="31" t="s">
        <v>94</v>
      </c>
      <c r="CT34" s="22" t="str">
        <f>"5." &amp; CV1&amp; ".3.1."</f>
        <v>5.33.3.1.</v>
      </c>
      <c r="CU34" s="30">
        <f>IF(ISBLANK(CV1),"",IF(VLOOKUP(CV1,Register,36,FALSE)=0,"",(VLOOKUP(CV1,Register,36,FALSE))))</f>
        <v>4</v>
      </c>
      <c r="CV34" s="31" t="s">
        <v>94</v>
      </c>
      <c r="CW34" s="22" t="str">
        <f>"5." &amp; CY1&amp; ".3.1."</f>
        <v>5.34.3.1.</v>
      </c>
      <c r="CX34" s="30">
        <f>IF(ISBLANK(CY1),"",IF(VLOOKUP(CY1,Register,36,FALSE)=0,"",(VLOOKUP(CY1,Register,36,FALSE))))</f>
        <v>4</v>
      </c>
      <c r="CY34" s="31" t="s">
        <v>94</v>
      </c>
      <c r="CZ34" s="22" t="str">
        <f>"5." &amp; DB1&amp; ".3.1."</f>
        <v>5.35.3.1.</v>
      </c>
      <c r="DA34" s="30">
        <f>IF(ISBLANK(DB1),"",IF(VLOOKUP(DB1,Register,36,FALSE)=0,"",(VLOOKUP(DB1,Register,36,FALSE))))</f>
        <v>4</v>
      </c>
      <c r="DB34" s="31" t="s">
        <v>94</v>
      </c>
      <c r="DC34" s="22" t="str">
        <f>"5." &amp; DE1&amp; ".3.1."</f>
        <v>5.36.3.1.</v>
      </c>
      <c r="DD34" s="30">
        <f>IF(ISBLANK(DE1),"",IF(VLOOKUP(DE1,Register,36,FALSE)=0,"",(VLOOKUP(DE1,Register,36,FALSE))))</f>
        <v>4</v>
      </c>
      <c r="DE34" s="31" t="s">
        <v>94</v>
      </c>
      <c r="DF34" s="22" t="str">
        <f>"5." &amp; DH1&amp; ".3.1."</f>
        <v>5.37.3.1.</v>
      </c>
      <c r="DG34" s="30">
        <f>IF(ISBLANK(DH1),"",IF(VLOOKUP(DH1,Register,36,FALSE)=0,"",(VLOOKUP(DH1,Register,36,FALSE))))</f>
        <v>4</v>
      </c>
      <c r="DH34" s="31" t="s">
        <v>94</v>
      </c>
      <c r="DI34" s="22" t="str">
        <f>"5." &amp; DK1&amp; ".3.1."</f>
        <v>5.38.3.1.</v>
      </c>
      <c r="DJ34" s="30">
        <f>IF(ISBLANK(DK1),"",IF(VLOOKUP(DK1,Register,36,FALSE)=0,"",(VLOOKUP(DK1,Register,36,FALSE))))</f>
        <v>4</v>
      </c>
      <c r="DK34" s="31" t="s">
        <v>94</v>
      </c>
      <c r="DL34" s="22" t="str">
        <f>"5." &amp; DN1&amp; ".3.1."</f>
        <v>5.39.3.1.</v>
      </c>
      <c r="DM34" s="30">
        <f>IF(ISBLANK(DN1),"",IF(VLOOKUP(DN1,Register,36,FALSE)=0,"",(VLOOKUP(DN1,Register,36,FALSE))))</f>
        <v>4</v>
      </c>
      <c r="DN34" s="31" t="s">
        <v>94</v>
      </c>
      <c r="DO34" s="22" t="str">
        <f>"5." &amp; DQ1&amp; ".3.1."</f>
        <v>5.40.3.1.</v>
      </c>
      <c r="DP34" s="30">
        <f>IF(ISBLANK(DQ1),"",IF(VLOOKUP(DQ1,Register,36,FALSE)=0,"",(VLOOKUP(DQ1,Register,36,FALSE))))</f>
        <v>4</v>
      </c>
      <c r="DQ34" s="31" t="s">
        <v>94</v>
      </c>
      <c r="DR34" s="22" t="str">
        <f>"5." &amp; DT1&amp; ".3.1."</f>
        <v>5.41.3.1.</v>
      </c>
      <c r="DS34" s="30">
        <f>IF(ISBLANK(DT1),"",IF(VLOOKUP(DT1,Register,36,FALSE)=0,"",(VLOOKUP(DT1,Register,36,FALSE))))</f>
        <v>4</v>
      </c>
      <c r="DT34" s="31" t="s">
        <v>94</v>
      </c>
      <c r="DU34" s="22" t="str">
        <f>"5." &amp; DW1&amp; ".3.1."</f>
        <v>5.42.3.1.</v>
      </c>
      <c r="DV34" s="30">
        <f>IF(ISBLANK(DW1),"",IF(VLOOKUP(DW1,Register,36,FALSE)=0,"",(VLOOKUP(DW1,Register,36,FALSE))))</f>
        <v>4</v>
      </c>
      <c r="DW34" s="31" t="s">
        <v>94</v>
      </c>
      <c r="DX34" s="22" t="str">
        <f>"5." &amp; DZ1&amp; ".3.1."</f>
        <v>5.43.3.1.</v>
      </c>
      <c r="DY34" s="30">
        <f>IF(ISBLANK(DZ1),"",IF(VLOOKUP(DZ1,Register,36,FALSE)=0,"",(VLOOKUP(DZ1,Register,36,FALSE))))</f>
        <v>4</v>
      </c>
      <c r="DZ34" s="31" t="s">
        <v>94</v>
      </c>
      <c r="EA34" s="22" t="str">
        <f>"5." &amp; EC1&amp; ".3.1."</f>
        <v>5.44.3.1.</v>
      </c>
      <c r="EB34" s="30">
        <f>IF(ISBLANK(EC1),"",IF(VLOOKUP(EC1,Register,36,FALSE)=0,"",(VLOOKUP(EC1,Register,36,FALSE))))</f>
        <v>4</v>
      </c>
      <c r="EC34" s="31" t="s">
        <v>94</v>
      </c>
      <c r="ED34" s="22" t="str">
        <f>"5." &amp; EF1&amp; ".3.1."</f>
        <v>5.45.3.1.</v>
      </c>
      <c r="EE34" s="30">
        <f>IF(ISBLANK(EF1),"",IF(VLOOKUP(EF1,Register,36,FALSE)=0,"",(VLOOKUP(EF1,Register,36,FALSE))))</f>
        <v>4</v>
      </c>
      <c r="EF34" s="31" t="s">
        <v>94</v>
      </c>
      <c r="EG34" s="22" t="str">
        <f>"5." &amp; EI1&amp; ".3.1."</f>
        <v>5.46.3.1.</v>
      </c>
      <c r="EH34" s="30">
        <f>IF(ISBLANK(EI1),"",IF(VLOOKUP(EI1,Register,36,FALSE)=0,"",(VLOOKUP(EI1,Register,36,FALSE))))</f>
        <v>4</v>
      </c>
      <c r="EI34" s="31" t="s">
        <v>94</v>
      </c>
      <c r="EJ34" s="22" t="str">
        <f>"5." &amp; EL1&amp; ".3.1."</f>
        <v>5.47.3.1.</v>
      </c>
      <c r="EK34" s="30">
        <f>IF(ISBLANK(EL1),"",IF(VLOOKUP(EL1,Register,36,FALSE)=0,"",(VLOOKUP(EL1,Register,36,FALSE))))</f>
        <v>4</v>
      </c>
      <c r="EL34" s="31" t="s">
        <v>94</v>
      </c>
      <c r="EM34" s="22" t="str">
        <f>"5." &amp; EO1&amp; ".3.1."</f>
        <v>5.48.3.1.</v>
      </c>
      <c r="EN34" s="30">
        <f>IF(ISBLANK(EO1),"",IF(VLOOKUP(EO1,Register,36,FALSE)=0,"",(VLOOKUP(EO1,Register,36,FALSE))))</f>
        <v>4</v>
      </c>
      <c r="EO34" s="31" t="s">
        <v>94</v>
      </c>
      <c r="EP34" s="22" t="str">
        <f>"5." &amp; ER1&amp; ".3.1."</f>
        <v>5.49.3.1.</v>
      </c>
      <c r="EQ34" s="30">
        <f>IF(ISBLANK(ER1),"",IF(VLOOKUP(ER1,Register,36,FALSE)=0,"",(VLOOKUP(ER1,Register,36,FALSE))))</f>
        <v>4</v>
      </c>
      <c r="ER34" s="31" t="s">
        <v>94</v>
      </c>
      <c r="ES34" s="22" t="str">
        <f>"5." &amp; EU1&amp; ".3.1."</f>
        <v>5.50.3.1.</v>
      </c>
      <c r="ET34" s="30">
        <f>IF(ISBLANK(EU1),"",IF(VLOOKUP(EU1,Register,36,FALSE)=0,"",(VLOOKUP(EU1,Register,36,FALSE))))</f>
        <v>4</v>
      </c>
      <c r="EU34" s="31" t="s">
        <v>94</v>
      </c>
      <c r="EV34" s="22" t="str">
        <f>"5." &amp; EX1&amp; ".3.1."</f>
        <v>5.51.3.1.</v>
      </c>
      <c r="EW34" s="30">
        <f>IF(ISBLANK(EX1),"",IF(VLOOKUP(EX1,Register,36,FALSE)=0,"",(VLOOKUP(EX1,Register,36,FALSE))))</f>
        <v>4</v>
      </c>
      <c r="EX34" s="31" t="s">
        <v>94</v>
      </c>
      <c r="EY34" s="22" t="str">
        <f>"5." &amp; FA1&amp; ".3.1."</f>
        <v>5.52.3.1.</v>
      </c>
      <c r="EZ34" s="30">
        <f>IF(ISBLANK(FA1),"",IF(VLOOKUP(FA1,Register,36,FALSE)=0,"",(VLOOKUP(FA1,Register,36,FALSE))))</f>
        <v>4</v>
      </c>
      <c r="FA34" s="31" t="s">
        <v>94</v>
      </c>
      <c r="FB34" s="22" t="str">
        <f>"5." &amp; FD1&amp; ".3.1."</f>
        <v>5.53.3.1.</v>
      </c>
      <c r="FC34" s="30">
        <f>IF(ISBLANK(FD1),"",IF(VLOOKUP(FD1,Register,36,FALSE)=0,"",(VLOOKUP(FD1,Register,36,FALSE))))</f>
        <v>4</v>
      </c>
      <c r="FD34" s="31" t="s">
        <v>94</v>
      </c>
      <c r="FE34" s="22" t="str">
        <f>"5." &amp; FG1&amp; ".3.1."</f>
        <v>5.54.3.1.</v>
      </c>
      <c r="FF34" s="30">
        <f>IF(ISBLANK(FG1),"",IF(VLOOKUP(FG1,Register,36,FALSE)=0,"",(VLOOKUP(FG1,Register,36,FALSE))))</f>
        <v>4</v>
      </c>
      <c r="FG34" s="31" t="s">
        <v>94</v>
      </c>
      <c r="FH34" s="22" t="str">
        <f>"5." &amp; FJ1&amp; ".3.1."</f>
        <v>5.55.3.1.</v>
      </c>
      <c r="FI34" s="30">
        <f>IF(ISBLANK(FJ1),"",IF(VLOOKUP(FJ1,Register,36,FALSE)=0,"",(VLOOKUP(FJ1,Register,36,FALSE))))</f>
        <v>4</v>
      </c>
      <c r="FJ34" s="31" t="s">
        <v>94</v>
      </c>
      <c r="FK34" s="22" t="str">
        <f>"5." &amp; FM1&amp; ".3.1."</f>
        <v>5.56.3.1.</v>
      </c>
      <c r="FL34" s="30">
        <f>IF(ISBLANK(FM1),"",IF(VLOOKUP(FM1,Register,36,FALSE)=0,"",(VLOOKUP(FM1,Register,36,FALSE))))</f>
        <v>4</v>
      </c>
      <c r="FM34" s="31" t="s">
        <v>94</v>
      </c>
      <c r="FN34" s="22" t="str">
        <f>"5." &amp; FP1&amp; ".3.1."</f>
        <v>5.57.3.1.</v>
      </c>
      <c r="FO34" s="30">
        <f>IF(ISBLANK(FP1),"",IF(VLOOKUP(FP1,Register,36,FALSE)=0,"",(VLOOKUP(FP1,Register,36,FALSE))))</f>
        <v>4</v>
      </c>
      <c r="FP34" s="31" t="s">
        <v>94</v>
      </c>
      <c r="FQ34" s="22" t="str">
        <f>"5." &amp; FS1&amp; ".3.1."</f>
        <v>5.58.3.1.</v>
      </c>
      <c r="FR34" s="30">
        <f>IF(ISBLANK(FS1),"",IF(VLOOKUP(FS1,Register,36,FALSE)=0,"",(VLOOKUP(FS1,Register,36,FALSE))))</f>
        <v>4</v>
      </c>
      <c r="FS34" s="31" t="s">
        <v>94</v>
      </c>
      <c r="FT34" s="22" t="str">
        <f>"5." &amp; FV1&amp; ".3.1."</f>
        <v>5.59.3.1.</v>
      </c>
      <c r="FU34" s="30">
        <f>IF(ISBLANK(FV1),"",IF(VLOOKUP(FV1,Register,36,FALSE)=0,"",(VLOOKUP(FV1,Register,36,FALSE))))</f>
        <v>4</v>
      </c>
      <c r="FV34" s="31" t="s">
        <v>94</v>
      </c>
      <c r="FW34" s="22" t="str">
        <f>"5." &amp; FY1&amp; ".3.1."</f>
        <v>5.60.3.1.</v>
      </c>
      <c r="FX34" s="30">
        <f>IF(ISBLANK(FY1),"",IF(VLOOKUP(FY1,Register,36,FALSE)=0,"",(VLOOKUP(FY1,Register,36,FALSE))))</f>
        <v>4</v>
      </c>
      <c r="FY34" s="31" t="s">
        <v>94</v>
      </c>
      <c r="FZ34" s="22" t="str">
        <f>"5." &amp; GB1&amp; ".3.1."</f>
        <v>5.61.3.1.</v>
      </c>
      <c r="GA34" s="30">
        <f>IF(ISBLANK(GB1),"",IF(VLOOKUP(GB1,Register,36,FALSE)=0,"",(VLOOKUP(GB1,Register,36,FALSE))))</f>
        <v>4</v>
      </c>
      <c r="GB34" s="31" t="s">
        <v>94</v>
      </c>
      <c r="GC34" s="22" t="str">
        <f>"5." &amp; GE1&amp; ".3.1."</f>
        <v>5.62.3.1.</v>
      </c>
      <c r="GD34" s="30">
        <f>IF(ISBLANK(GE1),"",IF(VLOOKUP(GE1,Register,36,FALSE)=0,"",(VLOOKUP(GE1,Register,36,FALSE))))</f>
        <v>4</v>
      </c>
      <c r="GE34" s="31" t="s">
        <v>94</v>
      </c>
      <c r="GF34" s="22" t="str">
        <f>"5." &amp; GH1&amp; ".3.1."</f>
        <v>5.63.3.1.</v>
      </c>
      <c r="GG34" s="30">
        <f>IF(ISBLANK(GH1),"",IF(VLOOKUP(GH1,Register,36,FALSE)=0,"",(VLOOKUP(GH1,Register,36,FALSE))))</f>
        <v>4</v>
      </c>
      <c r="GH34" s="31" t="s">
        <v>94</v>
      </c>
      <c r="GI34" s="22" t="str">
        <f>"5." &amp; GK1&amp; ".3.1."</f>
        <v>5.64.3.1.</v>
      </c>
      <c r="GJ34" s="30">
        <f>IF(ISBLANK(GK1),"",IF(VLOOKUP(GK1,Register,36,FALSE)=0,"",(VLOOKUP(GK1,Register,36,FALSE))))</f>
        <v>4</v>
      </c>
      <c r="GK34" s="31" t="s">
        <v>94</v>
      </c>
      <c r="GL34" s="22" t="str">
        <f>"5." &amp; GN1&amp; ".3.1."</f>
        <v>5.65.3.1.</v>
      </c>
      <c r="GM34" s="30">
        <f>IF(ISBLANK(GN1),"",IF(VLOOKUP(GN1,Register,36,FALSE)=0,"",(VLOOKUP(GN1,Register,36,FALSE))))</f>
        <v>4</v>
      </c>
      <c r="GN34" s="31" t="s">
        <v>94</v>
      </c>
      <c r="GO34" s="22" t="str">
        <f>"5." &amp; GQ1&amp; ".3.1."</f>
        <v>5.66.3.1.</v>
      </c>
      <c r="GP34" s="30">
        <f>IF(ISBLANK(GQ1),"",IF(VLOOKUP(GQ1,Register,36,FALSE)=0,"",(VLOOKUP(GQ1,Register,36,FALSE))))</f>
        <v>4</v>
      </c>
      <c r="GQ34" s="31" t="s">
        <v>94</v>
      </c>
      <c r="GR34" s="22" t="str">
        <f>"5." &amp; GT1&amp; ".3.1."</f>
        <v>5.67.3.1.</v>
      </c>
      <c r="GS34" s="30">
        <f>IF(ISBLANK(GT1),"",IF(VLOOKUP(GT1,Register,36,FALSE)=0,"",(VLOOKUP(GT1,Register,36,FALSE))))</f>
        <v>4</v>
      </c>
      <c r="GT34" s="31" t="s">
        <v>94</v>
      </c>
      <c r="GU34" s="22" t="str">
        <f>"5." &amp; GW1&amp; ".3.1."</f>
        <v>5.68.3.1.</v>
      </c>
      <c r="GV34" s="30">
        <f>IF(ISBLANK(GW1),"",IF(VLOOKUP(GW1,Register,36,FALSE)=0,"",(VLOOKUP(GW1,Register,36,FALSE))))</f>
        <v>4</v>
      </c>
      <c r="GW34" s="31" t="s">
        <v>94</v>
      </c>
      <c r="GX34" s="22" t="str">
        <f>"5." &amp; GZ1&amp; ".3.1."</f>
        <v>5.69.3.1.</v>
      </c>
      <c r="GY34" s="30">
        <f>IF(ISBLANK(GZ1),"",IF(VLOOKUP(GZ1,Register,36,FALSE)=0,"",(VLOOKUP(GZ1,Register,36,FALSE))))</f>
        <v>4</v>
      </c>
      <c r="GZ34" s="31" t="s">
        <v>94</v>
      </c>
      <c r="HA34" s="22" t="str">
        <f>"5." &amp; HC1&amp; ".3.1."</f>
        <v>5.70.3.1.</v>
      </c>
      <c r="HB34" s="30">
        <f>IF(ISBLANK(HC1),"",IF(VLOOKUP(HC1,Register,36,FALSE)=0,"",(VLOOKUP(HC1,Register,36,FALSE))))</f>
        <v>4</v>
      </c>
      <c r="HC34" s="31" t="s">
        <v>94</v>
      </c>
      <c r="HD34" s="22" t="str">
        <f>"5." &amp; HF1&amp; ".3.1."</f>
        <v>5.71.3.1.</v>
      </c>
      <c r="HE34" s="30">
        <f>IF(ISBLANK(HF1),"",IF(VLOOKUP(HF1,Register,36,FALSE)=0,"",(VLOOKUP(HF1,Register,36,FALSE))))</f>
        <v>4</v>
      </c>
      <c r="HF34" s="31" t="s">
        <v>94</v>
      </c>
      <c r="HG34" s="22" t="str">
        <f>"5." &amp; HI1&amp; ".3.1."</f>
        <v>5.72.3.1.</v>
      </c>
      <c r="HH34" s="30">
        <f>IF(ISBLANK(HI1),"",IF(VLOOKUP(HI1,Register,36,FALSE)=0,"",(VLOOKUP(HI1,Register,36,FALSE))))</f>
        <v>4</v>
      </c>
      <c r="HI34" s="31" t="s">
        <v>94</v>
      </c>
      <c r="HJ34" s="22" t="str">
        <f>"5." &amp; HL1&amp; ".3.1."</f>
        <v>5.73.3.1.</v>
      </c>
      <c r="HK34" s="30">
        <f>IF(ISBLANK(HL1),"",IF(VLOOKUP(HL1,Register,36,FALSE)=0,"",(VLOOKUP(HL1,Register,36,FALSE))))</f>
        <v>4</v>
      </c>
      <c r="HL34" s="31" t="s">
        <v>94</v>
      </c>
      <c r="HM34" s="22" t="str">
        <f>"5." &amp; HO1&amp; ".3.1."</f>
        <v>5.74.3.1.</v>
      </c>
      <c r="HN34" s="30">
        <f>IF(ISBLANK(HO1),"",IF(VLOOKUP(HO1,Register,36,FALSE)=0,"",(VLOOKUP(HO1,Register,36,FALSE))))</f>
        <v>4</v>
      </c>
      <c r="HO34" s="31" t="s">
        <v>94</v>
      </c>
      <c r="HP34" s="22" t="str">
        <f>"5." &amp; HR1&amp; ".3.1."</f>
        <v>5.75.3.1.</v>
      </c>
      <c r="HQ34" s="30">
        <f>IF(ISBLANK(HR1),"",IF(VLOOKUP(HR1,Register,36,FALSE)=0,"",(VLOOKUP(HR1,Register,36,FALSE))))</f>
        <v>4</v>
      </c>
      <c r="HR34" s="31" t="s">
        <v>94</v>
      </c>
      <c r="HS34" s="22" t="str">
        <f>"5." &amp; HU1&amp; ".3.1."</f>
        <v>5.76.3.1.</v>
      </c>
      <c r="HT34" s="30">
        <f>IF(ISBLANK(HU1),"",IF(VLOOKUP(HU1,Register,36,FALSE)=0,"",(VLOOKUP(HU1,Register,36,FALSE))))</f>
        <v>4</v>
      </c>
      <c r="HU34" s="31" t="s">
        <v>94</v>
      </c>
      <c r="HV34" s="22" t="str">
        <f>"5." &amp; HX1&amp; ".3.1."</f>
        <v>5.77.3.1.</v>
      </c>
      <c r="HW34" s="30">
        <f>IF(ISBLANK(HX1),"",IF(VLOOKUP(HX1,Register,36,FALSE)=0,"",(VLOOKUP(HX1,Register,36,FALSE))))</f>
        <v>4</v>
      </c>
      <c r="HX34" s="31" t="s">
        <v>94</v>
      </c>
      <c r="HY34" s="22" t="str">
        <f>"5." &amp; IA1&amp; ".3.1."</f>
        <v>5.78.3.1.</v>
      </c>
      <c r="HZ34" s="30">
        <f>IF(ISBLANK(IA1),"",IF(VLOOKUP(IA1,Register,36,FALSE)=0,"",(VLOOKUP(IA1,Register,36,FALSE))))</f>
        <v>4</v>
      </c>
      <c r="IA34" s="31" t="s">
        <v>94</v>
      </c>
      <c r="IB34" s="22" t="str">
        <f>"5." &amp; ID1&amp; ".3.1."</f>
        <v>5.79.3.1.</v>
      </c>
      <c r="IC34" s="30">
        <f>IF(ISBLANK(ID1),"",IF(VLOOKUP(ID1,Register,36,FALSE)=0,"",(VLOOKUP(ID1,Register,36,FALSE))))</f>
        <v>4</v>
      </c>
      <c r="ID34" s="31" t="s">
        <v>94</v>
      </c>
      <c r="IE34" s="22" t="str">
        <f>"5." &amp; IG1&amp; ".3.1."</f>
        <v>5.80.3.1.</v>
      </c>
      <c r="IF34" s="30">
        <f>IF(ISBLANK(IG1),"",IF(VLOOKUP(IG1,Register,36,FALSE)=0,"",(VLOOKUP(IG1,Register,36,FALSE))))</f>
        <v>4</v>
      </c>
      <c r="IG34" s="31" t="s">
        <v>94</v>
      </c>
      <c r="IH34" s="22" t="str">
        <f>"5." &amp; IJ1&amp; ".3.1."</f>
        <v>5.81.3.1.</v>
      </c>
      <c r="II34" s="30">
        <f>IF(ISBLANK(IJ1),"",IF(VLOOKUP(IJ1,Register,36,FALSE)=0,"",(VLOOKUP(IJ1,Register,36,FALSE))))</f>
        <v>4</v>
      </c>
      <c r="IJ34" s="31" t="s">
        <v>94</v>
      </c>
      <c r="IK34" s="22" t="str">
        <f>"5." &amp; IM1&amp; ".3.1."</f>
        <v>5.82.3.1.</v>
      </c>
      <c r="IL34" s="30">
        <f>IF(ISBLANK(IM1),"",IF(VLOOKUP(IM1,Register,36,FALSE)=0,"",(VLOOKUP(IM1,Register,36,FALSE))))</f>
        <v>4</v>
      </c>
      <c r="IM34" s="31" t="s">
        <v>94</v>
      </c>
      <c r="IN34" s="22" t="str">
        <f>"5." &amp; IP1&amp; ".3.1."</f>
        <v>5.83.3.1.</v>
      </c>
      <c r="IO34" s="30">
        <f>IF(ISBLANK(IP1),"",IF(VLOOKUP(IP1,Register,36,FALSE)=0,"",(VLOOKUP(IP1,Register,36,FALSE))))</f>
        <v>4</v>
      </c>
      <c r="IP34" s="31" t="s">
        <v>94</v>
      </c>
      <c r="IQ34" s="22" t="str">
        <f>"5." &amp; IS1&amp; ".3.1."</f>
        <v>5.84.3.1.</v>
      </c>
      <c r="IR34" s="30">
        <f>IF(ISBLANK(IS1),"",IF(VLOOKUP(IS1,Register,36,FALSE)=0,"",(VLOOKUP(IS1,Register,36,FALSE))))</f>
        <v>4</v>
      </c>
      <c r="IS34" s="31" t="s">
        <v>94</v>
      </c>
      <c r="IT34" s="22" t="str">
        <f>"5." &amp; IV1&amp; ".3.1."</f>
        <v>5.85.3.1.</v>
      </c>
      <c r="IU34" s="30">
        <f>IF(ISBLANK(IV1),"",IF(VLOOKUP(IV1,Register,36,FALSE)=0,"",(VLOOKUP(IV1,Register,36,FALSE))))</f>
        <v>4</v>
      </c>
      <c r="IV34" s="31" t="s">
        <v>94</v>
      </c>
      <c r="IW34" s="22" t="str">
        <f>"5." &amp; IY1&amp; ".3.1."</f>
        <v>5.86.3.1.</v>
      </c>
      <c r="IX34" s="30">
        <f>IF(ISBLANK(IY1),"",IF(VLOOKUP(IY1,Register,36,FALSE)=0,"",(VLOOKUP(IY1,Register,36,FALSE))))</f>
        <v>4</v>
      </c>
      <c r="IY34" s="31" t="s">
        <v>94</v>
      </c>
      <c r="IZ34" s="22" t="str">
        <f>"5." &amp; JB1&amp; ".3.1."</f>
        <v>5.87.3.1.</v>
      </c>
      <c r="JA34" s="30">
        <f>IF(ISBLANK(JB1),"",IF(VLOOKUP(JB1,Register,36,FALSE)=0,"",(VLOOKUP(JB1,Register,36,FALSE))))</f>
        <v>4</v>
      </c>
      <c r="JB34" s="31" t="s">
        <v>94</v>
      </c>
      <c r="JC34" s="22" t="str">
        <f>"5." &amp; JE1&amp; ".3.1."</f>
        <v>5.88.3.1.</v>
      </c>
      <c r="JD34" s="30">
        <f>IF(ISBLANK(JE1),"",IF(VLOOKUP(JE1,Register,36,FALSE)=0,"",(VLOOKUP(JE1,Register,36,FALSE))))</f>
        <v>4</v>
      </c>
      <c r="JE34" s="31" t="s">
        <v>94</v>
      </c>
      <c r="JF34" s="22" t="str">
        <f>"5." &amp; JH1&amp; ".3.1."</f>
        <v>5.89.3.1.</v>
      </c>
      <c r="JG34" s="30">
        <f>IF(ISBLANK(JH1),"",IF(VLOOKUP(JH1,Register,36,FALSE)=0,"",(VLOOKUP(JH1,Register,36,FALSE))))</f>
        <v>4</v>
      </c>
      <c r="JH34" s="31" t="s">
        <v>94</v>
      </c>
      <c r="JI34" s="22" t="str">
        <f>"5." &amp; JK1&amp; ".3.1."</f>
        <v>5.90.3.1.</v>
      </c>
      <c r="JJ34" s="30">
        <f>IF(ISBLANK(JK1),"",IF(VLOOKUP(JK1,Register,36,FALSE)=0,"",(VLOOKUP(JK1,Register,36,FALSE))))</f>
        <v>4</v>
      </c>
      <c r="JK34" s="31" t="s">
        <v>94</v>
      </c>
      <c r="JL34" s="22" t="str">
        <f>"5." &amp; JN1&amp; ".3.1."</f>
        <v>5.91.3.1.</v>
      </c>
      <c r="JM34" s="30">
        <f>IF(ISBLANK(JN1),"",IF(VLOOKUP(JN1,Register,36,FALSE)=0,"",(VLOOKUP(JN1,Register,36,FALSE))))</f>
        <v>4</v>
      </c>
      <c r="JN34" s="31" t="s">
        <v>94</v>
      </c>
      <c r="JO34" s="22" t="str">
        <f>"5." &amp; JQ1&amp; ".3.1."</f>
        <v>5.92.3.1.</v>
      </c>
      <c r="JP34" s="30">
        <f>IF(ISBLANK(JQ1),"",IF(VLOOKUP(JQ1,Register,36,FALSE)=0,"",(VLOOKUP(JQ1,Register,36,FALSE))))</f>
        <v>4</v>
      </c>
      <c r="JQ34" s="31" t="s">
        <v>94</v>
      </c>
      <c r="JR34" s="22" t="str">
        <f>"5." &amp; JT1&amp; ".3.1."</f>
        <v>5.93.3.1.</v>
      </c>
      <c r="JS34" s="30">
        <f>IF(ISBLANK(JT1),"",IF(VLOOKUP(JT1,Register,36,FALSE)=0,"",(VLOOKUP(JT1,Register,36,FALSE))))</f>
        <v>4</v>
      </c>
      <c r="JT34" s="31" t="s">
        <v>94</v>
      </c>
      <c r="JU34" s="22" t="str">
        <f>"5." &amp; JW1&amp; ".3.1."</f>
        <v>5.94.3.1.</v>
      </c>
      <c r="JV34" s="30">
        <f>IF(ISBLANK(JW1),"",IF(VLOOKUP(JW1,Register,36,FALSE)=0,"",(VLOOKUP(JW1,Register,36,FALSE))))</f>
        <v>4</v>
      </c>
      <c r="JW34" s="31" t="s">
        <v>94</v>
      </c>
      <c r="JX34" s="22" t="str">
        <f>"5." &amp; JZ1&amp; ".3.1."</f>
        <v>5.95.3.1.</v>
      </c>
      <c r="JY34" s="30">
        <f>IF(ISBLANK(JZ1),"",IF(VLOOKUP(JZ1,Register,36,FALSE)=0,"",(VLOOKUP(JZ1,Register,36,FALSE))))</f>
        <v>4</v>
      </c>
      <c r="JZ34" s="31" t="s">
        <v>94</v>
      </c>
      <c r="KA34" s="22" t="str">
        <f>"5." &amp; KC1&amp; ".3.1."</f>
        <v>5.96.3.1.</v>
      </c>
      <c r="KB34" s="30">
        <f>IF(ISBLANK(KC1),"",IF(VLOOKUP(KC1,Register,36,FALSE)=0,"",(VLOOKUP(KC1,Register,36,FALSE))))</f>
        <v>4</v>
      </c>
      <c r="KC34" s="31" t="s">
        <v>94</v>
      </c>
      <c r="KD34" s="22" t="str">
        <f>"5." &amp; KF1&amp; ".3.1."</f>
        <v>5.97.3.1.</v>
      </c>
      <c r="KE34" s="30">
        <f>IF(ISBLANK(KF1),"",IF(VLOOKUP(KF1,Register,36,FALSE)=0,"",(VLOOKUP(KF1,Register,36,FALSE))))</f>
        <v>4</v>
      </c>
      <c r="KF34" s="31" t="s">
        <v>94</v>
      </c>
      <c r="KG34" s="22" t="str">
        <f>"5." &amp; KI1&amp; ".3.1."</f>
        <v>5.98.3.1.</v>
      </c>
      <c r="KH34" s="30">
        <f>IF(ISBLANK(KI1),"",IF(VLOOKUP(KI1,Register,36,FALSE)=0,"",(VLOOKUP(KI1,Register,36,FALSE))))</f>
        <v>4</v>
      </c>
      <c r="KI34" s="31" t="s">
        <v>94</v>
      </c>
      <c r="KJ34" s="22" t="str">
        <f>"5." &amp; KL1&amp; ".3.1."</f>
        <v>5.99.3.1.</v>
      </c>
      <c r="KK34" s="30">
        <f>IF(ISBLANK(KL1),"",IF(VLOOKUP(KL1,Register,36,FALSE)=0,"",(VLOOKUP(KL1,Register,36,FALSE))))</f>
        <v>4</v>
      </c>
      <c r="KL34" s="31" t="s">
        <v>94</v>
      </c>
      <c r="KM34" s="22" t="str">
        <f>"5." &amp; KO1&amp; ".3.1."</f>
        <v>5.100.3.1.</v>
      </c>
      <c r="KN34" s="30">
        <f>IF(ISBLANK(KO1),"",IF(VLOOKUP(KO1,Register,36,FALSE)=0,"",(VLOOKUP(KO1,Register,36,FALSE))))</f>
        <v>4</v>
      </c>
      <c r="KO34" s="31" t="s">
        <v>94</v>
      </c>
      <c r="KP34" s="22" t="str">
        <f>"5." &amp; KR1&amp; ".3.1."</f>
        <v>5.101.3.1.</v>
      </c>
      <c r="KQ34" s="30">
        <f>IF(ISBLANK(KR1),"",IF(VLOOKUP(KR1,Register,36,FALSE)=0,"",(VLOOKUP(KR1,Register,36,FALSE))))</f>
        <v>4</v>
      </c>
      <c r="KR34" s="31" t="s">
        <v>94</v>
      </c>
      <c r="KS34" s="22" t="str">
        <f>"5." &amp; KU1&amp; ".3.1."</f>
        <v>5.102.3.1.</v>
      </c>
      <c r="KT34" s="30">
        <f>IF(ISBLANK(KU1),"",IF(VLOOKUP(KU1,Register,36,FALSE)=0,"",(VLOOKUP(KU1,Register,36,FALSE))))</f>
        <v>4</v>
      </c>
      <c r="KU34" s="31" t="s">
        <v>94</v>
      </c>
      <c r="KV34" s="22" t="str">
        <f>"5." &amp; KX1&amp; ".3.1."</f>
        <v>5.103.3.1.</v>
      </c>
      <c r="KW34" s="30">
        <f>IF(ISBLANK(KX1),"",IF(VLOOKUP(KX1,Register,36,FALSE)=0,"",(VLOOKUP(KX1,Register,36,FALSE))))</f>
        <v>4</v>
      </c>
      <c r="KX34" s="31" t="s">
        <v>94</v>
      </c>
      <c r="KY34" s="22" t="str">
        <f>"5." &amp; LA1&amp; ".3.1."</f>
        <v>5.104.3.1.</v>
      </c>
      <c r="KZ34" s="30">
        <f>IF(ISBLANK(LA1),"",IF(VLOOKUP(LA1,Register,36,FALSE)=0,"",(VLOOKUP(LA1,Register,36,FALSE))))</f>
        <v>4</v>
      </c>
      <c r="LA34" s="31" t="s">
        <v>94</v>
      </c>
      <c r="LB34" s="22" t="str">
        <f>"5." &amp; LD1&amp; ".3.1."</f>
        <v>5.105.3.1.</v>
      </c>
      <c r="LC34" s="30">
        <f>IF(ISBLANK(LD1),"",IF(VLOOKUP(LD1,Register,36,FALSE)=0,"",(VLOOKUP(LD1,Register,36,FALSE))))</f>
        <v>4</v>
      </c>
      <c r="LD34" s="31" t="s">
        <v>94</v>
      </c>
      <c r="LE34" s="22" t="str">
        <f>"5." &amp; LG1&amp; ".3.1."</f>
        <v>5.106.3.1.</v>
      </c>
      <c r="LF34" s="30">
        <f>IF(ISBLANK(LG1),"",IF(VLOOKUP(LG1,Register,36,FALSE)=0,"",(VLOOKUP(LG1,Register,36,FALSE))))</f>
        <v>4</v>
      </c>
      <c r="LG34" s="31" t="s">
        <v>94</v>
      </c>
      <c r="LH34" s="22" t="str">
        <f>"5." &amp; LJ1&amp; ".3.1."</f>
        <v>5.107.3.1.</v>
      </c>
      <c r="LI34" s="30">
        <f>IF(ISBLANK(LJ1),"",IF(VLOOKUP(LJ1,Register,36,FALSE)=0,"",(VLOOKUP(LJ1,Register,36,FALSE))))</f>
        <v>4</v>
      </c>
      <c r="LJ34" s="31" t="s">
        <v>94</v>
      </c>
      <c r="LK34" s="22" t="str">
        <f>"5." &amp; LM1&amp; ".3.1."</f>
        <v>5.108.3.1.</v>
      </c>
      <c r="LL34" s="30">
        <f>IF(ISBLANK(LM1),"",IF(VLOOKUP(LM1,Register,36,FALSE)=0,"",(VLOOKUP(LM1,Register,36,FALSE))))</f>
        <v>4</v>
      </c>
      <c r="LM34" s="31" t="s">
        <v>94</v>
      </c>
      <c r="LN34" s="22" t="str">
        <f>"5." &amp; LP1&amp; ".3.1."</f>
        <v>5.109.3.1.</v>
      </c>
      <c r="LO34" s="30">
        <f>IF(ISBLANK(LP1),"",IF(VLOOKUP(LP1,Register,36,FALSE)=0,"",(VLOOKUP(LP1,Register,36,FALSE))))</f>
        <v>4</v>
      </c>
      <c r="LP34" s="31" t="s">
        <v>94</v>
      </c>
      <c r="LQ34" s="22" t="str">
        <f>"5." &amp; LS1&amp; ".3.1."</f>
        <v>5.110.3.1.</v>
      </c>
      <c r="LR34" s="30">
        <f>IF(ISBLANK(LS1),"",IF(VLOOKUP(LS1,Register,36,FALSE)=0,"",(VLOOKUP(LS1,Register,36,FALSE))))</f>
        <v>4</v>
      </c>
      <c r="LS34" s="31" t="s">
        <v>94</v>
      </c>
      <c r="LT34" s="22" t="str">
        <f>"5." &amp; LV1&amp; ".3.1."</f>
        <v>5.111.3.1.</v>
      </c>
      <c r="LU34" s="30">
        <f>IF(ISBLANK(LV1),"",IF(VLOOKUP(LV1,Register,36,FALSE)=0,"",(VLOOKUP(LV1,Register,36,FALSE))))</f>
        <v>4</v>
      </c>
      <c r="LV34" s="31" t="s">
        <v>94</v>
      </c>
      <c r="LW34" s="22" t="str">
        <f>"5." &amp; LY1&amp; ".3.1."</f>
        <v>5.112.3.1.</v>
      </c>
      <c r="LX34" s="30">
        <f>IF(ISBLANK(LY1),"",IF(VLOOKUP(LY1,Register,36,FALSE)=0,"",(VLOOKUP(LY1,Register,36,FALSE))))</f>
        <v>4</v>
      </c>
      <c r="LY34" s="31" t="s">
        <v>94</v>
      </c>
      <c r="LZ34" s="22" t="str">
        <f>"5." &amp; MB1&amp; ".3.1."</f>
        <v>5.113.3.1.</v>
      </c>
      <c r="MA34" s="30">
        <f>IF(ISBLANK(MB1),"",IF(VLOOKUP(MB1,Register,36,FALSE)=0,"",(VLOOKUP(MB1,Register,36,FALSE))))</f>
        <v>4</v>
      </c>
      <c r="MB34" s="31" t="s">
        <v>94</v>
      </c>
      <c r="MC34" s="22" t="str">
        <f>"5." &amp; ME1&amp; ".3.1."</f>
        <v>5.114.3.1.</v>
      </c>
      <c r="MD34" s="30">
        <f>IF(ISBLANK(ME1),"",IF(VLOOKUP(ME1,Register,36,FALSE)=0,"",(VLOOKUP(ME1,Register,36,FALSE))))</f>
        <v>4</v>
      </c>
      <c r="ME34" s="31" t="s">
        <v>94</v>
      </c>
      <c r="MF34" s="22" t="str">
        <f>"5." &amp; MH1&amp; ".3.1."</f>
        <v>5.115.3.1.</v>
      </c>
      <c r="MG34" s="30">
        <f>IF(ISBLANK(MH1),"",IF(VLOOKUP(MH1,Register,36,FALSE)=0,"",(VLOOKUP(MH1,Register,36,FALSE))))</f>
        <v>4</v>
      </c>
      <c r="MH34" s="31" t="s">
        <v>94</v>
      </c>
      <c r="MI34" s="22" t="str">
        <f>"5." &amp; MK1&amp; ".3.1."</f>
        <v>5.116.3.1.</v>
      </c>
      <c r="MJ34" s="30">
        <f>IF(ISBLANK(MK1),"",IF(VLOOKUP(MK1,Register,36,FALSE)=0,"",(VLOOKUP(MK1,Register,36,FALSE))))</f>
        <v>4</v>
      </c>
      <c r="MK34" s="31" t="s">
        <v>94</v>
      </c>
      <c r="ML34" s="22" t="str">
        <f>"5." &amp; MN1&amp; ".3.1."</f>
        <v>5.117.3.1.</v>
      </c>
      <c r="MM34" s="30">
        <f>IF(ISBLANK(MN1),"",IF(VLOOKUP(MN1,Register,36,FALSE)=0,"",(VLOOKUP(MN1,Register,36,FALSE))))</f>
        <v>4</v>
      </c>
      <c r="MN34" s="31" t="s">
        <v>94</v>
      </c>
      <c r="MO34" s="22" t="str">
        <f>"5." &amp; MQ1&amp; ".3.1."</f>
        <v>5.118.3.1.</v>
      </c>
      <c r="MP34" s="30">
        <f>IF(ISBLANK(MQ1),"",IF(VLOOKUP(MQ1,Register,36,FALSE)=0,"",(VLOOKUP(MQ1,Register,36,FALSE))))</f>
        <v>4</v>
      </c>
      <c r="MQ34" s="31" t="s">
        <v>94</v>
      </c>
      <c r="MR34" s="22" t="str">
        <f>"5." &amp; MT1&amp; ".3.1."</f>
        <v>5.119.3.1.</v>
      </c>
      <c r="MS34" s="30">
        <f>IF(ISBLANK(MT1),"",IF(VLOOKUP(MT1,Register,36,FALSE)=0,"",(VLOOKUP(MT1,Register,36,FALSE))))</f>
        <v>4</v>
      </c>
      <c r="MT34" s="31" t="s">
        <v>94</v>
      </c>
      <c r="MU34" s="22" t="str">
        <f>"5." &amp; MW1&amp; ".3.1."</f>
        <v>5.120.3.1.</v>
      </c>
      <c r="MV34" s="30">
        <f>IF(ISBLANK(MW1),"",IF(VLOOKUP(MW1,Register,36,FALSE)=0,"",(VLOOKUP(MW1,Register,36,FALSE))))</f>
        <v>4</v>
      </c>
      <c r="MW34" s="31" t="s">
        <v>94</v>
      </c>
      <c r="MX34" s="22" t="str">
        <f>"5." &amp; MZ1&amp; ".3.1."</f>
        <v>5.121.3.1.</v>
      </c>
      <c r="MY34" s="30">
        <f>IF(ISBLANK(MZ1),"",IF(VLOOKUP(MZ1,Register,36,FALSE)=0,"",(VLOOKUP(MZ1,Register,36,FALSE))))</f>
        <v>4</v>
      </c>
      <c r="MZ34" s="31" t="s">
        <v>94</v>
      </c>
      <c r="NA34" s="22" t="str">
        <f>"5." &amp; NC1&amp; ".3.1."</f>
        <v>5.122.3.1.</v>
      </c>
      <c r="NB34" s="30">
        <f>IF(ISBLANK(NC1),"",IF(VLOOKUP(NC1,Register,36,FALSE)=0,"",(VLOOKUP(NC1,Register,36,FALSE))))</f>
        <v>4</v>
      </c>
      <c r="NC34" s="31" t="s">
        <v>94</v>
      </c>
      <c r="ND34" s="22" t="str">
        <f>"5." &amp; NF1&amp; ".3.1."</f>
        <v>5.123.3.1.</v>
      </c>
      <c r="NE34" s="30">
        <f>IF(ISBLANK(NF1),"",IF(VLOOKUP(NF1,Register,36,FALSE)=0,"",(VLOOKUP(NF1,Register,36,FALSE))))</f>
        <v>4</v>
      </c>
      <c r="NF34" s="31" t="s">
        <v>94</v>
      </c>
      <c r="NG34" s="22" t="str">
        <f>"5." &amp; NI1&amp; ".3.1."</f>
        <v>5.124.3.1.</v>
      </c>
      <c r="NH34" s="30">
        <f>IF(ISBLANK(NI1),"",IF(VLOOKUP(NI1,Register,36,FALSE)=0,"",(VLOOKUP(NI1,Register,36,FALSE))))</f>
        <v>4</v>
      </c>
      <c r="NI34" s="31" t="s">
        <v>94</v>
      </c>
      <c r="NJ34" s="22" t="str">
        <f>"5." &amp; NL1&amp; ".3.1."</f>
        <v>5.125.3.1.</v>
      </c>
      <c r="NK34" s="30">
        <f>IF(ISBLANK(NL1),"",IF(VLOOKUP(NL1,Register,36,FALSE)=0,"",(VLOOKUP(NL1,Register,36,FALSE))))</f>
        <v>4</v>
      </c>
      <c r="NL34" s="31" t="s">
        <v>94</v>
      </c>
      <c r="NM34" s="22" t="str">
        <f>"5." &amp; NO1&amp; ".3.1."</f>
        <v>5.126.3.1.</v>
      </c>
      <c r="NN34" s="30">
        <f>IF(ISBLANK(NO1),"",IF(VLOOKUP(NO1,Register,36,FALSE)=0,"",(VLOOKUP(NO1,Register,36,FALSE))))</f>
        <v>4</v>
      </c>
      <c r="NO34" s="31" t="s">
        <v>94</v>
      </c>
      <c r="NP34" s="22" t="str">
        <f>"5." &amp; NR1&amp; ".3.1."</f>
        <v>5.127.3.1.</v>
      </c>
      <c r="NQ34" s="30">
        <f>IF(ISBLANK(NR1),"",IF(VLOOKUP(NR1,Register,36,FALSE)=0,"",(VLOOKUP(NR1,Register,36,FALSE))))</f>
        <v>4</v>
      </c>
      <c r="NR34" s="31" t="s">
        <v>94</v>
      </c>
      <c r="NS34" s="22" t="str">
        <f>"5." &amp; NU1&amp; ".3.1."</f>
        <v>5.128.3.1.</v>
      </c>
      <c r="NT34" s="30">
        <f>IF(ISBLANK(NU1),"",IF(VLOOKUP(NU1,Register,36,FALSE)=0,"",(VLOOKUP(NU1,Register,36,FALSE))))</f>
        <v>4</v>
      </c>
      <c r="NU34" s="31" t="s">
        <v>94</v>
      </c>
      <c r="NV34" s="22" t="str">
        <f>"5." &amp; NX1&amp; ".3.1."</f>
        <v>5.129.3.1.</v>
      </c>
      <c r="NW34" s="30">
        <f>IF(ISBLANK(NX1),"",IF(VLOOKUP(NX1,Register,36,FALSE)=0,"",(VLOOKUP(NX1,Register,36,FALSE))))</f>
        <v>4</v>
      </c>
      <c r="NX34" s="31" t="s">
        <v>94</v>
      </c>
      <c r="NY34" s="22" t="str">
        <f>"5." &amp; OA1&amp; ".3.1."</f>
        <v>5.130.3.1.</v>
      </c>
      <c r="NZ34" s="30">
        <f>IF(ISBLANK(OA1),"",IF(VLOOKUP(OA1,Register,36,FALSE)=0,"",(VLOOKUP(OA1,Register,36,FALSE))))</f>
        <v>4</v>
      </c>
      <c r="OA34" s="31" t="s">
        <v>94</v>
      </c>
      <c r="OB34" s="22" t="str">
        <f>"5." &amp; OD1&amp; ".3.1."</f>
        <v>5.131.3.1.</v>
      </c>
      <c r="OC34" s="30">
        <f>IF(ISBLANK(OD1),"",IF(VLOOKUP(OD1,Register,36,FALSE)=0,"",(VLOOKUP(OD1,Register,36,FALSE))))</f>
        <v>4</v>
      </c>
      <c r="OD34" s="31" t="s">
        <v>94</v>
      </c>
      <c r="OE34" s="22" t="str">
        <f>"5." &amp; OG1&amp; ".3.1."</f>
        <v>5.132.3.1.</v>
      </c>
      <c r="OF34" s="30">
        <f>IF(ISBLANK(OG1),"",IF(VLOOKUP(OG1,Register,36,FALSE)=0,"",(VLOOKUP(OG1,Register,36,FALSE))))</f>
        <v>4</v>
      </c>
      <c r="OG34" s="31" t="s">
        <v>94</v>
      </c>
      <c r="OH34" s="22" t="str">
        <f>"5." &amp; OJ1&amp; ".3.1."</f>
        <v>5.133.3.1.</v>
      </c>
      <c r="OI34" s="30">
        <f>IF(ISBLANK(OJ1),"",IF(VLOOKUP(OJ1,Register,36,FALSE)=0,"",(VLOOKUP(OJ1,Register,36,FALSE))))</f>
        <v>4</v>
      </c>
      <c r="OJ34" s="31" t="s">
        <v>94</v>
      </c>
      <c r="OK34" s="22" t="str">
        <f>"5." &amp; OM1&amp; ".3.1."</f>
        <v>5.134.3.1.</v>
      </c>
      <c r="OL34" s="30">
        <f>IF(ISBLANK(OM1),"",IF(VLOOKUP(OM1,Register,36,FALSE)=0,"",(VLOOKUP(OM1,Register,36,FALSE))))</f>
        <v>4</v>
      </c>
      <c r="OM34" s="31" t="s">
        <v>94</v>
      </c>
      <c r="ON34" s="22" t="str">
        <f>"5." &amp; OP1&amp; ".3.1."</f>
        <v>5.135.3.1.</v>
      </c>
      <c r="OO34" s="30">
        <f>IF(ISBLANK(OP1),"",IF(VLOOKUP(OP1,Register,36,FALSE)=0,"",(VLOOKUP(OP1,Register,36,FALSE))))</f>
        <v>4</v>
      </c>
      <c r="OP34" s="31" t="s">
        <v>94</v>
      </c>
      <c r="OQ34" s="22" t="str">
        <f>"5." &amp; OS1&amp; ".3.1."</f>
        <v>5.136.3.1.</v>
      </c>
      <c r="OR34" s="30">
        <f>IF(ISBLANK(OS1),"",IF(VLOOKUP(OS1,Register,36,FALSE)=0,"",(VLOOKUP(OS1,Register,36,FALSE))))</f>
        <v>4</v>
      </c>
      <c r="OS34" s="31" t="s">
        <v>94</v>
      </c>
      <c r="OT34" s="22" t="str">
        <f>"5." &amp; OV1&amp; ".3.1."</f>
        <v>5.137.3.1.</v>
      </c>
      <c r="OU34" s="30">
        <f>IF(ISBLANK(OV1),"",IF(VLOOKUP(OV1,Register,36,FALSE)=0,"",(VLOOKUP(OV1,Register,36,FALSE))))</f>
        <v>4</v>
      </c>
      <c r="OV34" s="31" t="s">
        <v>94</v>
      </c>
      <c r="OW34" s="22" t="str">
        <f>"5." &amp; OY1&amp; ".3.1."</f>
        <v>5.138.3.1.</v>
      </c>
      <c r="OX34" s="30">
        <f>IF(ISBLANK(OY1),"",IF(VLOOKUP(OY1,Register,36,FALSE)=0,"",(VLOOKUP(OY1,Register,36,FALSE))))</f>
        <v>4</v>
      </c>
      <c r="OY34" s="31" t="s">
        <v>94</v>
      </c>
      <c r="OZ34" s="22" t="str">
        <f>"5." &amp; PB1&amp; ".3.1."</f>
        <v>5.139.3.1.</v>
      </c>
      <c r="PA34" s="30">
        <f>IF(ISBLANK(PB1),"",IF(VLOOKUP(PB1,Register,36,FALSE)=0,"",(VLOOKUP(PB1,Register,36,FALSE))))</f>
        <v>4</v>
      </c>
      <c r="PB34" s="31" t="s">
        <v>94</v>
      </c>
      <c r="PC34" s="22" t="str">
        <f>"5." &amp; PE1&amp; ".3.1."</f>
        <v>5.140.3.1.</v>
      </c>
      <c r="PD34" s="30">
        <f>IF(ISBLANK(PE1),"",IF(VLOOKUP(PE1,Register,36,FALSE)=0,"",(VLOOKUP(PE1,Register,36,FALSE))))</f>
        <v>4</v>
      </c>
      <c r="PE34" s="31" t="s">
        <v>94</v>
      </c>
      <c r="PF34" s="22" t="str">
        <f>"5." &amp; PH1&amp; ".3.1."</f>
        <v>5.141.3.1.</v>
      </c>
      <c r="PG34" s="30">
        <f>IF(ISBLANK(PH1),"",IF(VLOOKUP(PH1,Register,36,FALSE)=0,"",(VLOOKUP(PH1,Register,36,FALSE))))</f>
        <v>4</v>
      </c>
      <c r="PH34" s="31" t="s">
        <v>94</v>
      </c>
      <c r="PI34" s="22" t="str">
        <f>"5." &amp; PK1&amp; ".3.1."</f>
        <v>5.142.3.1.</v>
      </c>
      <c r="PJ34" s="30">
        <f>IF(ISBLANK(PK1),"",IF(VLOOKUP(PK1,Register,36,FALSE)=0,"",(VLOOKUP(PK1,Register,36,FALSE))))</f>
        <v>4</v>
      </c>
      <c r="PK34" s="31" t="s">
        <v>94</v>
      </c>
      <c r="PL34" s="22" t="str">
        <f>"5." &amp; PN1&amp; ".3.1."</f>
        <v>5.143.3.1.</v>
      </c>
      <c r="PM34" s="30">
        <f>IF(ISBLANK(PN1),"",IF(VLOOKUP(PN1,Register,36,FALSE)=0,"",(VLOOKUP(PN1,Register,36,FALSE))))</f>
        <v>4</v>
      </c>
      <c r="PN34" s="31" t="s">
        <v>94</v>
      </c>
      <c r="PO34" s="22" t="str">
        <f>"5." &amp; PQ1&amp; ".3.1."</f>
        <v>5.144.3.1.</v>
      </c>
      <c r="PP34" s="30">
        <f>IF(ISBLANK(PQ1),"",IF(VLOOKUP(PQ1,Register,36,FALSE)=0,"",(VLOOKUP(PQ1,Register,36,FALSE))))</f>
        <v>4</v>
      </c>
      <c r="PQ34" s="31" t="s">
        <v>94</v>
      </c>
      <c r="PR34" s="22" t="str">
        <f>"5." &amp; PT1&amp; ".3.1."</f>
        <v>5.145.3.1.</v>
      </c>
      <c r="PS34" s="30">
        <f>IF(ISBLANK(PT1),"",IF(VLOOKUP(PT1,Register,36,FALSE)=0,"",(VLOOKUP(PT1,Register,36,FALSE))))</f>
        <v>4</v>
      </c>
      <c r="PT34" s="31" t="s">
        <v>94</v>
      </c>
      <c r="PU34" s="22" t="str">
        <f>"5." &amp; PW1&amp; ".3.1."</f>
        <v>5.146.3.1.</v>
      </c>
      <c r="PV34" s="30">
        <f>IF(ISBLANK(PW1),"",IF(VLOOKUP(PW1,Register,36,FALSE)=0,"",(VLOOKUP(PW1,Register,36,FALSE))))</f>
        <v>4</v>
      </c>
      <c r="PW34" s="31" t="s">
        <v>94</v>
      </c>
      <c r="PX34" s="22" t="str">
        <f>"5." &amp; PZ1&amp; ".3.1."</f>
        <v>5.147.3.1.</v>
      </c>
      <c r="PY34" s="30">
        <f>IF(ISBLANK(PZ1),"",IF(VLOOKUP(PZ1,Register,36,FALSE)=0,"",(VLOOKUP(PZ1,Register,36,FALSE))))</f>
        <v>4</v>
      </c>
      <c r="PZ34" s="31" t="s">
        <v>94</v>
      </c>
      <c r="QA34" s="22" t="str">
        <f>"5." &amp; QC1&amp; ".3.1."</f>
        <v>5.148.3.1.</v>
      </c>
      <c r="QB34" s="30">
        <f>IF(ISBLANK(QC1),"",IF(VLOOKUP(QC1,Register,36,FALSE)=0,"",(VLOOKUP(QC1,Register,36,FALSE))))</f>
        <v>4</v>
      </c>
      <c r="QC34" s="31" t="s">
        <v>94</v>
      </c>
      <c r="QD34" s="22" t="str">
        <f>"5." &amp; QF1&amp; ".3.1."</f>
        <v>5.149.3.1.</v>
      </c>
      <c r="QE34" s="30">
        <f>IF(ISBLANK(QF1),"",IF(VLOOKUP(QF1,Register,36,FALSE)=0,"",(VLOOKUP(QF1,Register,36,FALSE))))</f>
        <v>4</v>
      </c>
      <c r="QF34" s="31" t="s">
        <v>94</v>
      </c>
      <c r="QG34" s="22" t="str">
        <f>"5." &amp; QI1&amp; ".3.1."</f>
        <v>5.150.3.1.</v>
      </c>
      <c r="QH34" s="30">
        <f>IF(ISBLANK(QI1),"",IF(VLOOKUP(QI1,Register,36,FALSE)=0,"",(VLOOKUP(QI1,Register,36,FALSE))))</f>
        <v>4</v>
      </c>
      <c r="QI34" s="31" t="s">
        <v>94</v>
      </c>
      <c r="QJ34" s="22" t="str">
        <f>"5." &amp; QL1&amp; ".3.1."</f>
        <v>5.151.3.1.</v>
      </c>
      <c r="QK34" s="30">
        <f>IF(ISBLANK(QL1),"",IF(VLOOKUP(QL1,Register,36,FALSE)=0,"",(VLOOKUP(QL1,Register,36,FALSE))))</f>
        <v>4</v>
      </c>
      <c r="QL34" s="31" t="s">
        <v>94</v>
      </c>
      <c r="QM34" s="22" t="str">
        <f>"5." &amp; QO1&amp; ".3.1."</f>
        <v>5.152.3.1.</v>
      </c>
      <c r="QN34" s="30">
        <f>IF(ISBLANK(QO1),"",IF(VLOOKUP(QO1,Register,36,FALSE)=0,"",(VLOOKUP(QO1,Register,36,FALSE))))</f>
        <v>4</v>
      </c>
      <c r="QO34" s="31" t="s">
        <v>94</v>
      </c>
      <c r="QP34" s="22" t="str">
        <f>"5." &amp; QR1&amp; ".3.1."</f>
        <v>5.153.3.1.</v>
      </c>
      <c r="QQ34" s="30">
        <f>IF(ISBLANK(QR1),"",IF(VLOOKUP(QR1,Register,36,FALSE)=0,"",(VLOOKUP(QR1,Register,36,FALSE))))</f>
        <v>4</v>
      </c>
      <c r="QR34" s="31" t="s">
        <v>94</v>
      </c>
      <c r="QS34" s="22" t="str">
        <f>"5." &amp; QU1&amp; ".3.1."</f>
        <v>5.154.3.1.</v>
      </c>
      <c r="QT34" s="30">
        <f>IF(ISBLANK(QU1),"",IF(VLOOKUP(QU1,Register,36,FALSE)=0,"",(VLOOKUP(QU1,Register,36,FALSE))))</f>
        <v>4</v>
      </c>
      <c r="QU34" s="31" t="s">
        <v>94</v>
      </c>
      <c r="QV34" s="22" t="str">
        <f>"5." &amp; QX1&amp; ".3.1."</f>
        <v>5.155.3.1.</v>
      </c>
      <c r="QW34" s="30">
        <f>IF(ISBLANK(QX1),"",IF(VLOOKUP(QX1,Register,36,FALSE)=0,"",(VLOOKUP(QX1,Register,36,FALSE))))</f>
        <v>4</v>
      </c>
      <c r="QX34" s="31" t="s">
        <v>94</v>
      </c>
      <c r="QY34" s="22" t="str">
        <f>"5." &amp; RA1&amp; ".3.1."</f>
        <v>5.156.3.1.</v>
      </c>
      <c r="QZ34" s="30">
        <f>IF(ISBLANK(RA1),"",IF(VLOOKUP(RA1,Register,36,FALSE)=0,"",(VLOOKUP(RA1,Register,36,FALSE))))</f>
        <v>4</v>
      </c>
      <c r="RA34" s="31" t="s">
        <v>94</v>
      </c>
      <c r="RB34" s="22" t="str">
        <f>"5." &amp; RD1&amp; ".3.1."</f>
        <v>5.157.3.1.</v>
      </c>
      <c r="RC34" s="30">
        <f>IF(ISBLANK(RD1),"",IF(VLOOKUP(RD1,Register,36,FALSE)=0,"",(VLOOKUP(RD1,Register,36,FALSE))))</f>
        <v>4</v>
      </c>
      <c r="RD34" s="31" t="s">
        <v>94</v>
      </c>
      <c r="RE34" s="22" t="str">
        <f>"5." &amp; RG1&amp; ".3.1."</f>
        <v>5.158.3.1.</v>
      </c>
      <c r="RF34" s="30">
        <f>IF(ISBLANK(RG1),"",IF(VLOOKUP(RG1,Register,36,FALSE)=0,"",(VLOOKUP(RG1,Register,36,FALSE))))</f>
        <v>4</v>
      </c>
      <c r="RG34" s="31" t="s">
        <v>94</v>
      </c>
      <c r="RH34" s="22" t="str">
        <f>"5." &amp; RJ1&amp; ".3.1."</f>
        <v>5.159.3.1.</v>
      </c>
      <c r="RI34" s="30">
        <f>IF(ISBLANK(RJ1),"",IF(VLOOKUP(RJ1,Register,36,FALSE)=0,"",(VLOOKUP(RJ1,Register,36,FALSE))))</f>
        <v>4</v>
      </c>
      <c r="RJ34" s="31" t="s">
        <v>94</v>
      </c>
      <c r="RK34" s="22" t="str">
        <f>"5." &amp; RM1&amp; ".3.1."</f>
        <v>5.160.3.1.</v>
      </c>
      <c r="RL34" s="30">
        <f>IF(ISBLANK(RM1),"",IF(VLOOKUP(RM1,Register,36,FALSE)=0,"",(VLOOKUP(RM1,Register,36,FALSE))))</f>
        <v>4</v>
      </c>
      <c r="RM34" s="31" t="s">
        <v>94</v>
      </c>
      <c r="RN34" s="22" t="str">
        <f>"5." &amp; RP1&amp; ".3.1."</f>
        <v>5.161.3.1.</v>
      </c>
      <c r="RO34" s="30">
        <f>IF(ISBLANK(RP1),"",IF(VLOOKUP(RP1,Register,36,FALSE)=0,"",(VLOOKUP(RP1,Register,36,FALSE))))</f>
        <v>4</v>
      </c>
      <c r="RP34" s="31" t="s">
        <v>94</v>
      </c>
      <c r="RQ34" s="22" t="str">
        <f>"5." &amp; RS1&amp; ".3.1."</f>
        <v>5.162.3.1.</v>
      </c>
      <c r="RR34" s="30">
        <f>IF(ISBLANK(RS1),"",IF(VLOOKUP(RS1,Register,36,FALSE)=0,"",(VLOOKUP(RS1,Register,36,FALSE))))</f>
        <v>4</v>
      </c>
      <c r="RS34" s="31" t="s">
        <v>94</v>
      </c>
      <c r="RT34" s="22" t="str">
        <f>"5." &amp; RV1&amp; ".3.1."</f>
        <v>5.163.3.1.</v>
      </c>
      <c r="RU34" s="30">
        <f>IF(ISBLANK(RV1),"",IF(VLOOKUP(RV1,Register,36,FALSE)=0,"",(VLOOKUP(RV1,Register,36,FALSE))))</f>
        <v>4</v>
      </c>
      <c r="RV34" s="31" t="s">
        <v>94</v>
      </c>
      <c r="RW34" s="22" t="str">
        <f>"5." &amp; RY1&amp; ".3.1."</f>
        <v>5.164.3.1.</v>
      </c>
      <c r="RX34" s="30">
        <f>IF(ISBLANK(RY1),"",IF(VLOOKUP(RY1,Register,36,FALSE)=0,"",(VLOOKUP(RY1,Register,36,FALSE))))</f>
        <v>4</v>
      </c>
      <c r="RY34" s="31" t="s">
        <v>94</v>
      </c>
      <c r="RZ34" s="22" t="str">
        <f>"5." &amp; SB1&amp; ".3.1."</f>
        <v>5.165.3.1.</v>
      </c>
      <c r="SA34" s="30">
        <f>IF(ISBLANK(SB1),"",IF(VLOOKUP(SB1,Register,36,FALSE)=0,"",(VLOOKUP(SB1,Register,36,FALSE))))</f>
        <v>4</v>
      </c>
      <c r="SB34" s="31" t="s">
        <v>94</v>
      </c>
      <c r="SC34" s="22" t="str">
        <f>"5." &amp; SE1&amp; ".3.1."</f>
        <v>5.166.3.1.</v>
      </c>
      <c r="SD34" s="30">
        <f>IF(ISBLANK(SE1),"",IF(VLOOKUP(SE1,Register,36,FALSE)=0,"",(VLOOKUP(SE1,Register,36,FALSE))))</f>
        <v>4</v>
      </c>
      <c r="SE34" s="31" t="s">
        <v>94</v>
      </c>
      <c r="SF34" s="22" t="str">
        <f>"5." &amp; SH1&amp; ".3.1."</f>
        <v>5.167.3.1.</v>
      </c>
      <c r="SG34" s="30">
        <f>IF(ISBLANK(SH1),"",IF(VLOOKUP(SH1,Register,36,FALSE)=0,"",(VLOOKUP(SH1,Register,36,FALSE))))</f>
        <v>4</v>
      </c>
      <c r="SH34" s="31" t="s">
        <v>94</v>
      </c>
      <c r="SI34" s="22" t="str">
        <f>"5." &amp; SK1&amp; ".3.1."</f>
        <v>5.168.3.1.</v>
      </c>
      <c r="SJ34" s="30">
        <f>IF(ISBLANK(SK1),"",IF(VLOOKUP(SK1,Register,36,FALSE)=0,"",(VLOOKUP(SK1,Register,36,FALSE))))</f>
        <v>4</v>
      </c>
      <c r="SK34" s="31" t="s">
        <v>94</v>
      </c>
      <c r="SL34" s="22" t="str">
        <f>"5." &amp; SN1&amp; ".3.1."</f>
        <v>5.169.3.1.</v>
      </c>
      <c r="SM34" s="30">
        <f>IF(ISBLANK(SN1),"",IF(VLOOKUP(SN1,Register,36,FALSE)=0,"",(VLOOKUP(SN1,Register,36,FALSE))))</f>
        <v>4</v>
      </c>
      <c r="SN34" s="31" t="s">
        <v>94</v>
      </c>
      <c r="SO34" s="22" t="str">
        <f>"5." &amp; SQ1&amp; ".3.1."</f>
        <v>5.170.3.1.</v>
      </c>
      <c r="SP34" s="30">
        <f>IF(ISBLANK(SQ1),"",IF(VLOOKUP(SQ1,Register,36,FALSE)=0,"",(VLOOKUP(SQ1,Register,36,FALSE))))</f>
        <v>4</v>
      </c>
      <c r="SQ34" s="31" t="s">
        <v>94</v>
      </c>
      <c r="SR34" s="22" t="str">
        <f>"5." &amp; ST1&amp; ".3.1."</f>
        <v>5.171.3.1.</v>
      </c>
      <c r="SS34" s="30">
        <f>IF(ISBLANK(ST1),"",IF(VLOOKUP(ST1,Register,36,FALSE)=0,"",(VLOOKUP(ST1,Register,36,FALSE))))</f>
        <v>4</v>
      </c>
      <c r="ST34" s="31" t="s">
        <v>94</v>
      </c>
      <c r="SU34" s="22" t="str">
        <f>"5." &amp; SW1&amp; ".3.1."</f>
        <v>5.172.3.1.</v>
      </c>
      <c r="SV34" s="30">
        <f>IF(ISBLANK(SW1),"",IF(VLOOKUP(SW1,Register,36,FALSE)=0,"",(VLOOKUP(SW1,Register,36,FALSE))))</f>
        <v>4</v>
      </c>
      <c r="SW34" s="31" t="s">
        <v>94</v>
      </c>
      <c r="SX34" s="22" t="str">
        <f>"5." &amp; SZ1&amp; ".3.1."</f>
        <v>5.173.3.1.</v>
      </c>
      <c r="SY34" s="30">
        <f>IF(ISBLANK(SZ1),"",IF(VLOOKUP(SZ1,Register,36,FALSE)=0,"",(VLOOKUP(SZ1,Register,36,FALSE))))</f>
        <v>4</v>
      </c>
      <c r="SZ34" s="31" t="s">
        <v>94</v>
      </c>
      <c r="TA34" s="22" t="str">
        <f>"5." &amp; TC1&amp; ".3.1."</f>
        <v>5.174.3.1.</v>
      </c>
      <c r="TB34" s="30">
        <f>IF(ISBLANK(TC1),"",IF(VLOOKUP(TC1,Register,36,FALSE)=0,"",(VLOOKUP(TC1,Register,36,FALSE))))</f>
        <v>4</v>
      </c>
      <c r="TC34" s="31" t="s">
        <v>94</v>
      </c>
      <c r="TD34" s="22" t="str">
        <f>"5." &amp; TF1&amp; ".3.1."</f>
        <v>5.175.3.1.</v>
      </c>
      <c r="TE34" s="30">
        <f>IF(ISBLANK(TF1),"",IF(VLOOKUP(TF1,Register,36,FALSE)=0,"",(VLOOKUP(TF1,Register,36,FALSE))))</f>
        <v>4</v>
      </c>
      <c r="TF34" s="31" t="s">
        <v>94</v>
      </c>
      <c r="TG34" s="22" t="str">
        <f>"5." &amp; TI1&amp; ".3.1."</f>
        <v>5.176.3.1.</v>
      </c>
      <c r="TH34" s="30">
        <f>IF(ISBLANK(TI1),"",IF(VLOOKUP(TI1,Register,36,FALSE)=0,"",(VLOOKUP(TI1,Register,36,FALSE))))</f>
        <v>4</v>
      </c>
      <c r="TI34" s="31" t="s">
        <v>94</v>
      </c>
      <c r="TJ34" s="22" t="str">
        <f>"5." &amp; TL1&amp; ".3.1."</f>
        <v>5.177.3.1.</v>
      </c>
      <c r="TK34" s="30">
        <f>IF(ISBLANK(TL1),"",IF(VLOOKUP(TL1,Register,36,FALSE)=0,"",(VLOOKUP(TL1,Register,36,FALSE))))</f>
        <v>4</v>
      </c>
      <c r="TL34" s="31" t="s">
        <v>94</v>
      </c>
      <c r="TM34" s="22" t="str">
        <f>"5." &amp; TO1&amp; ".3.1."</f>
        <v>5.178.3.1.</v>
      </c>
      <c r="TN34" s="30">
        <f>IF(ISBLANK(TO1),"",IF(VLOOKUP(TO1,Register,36,FALSE)=0,"",(VLOOKUP(TO1,Register,36,FALSE))))</f>
        <v>4</v>
      </c>
      <c r="TO34" s="31" t="s">
        <v>94</v>
      </c>
      <c r="TP34" s="22" t="str">
        <f>"5." &amp; TR1&amp; ".3.1."</f>
        <v>5.179.3.1.</v>
      </c>
      <c r="TQ34" s="30">
        <f>IF(ISBLANK(TR1),"",IF(VLOOKUP(TR1,Register,36,FALSE)=0,"",(VLOOKUP(TR1,Register,36,FALSE))))</f>
        <v>4</v>
      </c>
      <c r="TR34" s="31" t="s">
        <v>94</v>
      </c>
      <c r="TS34" s="22" t="str">
        <f>"5." &amp; TU1&amp; ".3.1."</f>
        <v>5.180.3.1.</v>
      </c>
      <c r="TT34" s="30">
        <f>IF(ISBLANK(TU1),"",IF(VLOOKUP(TU1,Register,36,FALSE)=0,"",(VLOOKUP(TU1,Register,36,FALSE))))</f>
        <v>4</v>
      </c>
      <c r="TU34" s="31" t="s">
        <v>94</v>
      </c>
      <c r="TV34" s="22" t="str">
        <f>"5." &amp; TX1&amp; ".3.1."</f>
        <v>5.181.3.1.</v>
      </c>
      <c r="TW34" s="30">
        <f>IF(ISBLANK(TX1),"",IF(VLOOKUP(TX1,Register,36,FALSE)=0,"",(VLOOKUP(TX1,Register,36,FALSE))))</f>
        <v>4</v>
      </c>
      <c r="TX34" s="31" t="s">
        <v>94</v>
      </c>
      <c r="TY34" s="22" t="str">
        <f>"5." &amp; UA1&amp; ".3.1."</f>
        <v>5.182.3.1.</v>
      </c>
      <c r="TZ34" s="30">
        <f>IF(ISBLANK(UA1),"",IF(VLOOKUP(UA1,Register,36,FALSE)=0,"",(VLOOKUP(UA1,Register,36,FALSE))))</f>
        <v>4</v>
      </c>
      <c r="UA34" s="31" t="s">
        <v>94</v>
      </c>
      <c r="UB34" s="22" t="str">
        <f>"5." &amp; UD1&amp; ".3.1."</f>
        <v>5.183.3.1.</v>
      </c>
      <c r="UC34" s="30">
        <f>IF(ISBLANK(UD1),"",IF(VLOOKUP(UD1,Register,36,FALSE)=0,"",(VLOOKUP(UD1,Register,36,FALSE))))</f>
        <v>4</v>
      </c>
      <c r="UD34" s="31" t="s">
        <v>94</v>
      </c>
      <c r="UE34" s="22" t="str">
        <f>"5." &amp; UG1&amp; ".3.1."</f>
        <v>5.184.3.1.</v>
      </c>
      <c r="UF34" s="30">
        <f>IF(ISBLANK(UG1),"",IF(VLOOKUP(UG1,Register,36,FALSE)=0,"",(VLOOKUP(UG1,Register,36,FALSE))))</f>
        <v>4</v>
      </c>
      <c r="UG34" s="31" t="s">
        <v>94</v>
      </c>
      <c r="UH34" s="22" t="str">
        <f>"5." &amp; UJ1&amp; ".3.1."</f>
        <v>5.185.3.1.</v>
      </c>
      <c r="UI34" s="30">
        <f>IF(ISBLANK(UJ1),"",IF(VLOOKUP(UJ1,Register,36,FALSE)=0,"",(VLOOKUP(UJ1,Register,36,FALSE))))</f>
        <v>4</v>
      </c>
      <c r="UJ34" s="31" t="s">
        <v>94</v>
      </c>
      <c r="UK34" s="22" t="str">
        <f>"5." &amp; UM1&amp; ".3.1."</f>
        <v>5.186.3.1.</v>
      </c>
      <c r="UL34" s="30">
        <f>IF(ISBLANK(UM1),"",IF(VLOOKUP(UM1,Register,36,FALSE)=0,"",(VLOOKUP(UM1,Register,36,FALSE))))</f>
        <v>4</v>
      </c>
      <c r="UM34" s="31" t="s">
        <v>94</v>
      </c>
      <c r="UN34" s="22" t="str">
        <f>"5." &amp; UP1&amp; ".3.1."</f>
        <v>5.187.3.1.</v>
      </c>
      <c r="UO34" s="30">
        <f>IF(ISBLANK(UP1),"",IF(VLOOKUP(UP1,Register,36,FALSE)=0,"",(VLOOKUP(UP1,Register,36,FALSE))))</f>
        <v>4</v>
      </c>
      <c r="UP34" s="31" t="s">
        <v>94</v>
      </c>
      <c r="UQ34" s="22" t="str">
        <f>"5." &amp; US1&amp; ".3.1."</f>
        <v>5.188.3.1.</v>
      </c>
      <c r="UR34" s="30">
        <f>IF(ISBLANK(US1),"",IF(VLOOKUP(US1,Register,36,FALSE)=0,"",(VLOOKUP(US1,Register,36,FALSE))))</f>
        <v>4</v>
      </c>
      <c r="US34" s="31" t="s">
        <v>94</v>
      </c>
      <c r="UT34" s="22" t="str">
        <f>"5." &amp; UV1&amp; ".3.1."</f>
        <v>5.189.3.1.</v>
      </c>
      <c r="UU34" s="30">
        <f>IF(ISBLANK(UV1),"",IF(VLOOKUP(UV1,Register,36,FALSE)=0,"",(VLOOKUP(UV1,Register,36,FALSE))))</f>
        <v>4</v>
      </c>
      <c r="UV34" s="31" t="s">
        <v>94</v>
      </c>
      <c r="UW34" s="22" t="str">
        <f>"5." &amp; UY1&amp; ".3.1."</f>
        <v>5.190.3.1.</v>
      </c>
      <c r="UX34" s="30">
        <f>IF(ISBLANK(UY1),"",IF(VLOOKUP(UY1,Register,36,FALSE)=0,"",(VLOOKUP(UY1,Register,36,FALSE))))</f>
        <v>4</v>
      </c>
      <c r="UY34" s="31" t="s">
        <v>94</v>
      </c>
      <c r="UZ34" s="22" t="str">
        <f>"5." &amp; VB1&amp; ".3.1."</f>
        <v>5.191.3.1.</v>
      </c>
      <c r="VA34" s="30">
        <f>IF(ISBLANK(VB1),"",IF(VLOOKUP(VB1,Register,36,FALSE)=0,"",(VLOOKUP(VB1,Register,36,FALSE))))</f>
        <v>4</v>
      </c>
      <c r="VB34" s="31" t="s">
        <v>94</v>
      </c>
      <c r="VC34" s="22" t="str">
        <f>"5." &amp; VE1&amp; ".3.1."</f>
        <v>5.192.3.1.</v>
      </c>
      <c r="VD34" s="30">
        <f>IF(ISBLANK(VE1),"",IF(VLOOKUP(VE1,Register,36,FALSE)=0,"",(VLOOKUP(VE1,Register,36,FALSE))))</f>
        <v>4</v>
      </c>
      <c r="VE34" s="31" t="s">
        <v>94</v>
      </c>
      <c r="VF34" s="22" t="str">
        <f>"5." &amp; VH1&amp; ".3.1."</f>
        <v>5.193.3.1.</v>
      </c>
      <c r="VG34" s="30">
        <f>IF(ISBLANK(VH1),"",IF(VLOOKUP(VH1,Register,36,FALSE)=0,"",(VLOOKUP(VH1,Register,36,FALSE))))</f>
        <v>4</v>
      </c>
      <c r="VH34" s="31" t="s">
        <v>94</v>
      </c>
      <c r="VI34" s="22" t="str">
        <f>"5." &amp; VK1&amp; ".3.1."</f>
        <v>5.194.3.1.</v>
      </c>
      <c r="VJ34" s="30">
        <f>IF(ISBLANK(VK1),"",IF(VLOOKUP(VK1,Register,36,FALSE)=0,"",(VLOOKUP(VK1,Register,36,FALSE))))</f>
        <v>4</v>
      </c>
      <c r="VK34" s="31" t="s">
        <v>94</v>
      </c>
      <c r="VL34" s="22" t="str">
        <f>"5." &amp; VN1&amp; ".3.1."</f>
        <v>5.195.3.1.</v>
      </c>
      <c r="VM34" s="30">
        <f>IF(ISBLANK(VN1),"",IF(VLOOKUP(VN1,Register,36,FALSE)=0,"",(VLOOKUP(VN1,Register,36,FALSE))))</f>
        <v>4</v>
      </c>
      <c r="VN34" s="31" t="s">
        <v>94</v>
      </c>
      <c r="VO34" s="22" t="str">
        <f>"5." &amp; VQ1&amp; ".3.1."</f>
        <v>5.196.3.1.</v>
      </c>
      <c r="VP34" s="30">
        <f>IF(ISBLANK(VQ1),"",IF(VLOOKUP(VQ1,Register,36,FALSE)=0,"",(VLOOKUP(VQ1,Register,36,FALSE))))</f>
        <v>4</v>
      </c>
      <c r="VQ34" s="31" t="s">
        <v>94</v>
      </c>
      <c r="VR34" s="22" t="str">
        <f>"5." &amp; VT1&amp; ".3.1."</f>
        <v>5.197.3.1.</v>
      </c>
      <c r="VS34" s="30">
        <f>IF(ISBLANK(VT1),"",IF(VLOOKUP(VT1,Register,36,FALSE)=0,"",(VLOOKUP(VT1,Register,36,FALSE))))</f>
        <v>4</v>
      </c>
      <c r="VT34" s="31" t="s">
        <v>94</v>
      </c>
      <c r="VU34" s="22" t="str">
        <f>"5." &amp; VW1&amp; ".3.1."</f>
        <v>5.198.3.1.</v>
      </c>
      <c r="VV34" s="30">
        <f>IF(ISBLANK(VW1),"",IF(VLOOKUP(VW1,Register,36,FALSE)=0,"",(VLOOKUP(VW1,Register,36,FALSE))))</f>
        <v>4</v>
      </c>
      <c r="VW34" s="31" t="s">
        <v>94</v>
      </c>
      <c r="VX34" s="22" t="str">
        <f>"5." &amp; VZ1&amp; ".3.1."</f>
        <v>5.199.3.1.</v>
      </c>
      <c r="VY34" s="30">
        <f>IF(ISBLANK(VZ1),"",IF(VLOOKUP(VZ1,Register,36,FALSE)=0,"",(VLOOKUP(VZ1,Register,36,FALSE))))</f>
        <v>4</v>
      </c>
      <c r="VZ34" s="31" t="s">
        <v>94</v>
      </c>
      <c r="WA34" s="22" t="str">
        <f>"5." &amp; WC1&amp; ".3.1."</f>
        <v>5.200.3.1.</v>
      </c>
      <c r="WB34" s="30">
        <f>IF(ISBLANK(WC1),"",IF(VLOOKUP(WC1,Register,36,FALSE)=0,"",(VLOOKUP(WC1,Register,36,FALSE))))</f>
        <v>4</v>
      </c>
      <c r="WC34" s="31" t="s">
        <v>94</v>
      </c>
      <c r="WD34" s="22" t="str">
        <f>"5." &amp; WF1&amp; ".3.1."</f>
        <v>5.201.3.1.</v>
      </c>
      <c r="WE34" s="30">
        <f>IF(ISBLANK(WF1),"",IF(VLOOKUP(WF1,Register,36,FALSE)=0,"",(VLOOKUP(WF1,Register,36,FALSE))))</f>
        <v>4</v>
      </c>
      <c r="WF34" s="31" t="s">
        <v>94</v>
      </c>
      <c r="WG34" s="22" t="str">
        <f>"5." &amp; WI1&amp; ".3.1."</f>
        <v>5.202.3.1.</v>
      </c>
      <c r="WH34" s="30">
        <f>IF(ISBLANK(WI1),"",IF(VLOOKUP(WI1,Register,36,FALSE)=0,"",(VLOOKUP(WI1,Register,36,FALSE))))</f>
        <v>4</v>
      </c>
      <c r="WI34" s="31" t="s">
        <v>94</v>
      </c>
      <c r="WJ34" s="22" t="str">
        <f>"5." &amp; WL1&amp; ".3.1."</f>
        <v>5.203.3.1.</v>
      </c>
      <c r="WK34" s="30">
        <f>IF(ISBLANK(WL1),"",IF(VLOOKUP(WL1,Register,36,FALSE)=0,"",(VLOOKUP(WL1,Register,36,FALSE))))</f>
        <v>4</v>
      </c>
      <c r="WL34" s="31" t="s">
        <v>94</v>
      </c>
      <c r="WM34" s="22" t="str">
        <f>"5." &amp; WO1&amp; ".3.1."</f>
        <v>5.204.3.1.</v>
      </c>
      <c r="WN34" s="30">
        <f>IF(ISBLANK(WO1),"",IF(VLOOKUP(WO1,Register,36,FALSE)=0,"",(VLOOKUP(WO1,Register,36,FALSE))))</f>
        <v>4</v>
      </c>
      <c r="WO34" s="31" t="s">
        <v>94</v>
      </c>
      <c r="WP34" s="22" t="str">
        <f>"5." &amp; WR1&amp; ".3.1."</f>
        <v>5.205.3.1.</v>
      </c>
      <c r="WQ34" s="30">
        <f>IF(ISBLANK(WR1),"",IF(VLOOKUP(WR1,Register,36,FALSE)=0,"",(VLOOKUP(WR1,Register,36,FALSE))))</f>
        <v>4</v>
      </c>
      <c r="WR34" s="31" t="s">
        <v>94</v>
      </c>
      <c r="WS34" s="22" t="str">
        <f>"5." &amp; WU1&amp; ".3.1."</f>
        <v>5.206.3.1.</v>
      </c>
      <c r="WT34" s="30">
        <f>IF(ISBLANK(WU1),"",IF(VLOOKUP(WU1,Register,36,FALSE)=0,"",(VLOOKUP(WU1,Register,36,FALSE))))</f>
        <v>4</v>
      </c>
      <c r="WU34" s="31" t="s">
        <v>94</v>
      </c>
      <c r="WV34" s="22" t="str">
        <f>"5." &amp; WX1&amp; ".3.1."</f>
        <v>5.207.3.1.</v>
      </c>
      <c r="WW34" s="30">
        <f>IF(ISBLANK(WX1),"",IF(VLOOKUP(WX1,Register,36,FALSE)=0,"",(VLOOKUP(WX1,Register,36,FALSE))))</f>
        <v>4</v>
      </c>
      <c r="WX34" s="31" t="s">
        <v>94</v>
      </c>
      <c r="WY34" s="22" t="str">
        <f>"5." &amp; XA1&amp; ".3.1."</f>
        <v>5.208.3.1.</v>
      </c>
      <c r="WZ34" s="30">
        <f>IF(ISBLANK(XA1),"",IF(VLOOKUP(XA1,Register,36,FALSE)=0,"",(VLOOKUP(XA1,Register,36,FALSE))))</f>
        <v>4</v>
      </c>
      <c r="XA34" s="31" t="s">
        <v>94</v>
      </c>
      <c r="XB34" s="22" t="str">
        <f>"5." &amp; XD1&amp; ".3.1."</f>
        <v>5.209.3.1.</v>
      </c>
      <c r="XC34" s="30">
        <f>IF(ISBLANK(XD1),"",IF(VLOOKUP(XD1,Register,36,FALSE)=0,"",(VLOOKUP(XD1,Register,36,FALSE))))</f>
        <v>4</v>
      </c>
      <c r="XD34" s="31" t="s">
        <v>94</v>
      </c>
      <c r="XE34" s="22" t="str">
        <f>"5." &amp; XG1&amp; ".3.1."</f>
        <v>5.210.3.1.</v>
      </c>
      <c r="XF34" s="30">
        <f>IF(ISBLANK(XG1),"",IF(VLOOKUP(XG1,Register,36,FALSE)=0,"",(VLOOKUP(XG1,Register,36,FALSE))))</f>
        <v>4</v>
      </c>
      <c r="XG34" s="31" t="s">
        <v>94</v>
      </c>
      <c r="XH34" s="22" t="str">
        <f>"5." &amp; XJ1&amp; ".3.1."</f>
        <v>5.211.3.1.</v>
      </c>
      <c r="XI34" s="30">
        <f>IF(ISBLANK(XJ1),"",IF(VLOOKUP(XJ1,Register,36,FALSE)=0,"",(VLOOKUP(XJ1,Register,36,FALSE))))</f>
        <v>4</v>
      </c>
      <c r="XJ34" s="31" t="s">
        <v>94</v>
      </c>
      <c r="XK34" s="22" t="str">
        <f>"5." &amp; XM1&amp; ".3.1."</f>
        <v>5.212.3.1.</v>
      </c>
      <c r="XL34" s="30">
        <f>IF(ISBLANK(XM1),"",IF(VLOOKUP(XM1,Register,36,FALSE)=0,"",(VLOOKUP(XM1,Register,36,FALSE))))</f>
        <v>4</v>
      </c>
      <c r="XM34" s="31" t="s">
        <v>94</v>
      </c>
      <c r="XN34" s="22" t="str">
        <f>"5." &amp; XP1&amp; ".3.1."</f>
        <v>5.213.3.1.</v>
      </c>
      <c r="XO34" s="30">
        <f>IF(ISBLANK(XP1),"",IF(VLOOKUP(XP1,Register,36,FALSE)=0,"",(VLOOKUP(XP1,Register,36,FALSE))))</f>
        <v>4</v>
      </c>
      <c r="XP34" s="31" t="s">
        <v>94</v>
      </c>
      <c r="XQ34" s="22" t="str">
        <f>"5." &amp; XS1&amp; ".3.1."</f>
        <v>5.214.3.1.</v>
      </c>
      <c r="XR34" s="30">
        <f>IF(ISBLANK(XS1),"",IF(VLOOKUP(XS1,Register,36,FALSE)=0,"",(VLOOKUP(XS1,Register,36,FALSE))))</f>
        <v>4</v>
      </c>
      <c r="XS34" s="31" t="s">
        <v>94</v>
      </c>
      <c r="XT34" s="22" t="str">
        <f>"5." &amp; XV1&amp; ".3.1."</f>
        <v>5.215.3.1.</v>
      </c>
      <c r="XU34" s="30">
        <f>IF(ISBLANK(XV1),"",IF(VLOOKUP(XV1,Register,36,FALSE)=0,"",(VLOOKUP(XV1,Register,36,FALSE))))</f>
        <v>4</v>
      </c>
      <c r="XV34" s="31" t="s">
        <v>94</v>
      </c>
      <c r="XW34" s="22" t="str">
        <f>"5." &amp; XY1&amp; ".3.1."</f>
        <v>5.216.3.1.</v>
      </c>
      <c r="XX34" s="30">
        <f>IF(ISBLANK(XY1),"",IF(VLOOKUP(XY1,Register,36,FALSE)=0,"",(VLOOKUP(XY1,Register,36,FALSE))))</f>
        <v>4</v>
      </c>
      <c r="XY34" s="31" t="s">
        <v>94</v>
      </c>
      <c r="XZ34" s="22" t="str">
        <f>"5." &amp; YB1&amp; ".3.1."</f>
        <v>5.217.3.1.</v>
      </c>
      <c r="YA34" s="30">
        <f>IF(ISBLANK(YB1),"",IF(VLOOKUP(YB1,Register,36,FALSE)=0,"",(VLOOKUP(YB1,Register,36,FALSE))))</f>
        <v>4</v>
      </c>
      <c r="YB34" s="31" t="s">
        <v>94</v>
      </c>
      <c r="YC34" s="22" t="str">
        <f>"5." &amp; YE1&amp; ".3.1."</f>
        <v>5.218.3.1.</v>
      </c>
      <c r="YD34" s="30">
        <f>IF(ISBLANK(YE1),"",IF(VLOOKUP(YE1,Register,36,FALSE)=0,"",(VLOOKUP(YE1,Register,36,FALSE))))</f>
        <v>4</v>
      </c>
      <c r="YE34" s="31" t="s">
        <v>94</v>
      </c>
      <c r="YF34" s="22" t="str">
        <f>"5." &amp; YH1&amp; ".3.1."</f>
        <v>5.219.3.1.</v>
      </c>
      <c r="YG34" s="30">
        <f>IF(ISBLANK(YH1),"",IF(VLOOKUP(YH1,Register,36,FALSE)=0,"",(VLOOKUP(YH1,Register,36,FALSE))))</f>
        <v>4</v>
      </c>
      <c r="YH34" s="31" t="s">
        <v>94</v>
      </c>
      <c r="YI34" s="22" t="str">
        <f>"5." &amp; YK1&amp; ".3.1."</f>
        <v>5.220.3.1.</v>
      </c>
      <c r="YJ34" s="30">
        <f>IF(ISBLANK(YK1),"",IF(VLOOKUP(YK1,Register,36,FALSE)=0,"",(VLOOKUP(YK1,Register,36,FALSE))))</f>
        <v>4</v>
      </c>
      <c r="YK34" s="31" t="s">
        <v>94</v>
      </c>
      <c r="YL34" s="22" t="str">
        <f>"5." &amp; YN1&amp; ".3.1."</f>
        <v>5.221.3.1.</v>
      </c>
      <c r="YM34" s="30">
        <f>IF(ISBLANK(YN1),"",IF(VLOOKUP(YN1,Register,36,FALSE)=0,"",(VLOOKUP(YN1,Register,36,FALSE))))</f>
        <v>4</v>
      </c>
      <c r="YN34" s="31" t="s">
        <v>94</v>
      </c>
      <c r="YO34" s="22" t="str">
        <f>"5." &amp; YQ1&amp; ".3.1."</f>
        <v>5.222.3.1.</v>
      </c>
      <c r="YP34" s="30">
        <f>IF(ISBLANK(YQ1),"",IF(VLOOKUP(YQ1,Register,36,FALSE)=0,"",(VLOOKUP(YQ1,Register,36,FALSE))))</f>
        <v>4</v>
      </c>
      <c r="YQ34" s="31" t="s">
        <v>94</v>
      </c>
      <c r="YR34" s="22" t="str">
        <f>"5." &amp; YT1&amp; ".3.1."</f>
        <v>5.223.3.1.</v>
      </c>
      <c r="YS34" s="30">
        <f>IF(ISBLANK(YT1),"",IF(VLOOKUP(YT1,Register,36,FALSE)=0,"",(VLOOKUP(YT1,Register,36,FALSE))))</f>
        <v>4</v>
      </c>
      <c r="YT34" s="31" t="s">
        <v>94</v>
      </c>
      <c r="YU34" s="22" t="str">
        <f>"5." &amp; YW1&amp; ".3.1."</f>
        <v>5.224.3.1.</v>
      </c>
      <c r="YV34" s="30">
        <f>IF(ISBLANK(YW1),"",IF(VLOOKUP(YW1,Register,36,FALSE)=0,"",(VLOOKUP(YW1,Register,36,FALSE))))</f>
        <v>4</v>
      </c>
      <c r="YW34" s="31" t="s">
        <v>94</v>
      </c>
      <c r="YX34" s="22" t="str">
        <f>"5." &amp; YZ1&amp; ".3.1."</f>
        <v>5.225.3.1.</v>
      </c>
      <c r="YY34" s="30">
        <f>IF(ISBLANK(YZ1),"",IF(VLOOKUP(YZ1,Register,36,FALSE)=0,"",(VLOOKUP(YZ1,Register,36,FALSE))))</f>
        <v>4</v>
      </c>
      <c r="YZ34" s="31" t="s">
        <v>94</v>
      </c>
      <c r="ZA34" s="22" t="str">
        <f>"5." &amp; ZC1&amp; ".3.1."</f>
        <v>5.226.3.1.</v>
      </c>
      <c r="ZB34" s="30">
        <f>IF(ISBLANK(ZC1),"",IF(VLOOKUP(ZC1,Register,36,FALSE)=0,"",(VLOOKUP(ZC1,Register,36,FALSE))))</f>
        <v>4</v>
      </c>
      <c r="ZC34" s="31" t="s">
        <v>94</v>
      </c>
      <c r="ZD34" s="22" t="str">
        <f>"5." &amp; ZF1&amp; ".3.1."</f>
        <v>5.227.3.1.</v>
      </c>
      <c r="ZE34" s="30">
        <f>IF(ISBLANK(ZF1),"",IF(VLOOKUP(ZF1,Register,36,FALSE)=0,"",(VLOOKUP(ZF1,Register,36,FALSE))))</f>
        <v>4</v>
      </c>
      <c r="ZF34" s="31" t="s">
        <v>94</v>
      </c>
      <c r="ZG34" s="22" t="str">
        <f>"5." &amp; ZI1&amp; ".3.1."</f>
        <v>5.228.3.1.</v>
      </c>
      <c r="ZH34" s="30">
        <f>IF(ISBLANK(ZI1),"",IF(VLOOKUP(ZI1,Register,36,FALSE)=0,"",(VLOOKUP(ZI1,Register,36,FALSE))))</f>
        <v>4</v>
      </c>
      <c r="ZI34" s="31" t="s">
        <v>94</v>
      </c>
      <c r="ZJ34" s="22" t="str">
        <f>"5." &amp; ZL1&amp; ".3.1."</f>
        <v>5.229.3.1.</v>
      </c>
      <c r="ZK34" s="30">
        <f>IF(ISBLANK(ZL1),"",IF(VLOOKUP(ZL1,Register,36,FALSE)=0,"",(VLOOKUP(ZL1,Register,36,FALSE))))</f>
        <v>4</v>
      </c>
      <c r="ZL34" s="31" t="s">
        <v>94</v>
      </c>
      <c r="ZM34" s="22" t="str">
        <f>"5." &amp; ZO1&amp; ".3.1."</f>
        <v>5.230.3.1.</v>
      </c>
      <c r="ZN34" s="30">
        <f>IF(ISBLANK(ZO1),"",IF(VLOOKUP(ZO1,Register,36,FALSE)=0,"",(VLOOKUP(ZO1,Register,36,FALSE))))</f>
        <v>4</v>
      </c>
      <c r="ZO34" s="31" t="s">
        <v>94</v>
      </c>
      <c r="ZP34" s="22" t="str">
        <f>"5." &amp; ZR1&amp; ".3.1."</f>
        <v>5.231.3.1.</v>
      </c>
      <c r="ZQ34" s="30">
        <f>IF(ISBLANK(ZR1),"",IF(VLOOKUP(ZR1,Register,36,FALSE)=0,"",(VLOOKUP(ZR1,Register,36,FALSE))))</f>
        <v>4</v>
      </c>
      <c r="ZR34" s="31" t="s">
        <v>94</v>
      </c>
      <c r="ZS34" s="22" t="str">
        <f>"5." &amp; ZU1&amp; ".3.1."</f>
        <v>5.232.3.1.</v>
      </c>
      <c r="ZT34" s="30">
        <f>IF(ISBLANK(ZU1),"",IF(VLOOKUP(ZU1,Register,36,FALSE)=0,"",(VLOOKUP(ZU1,Register,36,FALSE))))</f>
        <v>4</v>
      </c>
      <c r="ZU34" s="31" t="s">
        <v>94</v>
      </c>
      <c r="ZV34" s="22" t="str">
        <f>"5." &amp; ZX1&amp; ".3.1."</f>
        <v>5.233.3.1.</v>
      </c>
      <c r="ZW34" s="30">
        <f>IF(ISBLANK(ZX1),"",IF(VLOOKUP(ZX1,Register,36,FALSE)=0,"",(VLOOKUP(ZX1,Register,36,FALSE))))</f>
        <v>4</v>
      </c>
      <c r="ZX34" s="31" t="s">
        <v>94</v>
      </c>
      <c r="ZY34" s="22" t="str">
        <f>"5." &amp; AAA1&amp; ".3.1."</f>
        <v>5.234.3.1.</v>
      </c>
      <c r="ZZ34" s="30">
        <f>IF(ISBLANK(AAA1),"",IF(VLOOKUP(AAA1,Register,36,FALSE)=0,"",(VLOOKUP(AAA1,Register,36,FALSE))))</f>
        <v>4</v>
      </c>
      <c r="AAA34" s="31" t="s">
        <v>94</v>
      </c>
      <c r="AAB34" s="22" t="str">
        <f>"5." &amp; AAD1&amp; ".3.1."</f>
        <v>5.235.3.1.</v>
      </c>
      <c r="AAC34" s="30">
        <f>IF(ISBLANK(AAD1),"",IF(VLOOKUP(AAD1,Register,36,FALSE)=0,"",(VLOOKUP(AAD1,Register,36,FALSE))))</f>
        <v>4</v>
      </c>
      <c r="AAD34" s="31" t="s">
        <v>94</v>
      </c>
      <c r="AAE34" s="22" t="str">
        <f>"5." &amp; AAG1&amp; ".3.1."</f>
        <v>5.236.3.1.</v>
      </c>
      <c r="AAF34" s="30">
        <f>IF(ISBLANK(AAG1),"",IF(VLOOKUP(AAG1,Register,36,FALSE)=0,"",(VLOOKUP(AAG1,Register,36,FALSE))))</f>
        <v>4</v>
      </c>
      <c r="AAG34" s="31" t="s">
        <v>94</v>
      </c>
      <c r="AAH34" s="22" t="str">
        <f>"5." &amp; AAJ1&amp; ".3.1."</f>
        <v>5.237.3.1.</v>
      </c>
      <c r="AAI34" s="30">
        <f>IF(ISBLANK(AAJ1),"",IF(VLOOKUP(AAJ1,Register,36,FALSE)=0,"",(VLOOKUP(AAJ1,Register,36,FALSE))))</f>
        <v>4</v>
      </c>
      <c r="AAJ34" s="31" t="s">
        <v>94</v>
      </c>
      <c r="AAK34" s="22" t="str">
        <f>"5." &amp; AAM1&amp; ".3.1."</f>
        <v>5.238.3.1.</v>
      </c>
      <c r="AAL34" s="30">
        <f>IF(ISBLANK(AAM1),"",IF(VLOOKUP(AAM1,Register,36,FALSE)=0,"",(VLOOKUP(AAM1,Register,36,FALSE))))</f>
        <v>4</v>
      </c>
      <c r="AAM34" s="31" t="s">
        <v>94</v>
      </c>
      <c r="AAN34" s="22" t="str">
        <f>"5." &amp; AAP1&amp; ".3.1."</f>
        <v>5.239.3.1.</v>
      </c>
      <c r="AAO34" s="30">
        <f>IF(ISBLANK(AAP1),"",IF(VLOOKUP(AAP1,Register,36,FALSE)=0,"",(VLOOKUP(AAP1,Register,36,FALSE))))</f>
        <v>4</v>
      </c>
      <c r="AAP34" s="31" t="s">
        <v>94</v>
      </c>
      <c r="AAQ34" s="22" t="str">
        <f>"5." &amp; AAS1&amp; ".3.1."</f>
        <v>5.240.3.1.</v>
      </c>
      <c r="AAR34" s="30">
        <f>IF(ISBLANK(AAS1),"",IF(VLOOKUP(AAS1,Register,36,FALSE)=0,"",(VLOOKUP(AAS1,Register,36,FALSE))))</f>
        <v>4</v>
      </c>
      <c r="AAS34" s="31" t="s">
        <v>94</v>
      </c>
      <c r="AAT34" s="22" t="str">
        <f>"5." &amp; AAV1&amp; ".3.1."</f>
        <v>5.241.3.1.</v>
      </c>
      <c r="AAU34" s="30">
        <f>IF(ISBLANK(AAV1),"",IF(VLOOKUP(AAV1,Register,36,FALSE)=0,"",(VLOOKUP(AAV1,Register,36,FALSE))))</f>
        <v>4</v>
      </c>
      <c r="AAV34" s="31" t="s">
        <v>94</v>
      </c>
      <c r="AAW34" s="22" t="str">
        <f>"5." &amp; AAY1&amp; ".3.1."</f>
        <v>5.242.3.1.</v>
      </c>
      <c r="AAX34" s="30">
        <f>IF(ISBLANK(AAY1),"",IF(VLOOKUP(AAY1,Register,36,FALSE)=0,"",(VLOOKUP(AAY1,Register,36,FALSE))))</f>
        <v>4</v>
      </c>
      <c r="AAY34" s="31" t="s">
        <v>94</v>
      </c>
      <c r="AAZ34" s="22" t="str">
        <f>"5." &amp; ABB1&amp; ".3.1."</f>
        <v>5.243.3.1.</v>
      </c>
      <c r="ABA34" s="30">
        <f>IF(ISBLANK(ABB1),"",IF(VLOOKUP(ABB1,Register,36,FALSE)=0,"",(VLOOKUP(ABB1,Register,36,FALSE))))</f>
        <v>4</v>
      </c>
      <c r="ABB34" s="31" t="s">
        <v>94</v>
      </c>
      <c r="ABC34" s="22" t="str">
        <f>"5." &amp; ABE1&amp; ".3.1."</f>
        <v>5.244.3.1.</v>
      </c>
      <c r="ABD34" s="30">
        <f>IF(ISBLANK(ABE1),"",IF(VLOOKUP(ABE1,Register,36,FALSE)=0,"",(VLOOKUP(ABE1,Register,36,FALSE))))</f>
        <v>4</v>
      </c>
      <c r="ABE34" s="31" t="s">
        <v>94</v>
      </c>
      <c r="ABF34" s="22" t="str">
        <f>"5." &amp; ABH1&amp; ".3.1."</f>
        <v>5.245.3.1.</v>
      </c>
      <c r="ABG34" s="30">
        <f>IF(ISBLANK(ABH1),"",IF(VLOOKUP(ABH1,Register,36,FALSE)=0,"",(VLOOKUP(ABH1,Register,36,FALSE))))</f>
        <v>4</v>
      </c>
      <c r="ABH34" s="31" t="s">
        <v>94</v>
      </c>
      <c r="ABI34" s="22" t="str">
        <f>"5." &amp; ABK1&amp; ".3.1."</f>
        <v>5.246.3.1.</v>
      </c>
      <c r="ABJ34" s="30">
        <f>IF(ISBLANK(ABK1),"",IF(VLOOKUP(ABK1,Register,36,FALSE)=0,"",(VLOOKUP(ABK1,Register,36,FALSE))))</f>
        <v>4</v>
      </c>
      <c r="ABK34" s="31" t="s">
        <v>94</v>
      </c>
      <c r="ABL34" s="22" t="str">
        <f>"5." &amp; ABN1&amp; ".3.1."</f>
        <v>5.247.3.1.</v>
      </c>
      <c r="ABM34" s="30">
        <f>IF(ISBLANK(ABN1),"",IF(VLOOKUP(ABN1,Register,36,FALSE)=0,"",(VLOOKUP(ABN1,Register,36,FALSE))))</f>
        <v>4</v>
      </c>
      <c r="ABN34" s="31" t="s">
        <v>94</v>
      </c>
      <c r="ABO34" s="22" t="str">
        <f>"5." &amp; ABQ1&amp; ".3.1."</f>
        <v>5.248.3.1.</v>
      </c>
      <c r="ABP34" s="30">
        <f>IF(ISBLANK(ABQ1),"",IF(VLOOKUP(ABQ1,Register,36,FALSE)=0,"",(VLOOKUP(ABQ1,Register,36,FALSE))))</f>
        <v>4</v>
      </c>
      <c r="ABQ34" s="31" t="s">
        <v>94</v>
      </c>
      <c r="ABR34" s="22" t="str">
        <f>"5." &amp; ABT1&amp; ".3.1."</f>
        <v>5.249.3.1.</v>
      </c>
      <c r="ABS34" s="30">
        <f>IF(ISBLANK(ABT1),"",IF(VLOOKUP(ABT1,Register,36,FALSE)=0,"",(VLOOKUP(ABT1,Register,36,FALSE))))</f>
        <v>4</v>
      </c>
      <c r="ABT34" s="31" t="s">
        <v>94</v>
      </c>
      <c r="ABU34" s="22" t="str">
        <f>"5." &amp; ABW1&amp; ".3.1."</f>
        <v>5.250.3.1.</v>
      </c>
      <c r="ABV34" s="30">
        <f>IF(ISBLANK(ABW1),"",IF(VLOOKUP(ABW1,Register,36,FALSE)=0,"",(VLOOKUP(ABW1,Register,36,FALSE))))</f>
        <v>4</v>
      </c>
      <c r="ABW34" s="31" t="s">
        <v>94</v>
      </c>
      <c r="ABX34" s="22" t="str">
        <f>"5." &amp; ABZ1&amp; ".3.1."</f>
        <v>5.251.3.1.</v>
      </c>
      <c r="ABY34" s="30">
        <f>IF(ISBLANK(ABZ1),"",IF(VLOOKUP(ABZ1,Register,36,FALSE)=0,"",(VLOOKUP(ABZ1,Register,36,FALSE))))</f>
        <v>4</v>
      </c>
      <c r="ABZ34" s="31" t="s">
        <v>94</v>
      </c>
      <c r="ACA34" s="22" t="str">
        <f>"5." &amp; ACC1&amp; ".3.1."</f>
        <v>5.252.3.1.</v>
      </c>
      <c r="ACB34" s="30">
        <f>IF(ISBLANK(ACC1),"",IF(VLOOKUP(ACC1,Register,36,FALSE)=0,"",(VLOOKUP(ACC1,Register,36,FALSE))))</f>
        <v>4</v>
      </c>
      <c r="ACC34" s="31" t="s">
        <v>94</v>
      </c>
      <c r="ACD34" s="22" t="str">
        <f>"5." &amp; ACF1&amp; ".3.1."</f>
        <v>5.253.3.1.</v>
      </c>
      <c r="ACE34" s="30">
        <f>IF(ISBLANK(ACF1),"",IF(VLOOKUP(ACF1,Register,36,FALSE)=0,"",(VLOOKUP(ACF1,Register,36,FALSE))))</f>
        <v>4</v>
      </c>
      <c r="ACF34" s="31" t="s">
        <v>94</v>
      </c>
      <c r="ACG34" s="22" t="str">
        <f>"5." &amp; ACI1&amp; ".3.1."</f>
        <v>5.254.3.1.</v>
      </c>
      <c r="ACH34" s="30">
        <f>IF(ISBLANK(ACI1),"",IF(VLOOKUP(ACI1,Register,36,FALSE)=0,"",(VLOOKUP(ACI1,Register,36,FALSE))))</f>
        <v>4</v>
      </c>
      <c r="ACI34" s="31" t="s">
        <v>94</v>
      </c>
      <c r="ACJ34" s="22" t="str">
        <f>"5." &amp; ACL1&amp; ".3.1."</f>
        <v>5.255.3.1.</v>
      </c>
      <c r="ACK34" s="30">
        <f>IF(ISBLANK(ACL1),"",IF(VLOOKUP(ACL1,Register,36,FALSE)=0,"",(VLOOKUP(ACL1,Register,36,FALSE))))</f>
        <v>4</v>
      </c>
      <c r="ACL34" s="31" t="s">
        <v>94</v>
      </c>
      <c r="ACM34" s="22" t="str">
        <f>"5." &amp; ACO1&amp; ".3.1."</f>
        <v>5.256.3.1.</v>
      </c>
      <c r="ACN34" s="30">
        <f>IF(ISBLANK(ACO1),"",IF(VLOOKUP(ACO1,Register,36,FALSE)=0,"",(VLOOKUP(ACO1,Register,36,FALSE))))</f>
        <v>4</v>
      </c>
      <c r="ACO34" s="31" t="s">
        <v>94</v>
      </c>
      <c r="ACP34" s="22" t="str">
        <f>"5." &amp; ACR1&amp; ".3.1."</f>
        <v>5.257.3.1.</v>
      </c>
      <c r="ACQ34" s="30">
        <f>IF(ISBLANK(ACR1),"",IF(VLOOKUP(ACR1,Register,36,FALSE)=0,"",(VLOOKUP(ACR1,Register,36,FALSE))))</f>
        <v>4</v>
      </c>
      <c r="ACR34" s="31" t="s">
        <v>94</v>
      </c>
      <c r="ACS34" s="22" t="str">
        <f>"5." &amp; ACU1&amp; ".3.1."</f>
        <v>5.258.3.1.</v>
      </c>
      <c r="ACT34" s="30">
        <f>IF(ISBLANK(ACU1),"",IF(VLOOKUP(ACU1,Register,36,FALSE)=0,"",(VLOOKUP(ACU1,Register,36,FALSE))))</f>
        <v>4</v>
      </c>
      <c r="ACU34" s="31" t="s">
        <v>94</v>
      </c>
      <c r="ACV34" s="22" t="str">
        <f>"5." &amp; ACX1&amp; ".3.1."</f>
        <v>5.259.3.1.</v>
      </c>
      <c r="ACW34" s="30">
        <f>IF(ISBLANK(ACX1),"",IF(VLOOKUP(ACX1,Register,36,FALSE)=0,"",(VLOOKUP(ACX1,Register,36,FALSE))))</f>
        <v>4</v>
      </c>
      <c r="ACX34" s="31" t="s">
        <v>94</v>
      </c>
      <c r="ACY34" s="22" t="str">
        <f>"5." &amp; ADA1&amp; ".3.1."</f>
        <v>5.260.3.1.</v>
      </c>
      <c r="ACZ34" s="30">
        <f>IF(ISBLANK(ADA1),"",IF(VLOOKUP(ADA1,Register,36,FALSE)=0,"",(VLOOKUP(ADA1,Register,36,FALSE))))</f>
        <v>4</v>
      </c>
      <c r="ADA34" s="31" t="s">
        <v>94</v>
      </c>
      <c r="ADB34" s="22" t="str">
        <f>"5." &amp; ADD1&amp; ".3.1."</f>
        <v>5.261.3.1.</v>
      </c>
      <c r="ADC34" s="30">
        <f>IF(ISBLANK(ADD1),"",IF(VLOOKUP(ADD1,Register,36,FALSE)=0,"",(VLOOKUP(ADD1,Register,36,FALSE))))</f>
        <v>4</v>
      </c>
      <c r="ADD34" s="31" t="s">
        <v>94</v>
      </c>
      <c r="ADE34" s="22" t="str">
        <f>"5." &amp; ADG1&amp; ".3.1."</f>
        <v>5.262.3.1.</v>
      </c>
      <c r="ADF34" s="30">
        <f>IF(ISBLANK(ADG1),"",IF(VLOOKUP(ADG1,Register,36,FALSE)=0,"",(VLOOKUP(ADG1,Register,36,FALSE))))</f>
        <v>4</v>
      </c>
      <c r="ADG34" s="31" t="s">
        <v>94</v>
      </c>
      <c r="ADH34" s="22" t="str">
        <f>"5." &amp; ADJ1&amp; ".3.1."</f>
        <v>5.263.3.1.</v>
      </c>
      <c r="ADI34" s="30">
        <f>IF(ISBLANK(ADJ1),"",IF(VLOOKUP(ADJ1,Register,36,FALSE)=0,"",(VLOOKUP(ADJ1,Register,36,FALSE))))</f>
        <v>4</v>
      </c>
      <c r="ADJ34" s="31" t="s">
        <v>94</v>
      </c>
      <c r="ADK34" s="22" t="str">
        <f>"5." &amp; ADM1&amp; ".3.1."</f>
        <v>5.264.3.1.</v>
      </c>
      <c r="ADL34" s="30">
        <f>IF(ISBLANK(ADM1),"",IF(VLOOKUP(ADM1,Register,36,FALSE)=0,"",(VLOOKUP(ADM1,Register,36,FALSE))))</f>
        <v>4</v>
      </c>
      <c r="ADM34" s="31" t="s">
        <v>94</v>
      </c>
      <c r="ADN34" s="22" t="str">
        <f>"5." &amp; ADP1&amp; ".3.1."</f>
        <v>5.265.3.1.</v>
      </c>
      <c r="ADO34" s="30">
        <f>IF(ISBLANK(ADP1),"",IF(VLOOKUP(ADP1,Register,36,FALSE)=0,"",(VLOOKUP(ADP1,Register,36,FALSE))))</f>
        <v>4</v>
      </c>
      <c r="ADP34" s="31" t="s">
        <v>94</v>
      </c>
      <c r="ADQ34" s="22" t="str">
        <f>"5." &amp; ADS1&amp; ".3.1."</f>
        <v>5.266.3.1.</v>
      </c>
      <c r="ADR34" s="30">
        <f>IF(ISBLANK(ADS1),"",IF(VLOOKUP(ADS1,Register,36,FALSE)=0,"",(VLOOKUP(ADS1,Register,36,FALSE))))</f>
        <v>4</v>
      </c>
      <c r="ADS34" s="31" t="s">
        <v>94</v>
      </c>
      <c r="ADT34" s="22" t="str">
        <f>"5." &amp; ADV1&amp; ".3.1."</f>
        <v>5.267.3.1.</v>
      </c>
      <c r="ADU34" s="30">
        <f>IF(ISBLANK(ADV1),"",IF(VLOOKUP(ADV1,Register,36,FALSE)=0,"",(VLOOKUP(ADV1,Register,36,FALSE))))</f>
        <v>4</v>
      </c>
      <c r="ADV34" s="31" t="s">
        <v>94</v>
      </c>
      <c r="ADW34" s="22" t="str">
        <f>"5." &amp; ADY1&amp; ".3.1."</f>
        <v>5.268.3.1.</v>
      </c>
      <c r="ADX34" s="30">
        <f>IF(ISBLANK(ADY1),"",IF(VLOOKUP(ADY1,Register,36,FALSE)=0,"",(VLOOKUP(ADY1,Register,36,FALSE))))</f>
        <v>4</v>
      </c>
      <c r="ADY34" s="31" t="s">
        <v>94</v>
      </c>
      <c r="ADZ34" s="22" t="str">
        <f>"5." &amp; AEB1&amp; ".3.1."</f>
        <v>5.269.3.1.</v>
      </c>
      <c r="AEA34" s="30">
        <f>IF(ISBLANK(AEB1),"",IF(VLOOKUP(AEB1,Register,36,FALSE)=0,"",(VLOOKUP(AEB1,Register,36,FALSE))))</f>
        <v>4</v>
      </c>
      <c r="AEB34" s="31" t="s">
        <v>94</v>
      </c>
      <c r="AEC34" s="22" t="str">
        <f>"5." &amp; AEE1&amp; ".3.1."</f>
        <v>5.270.3.1.</v>
      </c>
      <c r="AED34" s="30">
        <f>IF(ISBLANK(AEE1),"",IF(VLOOKUP(AEE1,Register,36,FALSE)=0,"",(VLOOKUP(AEE1,Register,36,FALSE))))</f>
        <v>4</v>
      </c>
      <c r="AEE34" s="31" t="s">
        <v>94</v>
      </c>
      <c r="AEF34" s="22" t="str">
        <f>"5." &amp; AEH1&amp; ".3.1."</f>
        <v>5.271.3.1.</v>
      </c>
      <c r="AEG34" s="30">
        <f>IF(ISBLANK(AEH1),"",IF(VLOOKUP(AEH1,Register,36,FALSE)=0,"",(VLOOKUP(AEH1,Register,36,FALSE))))</f>
        <v>4</v>
      </c>
      <c r="AEH34" s="31" t="s">
        <v>94</v>
      </c>
      <c r="AEI34" s="22" t="str">
        <f>"5." &amp; AEK1&amp; ".3.1."</f>
        <v>5.272.3.1.</v>
      </c>
      <c r="AEJ34" s="30">
        <f>IF(ISBLANK(AEK1),"",IF(VLOOKUP(AEK1,Register,36,FALSE)=0,"",(VLOOKUP(AEK1,Register,36,FALSE))))</f>
        <v>4</v>
      </c>
      <c r="AEK34" s="31" t="s">
        <v>94</v>
      </c>
      <c r="AEL34" s="22" t="str">
        <f>"5." &amp; AEN1&amp; ".3.1."</f>
        <v>5.273.3.1.</v>
      </c>
      <c r="AEM34" s="30">
        <f>IF(ISBLANK(AEN1),"",IF(VLOOKUP(AEN1,Register,36,FALSE)=0,"",(VLOOKUP(AEN1,Register,36,FALSE))))</f>
        <v>4</v>
      </c>
      <c r="AEN34" s="31" t="s">
        <v>94</v>
      </c>
      <c r="AEO34" s="22" t="str">
        <f>"5." &amp; AEQ1&amp; ".3.1."</f>
        <v>5.274.3.1.</v>
      </c>
      <c r="AEP34" s="30">
        <f>IF(ISBLANK(AEQ1),"",IF(VLOOKUP(AEQ1,Register,36,FALSE)=0,"",(VLOOKUP(AEQ1,Register,36,FALSE))))</f>
        <v>4</v>
      </c>
      <c r="AEQ34" s="31" t="s">
        <v>94</v>
      </c>
      <c r="AER34" s="22" t="str">
        <f>"5." &amp; AET1&amp; ".3.1."</f>
        <v>5.275.3.1.</v>
      </c>
      <c r="AES34" s="30">
        <f>IF(ISBLANK(AET1),"",IF(VLOOKUP(AET1,Register,36,FALSE)=0,"",(VLOOKUP(AET1,Register,36,FALSE))))</f>
        <v>4</v>
      </c>
      <c r="AET34" s="31" t="s">
        <v>94</v>
      </c>
      <c r="AEU34" s="22" t="str">
        <f>"5." &amp; AEW1&amp; ".3.1."</f>
        <v>5.276.3.1.</v>
      </c>
      <c r="AEV34" s="30">
        <f>IF(ISBLANK(AEW1),"",IF(VLOOKUP(AEW1,Register,36,FALSE)=0,"",(VLOOKUP(AEW1,Register,36,FALSE))))</f>
        <v>4</v>
      </c>
      <c r="AEW34" s="31" t="s">
        <v>94</v>
      </c>
      <c r="AEX34" s="22" t="str">
        <f>"5." &amp; AEZ1&amp; ".3.1."</f>
        <v>5.277.3.1.</v>
      </c>
      <c r="AEY34" s="30">
        <f>IF(ISBLANK(AEZ1),"",IF(VLOOKUP(AEZ1,Register,36,FALSE)=0,"",(VLOOKUP(AEZ1,Register,36,FALSE))))</f>
        <v>4</v>
      </c>
      <c r="AEZ34" s="31" t="s">
        <v>94</v>
      </c>
      <c r="AFA34" s="22" t="str">
        <f>"5." &amp; AFC1&amp; ".3.1."</f>
        <v>5.278.3.1.</v>
      </c>
      <c r="AFB34" s="30">
        <f>IF(ISBLANK(AFC1),"",IF(VLOOKUP(AFC1,Register,36,FALSE)=0,"",(VLOOKUP(AFC1,Register,36,FALSE))))</f>
        <v>4</v>
      </c>
      <c r="AFC34" s="31" t="s">
        <v>94</v>
      </c>
      <c r="AFD34" s="22" t="str">
        <f>"5." &amp; AFF1&amp; ".3.1."</f>
        <v>5.279.3.1.</v>
      </c>
      <c r="AFE34" s="30">
        <f>IF(ISBLANK(AFF1),"",IF(VLOOKUP(AFF1,Register,36,FALSE)=0,"",(VLOOKUP(AFF1,Register,36,FALSE))))</f>
        <v>4</v>
      </c>
      <c r="AFF34" s="31" t="s">
        <v>94</v>
      </c>
      <c r="AFG34" s="22" t="str">
        <f>"5." &amp; AFI1&amp; ".3.1."</f>
        <v>5.280.3.1.</v>
      </c>
      <c r="AFH34" s="30">
        <f>IF(ISBLANK(AFI1),"",IF(VLOOKUP(AFI1,Register,36,FALSE)=0,"",(VLOOKUP(AFI1,Register,36,FALSE))))</f>
        <v>4</v>
      </c>
      <c r="AFI34" s="31" t="s">
        <v>94</v>
      </c>
      <c r="AFJ34" s="22" t="str">
        <f>"5." &amp; AFL1&amp; ".3.1."</f>
        <v>5.281.3.1.</v>
      </c>
      <c r="AFK34" s="30">
        <f>IF(ISBLANK(AFL1),"",IF(VLOOKUP(AFL1,Register,36,FALSE)=0,"",(VLOOKUP(AFL1,Register,36,FALSE))))</f>
        <v>4</v>
      </c>
      <c r="AFL34" s="31" t="s">
        <v>94</v>
      </c>
      <c r="AFM34" s="22" t="str">
        <f>"5." &amp; AFO1&amp; ".3.1."</f>
        <v>5.282.3.1.</v>
      </c>
      <c r="AFN34" s="30">
        <f>IF(ISBLANK(AFO1),"",IF(VLOOKUP(AFO1,Register,36,FALSE)=0,"",(VLOOKUP(AFO1,Register,36,FALSE))))</f>
        <v>4</v>
      </c>
      <c r="AFO34" s="31" t="s">
        <v>94</v>
      </c>
      <c r="AFP34" s="22" t="str">
        <f>"5." &amp; AFR1&amp; ".3.1."</f>
        <v>5.283.3.1.</v>
      </c>
      <c r="AFQ34" s="30">
        <f>IF(ISBLANK(AFR1),"",IF(VLOOKUP(AFR1,Register,36,FALSE)=0,"",(VLOOKUP(AFR1,Register,36,FALSE))))</f>
        <v>4</v>
      </c>
      <c r="AFR34" s="31" t="s">
        <v>94</v>
      </c>
      <c r="AFS34" s="22" t="str">
        <f>"5." &amp; AFU1&amp; ".3.1."</f>
        <v>5.284.3.1.</v>
      </c>
      <c r="AFT34" s="30">
        <f>IF(ISBLANK(AFU1),"",IF(VLOOKUP(AFU1,Register,36,FALSE)=0,"",(VLOOKUP(AFU1,Register,36,FALSE))))</f>
        <v>4</v>
      </c>
      <c r="AFU34" s="31" t="s">
        <v>94</v>
      </c>
      <c r="AFV34" s="22" t="str">
        <f>"5." &amp; AFX1&amp; ".3.1."</f>
        <v>5.285.3.1.</v>
      </c>
      <c r="AFW34" s="30">
        <f>IF(ISBLANK(AFX1),"",IF(VLOOKUP(AFX1,Register,36,FALSE)=0,"",(VLOOKUP(AFX1,Register,36,FALSE))))</f>
        <v>4</v>
      </c>
      <c r="AFX34" s="31" t="s">
        <v>94</v>
      </c>
      <c r="AFY34" s="22" t="str">
        <f>"5." &amp; AGA1&amp; ".3.1."</f>
        <v>5.286.3.1.</v>
      </c>
      <c r="AFZ34" s="30">
        <f>IF(ISBLANK(AGA1),"",IF(VLOOKUP(AGA1,Register,36,FALSE)=0,"",(VLOOKUP(AGA1,Register,36,FALSE))))</f>
        <v>4</v>
      </c>
      <c r="AGA34" s="31" t="s">
        <v>94</v>
      </c>
      <c r="AGB34" s="22" t="str">
        <f>"5." &amp; AGD1&amp; ".3.1."</f>
        <v>5.287.3.1.</v>
      </c>
      <c r="AGC34" s="30">
        <f>IF(ISBLANK(AGD1),"",IF(VLOOKUP(AGD1,Register,36,FALSE)=0,"",(VLOOKUP(AGD1,Register,36,FALSE))))</f>
        <v>4</v>
      </c>
      <c r="AGD34" s="31" t="s">
        <v>94</v>
      </c>
      <c r="AGE34" s="22" t="str">
        <f>"5." &amp; AGG1&amp; ".3.1."</f>
        <v>5.288.3.1.</v>
      </c>
      <c r="AGF34" s="30">
        <f>IF(ISBLANK(AGG1),"",IF(VLOOKUP(AGG1,Register,36,FALSE)=0,"",(VLOOKUP(AGG1,Register,36,FALSE))))</f>
        <v>4</v>
      </c>
      <c r="AGG34" s="31" t="s">
        <v>94</v>
      </c>
      <c r="AGH34" s="22" t="str">
        <f>"5." &amp; AGJ1&amp; ".3.1."</f>
        <v>5.289.3.1.</v>
      </c>
      <c r="AGI34" s="30">
        <f>IF(ISBLANK(AGJ1),"",IF(VLOOKUP(AGJ1,Register,36,FALSE)=0,"",(VLOOKUP(AGJ1,Register,36,FALSE))))</f>
        <v>4</v>
      </c>
      <c r="AGJ34" s="31" t="s">
        <v>94</v>
      </c>
      <c r="AGK34" s="22" t="str">
        <f>"5." &amp; AGM1&amp; ".3.1."</f>
        <v>5.290.3.1.</v>
      </c>
      <c r="AGL34" s="30">
        <f>IF(ISBLANK(AGM1),"",IF(VLOOKUP(AGM1,Register,36,FALSE)=0,"",(VLOOKUP(AGM1,Register,36,FALSE))))</f>
        <v>4</v>
      </c>
      <c r="AGM34" s="31" t="s">
        <v>94</v>
      </c>
      <c r="AGN34" s="22" t="str">
        <f>"5." &amp; AGP1&amp; ".3.1."</f>
        <v>5.291.3.1.</v>
      </c>
      <c r="AGO34" s="30">
        <f>IF(ISBLANK(AGP1),"",IF(VLOOKUP(AGP1,Register,36,FALSE)=0,"",(VLOOKUP(AGP1,Register,36,FALSE))))</f>
        <v>4</v>
      </c>
      <c r="AGP34" s="31" t="s">
        <v>94</v>
      </c>
      <c r="AGQ34" s="22" t="str">
        <f>"5." &amp; AGS1&amp; ".3.1."</f>
        <v>5.292.3.1.</v>
      </c>
      <c r="AGR34" s="30">
        <f>IF(ISBLANK(AGS1),"",IF(VLOOKUP(AGS1,Register,36,FALSE)=0,"",(VLOOKUP(AGS1,Register,36,FALSE))))</f>
        <v>4</v>
      </c>
      <c r="AGS34" s="31" t="s">
        <v>94</v>
      </c>
      <c r="AGT34" s="22" t="str">
        <f>"5." &amp; AGV1&amp; ".3.1."</f>
        <v>5.293.3.1.</v>
      </c>
      <c r="AGU34" s="30">
        <f>IF(ISBLANK(AGV1),"",IF(VLOOKUP(AGV1,Register,36,FALSE)=0,"",(VLOOKUP(AGV1,Register,36,FALSE))))</f>
        <v>4</v>
      </c>
      <c r="AGV34" s="31" t="s">
        <v>94</v>
      </c>
      <c r="AGW34" s="22" t="str">
        <f>"5." &amp; AGY1&amp; ".3.1."</f>
        <v>5.294.3.1.</v>
      </c>
      <c r="AGX34" s="30">
        <f>IF(ISBLANK(AGY1),"",IF(VLOOKUP(AGY1,Register,36,FALSE)=0,"",(VLOOKUP(AGY1,Register,36,FALSE))))</f>
        <v>4</v>
      </c>
      <c r="AGY34" s="31" t="s">
        <v>94</v>
      </c>
      <c r="AGZ34" s="22" t="str">
        <f>"5." &amp; AHB1&amp; ".3.1."</f>
        <v>5.295.3.1.</v>
      </c>
      <c r="AHA34" s="30">
        <f>IF(ISBLANK(AHB1),"",IF(VLOOKUP(AHB1,Register,36,FALSE)=0,"",(VLOOKUP(AHB1,Register,36,FALSE))))</f>
        <v>4</v>
      </c>
      <c r="AHB34" s="31" t="s">
        <v>94</v>
      </c>
      <c r="AHC34" s="22" t="str">
        <f>"5." &amp; AHE1&amp; ".3.1."</f>
        <v>5.296.3.1.</v>
      </c>
      <c r="AHD34" s="30">
        <f>IF(ISBLANK(AHE1),"",IF(VLOOKUP(AHE1,Register,36,FALSE)=0,"",(VLOOKUP(AHE1,Register,36,FALSE))))</f>
        <v>4</v>
      </c>
      <c r="AHE34" s="31" t="s">
        <v>94</v>
      </c>
      <c r="AHF34" s="22" t="str">
        <f>"5." &amp; AHH1&amp; ".3.1."</f>
        <v>5.297.3.1.</v>
      </c>
      <c r="AHG34" s="30" t="str">
        <f>IF(ISBLANK(AHH1),"",IF(VLOOKUP(AHH1,Register,36,FALSE)=0,"",(VLOOKUP(AHH1,Register,36,FALSE))))</f>
        <v/>
      </c>
      <c r="AHH34" s="31" t="s">
        <v>94</v>
      </c>
      <c r="AHI34" s="22" t="str">
        <f>"5." &amp; AHK1&amp; ".3.1."</f>
        <v>5.298.3.1.</v>
      </c>
      <c r="AHJ34" s="30">
        <f>IF(ISBLANK(AHK1),"",IF(VLOOKUP(AHK1,Register,36,FALSE)=0,"",(VLOOKUP(AHK1,Register,36,FALSE))))</f>
        <v>4</v>
      </c>
      <c r="AHK34" s="31" t="s">
        <v>94</v>
      </c>
      <c r="AHL34" s="22" t="str">
        <f>"5." &amp; AHN1&amp; ".3.1."</f>
        <v>5.299.3.1.</v>
      </c>
      <c r="AHM34" s="30">
        <f>IF(ISBLANK(AHN1),"",IF(VLOOKUP(AHN1,Register,36,FALSE)=0,"",(VLOOKUP(AHN1,Register,36,FALSE))))</f>
        <v>4</v>
      </c>
      <c r="AHN34" s="31" t="s">
        <v>94</v>
      </c>
      <c r="AHO34" s="22" t="str">
        <f>"5." &amp; AHQ1&amp; ".3.1."</f>
        <v>5.300.3.1.</v>
      </c>
      <c r="AHP34" s="30">
        <f>IF(ISBLANK(AHQ1),"",IF(VLOOKUP(AHQ1,Register,36,FALSE)=0,"",(VLOOKUP(AHQ1,Register,36,FALSE))))</f>
        <v>4</v>
      </c>
      <c r="AHQ34" s="31" t="s">
        <v>94</v>
      </c>
      <c r="AHR34" s="22" t="str">
        <f>"5." &amp; AHT1&amp; ".3.1."</f>
        <v>5.301.3.1.</v>
      </c>
      <c r="AHS34" s="30">
        <f>IF(ISBLANK(AHT1),"",IF(VLOOKUP(AHT1,Register,36,FALSE)=0,"",(VLOOKUP(AHT1,Register,36,FALSE))))</f>
        <v>4</v>
      </c>
      <c r="AHT34" s="31" t="s">
        <v>94</v>
      </c>
      <c r="AHU34" s="22" t="str">
        <f>"5." &amp; AHW1&amp; ".3.1."</f>
        <v>5.302.3.1.</v>
      </c>
      <c r="AHV34" s="30">
        <f>IF(ISBLANK(AHW1),"",IF(VLOOKUP(AHW1,Register,36,FALSE)=0,"",(VLOOKUP(AHW1,Register,36,FALSE))))</f>
        <v>4</v>
      </c>
      <c r="AHW34" s="31" t="s">
        <v>94</v>
      </c>
      <c r="AHX34" s="22" t="str">
        <f>"5." &amp; AHZ1&amp; ".3.1."</f>
        <v>5.303.3.1.</v>
      </c>
      <c r="AHY34" s="30">
        <f>IF(ISBLANK(AHZ1),"",IF(VLOOKUP(AHZ1,Register,36,FALSE)=0,"",(VLOOKUP(AHZ1,Register,36,FALSE))))</f>
        <v>4</v>
      </c>
      <c r="AHZ34" s="31" t="s">
        <v>94</v>
      </c>
      <c r="AIA34" s="22" t="str">
        <f>"5." &amp; AIC1&amp; ".3.1."</f>
        <v>5.304.3.1.</v>
      </c>
      <c r="AIB34" s="30">
        <f>IF(ISBLANK(AIC1),"",IF(VLOOKUP(AIC1,Register,36,FALSE)=0,"",(VLOOKUP(AIC1,Register,36,FALSE))))</f>
        <v>4</v>
      </c>
      <c r="AIC34" s="31" t="s">
        <v>94</v>
      </c>
      <c r="AID34" s="22" t="str">
        <f>"5." &amp; AIF1&amp; ".3.1."</f>
        <v>5.305.3.1.</v>
      </c>
      <c r="AIE34" s="30">
        <f>IF(ISBLANK(AIF1),"",IF(VLOOKUP(AIF1,Register,36,FALSE)=0,"",(VLOOKUP(AIF1,Register,36,FALSE))))</f>
        <v>4</v>
      </c>
      <c r="AIF34" s="31" t="s">
        <v>94</v>
      </c>
      <c r="AIG34" s="22" t="str">
        <f>"5." &amp; AII1&amp; ".3.1."</f>
        <v>5.306.3.1.</v>
      </c>
      <c r="AIH34" s="30">
        <f>IF(ISBLANK(AII1),"",IF(VLOOKUP(AII1,Register,36,FALSE)=0,"",(VLOOKUP(AII1,Register,36,FALSE))))</f>
        <v>4</v>
      </c>
      <c r="AII34" s="31" t="s">
        <v>94</v>
      </c>
      <c r="AIJ34" s="22" t="str">
        <f>"5." &amp; AIL1&amp; ".3.1."</f>
        <v>5.307.3.1.</v>
      </c>
      <c r="AIK34" s="30">
        <f>IF(ISBLANK(AIL1),"",IF(VLOOKUP(AIL1,Register,36,FALSE)=0,"",(VLOOKUP(AIL1,Register,36,FALSE))))</f>
        <v>4</v>
      </c>
      <c r="AIL34" s="31" t="s">
        <v>94</v>
      </c>
      <c r="AIM34" s="22" t="str">
        <f>"5." &amp; AIO1&amp; ".3.1."</f>
        <v>5.308.3.1.</v>
      </c>
      <c r="AIN34" s="30">
        <f>IF(ISBLANK(AIO1),"",IF(VLOOKUP(AIO1,Register,36,FALSE)=0,"",(VLOOKUP(AIO1,Register,36,FALSE))))</f>
        <v>4</v>
      </c>
      <c r="AIO34" s="31" t="s">
        <v>94</v>
      </c>
      <c r="AIP34" s="22" t="str">
        <f>"5." &amp; AIR1&amp; ".3.1."</f>
        <v>5.309.3.1.</v>
      </c>
      <c r="AIQ34" s="30">
        <f>IF(ISBLANK(AIR1),"",IF(VLOOKUP(AIR1,Register,36,FALSE)=0,"",(VLOOKUP(AIR1,Register,36,FALSE))))</f>
        <v>4</v>
      </c>
      <c r="AIR34" s="31" t="s">
        <v>94</v>
      </c>
      <c r="AIS34" s="22" t="str">
        <f>"5." &amp; AIU1&amp; ".3.1."</f>
        <v>5.310.3.1.</v>
      </c>
      <c r="AIT34" s="30">
        <f>IF(ISBLANK(AIU1),"",IF(VLOOKUP(AIU1,Register,36,FALSE)=0,"",(VLOOKUP(AIU1,Register,36,FALSE))))</f>
        <v>4</v>
      </c>
      <c r="AIU34" s="31" t="s">
        <v>94</v>
      </c>
      <c r="AIV34" s="22" t="str">
        <f>"5." &amp; AIX1&amp; ".3.1."</f>
        <v>5.311.3.1.</v>
      </c>
      <c r="AIW34" s="30">
        <f>IF(ISBLANK(AIX1),"",IF(VLOOKUP(AIX1,Register,36,FALSE)=0,"",(VLOOKUP(AIX1,Register,36,FALSE))))</f>
        <v>4</v>
      </c>
      <c r="AIX34" s="31" t="s">
        <v>94</v>
      </c>
      <c r="AIY34" s="22" t="str">
        <f>"5." &amp; AJA1&amp; ".3.1."</f>
        <v>5.312.3.1.</v>
      </c>
      <c r="AIZ34" s="30" t="e">
        <f>IF(ISBLANK(AJA1),"",IF(VLOOKUP(AJA1,Register,36,FALSE)=0,"",(VLOOKUP(AJA1,Register,36,FALSE))))</f>
        <v>#N/A</v>
      </c>
      <c r="AJA34" s="31" t="s">
        <v>94</v>
      </c>
      <c r="AJB34" s="22" t="str">
        <f>"5." &amp; AJD1&amp; ".3.1."</f>
        <v>5.313.3.1.</v>
      </c>
      <c r="AJC34" s="30" t="e">
        <f>IF(ISBLANK(AJD1),"",IF(VLOOKUP(AJD1,Register,36,FALSE)=0,"",(VLOOKUP(AJD1,Register,36,FALSE))))</f>
        <v>#N/A</v>
      </c>
      <c r="AJD34" s="31" t="s">
        <v>94</v>
      </c>
      <c r="AJE34" s="22" t="str">
        <f>"5." &amp; AJG1&amp; ".3.1."</f>
        <v>5.314.3.1.</v>
      </c>
      <c r="AJF34" s="30" t="e">
        <f>IF(ISBLANK(AJG1),"",IF(VLOOKUP(AJG1,Register,36,FALSE)=0,"",(VLOOKUP(AJG1,Register,36,FALSE))))</f>
        <v>#N/A</v>
      </c>
      <c r="AJG34" s="31" t="s">
        <v>94</v>
      </c>
      <c r="AJH34" s="22" t="str">
        <f>"5." &amp; AJJ1&amp; ".3.1."</f>
        <v>5.315.3.1.</v>
      </c>
      <c r="AJI34" s="30" t="e">
        <f>IF(ISBLANK(AJJ1),"",IF(VLOOKUP(AJJ1,Register,36,FALSE)=0,"",(VLOOKUP(AJJ1,Register,36,FALSE))))</f>
        <v>#N/A</v>
      </c>
      <c r="AJJ34" s="31" t="s">
        <v>94</v>
      </c>
      <c r="AJK34" s="22" t="str">
        <f>"5." &amp; AJM1&amp; ".3.1."</f>
        <v>5.316.3.1.</v>
      </c>
      <c r="AJL34" s="30" t="e">
        <f>IF(ISBLANK(AJM1),"",IF(VLOOKUP(AJM1,Register,36,FALSE)=0,"",(VLOOKUP(AJM1,Register,36,FALSE))))</f>
        <v>#N/A</v>
      </c>
      <c r="AJM34" s="31" t="s">
        <v>94</v>
      </c>
      <c r="AJN34" s="22" t="str">
        <f>"5." &amp; AJP1&amp; ".3.1."</f>
        <v>5.317.3.1.</v>
      </c>
      <c r="AJO34" s="30" t="e">
        <f>IF(ISBLANK(AJP1),"",IF(VLOOKUP(AJP1,Register,36,FALSE)=0,"",(VLOOKUP(AJP1,Register,36,FALSE))))</f>
        <v>#N/A</v>
      </c>
      <c r="AJP34" s="31" t="s">
        <v>94</v>
      </c>
      <c r="AJQ34" s="22" t="str">
        <f>"5." &amp; AJS1&amp; ".3.1."</f>
        <v>5.318.3.1.</v>
      </c>
      <c r="AJR34" s="30" t="e">
        <f>IF(ISBLANK(AJS1),"",IF(VLOOKUP(AJS1,Register,36,FALSE)=0,"",(VLOOKUP(AJS1,Register,36,FALSE))))</f>
        <v>#N/A</v>
      </c>
      <c r="AJS34" s="31" t="s">
        <v>94</v>
      </c>
      <c r="AJT34" s="22" t="str">
        <f>"5." &amp; AJV1&amp; ".3.1."</f>
        <v>5.319.3.1.</v>
      </c>
      <c r="AJU34" s="30" t="e">
        <f>IF(ISBLANK(AJV1),"",IF(VLOOKUP(AJV1,Register,36,FALSE)=0,"",(VLOOKUP(AJV1,Register,36,FALSE))))</f>
        <v>#N/A</v>
      </c>
      <c r="AJV34" s="31" t="s">
        <v>94</v>
      </c>
      <c r="AJW34" s="22" t="str">
        <f>"5." &amp; AJY1&amp; ".3.1."</f>
        <v>5.320.3.1.</v>
      </c>
      <c r="AJX34" s="30" t="e">
        <f>IF(ISBLANK(AJY1),"",IF(VLOOKUP(AJY1,Register,36,FALSE)=0,"",(VLOOKUP(AJY1,Register,36,FALSE))))</f>
        <v>#N/A</v>
      </c>
      <c r="AJY34" s="31" t="s">
        <v>94</v>
      </c>
      <c r="AJZ34" s="22" t="str">
        <f>"5." &amp; AKB1&amp; ".3.1."</f>
        <v>5.321.3.1.</v>
      </c>
      <c r="AKA34" s="30" t="e">
        <f>IF(ISBLANK(AKB1),"",IF(VLOOKUP(AKB1,Register,36,FALSE)=0,"",(VLOOKUP(AKB1,Register,36,FALSE))))</f>
        <v>#N/A</v>
      </c>
      <c r="AKB34" s="31" t="s">
        <v>94</v>
      </c>
      <c r="AKC34" s="22" t="str">
        <f>"5." &amp; AKE1&amp; ".3.1."</f>
        <v>5.322.3.1.</v>
      </c>
      <c r="AKD34" s="30" t="e">
        <f>IF(ISBLANK(AKE1),"",IF(VLOOKUP(AKE1,Register,36,FALSE)=0,"",(VLOOKUP(AKE1,Register,36,FALSE))))</f>
        <v>#N/A</v>
      </c>
      <c r="AKE34" s="31" t="s">
        <v>94</v>
      </c>
      <c r="AKF34" s="22" t="str">
        <f>"5." &amp; AKH1&amp; ".3.1."</f>
        <v>5.323.3.1.</v>
      </c>
      <c r="AKG34" s="30" t="e">
        <f>IF(ISBLANK(AKH1),"",IF(VLOOKUP(AKH1,Register,36,FALSE)=0,"",(VLOOKUP(AKH1,Register,36,FALSE))))</f>
        <v>#N/A</v>
      </c>
      <c r="AKH34" s="31" t="s">
        <v>94</v>
      </c>
      <c r="AKI34" s="22" t="str">
        <f>"5." &amp; AKK1&amp; ".3.1."</f>
        <v>5.324.3.1.</v>
      </c>
      <c r="AKJ34" s="30" t="e">
        <f>IF(ISBLANK(AKK1),"",IF(VLOOKUP(AKK1,Register,36,FALSE)=0,"",(VLOOKUP(AKK1,Register,36,FALSE))))</f>
        <v>#N/A</v>
      </c>
      <c r="AKK34" s="31" t="s">
        <v>94</v>
      </c>
      <c r="AKL34" s="22" t="str">
        <f>"5." &amp; AKN1&amp; ".3.1."</f>
        <v>5.325.3.1.</v>
      </c>
      <c r="AKM34" s="30" t="e">
        <f>IF(ISBLANK(AKN1),"",IF(VLOOKUP(AKN1,Register,36,FALSE)=0,"",(VLOOKUP(AKN1,Register,36,FALSE))))</f>
        <v>#N/A</v>
      </c>
      <c r="AKN34" s="31" t="s">
        <v>94</v>
      </c>
      <c r="AKO34" s="22" t="str">
        <f>"5." &amp; AKQ1&amp; ".3.1."</f>
        <v>5.326.3.1.</v>
      </c>
      <c r="AKP34" s="30" t="e">
        <f>IF(ISBLANK(AKQ1),"",IF(VLOOKUP(AKQ1,Register,36,FALSE)=0,"",(VLOOKUP(AKQ1,Register,36,FALSE))))</f>
        <v>#N/A</v>
      </c>
      <c r="AKQ34" s="31" t="s">
        <v>94</v>
      </c>
      <c r="AKR34" s="22" t="str">
        <f>"5." &amp; AKT1&amp; ".3.1."</f>
        <v>5.327.3.1.</v>
      </c>
      <c r="AKS34" s="30" t="e">
        <f>IF(ISBLANK(AKT1),"",IF(VLOOKUP(AKT1,Register,36,FALSE)=0,"",(VLOOKUP(AKT1,Register,36,FALSE))))</f>
        <v>#N/A</v>
      </c>
      <c r="AKT34" s="31" t="s">
        <v>94</v>
      </c>
      <c r="AKU34" s="22" t="str">
        <f>"5." &amp; AKW1&amp; ".3.1."</f>
        <v>5.328.3.1.</v>
      </c>
      <c r="AKV34" s="30" t="e">
        <f>IF(ISBLANK(AKW1),"",IF(VLOOKUP(AKW1,Register,36,FALSE)=0,"",(VLOOKUP(AKW1,Register,36,FALSE))))</f>
        <v>#N/A</v>
      </c>
      <c r="AKW34" s="31" t="s">
        <v>94</v>
      </c>
      <c r="AKX34" s="22" t="str">
        <f>"5." &amp; AKZ1&amp; ".3.1."</f>
        <v>5.329.3.1.</v>
      </c>
      <c r="AKY34" s="30" t="e">
        <f>IF(ISBLANK(AKZ1),"",IF(VLOOKUP(AKZ1,Register,36,FALSE)=0,"",(VLOOKUP(AKZ1,Register,36,FALSE))))</f>
        <v>#N/A</v>
      </c>
      <c r="AKZ34" s="31" t="s">
        <v>94</v>
      </c>
      <c r="ALA34" s="22" t="str">
        <f>"5." &amp; ALC1&amp; ".3.1."</f>
        <v>5.330.3.1.</v>
      </c>
      <c r="ALB34" s="47" t="e">
        <f>IF(ISBLANK(ALC1),"",IF(VLOOKUP(ALC1,Register,36,FALSE)=0,"",(VLOOKUP(ALC1,Register,36,FALSE))))</f>
        <v>#N/A</v>
      </c>
      <c r="ALC34" s="31" t="s">
        <v>94</v>
      </c>
      <c r="ALD34" s="22" t="str">
        <f>"5." &amp; ALF1&amp; ".3.1."</f>
        <v>5.331.3.1.</v>
      </c>
      <c r="ALE34" s="47" t="e">
        <f>IF(ISBLANK(ALF1),"",IF(VLOOKUP(ALF1,Register,36,FALSE)=0,"",(VLOOKUP(ALF1,Register,36,FALSE))))</f>
        <v>#N/A</v>
      </c>
      <c r="ALF34" s="31" t="s">
        <v>94</v>
      </c>
      <c r="ALG34" s="22" t="str">
        <f>"5." &amp; ALI1&amp; ".3.1."</f>
        <v>5.332.3.1.</v>
      </c>
      <c r="ALH34" s="47" t="e">
        <f>IF(ISBLANK(ALI1),"",IF(VLOOKUP(ALI1,Register,36,FALSE)=0,"",(VLOOKUP(ALI1,Register,36,FALSE))))</f>
        <v>#N/A</v>
      </c>
      <c r="ALI34" s="31" t="s">
        <v>94</v>
      </c>
      <c r="ALJ34" s="22" t="str">
        <f>"5." &amp; ALL1&amp; ".3.1."</f>
        <v>5.333.3.1.</v>
      </c>
      <c r="ALK34" s="47" t="e">
        <f>IF(ISBLANK(ALL1),"",IF(VLOOKUP(ALL1,Register,36,FALSE)=0,"",(VLOOKUP(ALL1,Register,36,FALSE))))</f>
        <v>#N/A</v>
      </c>
      <c r="ALL34" s="31" t="s">
        <v>94</v>
      </c>
      <c r="ALM34" s="22" t="str">
        <f>"5." &amp; ALO1&amp; ".3.1."</f>
        <v>5.334.3.1.</v>
      </c>
      <c r="ALN34" s="47" t="e">
        <f>IF(ISBLANK(ALO1),"",IF(VLOOKUP(ALO1,Register,36,FALSE)=0,"",(VLOOKUP(ALO1,Register,36,FALSE))))</f>
        <v>#N/A</v>
      </c>
      <c r="ALO34" s="31" t="s">
        <v>94</v>
      </c>
      <c r="ALP34" s="22" t="str">
        <f>"5." &amp; ALR1&amp; ".3.1."</f>
        <v>5.335.3.1.</v>
      </c>
      <c r="ALQ34" s="47" t="e">
        <f>IF(ISBLANK(ALR1),"",IF(VLOOKUP(ALR1,Register,36,FALSE)=0,"",(VLOOKUP(ALR1,Register,36,FALSE))))</f>
        <v>#N/A</v>
      </c>
      <c r="ALR34" s="31" t="s">
        <v>94</v>
      </c>
      <c r="ALS34" s="22" t="str">
        <f>"5." &amp; ALU1&amp; ".3.1."</f>
        <v>5.336.3.1.</v>
      </c>
      <c r="ALT34" s="47" t="e">
        <f>IF(ISBLANK(ALU1),"",IF(VLOOKUP(ALU1,Register,36,FALSE)=0,"",(VLOOKUP(ALU1,Register,36,FALSE))))</f>
        <v>#N/A</v>
      </c>
      <c r="ALU34" s="31" t="s">
        <v>94</v>
      </c>
      <c r="ALV34" s="22" t="str">
        <f>"5." &amp; ALX1&amp; ".3.1."</f>
        <v>5.337.3.1.</v>
      </c>
      <c r="ALW34" s="47" t="e">
        <f>IF(ISBLANK(ALX1),"",IF(VLOOKUP(ALX1,Register,36,FALSE)=0,"",(VLOOKUP(ALX1,Register,36,FALSE))))</f>
        <v>#N/A</v>
      </c>
      <c r="ALX34" s="31" t="s">
        <v>94</v>
      </c>
      <c r="ALY34" s="22" t="str">
        <f>"5." &amp; AMA1&amp; ".3.1."</f>
        <v>5.338.3.1.</v>
      </c>
      <c r="ALZ34" s="47" t="e">
        <f>IF(ISBLANK(AMA1),"",IF(VLOOKUP(AMA1,Register,36,FALSE)=0,"",(VLOOKUP(AMA1,Register,36,FALSE))))</f>
        <v>#N/A</v>
      </c>
      <c r="AMA34" s="31" t="s">
        <v>94</v>
      </c>
      <c r="AMB34" s="22" t="str">
        <f>"5." &amp; AMD1&amp; ".3.1."</f>
        <v>5.339.3.1.</v>
      </c>
      <c r="AMC34" s="47" t="e">
        <f>IF(ISBLANK(AMD1),"",IF(VLOOKUP(AMD1,Register,36,FALSE)=0,"",(VLOOKUP(AMD1,Register,36,FALSE))))</f>
        <v>#N/A</v>
      </c>
      <c r="AMD34" s="31" t="s">
        <v>94</v>
      </c>
      <c r="AME34" s="22" t="str">
        <f>"5." &amp; AMG1&amp; ".3.1."</f>
        <v>5.340.3.1.</v>
      </c>
      <c r="AMF34" s="47" t="e">
        <f>IF(ISBLANK(AMG1),"",IF(VLOOKUP(AMG1,Register,36,FALSE)=0,"",(VLOOKUP(AMG1,Register,36,FALSE))))</f>
        <v>#N/A</v>
      </c>
      <c r="AMG34" s="31" t="s">
        <v>94</v>
      </c>
      <c r="AMH34" s="22" t="str">
        <f>"5." &amp; AMJ1&amp; ".3.1."</f>
        <v>5.341.3.1.</v>
      </c>
      <c r="AMI34" s="47" t="e">
        <f>IF(ISBLANK(AMJ1),"",IF(VLOOKUP(AMJ1,Register,36,FALSE)=0,"",(VLOOKUP(AMJ1,Register,36,FALSE))))</f>
        <v>#N/A</v>
      </c>
      <c r="AMJ34" s="31" t="s">
        <v>94</v>
      </c>
      <c r="AMK34" s="22" t="str">
        <f>"5." &amp; AMM1&amp; ".3.1."</f>
        <v>5.342.3.1.</v>
      </c>
      <c r="AML34" s="47" t="e">
        <f>IF(ISBLANK(AMM1),"",IF(VLOOKUP(AMM1,Register,36,FALSE)=0,"",(VLOOKUP(AMM1,Register,36,FALSE))))</f>
        <v>#N/A</v>
      </c>
      <c r="AMM34" s="31" t="s">
        <v>94</v>
      </c>
      <c r="AMN34" s="22" t="str">
        <f>"5." &amp; AMP1&amp; ".3.1."</f>
        <v>5.343.3.1.</v>
      </c>
      <c r="AMO34" s="47" t="e">
        <f>IF(ISBLANK(AMP1),"",IF(VLOOKUP(AMP1,Register,36,FALSE)=0,"",(VLOOKUP(AMP1,Register,36,FALSE))))</f>
        <v>#N/A</v>
      </c>
      <c r="AMP34" s="31" t="s">
        <v>94</v>
      </c>
      <c r="AMQ34" s="22" t="str">
        <f>"5." &amp; AMS1&amp; ".3.1."</f>
        <v>5.344.3.1.</v>
      </c>
      <c r="AMR34" s="47" t="e">
        <f>IF(ISBLANK(AMS1),"",IF(VLOOKUP(AMS1,Register,36,FALSE)=0,"",(VLOOKUP(AMS1,Register,36,FALSE))))</f>
        <v>#N/A</v>
      </c>
      <c r="AMS34" s="31" t="s">
        <v>94</v>
      </c>
      <c r="AMT34" s="22" t="str">
        <f>"5." &amp; AMV1&amp; ".3.1."</f>
        <v>5.345.3.1.</v>
      </c>
      <c r="AMU34" s="47" t="e">
        <f>IF(ISBLANK(AMV1),"",IF(VLOOKUP(AMV1,Register,36,FALSE)=0,"",(VLOOKUP(AMV1,Register,36,FALSE))))</f>
        <v>#N/A</v>
      </c>
      <c r="AMV34" s="31" t="s">
        <v>94</v>
      </c>
      <c r="AMW34" s="22" t="str">
        <f>"5." &amp; AMY1&amp; ".3.1."</f>
        <v>5.346.3.1.</v>
      </c>
      <c r="AMX34" s="47" t="e">
        <f>IF(ISBLANK(AMY1),"",IF(VLOOKUP(AMY1,Register,36,FALSE)=0,"",(VLOOKUP(AMY1,Register,36,FALSE))))</f>
        <v>#N/A</v>
      </c>
      <c r="AMY34" s="31" t="s">
        <v>94</v>
      </c>
      <c r="AMZ34" s="22" t="str">
        <f>"5." &amp; ANB1&amp; ".3.1."</f>
        <v>5.347.3.1.</v>
      </c>
      <c r="ANA34" s="47" t="e">
        <f>IF(ISBLANK(ANB1),"",IF(VLOOKUP(ANB1,Register,36,FALSE)=0,"",(VLOOKUP(ANB1,Register,36,FALSE))))</f>
        <v>#N/A</v>
      </c>
      <c r="ANB34" s="31" t="s">
        <v>94</v>
      </c>
      <c r="ANC34" s="22" t="str">
        <f>"5." &amp; ANE1&amp; ".3.1."</f>
        <v>5.348.3.1.</v>
      </c>
      <c r="AND34" s="47" t="e">
        <f>IF(ISBLANK(ANE1),"",IF(VLOOKUP(ANE1,Register,36,FALSE)=0,"",(VLOOKUP(ANE1,Register,36,FALSE))))</f>
        <v>#N/A</v>
      </c>
      <c r="ANE34" s="31" t="s">
        <v>94</v>
      </c>
      <c r="ANF34" s="22" t="str">
        <f>"5." &amp; ANH1&amp; ".3.1."</f>
        <v>5.349.3.1.</v>
      </c>
      <c r="ANG34" s="47" t="e">
        <f>IF(ISBLANK(ANH1),"",IF(VLOOKUP(ANH1,Register,36,FALSE)=0,"",(VLOOKUP(ANH1,Register,36,FALSE))))</f>
        <v>#N/A</v>
      </c>
      <c r="ANH34" s="31" t="s">
        <v>94</v>
      </c>
      <c r="ANI34" s="22" t="str">
        <f>"5." &amp; ANK1&amp; ".3.1."</f>
        <v>5.350.3.1.</v>
      </c>
      <c r="ANJ34" s="47" t="e">
        <f>IF(ISBLANK(ANK1),"",IF(VLOOKUP(ANK1,Register,36,FALSE)=0,"",(VLOOKUP(ANK1,Register,36,FALSE))))</f>
        <v>#N/A</v>
      </c>
      <c r="ANK34" s="31" t="s">
        <v>94</v>
      </c>
      <c r="ANL34" s="22" t="str">
        <f>"5." &amp; ANN1&amp; ".3.1."</f>
        <v>5.351.3.1.</v>
      </c>
      <c r="ANM34" s="47" t="e">
        <f>IF(ISBLANK(ANN1),"",IF(VLOOKUP(ANN1,Register,36,FALSE)=0,"",(VLOOKUP(ANN1,Register,36,FALSE))))</f>
        <v>#N/A</v>
      </c>
      <c r="ANN34" s="31" t="s">
        <v>94</v>
      </c>
      <c r="ANO34" s="22" t="str">
        <f>"5." &amp; ANQ1&amp; ".3.1."</f>
        <v>5.352.3.1.</v>
      </c>
      <c r="ANP34" s="47" t="e">
        <f>IF(ISBLANK(ANQ1),"",IF(VLOOKUP(ANQ1,Register,36,FALSE)=0,"",(VLOOKUP(ANQ1,Register,36,FALSE))))</f>
        <v>#N/A</v>
      </c>
      <c r="ANQ34" s="31" t="s">
        <v>94</v>
      </c>
      <c r="ANR34" s="22" t="str">
        <f>"5." &amp; ANT1&amp; ".3.1."</f>
        <v>5.353.3.1.</v>
      </c>
      <c r="ANS34" s="47" t="e">
        <f>IF(ISBLANK(ANT1),"",IF(VLOOKUP(ANT1,Register,36,FALSE)=0,"",(VLOOKUP(ANT1,Register,36,FALSE))))</f>
        <v>#N/A</v>
      </c>
      <c r="ANT34" s="31" t="s">
        <v>94</v>
      </c>
      <c r="ANU34" s="22" t="str">
        <f>"5." &amp; ANW1&amp; ".3.1."</f>
        <v>5.354.3.1.</v>
      </c>
      <c r="ANV34" s="47" t="e">
        <f>IF(ISBLANK(ANW1),"",IF(VLOOKUP(ANW1,Register,36,FALSE)=0,"",(VLOOKUP(ANW1,Register,36,FALSE))))</f>
        <v>#N/A</v>
      </c>
      <c r="ANW34" s="31" t="s">
        <v>94</v>
      </c>
      <c r="ANX34" s="22" t="str">
        <f>"5." &amp; ANZ1&amp; ".3.1."</f>
        <v>5.355.3.1.</v>
      </c>
      <c r="ANY34" s="47" t="e">
        <f>IF(ISBLANK(ANZ1),"",IF(VLOOKUP(ANZ1,Register,36,FALSE)=0,"",(VLOOKUP(ANZ1,Register,36,FALSE))))</f>
        <v>#N/A</v>
      </c>
      <c r="ANZ34" s="31" t="s">
        <v>94</v>
      </c>
      <c r="AOA34" s="22" t="str">
        <f>"5." &amp; AOC1&amp; ".3.1."</f>
        <v>5.356.3.1.</v>
      </c>
      <c r="AOB34" s="47" t="e">
        <f>IF(ISBLANK(AOC1),"",IF(VLOOKUP(AOC1,Register,36,FALSE)=0,"",(VLOOKUP(AOC1,Register,36,FALSE))))</f>
        <v>#N/A</v>
      </c>
      <c r="AOC34" s="31" t="s">
        <v>94</v>
      </c>
      <c r="AOD34" s="22" t="str">
        <f>"5." &amp; AOF1&amp; ".3.1."</f>
        <v>5.357.3.1.</v>
      </c>
      <c r="AOE34" s="47" t="e">
        <f>IF(ISBLANK(AOF1),"",IF(VLOOKUP(AOF1,Register,36,FALSE)=0,"",(VLOOKUP(AOF1,Register,36,FALSE))))</f>
        <v>#N/A</v>
      </c>
      <c r="AOF34" s="31" t="s">
        <v>94</v>
      </c>
      <c r="AOG34" s="22" t="str">
        <f>"5." &amp; AOI1&amp; ".3.1."</f>
        <v>5.358.3.1.</v>
      </c>
      <c r="AOH34" s="47" t="e">
        <f>IF(ISBLANK(AOI1),"",IF(VLOOKUP(AOI1,Register,36,FALSE)=0,"",(VLOOKUP(AOI1,Register,36,FALSE))))</f>
        <v>#N/A</v>
      </c>
      <c r="AOI34" s="31" t="s">
        <v>94</v>
      </c>
      <c r="AOJ34" s="22" t="str">
        <f>"5." &amp; AOL1&amp; ".3.1."</f>
        <v>5.359.3.1.</v>
      </c>
      <c r="AOK34" s="47" t="e">
        <f>IF(ISBLANK(AOL1),"",IF(VLOOKUP(AOL1,Register,36,FALSE)=0,"",(VLOOKUP(AOL1,Register,36,FALSE))))</f>
        <v>#N/A</v>
      </c>
      <c r="AOL34" s="31" t="s">
        <v>94</v>
      </c>
      <c r="AOM34" s="22" t="str">
        <f>"5." &amp; AOO1&amp; ".3.1."</f>
        <v>5.360.3.1.</v>
      </c>
      <c r="AON34" s="47" t="e">
        <f>IF(ISBLANK(AOO1),"",IF(VLOOKUP(AOO1,Register,36,FALSE)=0,"",(VLOOKUP(AOO1,Register,36,FALSE))))</f>
        <v>#N/A</v>
      </c>
      <c r="AOO34" s="31" t="s">
        <v>94</v>
      </c>
      <c r="AOP34" s="22" t="str">
        <f>"5." &amp; AOR1&amp; ".3.1."</f>
        <v>5.361.3.1.</v>
      </c>
      <c r="AOQ34" s="47" t="e">
        <f>IF(ISBLANK(AOR1),"",IF(VLOOKUP(AOR1,Register,36,FALSE)=0,"",(VLOOKUP(AOR1,Register,36,FALSE))))</f>
        <v>#N/A</v>
      </c>
      <c r="AOR34" s="31" t="s">
        <v>94</v>
      </c>
      <c r="AOS34" s="22" t="str">
        <f>"5." &amp; AOU1&amp; ".3.1."</f>
        <v>5.362.3.1.</v>
      </c>
      <c r="AOT34" s="47" t="e">
        <f>IF(ISBLANK(AOU1),"",IF(VLOOKUP(AOU1,Register,36,FALSE)=0,"",(VLOOKUP(AOU1,Register,36,FALSE))))</f>
        <v>#N/A</v>
      </c>
      <c r="AOU34" s="31" t="s">
        <v>94</v>
      </c>
      <c r="AOV34" s="22" t="str">
        <f>"5." &amp; AOX1&amp; ".3.1."</f>
        <v>5.363.3.1.</v>
      </c>
      <c r="AOW34" s="47" t="e">
        <f>IF(ISBLANK(AOX1),"",IF(VLOOKUP(AOX1,Register,36,FALSE)=0,"",(VLOOKUP(AOX1,Register,36,FALSE))))</f>
        <v>#N/A</v>
      </c>
      <c r="AOX34" s="31" t="s">
        <v>94</v>
      </c>
      <c r="AOY34" s="22" t="str">
        <f>"5." &amp; APA1&amp; ".3.1."</f>
        <v>5.364.3.1.</v>
      </c>
      <c r="AOZ34" s="47" t="e">
        <f>IF(ISBLANK(APA1),"",IF(VLOOKUP(APA1,Register,36,FALSE)=0,"",(VLOOKUP(APA1,Register,36,FALSE))))</f>
        <v>#N/A</v>
      </c>
      <c r="APA34" s="31" t="s">
        <v>94</v>
      </c>
      <c r="APB34" s="22" t="str">
        <f>"5." &amp; APD1&amp; ".3.1."</f>
        <v>5.365.3.1.</v>
      </c>
      <c r="APC34" s="47" t="e">
        <f>IF(ISBLANK(APD1),"",IF(VLOOKUP(APD1,Register,36,FALSE)=0,"",(VLOOKUP(APD1,Register,36,FALSE))))</f>
        <v>#N/A</v>
      </c>
      <c r="APD34" s="31" t="s">
        <v>94</v>
      </c>
      <c r="APE34" s="22" t="str">
        <f>"5." &amp; APG1&amp; ".3.1."</f>
        <v>5.366.3.1.</v>
      </c>
      <c r="APF34" s="47" t="e">
        <f>IF(ISBLANK(APG1),"",IF(VLOOKUP(APG1,Register,36,FALSE)=0,"",(VLOOKUP(APG1,Register,36,FALSE))))</f>
        <v>#N/A</v>
      </c>
      <c r="APG34" s="31" t="s">
        <v>94</v>
      </c>
      <c r="APH34" s="22" t="str">
        <f>"5." &amp; APJ1&amp; ".3.1."</f>
        <v>5.367.3.1.</v>
      </c>
      <c r="API34" s="47" t="e">
        <f>IF(ISBLANK(APJ1),"",IF(VLOOKUP(APJ1,Register,36,FALSE)=0,"",(VLOOKUP(APJ1,Register,36,FALSE))))</f>
        <v>#N/A</v>
      </c>
      <c r="APJ34" s="31" t="s">
        <v>94</v>
      </c>
      <c r="APK34" s="22" t="str">
        <f>"5." &amp; APM1&amp; ".3.1."</f>
        <v>5.368.3.1.</v>
      </c>
      <c r="APL34" s="47" t="e">
        <f>IF(ISBLANK(APM1),"",IF(VLOOKUP(APM1,Register,36,FALSE)=0,"",(VLOOKUP(APM1,Register,36,FALSE))))</f>
        <v>#N/A</v>
      </c>
      <c r="APM34" s="31" t="s">
        <v>94</v>
      </c>
      <c r="APN34" s="22" t="str">
        <f>"5." &amp; APP1&amp; ".3.1."</f>
        <v>5.369.3.1.</v>
      </c>
      <c r="APO34" s="47" t="e">
        <f>IF(ISBLANK(APP1),"",IF(VLOOKUP(APP1,Register,36,FALSE)=0,"",(VLOOKUP(APP1,Register,36,FALSE))))</f>
        <v>#N/A</v>
      </c>
      <c r="APP34" s="31" t="s">
        <v>94</v>
      </c>
      <c r="APQ34" s="22" t="str">
        <f>"5." &amp; APS1&amp; ".3.1."</f>
        <v>5.370.3.1.</v>
      </c>
      <c r="APR34" s="47" t="e">
        <f>IF(ISBLANK(APS1),"",IF(VLOOKUP(APS1,Register,36,FALSE)=0,"",(VLOOKUP(APS1,Register,36,FALSE))))</f>
        <v>#N/A</v>
      </c>
      <c r="APS34" s="31" t="s">
        <v>94</v>
      </c>
    </row>
    <row r="35" spans="1:1111" ht="12" x14ac:dyDescent="0.25">
      <c r="A35" s="86"/>
      <c r="B35" s="22" t="str">
        <f>"5." &amp; D$1&amp; ".3.2."</f>
        <v>5.1.3.2.</v>
      </c>
      <c r="C35" s="30" t="str">
        <f>IF(ISBLANK(D1),"",IF(VLOOKUP(D1,Register,37,FALSE)=0,"",(VLOOKUP(D1,Register,37,FALSE))))</f>
        <v/>
      </c>
      <c r="D35" s="31" t="s">
        <v>95</v>
      </c>
      <c r="E35" s="22" t="str">
        <f>"5." &amp; G1&amp; ".3.2."</f>
        <v>5.2.3.2.</v>
      </c>
      <c r="F35" s="30" t="str">
        <f>IF(ISBLANK(G1),"",IF(VLOOKUP(G1,Register,37,FALSE)=0,"",(VLOOKUP(G1,Register,37,FALSE))))</f>
        <v/>
      </c>
      <c r="G35" s="31" t="s">
        <v>95</v>
      </c>
      <c r="H35" s="22" t="str">
        <f>"5." &amp; J1&amp; ".3.2."</f>
        <v>5.3.3.2.</v>
      </c>
      <c r="I35" s="30" t="str">
        <f>IF(ISBLANK(J1),"",IF(VLOOKUP(J1,Register,37,FALSE)=0,"",(VLOOKUP(J1,Register,37,FALSE))))</f>
        <v/>
      </c>
      <c r="J35" s="31" t="s">
        <v>95</v>
      </c>
      <c r="K35" s="22" t="str">
        <f>"5." &amp; M1&amp; ".3.2."</f>
        <v>5.4.3.2.</v>
      </c>
      <c r="L35" s="30" t="str">
        <f>IF(ISBLANK(M1),"",IF(VLOOKUP(M1,Register,37,FALSE)=0,"",(VLOOKUP(M1,Register,37,FALSE))))</f>
        <v/>
      </c>
      <c r="M35" s="31" t="s">
        <v>95</v>
      </c>
      <c r="N35" s="22" t="str">
        <f>"5." &amp; P1&amp; ".3.2."</f>
        <v>5.5.3.2.</v>
      </c>
      <c r="O35" s="30" t="str">
        <f>IF(ISBLANK(P1),"",IF(VLOOKUP(P1,Register,37,FALSE)=0,"",(VLOOKUP(P1,Register,37,FALSE))))</f>
        <v/>
      </c>
      <c r="P35" s="31" t="s">
        <v>95</v>
      </c>
      <c r="Q35" s="22" t="str">
        <f>"5." &amp; S1&amp; ".3.2."</f>
        <v>5.6.3.2.</v>
      </c>
      <c r="R35" s="30" t="str">
        <f>IF(ISBLANK(S1),"",IF(VLOOKUP(S1,Register,37,FALSE)=0,"",(VLOOKUP(S1,Register,37,FALSE))))</f>
        <v/>
      </c>
      <c r="S35" s="31" t="s">
        <v>95</v>
      </c>
      <c r="T35" s="22" t="str">
        <f>"5." &amp; V1&amp; ".3.2."</f>
        <v>5.7.3.2.</v>
      </c>
      <c r="U35" s="30" t="str">
        <f>IF(ISBLANK(V1),"",IF(VLOOKUP(V1,Register,37,FALSE)=0,"",(VLOOKUP(V1,Register,37,FALSE))))</f>
        <v/>
      </c>
      <c r="V35" s="31" t="s">
        <v>95</v>
      </c>
      <c r="W35" s="22" t="str">
        <f>"5." &amp; Y1&amp; ".3.2."</f>
        <v>5.8.3.2.</v>
      </c>
      <c r="X35" s="30" t="str">
        <f>IF(ISBLANK(Y1),"",IF(VLOOKUP(Y1,Register,37,FALSE)=0,"",(VLOOKUP(Y1,Register,37,FALSE))))</f>
        <v/>
      </c>
      <c r="Y35" s="31" t="s">
        <v>95</v>
      </c>
      <c r="Z35" s="22" t="str">
        <f>"5." &amp; AB1&amp; ".3.2."</f>
        <v>5.9.3.2.</v>
      </c>
      <c r="AA35" s="30" t="str">
        <f>IF(ISBLANK(AB1),"",IF(VLOOKUP(AB1,Register,37,FALSE)=0,"",(VLOOKUP(AB1,Register,37,FALSE))))</f>
        <v/>
      </c>
      <c r="AB35" s="31" t="s">
        <v>95</v>
      </c>
      <c r="AC35" s="22" t="str">
        <f>"5." &amp; AE1&amp; ".3.2."</f>
        <v>5.10.3.2.</v>
      </c>
      <c r="AD35" s="30" t="str">
        <f>IF(ISBLANK(AE1),"",IF(VLOOKUP(AE1,Register,37,FALSE)=0,"",(VLOOKUP(AE1,Register,37,FALSE))))</f>
        <v/>
      </c>
      <c r="AE35" s="31" t="s">
        <v>95</v>
      </c>
      <c r="AF35" s="22" t="str">
        <f>"5." &amp; AH1&amp; ".3.2."</f>
        <v>5.11.3.2.</v>
      </c>
      <c r="AG35" s="30" t="str">
        <f>IF(ISBLANK(AH1),"",IF(VLOOKUP(AH1,Register,37,FALSE)=0,"",(VLOOKUP(AH1,Register,37,FALSE))))</f>
        <v/>
      </c>
      <c r="AH35" s="31" t="s">
        <v>95</v>
      </c>
      <c r="AI35" s="22" t="str">
        <f>"5." &amp; AK1&amp; ".3.2."</f>
        <v>5.12.3.2.</v>
      </c>
      <c r="AJ35" s="30" t="str">
        <f>IF(ISBLANK(AK1),"",IF(VLOOKUP(AK1,Register,37,FALSE)=0,"",(VLOOKUP(AK1,Register,37,FALSE))))</f>
        <v/>
      </c>
      <c r="AK35" s="31" t="s">
        <v>95</v>
      </c>
      <c r="AL35" s="22" t="str">
        <f>"5." &amp; AN1&amp; ".3.2."</f>
        <v>5.13.3.2.</v>
      </c>
      <c r="AM35" s="30" t="str">
        <f>IF(ISBLANK(AN1),"",IF(VLOOKUP(AN1,Register,37,FALSE)=0,"",(VLOOKUP(AN1,Register,37,FALSE))))</f>
        <v/>
      </c>
      <c r="AN35" s="31" t="s">
        <v>95</v>
      </c>
      <c r="AO35" s="22" t="str">
        <f>"5." &amp; AQ1&amp; ".3.2."</f>
        <v>5.14.3.2.</v>
      </c>
      <c r="AP35" s="30" t="str">
        <f>IF(ISBLANK(AQ1),"",IF(VLOOKUP(AQ1,Register,37,FALSE)=0,"",(VLOOKUP(AQ1,Register,37,FALSE))))</f>
        <v/>
      </c>
      <c r="AQ35" s="31" t="s">
        <v>95</v>
      </c>
      <c r="AR35" s="22" t="str">
        <f>"5." &amp; AT1&amp; ".3.2."</f>
        <v>5.15.3.2.</v>
      </c>
      <c r="AS35" s="30" t="str">
        <f>IF(ISBLANK(AT1),"",IF(VLOOKUP(AT1,Register,37,FALSE)=0,"",(VLOOKUP(AT1,Register,37,FALSE))))</f>
        <v/>
      </c>
      <c r="AT35" s="31" t="s">
        <v>95</v>
      </c>
      <c r="AU35" s="22" t="str">
        <f>"5." &amp; AW1&amp; ".3.2."</f>
        <v>5.16.3.2.</v>
      </c>
      <c r="AV35" s="30" t="str">
        <f>IF(ISBLANK(AW1),"",IF(VLOOKUP(AW1,Register,37,FALSE)=0,"",(VLOOKUP(AW1,Register,37,FALSE))))</f>
        <v/>
      </c>
      <c r="AW35" s="31" t="s">
        <v>95</v>
      </c>
      <c r="AX35" s="22" t="str">
        <f>"5." &amp; AZ1&amp; ".3.2."</f>
        <v>5.17.3.2.</v>
      </c>
      <c r="AY35" s="30" t="str">
        <f>IF(ISBLANK(AZ1),"",IF(VLOOKUP(AZ1,Register,37,FALSE)=0,"",(VLOOKUP(AZ1,Register,37,FALSE))))</f>
        <v/>
      </c>
      <c r="AZ35" s="31" t="s">
        <v>95</v>
      </c>
      <c r="BA35" s="22" t="str">
        <f>"5." &amp; BC1&amp; ".3.2."</f>
        <v>5.18.3.2.</v>
      </c>
      <c r="BB35" s="30" t="str">
        <f>IF(ISBLANK(BC1),"",IF(VLOOKUP(BC1,Register,37,FALSE)=0,"",(VLOOKUP(BC1,Register,37,FALSE))))</f>
        <v/>
      </c>
      <c r="BC35" s="31" t="s">
        <v>95</v>
      </c>
      <c r="BD35" s="22" t="str">
        <f>"5." &amp; BF1&amp; ".3.2."</f>
        <v>5.19.3.2.</v>
      </c>
      <c r="BE35" s="30" t="str">
        <f>IF(ISBLANK(BF1),"",IF(VLOOKUP(BF1,Register,37,FALSE)=0,"",(VLOOKUP(BF1,Register,37,FALSE))))</f>
        <v/>
      </c>
      <c r="BF35" s="31" t="s">
        <v>95</v>
      </c>
      <c r="BG35" s="22" t="str">
        <f>"5." &amp; BI1&amp; ".3.2."</f>
        <v>5.20.3.2.</v>
      </c>
      <c r="BH35" s="30" t="str">
        <f>IF(ISBLANK(BI1),"",IF(VLOOKUP(BI1,Register,37,FALSE)=0,"",(VLOOKUP(BI1,Register,37,FALSE))))</f>
        <v/>
      </c>
      <c r="BI35" s="31" t="s">
        <v>95</v>
      </c>
      <c r="BJ35" s="22" t="str">
        <f>"5." &amp; BL1&amp; ".3.2."</f>
        <v>5.21.3.2.</v>
      </c>
      <c r="BK35" s="30" t="str">
        <f>IF(ISBLANK(BL1),"",IF(VLOOKUP(BL1,Register,37,FALSE)=0,"",(VLOOKUP(BL1,Register,37,FALSE))))</f>
        <v/>
      </c>
      <c r="BL35" s="31" t="s">
        <v>95</v>
      </c>
      <c r="BM35" s="22" t="str">
        <f>"5." &amp; BO1&amp; ".3.2."</f>
        <v>5.22.3.2.</v>
      </c>
      <c r="BN35" s="30" t="str">
        <f>IF(ISBLANK(BO1),"",IF(VLOOKUP(BO1,Register,37,FALSE)=0,"",(VLOOKUP(BO1,Register,37,FALSE))))</f>
        <v/>
      </c>
      <c r="BO35" s="31" t="s">
        <v>95</v>
      </c>
      <c r="BP35" s="22" t="str">
        <f>"5." &amp; BR1&amp; ".3.2."</f>
        <v>5.23.3.2.</v>
      </c>
      <c r="BQ35" s="30" t="str">
        <f>IF(ISBLANK(BR1),"",IF(VLOOKUP(BR1,Register,37,FALSE)=0,"",(VLOOKUP(BR1,Register,37,FALSE))))</f>
        <v/>
      </c>
      <c r="BR35" s="31" t="s">
        <v>95</v>
      </c>
      <c r="BS35" s="22" t="str">
        <f>"5." &amp; BU1&amp; ".3.2."</f>
        <v>5.24.3.2.</v>
      </c>
      <c r="BT35" s="30" t="str">
        <f>IF(ISBLANK(BU1),"",IF(VLOOKUP(BU1,Register,37,FALSE)=0,"",(VLOOKUP(BU1,Register,37,FALSE))))</f>
        <v/>
      </c>
      <c r="BU35" s="31" t="s">
        <v>95</v>
      </c>
      <c r="BV35" s="22" t="str">
        <f>"5." &amp; BX1&amp; ".3.2."</f>
        <v>5.25.3.2.</v>
      </c>
      <c r="BW35" s="30" t="str">
        <f>IF(ISBLANK(BX1),"",IF(VLOOKUP(BX1,Register,37,FALSE)=0,"",(VLOOKUP(BX1,Register,37,FALSE))))</f>
        <v/>
      </c>
      <c r="BX35" s="31" t="s">
        <v>95</v>
      </c>
      <c r="BY35" s="22" t="str">
        <f>"5." &amp; CA1&amp; ".3.2."</f>
        <v>5.26.3.2.</v>
      </c>
      <c r="BZ35" s="30" t="str">
        <f>IF(ISBLANK(CA1),"",IF(VLOOKUP(CA1,Register,37,FALSE)=0,"",(VLOOKUP(CA1,Register,37,FALSE))))</f>
        <v/>
      </c>
      <c r="CA35" s="31" t="s">
        <v>95</v>
      </c>
      <c r="CB35" s="22" t="str">
        <f>"5." &amp; CD1&amp; ".3.2."</f>
        <v>5.27.3.2.</v>
      </c>
      <c r="CC35" s="30" t="str">
        <f>IF(ISBLANK(CD1),"",IF(VLOOKUP(CD1,Register,37,FALSE)=0,"",(VLOOKUP(CD1,Register,37,FALSE))))</f>
        <v/>
      </c>
      <c r="CD35" s="31" t="s">
        <v>95</v>
      </c>
      <c r="CE35" s="22" t="str">
        <f>"5." &amp; CG1&amp; ".3.2."</f>
        <v>5.28.3.2.</v>
      </c>
      <c r="CF35" s="30" t="str">
        <f>IF(ISBLANK(CG1),"",IF(VLOOKUP(CG1,Register,37,FALSE)=0,"",(VLOOKUP(CG1,Register,37,FALSE))))</f>
        <v/>
      </c>
      <c r="CG35" s="31" t="s">
        <v>95</v>
      </c>
      <c r="CH35" s="22" t="str">
        <f>"5." &amp; CJ1&amp; ".3.2."</f>
        <v>5.29.3.2.</v>
      </c>
      <c r="CI35" s="30" t="str">
        <f>IF(ISBLANK(CJ1),"",IF(VLOOKUP(CJ1,Register,37,FALSE)=0,"",(VLOOKUP(CJ1,Register,37,FALSE))))</f>
        <v/>
      </c>
      <c r="CJ35" s="31" t="s">
        <v>95</v>
      </c>
      <c r="CK35" s="22" t="str">
        <f>"5." &amp; CM1&amp; ".3.2."</f>
        <v>5.30.3.2.</v>
      </c>
      <c r="CL35" s="30" t="str">
        <f>IF(ISBLANK(CM1),"",IF(VLOOKUP(CM1,Register,37,FALSE)=0,"",(VLOOKUP(CM1,Register,37,FALSE))))</f>
        <v/>
      </c>
      <c r="CM35" s="31" t="s">
        <v>95</v>
      </c>
      <c r="CN35" s="22" t="str">
        <f>"5." &amp; CP1&amp; ".3.2."</f>
        <v>5.31.3.2.</v>
      </c>
      <c r="CO35" s="30" t="str">
        <f>IF(ISBLANK(CP1),"",IF(VLOOKUP(CP1,Register,37,FALSE)=0,"",(VLOOKUP(CP1,Register,37,FALSE))))</f>
        <v/>
      </c>
      <c r="CP35" s="31" t="s">
        <v>95</v>
      </c>
      <c r="CQ35" s="22" t="str">
        <f>"5." &amp; CS1&amp; ".3.2."</f>
        <v>5.32.3.2.</v>
      </c>
      <c r="CR35" s="30" t="str">
        <f>IF(ISBLANK(CS1),"",IF(VLOOKUP(CS1,Register,37,FALSE)=0,"",(VLOOKUP(CS1,Register,37,FALSE))))</f>
        <v/>
      </c>
      <c r="CS35" s="31" t="s">
        <v>95</v>
      </c>
      <c r="CT35" s="22" t="str">
        <f>"5." &amp; CV1&amp; ".3.2."</f>
        <v>5.33.3.2.</v>
      </c>
      <c r="CU35" s="30" t="str">
        <f>IF(ISBLANK(CV1),"",IF(VLOOKUP(CV1,Register,37,FALSE)=0,"",(VLOOKUP(CV1,Register,37,FALSE))))</f>
        <v/>
      </c>
      <c r="CV35" s="31" t="s">
        <v>95</v>
      </c>
      <c r="CW35" s="22" t="str">
        <f>"5." &amp; CY1&amp; ".3.2."</f>
        <v>5.34.3.2.</v>
      </c>
      <c r="CX35" s="30" t="str">
        <f>IF(ISBLANK(CY1),"",IF(VLOOKUP(CY1,Register,37,FALSE)=0,"",(VLOOKUP(CY1,Register,37,FALSE))))</f>
        <v/>
      </c>
      <c r="CY35" s="31" t="s">
        <v>95</v>
      </c>
      <c r="CZ35" s="22" t="str">
        <f>"5." &amp; DB1&amp; ".3.2."</f>
        <v>5.35.3.2.</v>
      </c>
      <c r="DA35" s="30" t="str">
        <f>IF(ISBLANK(DB1),"",IF(VLOOKUP(DB1,Register,37,FALSE)=0,"",(VLOOKUP(DB1,Register,37,FALSE))))</f>
        <v/>
      </c>
      <c r="DB35" s="31" t="s">
        <v>95</v>
      </c>
      <c r="DC35" s="22" t="str">
        <f>"5." &amp; DE1&amp; ".3.2."</f>
        <v>5.36.3.2.</v>
      </c>
      <c r="DD35" s="30" t="str">
        <f>IF(ISBLANK(DE1),"",IF(VLOOKUP(DE1,Register,37,FALSE)=0,"",(VLOOKUP(DE1,Register,37,FALSE))))</f>
        <v/>
      </c>
      <c r="DE35" s="31" t="s">
        <v>95</v>
      </c>
      <c r="DF35" s="22" t="str">
        <f>"5." &amp; DH1&amp; ".3.2."</f>
        <v>5.37.3.2.</v>
      </c>
      <c r="DG35" s="30" t="str">
        <f>IF(ISBLANK(DH1),"",IF(VLOOKUP(DH1,Register,37,FALSE)=0,"",(VLOOKUP(DH1,Register,37,FALSE))))</f>
        <v/>
      </c>
      <c r="DH35" s="31" t="s">
        <v>95</v>
      </c>
      <c r="DI35" s="22" t="str">
        <f>"5." &amp; DK1&amp; ".3.2."</f>
        <v>5.38.3.2.</v>
      </c>
      <c r="DJ35" s="30" t="str">
        <f>IF(ISBLANK(DK1),"",IF(VLOOKUP(DK1,Register,37,FALSE)=0,"",(VLOOKUP(DK1,Register,37,FALSE))))</f>
        <v/>
      </c>
      <c r="DK35" s="31" t="s">
        <v>95</v>
      </c>
      <c r="DL35" s="22" t="str">
        <f>"5." &amp; DN1&amp; ".3.2."</f>
        <v>5.39.3.2.</v>
      </c>
      <c r="DM35" s="30" t="str">
        <f>IF(ISBLANK(DN1),"",IF(VLOOKUP(DN1,Register,37,FALSE)=0,"",(VLOOKUP(DN1,Register,37,FALSE))))</f>
        <v/>
      </c>
      <c r="DN35" s="31" t="s">
        <v>95</v>
      </c>
      <c r="DO35" s="22" t="str">
        <f>"5." &amp; DQ1&amp; ".3.2."</f>
        <v>5.40.3.2.</v>
      </c>
      <c r="DP35" s="30" t="str">
        <f>IF(ISBLANK(DQ1),"",IF(VLOOKUP(DQ1,Register,37,FALSE)=0,"",(VLOOKUP(DQ1,Register,37,FALSE))))</f>
        <v/>
      </c>
      <c r="DQ35" s="31" t="s">
        <v>95</v>
      </c>
      <c r="DR35" s="22" t="str">
        <f>"5." &amp; DT1&amp; ".3.2."</f>
        <v>5.41.3.2.</v>
      </c>
      <c r="DS35" s="30" t="str">
        <f>IF(ISBLANK(DT1),"",IF(VLOOKUP(DT1,Register,37,FALSE)=0,"",(VLOOKUP(DT1,Register,37,FALSE))))</f>
        <v/>
      </c>
      <c r="DT35" s="31" t="s">
        <v>95</v>
      </c>
      <c r="DU35" s="22" t="str">
        <f>"5." &amp; DW1&amp; ".3.2."</f>
        <v>5.42.3.2.</v>
      </c>
      <c r="DV35" s="30" t="str">
        <f>IF(ISBLANK(DW1),"",IF(VLOOKUP(DW1,Register,37,FALSE)=0,"",(VLOOKUP(DW1,Register,37,FALSE))))</f>
        <v/>
      </c>
      <c r="DW35" s="31" t="s">
        <v>95</v>
      </c>
      <c r="DX35" s="22" t="str">
        <f>"5." &amp; DZ1&amp; ".3.2."</f>
        <v>5.43.3.2.</v>
      </c>
      <c r="DY35" s="30" t="str">
        <f>IF(ISBLANK(DZ1),"",IF(VLOOKUP(DZ1,Register,37,FALSE)=0,"",(VLOOKUP(DZ1,Register,37,FALSE))))</f>
        <v/>
      </c>
      <c r="DZ35" s="31" t="s">
        <v>95</v>
      </c>
      <c r="EA35" s="22" t="str">
        <f>"5." &amp; EC1&amp; ".3.2."</f>
        <v>5.44.3.2.</v>
      </c>
      <c r="EB35" s="30" t="str">
        <f>IF(ISBLANK(EC1),"",IF(VLOOKUP(EC1,Register,37,FALSE)=0,"",(VLOOKUP(EC1,Register,37,FALSE))))</f>
        <v/>
      </c>
      <c r="EC35" s="31" t="s">
        <v>95</v>
      </c>
      <c r="ED35" s="22" t="str">
        <f>"5." &amp; EF1&amp; ".3.2."</f>
        <v>5.45.3.2.</v>
      </c>
      <c r="EE35" s="30" t="str">
        <f>IF(ISBLANK(EF1),"",IF(VLOOKUP(EF1,Register,37,FALSE)=0,"",(VLOOKUP(EF1,Register,37,FALSE))))</f>
        <v/>
      </c>
      <c r="EF35" s="31" t="s">
        <v>95</v>
      </c>
      <c r="EG35" s="22" t="str">
        <f>"5." &amp; EI1&amp; ".3.2."</f>
        <v>5.46.3.2.</v>
      </c>
      <c r="EH35" s="30" t="str">
        <f>IF(ISBLANK(EI1),"",IF(VLOOKUP(EI1,Register,37,FALSE)=0,"",(VLOOKUP(EI1,Register,37,FALSE))))</f>
        <v/>
      </c>
      <c r="EI35" s="31" t="s">
        <v>95</v>
      </c>
      <c r="EJ35" s="22" t="str">
        <f>"5." &amp; EL1&amp; ".3.2."</f>
        <v>5.47.3.2.</v>
      </c>
      <c r="EK35" s="30" t="str">
        <f>IF(ISBLANK(EL1),"",IF(VLOOKUP(EL1,Register,37,FALSE)=0,"",(VLOOKUP(EL1,Register,37,FALSE))))</f>
        <v/>
      </c>
      <c r="EL35" s="31" t="s">
        <v>95</v>
      </c>
      <c r="EM35" s="22" t="str">
        <f>"5." &amp; EO1&amp; ".3.2."</f>
        <v>5.48.3.2.</v>
      </c>
      <c r="EN35" s="30" t="str">
        <f>IF(ISBLANK(EO1),"",IF(VLOOKUP(EO1,Register,37,FALSE)=0,"",(VLOOKUP(EO1,Register,37,FALSE))))</f>
        <v/>
      </c>
      <c r="EO35" s="31" t="s">
        <v>95</v>
      </c>
      <c r="EP35" s="22" t="str">
        <f>"5." &amp; ER1&amp; ".3.2."</f>
        <v>5.49.3.2.</v>
      </c>
      <c r="EQ35" s="30" t="str">
        <f>IF(ISBLANK(ER1),"",IF(VLOOKUP(ER1,Register,37,FALSE)=0,"",(VLOOKUP(ER1,Register,37,FALSE))))</f>
        <v/>
      </c>
      <c r="ER35" s="31" t="s">
        <v>95</v>
      </c>
      <c r="ES35" s="22" t="str">
        <f>"5." &amp; EU1&amp; ".3.2."</f>
        <v>5.50.3.2.</v>
      </c>
      <c r="ET35" s="30" t="str">
        <f>IF(ISBLANK(EU1),"",IF(VLOOKUP(EU1,Register,37,FALSE)=0,"",(VLOOKUP(EU1,Register,37,FALSE))))</f>
        <v/>
      </c>
      <c r="EU35" s="31" t="s">
        <v>95</v>
      </c>
      <c r="EV35" s="22" t="str">
        <f>"5." &amp; EX1&amp; ".3.2."</f>
        <v>5.51.3.2.</v>
      </c>
      <c r="EW35" s="30" t="str">
        <f>IF(ISBLANK(EX1),"",IF(VLOOKUP(EX1,Register,37,FALSE)=0,"",(VLOOKUP(EX1,Register,37,FALSE))))</f>
        <v/>
      </c>
      <c r="EX35" s="31" t="s">
        <v>95</v>
      </c>
      <c r="EY35" s="22" t="str">
        <f>"5." &amp; FA1&amp; ".3.2."</f>
        <v>5.52.3.2.</v>
      </c>
      <c r="EZ35" s="30" t="str">
        <f>IF(ISBLANK(FA1),"",IF(VLOOKUP(FA1,Register,37,FALSE)=0,"",(VLOOKUP(FA1,Register,37,FALSE))))</f>
        <v/>
      </c>
      <c r="FA35" s="31" t="s">
        <v>95</v>
      </c>
      <c r="FB35" s="22" t="str">
        <f>"5." &amp; FD1&amp; ".3.2."</f>
        <v>5.53.3.2.</v>
      </c>
      <c r="FC35" s="30" t="str">
        <f>IF(ISBLANK(FD1),"",IF(VLOOKUP(FD1,Register,37,FALSE)=0,"",(VLOOKUP(FD1,Register,37,FALSE))))</f>
        <v/>
      </c>
      <c r="FD35" s="31" t="s">
        <v>95</v>
      </c>
      <c r="FE35" s="22" t="str">
        <f>"5." &amp; FG1&amp; ".3.2."</f>
        <v>5.54.3.2.</v>
      </c>
      <c r="FF35" s="30" t="str">
        <f>IF(ISBLANK(FG1),"",IF(VLOOKUP(FG1,Register,37,FALSE)=0,"",(VLOOKUP(FG1,Register,37,FALSE))))</f>
        <v/>
      </c>
      <c r="FG35" s="31" t="s">
        <v>95</v>
      </c>
      <c r="FH35" s="22" t="str">
        <f>"5." &amp; FJ1&amp; ".3.2."</f>
        <v>5.55.3.2.</v>
      </c>
      <c r="FI35" s="30" t="str">
        <f>IF(ISBLANK(FJ1),"",IF(VLOOKUP(FJ1,Register,37,FALSE)=0,"",(VLOOKUP(FJ1,Register,37,FALSE))))</f>
        <v/>
      </c>
      <c r="FJ35" s="31" t="s">
        <v>95</v>
      </c>
      <c r="FK35" s="22" t="str">
        <f>"5." &amp; FM1&amp; ".3.2."</f>
        <v>5.56.3.2.</v>
      </c>
      <c r="FL35" s="30" t="str">
        <f>IF(ISBLANK(FM1),"",IF(VLOOKUP(FM1,Register,37,FALSE)=0,"",(VLOOKUP(FM1,Register,37,FALSE))))</f>
        <v/>
      </c>
      <c r="FM35" s="31" t="s">
        <v>95</v>
      </c>
      <c r="FN35" s="22" t="str">
        <f>"5." &amp; FP1&amp; ".3.2."</f>
        <v>5.57.3.2.</v>
      </c>
      <c r="FO35" s="30" t="str">
        <f>IF(ISBLANK(FP1),"",IF(VLOOKUP(FP1,Register,37,FALSE)=0,"",(VLOOKUP(FP1,Register,37,FALSE))))</f>
        <v/>
      </c>
      <c r="FP35" s="31" t="s">
        <v>95</v>
      </c>
      <c r="FQ35" s="22" t="str">
        <f>"5." &amp; FS1&amp; ".3.2."</f>
        <v>5.58.3.2.</v>
      </c>
      <c r="FR35" s="30" t="str">
        <f>IF(ISBLANK(FS1),"",IF(VLOOKUP(FS1,Register,37,FALSE)=0,"",(VLOOKUP(FS1,Register,37,FALSE))))</f>
        <v/>
      </c>
      <c r="FS35" s="31" t="s">
        <v>95</v>
      </c>
      <c r="FT35" s="22" t="str">
        <f>"5." &amp; FV1&amp; ".3.2."</f>
        <v>5.59.3.2.</v>
      </c>
      <c r="FU35" s="30" t="str">
        <f>IF(ISBLANK(FV1),"",IF(VLOOKUP(FV1,Register,37,FALSE)=0,"",(VLOOKUP(FV1,Register,37,FALSE))))</f>
        <v/>
      </c>
      <c r="FV35" s="31" t="s">
        <v>95</v>
      </c>
      <c r="FW35" s="22" t="str">
        <f>"5." &amp; FY1&amp; ".3.2."</f>
        <v>5.60.3.2.</v>
      </c>
      <c r="FX35" s="30" t="str">
        <f>IF(ISBLANK(FY1),"",IF(VLOOKUP(FY1,Register,37,FALSE)=0,"",(VLOOKUP(FY1,Register,37,FALSE))))</f>
        <v/>
      </c>
      <c r="FY35" s="31" t="s">
        <v>95</v>
      </c>
      <c r="FZ35" s="22" t="str">
        <f>"5." &amp; GB1&amp; ".3.2."</f>
        <v>5.61.3.2.</v>
      </c>
      <c r="GA35" s="30" t="str">
        <f>IF(ISBLANK(GB1),"",IF(VLOOKUP(GB1,Register,37,FALSE)=0,"",(VLOOKUP(GB1,Register,37,FALSE))))</f>
        <v/>
      </c>
      <c r="GB35" s="31" t="s">
        <v>95</v>
      </c>
      <c r="GC35" s="22" t="str">
        <f>"5." &amp; GE1&amp; ".3.2."</f>
        <v>5.62.3.2.</v>
      </c>
      <c r="GD35" s="30" t="str">
        <f>IF(ISBLANK(GE1),"",IF(VLOOKUP(GE1,Register,37,FALSE)=0,"",(VLOOKUP(GE1,Register,37,FALSE))))</f>
        <v/>
      </c>
      <c r="GE35" s="31" t="s">
        <v>95</v>
      </c>
      <c r="GF35" s="22" t="str">
        <f>"5." &amp; GH1&amp; ".3.2."</f>
        <v>5.63.3.2.</v>
      </c>
      <c r="GG35" s="30" t="str">
        <f>IF(ISBLANK(GH1),"",IF(VLOOKUP(GH1,Register,37,FALSE)=0,"",(VLOOKUP(GH1,Register,37,FALSE))))</f>
        <v/>
      </c>
      <c r="GH35" s="31" t="s">
        <v>95</v>
      </c>
      <c r="GI35" s="22" t="str">
        <f>"5." &amp; GK1&amp; ".3.2."</f>
        <v>5.64.3.2.</v>
      </c>
      <c r="GJ35" s="30" t="str">
        <f>IF(ISBLANK(GK1),"",IF(VLOOKUP(GK1,Register,37,FALSE)=0,"",(VLOOKUP(GK1,Register,37,FALSE))))</f>
        <v/>
      </c>
      <c r="GK35" s="31" t="s">
        <v>95</v>
      </c>
      <c r="GL35" s="22" t="str">
        <f>"5." &amp; GN1&amp; ".3.2."</f>
        <v>5.65.3.2.</v>
      </c>
      <c r="GM35" s="30" t="str">
        <f>IF(ISBLANK(GN1),"",IF(VLOOKUP(GN1,Register,37,FALSE)=0,"",(VLOOKUP(GN1,Register,37,FALSE))))</f>
        <v/>
      </c>
      <c r="GN35" s="31" t="s">
        <v>95</v>
      </c>
      <c r="GO35" s="22" t="str">
        <f>"5." &amp; GQ1&amp; ".3.2."</f>
        <v>5.66.3.2.</v>
      </c>
      <c r="GP35" s="30" t="str">
        <f>IF(ISBLANK(GQ1),"",IF(VLOOKUP(GQ1,Register,37,FALSE)=0,"",(VLOOKUP(GQ1,Register,37,FALSE))))</f>
        <v/>
      </c>
      <c r="GQ35" s="31" t="s">
        <v>95</v>
      </c>
      <c r="GR35" s="22" t="str">
        <f>"5." &amp; GT1&amp; ".3.2."</f>
        <v>5.67.3.2.</v>
      </c>
      <c r="GS35" s="30" t="str">
        <f>IF(ISBLANK(GT1),"",IF(VLOOKUP(GT1,Register,37,FALSE)=0,"",(VLOOKUP(GT1,Register,37,FALSE))))</f>
        <v/>
      </c>
      <c r="GT35" s="31" t="s">
        <v>95</v>
      </c>
      <c r="GU35" s="22" t="str">
        <f>"5." &amp; GW1&amp; ".3.2."</f>
        <v>5.68.3.2.</v>
      </c>
      <c r="GV35" s="30" t="str">
        <f>IF(ISBLANK(GW1),"",IF(VLOOKUP(GW1,Register,37,FALSE)=0,"",(VLOOKUP(GW1,Register,37,FALSE))))</f>
        <v/>
      </c>
      <c r="GW35" s="31" t="s">
        <v>95</v>
      </c>
      <c r="GX35" s="22" t="str">
        <f>"5." &amp; GZ1&amp; ".3.2."</f>
        <v>5.69.3.2.</v>
      </c>
      <c r="GY35" s="30" t="str">
        <f>IF(ISBLANK(GZ1),"",IF(VLOOKUP(GZ1,Register,37,FALSE)=0,"",(VLOOKUP(GZ1,Register,37,FALSE))))</f>
        <v/>
      </c>
      <c r="GZ35" s="31" t="s">
        <v>95</v>
      </c>
      <c r="HA35" s="22" t="str">
        <f>"5." &amp; HC1&amp; ".3.2."</f>
        <v>5.70.3.2.</v>
      </c>
      <c r="HB35" s="30" t="str">
        <f>IF(ISBLANK(HC1),"",IF(VLOOKUP(HC1,Register,37,FALSE)=0,"",(VLOOKUP(HC1,Register,37,FALSE))))</f>
        <v/>
      </c>
      <c r="HC35" s="31" t="s">
        <v>95</v>
      </c>
      <c r="HD35" s="22" t="str">
        <f>"5." &amp; HF1&amp; ".3.2."</f>
        <v>5.71.3.2.</v>
      </c>
      <c r="HE35" s="30" t="str">
        <f>IF(ISBLANK(HF1),"",IF(VLOOKUP(HF1,Register,37,FALSE)=0,"",(VLOOKUP(HF1,Register,37,FALSE))))</f>
        <v/>
      </c>
      <c r="HF35" s="31" t="s">
        <v>95</v>
      </c>
      <c r="HG35" s="22" t="str">
        <f>"5." &amp; HI1&amp; ".3.2."</f>
        <v>5.72.3.2.</v>
      </c>
      <c r="HH35" s="30" t="str">
        <f>IF(ISBLANK(HI1),"",IF(VLOOKUP(HI1,Register,37,FALSE)=0,"",(VLOOKUP(HI1,Register,37,FALSE))))</f>
        <v/>
      </c>
      <c r="HI35" s="31" t="s">
        <v>95</v>
      </c>
      <c r="HJ35" s="22" t="str">
        <f>"5." &amp; HL1&amp; ".3.2."</f>
        <v>5.73.3.2.</v>
      </c>
      <c r="HK35" s="30" t="str">
        <f>IF(ISBLANK(HL1),"",IF(VLOOKUP(HL1,Register,37,FALSE)=0,"",(VLOOKUP(HL1,Register,37,FALSE))))</f>
        <v/>
      </c>
      <c r="HL35" s="31" t="s">
        <v>95</v>
      </c>
      <c r="HM35" s="22" t="str">
        <f>"5." &amp; HO1&amp; ".3.2."</f>
        <v>5.74.3.2.</v>
      </c>
      <c r="HN35" s="30" t="str">
        <f>IF(ISBLANK(HO1),"",IF(VLOOKUP(HO1,Register,37,FALSE)=0,"",(VLOOKUP(HO1,Register,37,FALSE))))</f>
        <v/>
      </c>
      <c r="HO35" s="31" t="s">
        <v>95</v>
      </c>
      <c r="HP35" s="22" t="str">
        <f>"5." &amp; HR1&amp; ".3.2."</f>
        <v>5.75.3.2.</v>
      </c>
      <c r="HQ35" s="30" t="str">
        <f>IF(ISBLANK(HR1),"",IF(VLOOKUP(HR1,Register,37,FALSE)=0,"",(VLOOKUP(HR1,Register,37,FALSE))))</f>
        <v/>
      </c>
      <c r="HR35" s="31" t="s">
        <v>95</v>
      </c>
      <c r="HS35" s="22" t="str">
        <f>"5." &amp; HU1&amp; ".3.2."</f>
        <v>5.76.3.2.</v>
      </c>
      <c r="HT35" s="30" t="str">
        <f>IF(ISBLANK(HU1),"",IF(VLOOKUP(HU1,Register,37,FALSE)=0,"",(VLOOKUP(HU1,Register,37,FALSE))))</f>
        <v/>
      </c>
      <c r="HU35" s="31" t="s">
        <v>95</v>
      </c>
      <c r="HV35" s="22" t="str">
        <f>"5." &amp; HX1&amp; ".3.2."</f>
        <v>5.77.3.2.</v>
      </c>
      <c r="HW35" s="30" t="str">
        <f>IF(ISBLANK(HX1),"",IF(VLOOKUP(HX1,Register,37,FALSE)=0,"",(VLOOKUP(HX1,Register,37,FALSE))))</f>
        <v/>
      </c>
      <c r="HX35" s="31" t="s">
        <v>95</v>
      </c>
      <c r="HY35" s="22" t="str">
        <f>"5." &amp; IA1&amp; ".3.2."</f>
        <v>5.78.3.2.</v>
      </c>
      <c r="HZ35" s="30" t="str">
        <f>IF(ISBLANK(IA1),"",IF(VLOOKUP(IA1,Register,37,FALSE)=0,"",(VLOOKUP(IA1,Register,37,FALSE))))</f>
        <v/>
      </c>
      <c r="IA35" s="31" t="s">
        <v>95</v>
      </c>
      <c r="IB35" s="22" t="str">
        <f>"5." &amp; ID1&amp; ".3.2."</f>
        <v>5.79.3.2.</v>
      </c>
      <c r="IC35" s="30" t="str">
        <f>IF(ISBLANK(ID1),"",IF(VLOOKUP(ID1,Register,37,FALSE)=0,"",(VLOOKUP(ID1,Register,37,FALSE))))</f>
        <v/>
      </c>
      <c r="ID35" s="31" t="s">
        <v>95</v>
      </c>
      <c r="IE35" s="22" t="str">
        <f>"5." &amp; IG1&amp; ".3.2."</f>
        <v>5.80.3.2.</v>
      </c>
      <c r="IF35" s="30" t="str">
        <f>IF(ISBLANK(IG1),"",IF(VLOOKUP(IG1,Register,37,FALSE)=0,"",(VLOOKUP(IG1,Register,37,FALSE))))</f>
        <v/>
      </c>
      <c r="IG35" s="31" t="s">
        <v>95</v>
      </c>
      <c r="IH35" s="22" t="str">
        <f>"5." &amp; IJ1&amp; ".3.2."</f>
        <v>5.81.3.2.</v>
      </c>
      <c r="II35" s="30" t="str">
        <f>IF(ISBLANK(IJ1),"",IF(VLOOKUP(IJ1,Register,37,FALSE)=0,"",(VLOOKUP(IJ1,Register,37,FALSE))))</f>
        <v/>
      </c>
      <c r="IJ35" s="31" t="s">
        <v>95</v>
      </c>
      <c r="IK35" s="22" t="str">
        <f>"5." &amp; IM1&amp; ".3.2."</f>
        <v>5.82.3.2.</v>
      </c>
      <c r="IL35" s="30" t="str">
        <f>IF(ISBLANK(IM1),"",IF(VLOOKUP(IM1,Register,37,FALSE)=0,"",(VLOOKUP(IM1,Register,37,FALSE))))</f>
        <v/>
      </c>
      <c r="IM35" s="31" t="s">
        <v>95</v>
      </c>
      <c r="IN35" s="22" t="str">
        <f>"5." &amp; IP1&amp; ".3.2."</f>
        <v>5.83.3.2.</v>
      </c>
      <c r="IO35" s="30" t="str">
        <f>IF(ISBLANK(IP1),"",IF(VLOOKUP(IP1,Register,37,FALSE)=0,"",(VLOOKUP(IP1,Register,37,FALSE))))</f>
        <v/>
      </c>
      <c r="IP35" s="31" t="s">
        <v>95</v>
      </c>
      <c r="IQ35" s="22" t="str">
        <f>"5." &amp; IS1&amp; ".3.2."</f>
        <v>5.84.3.2.</v>
      </c>
      <c r="IR35" s="30" t="str">
        <f>IF(ISBLANK(IS1),"",IF(VLOOKUP(IS1,Register,37,FALSE)=0,"",(VLOOKUP(IS1,Register,37,FALSE))))</f>
        <v/>
      </c>
      <c r="IS35" s="31" t="s">
        <v>95</v>
      </c>
      <c r="IT35" s="22" t="str">
        <f>"5." &amp; IV1&amp; ".3.2."</f>
        <v>5.85.3.2.</v>
      </c>
      <c r="IU35" s="30" t="str">
        <f>IF(ISBLANK(IV1),"",IF(VLOOKUP(IV1,Register,37,FALSE)=0,"",(VLOOKUP(IV1,Register,37,FALSE))))</f>
        <v/>
      </c>
      <c r="IV35" s="31" t="s">
        <v>95</v>
      </c>
      <c r="IW35" s="22" t="str">
        <f>"5." &amp; IY1&amp; ".3.2."</f>
        <v>5.86.3.2.</v>
      </c>
      <c r="IX35" s="30" t="str">
        <f>IF(ISBLANK(IY1),"",IF(VLOOKUP(IY1,Register,37,FALSE)=0,"",(VLOOKUP(IY1,Register,37,FALSE))))</f>
        <v/>
      </c>
      <c r="IY35" s="31" t="s">
        <v>95</v>
      </c>
      <c r="IZ35" s="22" t="str">
        <f>"5." &amp; JB1&amp; ".3.2."</f>
        <v>5.87.3.2.</v>
      </c>
      <c r="JA35" s="30" t="str">
        <f>IF(ISBLANK(JB1),"",IF(VLOOKUP(JB1,Register,37,FALSE)=0,"",(VLOOKUP(JB1,Register,37,FALSE))))</f>
        <v/>
      </c>
      <c r="JB35" s="31" t="s">
        <v>95</v>
      </c>
      <c r="JC35" s="22" t="str">
        <f>"5." &amp; JE1&amp; ".3.2."</f>
        <v>5.88.3.2.</v>
      </c>
      <c r="JD35" s="30" t="str">
        <f>IF(ISBLANK(JE1),"",IF(VLOOKUP(JE1,Register,37,FALSE)=0,"",(VLOOKUP(JE1,Register,37,FALSE))))</f>
        <v/>
      </c>
      <c r="JE35" s="31" t="s">
        <v>95</v>
      </c>
      <c r="JF35" s="22" t="str">
        <f>"5." &amp; JH1&amp; ".3.2."</f>
        <v>5.89.3.2.</v>
      </c>
      <c r="JG35" s="30" t="str">
        <f>IF(ISBLANK(JH1),"",IF(VLOOKUP(JH1,Register,37,FALSE)=0,"",(VLOOKUP(JH1,Register,37,FALSE))))</f>
        <v/>
      </c>
      <c r="JH35" s="31" t="s">
        <v>95</v>
      </c>
      <c r="JI35" s="22" t="str">
        <f>"5." &amp; JK1&amp; ".3.2."</f>
        <v>5.90.3.2.</v>
      </c>
      <c r="JJ35" s="30" t="str">
        <f>IF(ISBLANK(JK1),"",IF(VLOOKUP(JK1,Register,37,FALSE)=0,"",(VLOOKUP(JK1,Register,37,FALSE))))</f>
        <v/>
      </c>
      <c r="JK35" s="31" t="s">
        <v>95</v>
      </c>
      <c r="JL35" s="22" t="str">
        <f>"5." &amp; JN1&amp; ".3.2."</f>
        <v>5.91.3.2.</v>
      </c>
      <c r="JM35" s="30" t="str">
        <f>IF(ISBLANK(JN1),"",IF(VLOOKUP(JN1,Register,37,FALSE)=0,"",(VLOOKUP(JN1,Register,37,FALSE))))</f>
        <v/>
      </c>
      <c r="JN35" s="31" t="s">
        <v>95</v>
      </c>
      <c r="JO35" s="22" t="str">
        <f>"5." &amp; JQ1&amp; ".3.2."</f>
        <v>5.92.3.2.</v>
      </c>
      <c r="JP35" s="30" t="str">
        <f>IF(ISBLANK(JQ1),"",IF(VLOOKUP(JQ1,Register,37,FALSE)=0,"",(VLOOKUP(JQ1,Register,37,FALSE))))</f>
        <v/>
      </c>
      <c r="JQ35" s="31" t="s">
        <v>95</v>
      </c>
      <c r="JR35" s="22" t="str">
        <f>"5." &amp; JT1&amp; ".3.2."</f>
        <v>5.93.3.2.</v>
      </c>
      <c r="JS35" s="30" t="str">
        <f>IF(ISBLANK(JT1),"",IF(VLOOKUP(JT1,Register,37,FALSE)=0,"",(VLOOKUP(JT1,Register,37,FALSE))))</f>
        <v/>
      </c>
      <c r="JT35" s="31" t="s">
        <v>95</v>
      </c>
      <c r="JU35" s="22" t="str">
        <f>"5." &amp; JW1&amp; ".3.2."</f>
        <v>5.94.3.2.</v>
      </c>
      <c r="JV35" s="30" t="str">
        <f>IF(ISBLANK(JW1),"",IF(VLOOKUP(JW1,Register,37,FALSE)=0,"",(VLOOKUP(JW1,Register,37,FALSE))))</f>
        <v/>
      </c>
      <c r="JW35" s="31" t="s">
        <v>95</v>
      </c>
      <c r="JX35" s="22" t="str">
        <f>"5." &amp; JZ1&amp; ".3.2."</f>
        <v>5.95.3.2.</v>
      </c>
      <c r="JY35" s="30" t="str">
        <f>IF(ISBLANK(JZ1),"",IF(VLOOKUP(JZ1,Register,37,FALSE)=0,"",(VLOOKUP(JZ1,Register,37,FALSE))))</f>
        <v/>
      </c>
      <c r="JZ35" s="31" t="s">
        <v>95</v>
      </c>
      <c r="KA35" s="22" t="str">
        <f>"5." &amp; KC1&amp; ".3.2."</f>
        <v>5.96.3.2.</v>
      </c>
      <c r="KB35" s="30" t="str">
        <f>IF(ISBLANK(KC1),"",IF(VLOOKUP(KC1,Register,37,FALSE)=0,"",(VLOOKUP(KC1,Register,37,FALSE))))</f>
        <v/>
      </c>
      <c r="KC35" s="31" t="s">
        <v>95</v>
      </c>
      <c r="KD35" s="22" t="str">
        <f>"5." &amp; KF1&amp; ".3.2."</f>
        <v>5.97.3.2.</v>
      </c>
      <c r="KE35" s="30" t="str">
        <f>IF(ISBLANK(KF1),"",IF(VLOOKUP(KF1,Register,37,FALSE)=0,"",(VLOOKUP(KF1,Register,37,FALSE))))</f>
        <v/>
      </c>
      <c r="KF35" s="31" t="s">
        <v>95</v>
      </c>
      <c r="KG35" s="22" t="str">
        <f>"5." &amp; KI1&amp; ".3.2."</f>
        <v>5.98.3.2.</v>
      </c>
      <c r="KH35" s="30" t="str">
        <f>IF(ISBLANK(KI1),"",IF(VLOOKUP(KI1,Register,37,FALSE)=0,"",(VLOOKUP(KI1,Register,37,FALSE))))</f>
        <v/>
      </c>
      <c r="KI35" s="31" t="s">
        <v>95</v>
      </c>
      <c r="KJ35" s="22" t="str">
        <f>"5." &amp; KL1&amp; ".3.2."</f>
        <v>5.99.3.2.</v>
      </c>
      <c r="KK35" s="30" t="str">
        <f>IF(ISBLANK(KL1),"",IF(VLOOKUP(KL1,Register,37,FALSE)=0,"",(VLOOKUP(KL1,Register,37,FALSE))))</f>
        <v/>
      </c>
      <c r="KL35" s="31" t="s">
        <v>95</v>
      </c>
      <c r="KM35" s="22" t="str">
        <f>"5." &amp; KO1&amp; ".3.2."</f>
        <v>5.100.3.2.</v>
      </c>
      <c r="KN35" s="30" t="str">
        <f>IF(ISBLANK(KO1),"",IF(VLOOKUP(KO1,Register,37,FALSE)=0,"",(VLOOKUP(KO1,Register,37,FALSE))))</f>
        <v/>
      </c>
      <c r="KO35" s="31" t="s">
        <v>95</v>
      </c>
      <c r="KP35" s="22" t="str">
        <f>"5." &amp; KR1&amp; ".3.2."</f>
        <v>5.101.3.2.</v>
      </c>
      <c r="KQ35" s="30" t="str">
        <f>IF(ISBLANK(KR1),"",IF(VLOOKUP(KR1,Register,37,FALSE)=0,"",(VLOOKUP(KR1,Register,37,FALSE))))</f>
        <v/>
      </c>
      <c r="KR35" s="31" t="s">
        <v>95</v>
      </c>
      <c r="KS35" s="22" t="str">
        <f>"5." &amp; KU1&amp; ".3.2."</f>
        <v>5.102.3.2.</v>
      </c>
      <c r="KT35" s="30" t="str">
        <f>IF(ISBLANK(KU1),"",IF(VLOOKUP(KU1,Register,37,FALSE)=0,"",(VLOOKUP(KU1,Register,37,FALSE))))</f>
        <v/>
      </c>
      <c r="KU35" s="31" t="s">
        <v>95</v>
      </c>
      <c r="KV35" s="22" t="str">
        <f>"5." &amp; KX1&amp; ".3.2."</f>
        <v>5.103.3.2.</v>
      </c>
      <c r="KW35" s="30" t="str">
        <f>IF(ISBLANK(KX1),"",IF(VLOOKUP(KX1,Register,37,FALSE)=0,"",(VLOOKUP(KX1,Register,37,FALSE))))</f>
        <v/>
      </c>
      <c r="KX35" s="31" t="s">
        <v>95</v>
      </c>
      <c r="KY35" s="22" t="str">
        <f>"5." &amp; LA1&amp; ".3.2."</f>
        <v>5.104.3.2.</v>
      </c>
      <c r="KZ35" s="30" t="str">
        <f>IF(ISBLANK(LA1),"",IF(VLOOKUP(LA1,Register,37,FALSE)=0,"",(VLOOKUP(LA1,Register,37,FALSE))))</f>
        <v/>
      </c>
      <c r="LA35" s="31" t="s">
        <v>95</v>
      </c>
      <c r="LB35" s="22" t="str">
        <f>"5." &amp; LD1&amp; ".3.2."</f>
        <v>5.105.3.2.</v>
      </c>
      <c r="LC35" s="30" t="str">
        <f>IF(ISBLANK(LD1),"",IF(VLOOKUP(LD1,Register,37,FALSE)=0,"",(VLOOKUP(LD1,Register,37,FALSE))))</f>
        <v/>
      </c>
      <c r="LD35" s="31" t="s">
        <v>95</v>
      </c>
      <c r="LE35" s="22" t="str">
        <f>"5." &amp; LG1&amp; ".3.2."</f>
        <v>5.106.3.2.</v>
      </c>
      <c r="LF35" s="30" t="str">
        <f>IF(ISBLANK(LG1),"",IF(VLOOKUP(LG1,Register,37,FALSE)=0,"",(VLOOKUP(LG1,Register,37,FALSE))))</f>
        <v/>
      </c>
      <c r="LG35" s="31" t="s">
        <v>95</v>
      </c>
      <c r="LH35" s="22" t="str">
        <f>"5." &amp; LJ1&amp; ".3.2."</f>
        <v>5.107.3.2.</v>
      </c>
      <c r="LI35" s="30" t="str">
        <f>IF(ISBLANK(LJ1),"",IF(VLOOKUP(LJ1,Register,37,FALSE)=0,"",(VLOOKUP(LJ1,Register,37,FALSE))))</f>
        <v/>
      </c>
      <c r="LJ35" s="31" t="s">
        <v>95</v>
      </c>
      <c r="LK35" s="22" t="str">
        <f>"5." &amp; LM1&amp; ".3.2."</f>
        <v>5.108.3.2.</v>
      </c>
      <c r="LL35" s="30" t="str">
        <f>IF(ISBLANK(LM1),"",IF(VLOOKUP(LM1,Register,37,FALSE)=0,"",(VLOOKUP(LM1,Register,37,FALSE))))</f>
        <v/>
      </c>
      <c r="LM35" s="31" t="s">
        <v>95</v>
      </c>
      <c r="LN35" s="22" t="str">
        <f>"5." &amp; LP1&amp; ".3.2."</f>
        <v>5.109.3.2.</v>
      </c>
      <c r="LO35" s="30" t="str">
        <f>IF(ISBLANK(LP1),"",IF(VLOOKUP(LP1,Register,37,FALSE)=0,"",(VLOOKUP(LP1,Register,37,FALSE))))</f>
        <v/>
      </c>
      <c r="LP35" s="31" t="s">
        <v>95</v>
      </c>
      <c r="LQ35" s="22" t="str">
        <f>"5." &amp; LS1&amp; ".3.2."</f>
        <v>5.110.3.2.</v>
      </c>
      <c r="LR35" s="30" t="str">
        <f>IF(ISBLANK(LS1),"",IF(VLOOKUP(LS1,Register,37,FALSE)=0,"",(VLOOKUP(LS1,Register,37,FALSE))))</f>
        <v/>
      </c>
      <c r="LS35" s="31" t="s">
        <v>95</v>
      </c>
      <c r="LT35" s="22" t="str">
        <f>"5." &amp; LV1&amp; ".3.2."</f>
        <v>5.111.3.2.</v>
      </c>
      <c r="LU35" s="30" t="str">
        <f>IF(ISBLANK(LV1),"",IF(VLOOKUP(LV1,Register,37,FALSE)=0,"",(VLOOKUP(LV1,Register,37,FALSE))))</f>
        <v/>
      </c>
      <c r="LV35" s="31" t="s">
        <v>95</v>
      </c>
      <c r="LW35" s="22" t="str">
        <f>"5." &amp; LY1&amp; ".3.2."</f>
        <v>5.112.3.2.</v>
      </c>
      <c r="LX35" s="30" t="str">
        <f>IF(ISBLANK(LY1),"",IF(VLOOKUP(LY1,Register,37,FALSE)=0,"",(VLOOKUP(LY1,Register,37,FALSE))))</f>
        <v/>
      </c>
      <c r="LY35" s="31" t="s">
        <v>95</v>
      </c>
      <c r="LZ35" s="22" t="str">
        <f>"5." &amp; MB1&amp; ".3.2."</f>
        <v>5.113.3.2.</v>
      </c>
      <c r="MA35" s="30" t="str">
        <f>IF(ISBLANK(MB1),"",IF(VLOOKUP(MB1,Register,37,FALSE)=0,"",(VLOOKUP(MB1,Register,37,FALSE))))</f>
        <v/>
      </c>
      <c r="MB35" s="31" t="s">
        <v>95</v>
      </c>
      <c r="MC35" s="22" t="str">
        <f>"5." &amp; ME1&amp; ".3.2."</f>
        <v>5.114.3.2.</v>
      </c>
      <c r="MD35" s="30" t="str">
        <f>IF(ISBLANK(ME1),"",IF(VLOOKUP(ME1,Register,37,FALSE)=0,"",(VLOOKUP(ME1,Register,37,FALSE))))</f>
        <v/>
      </c>
      <c r="ME35" s="31" t="s">
        <v>95</v>
      </c>
      <c r="MF35" s="22" t="str">
        <f>"5." &amp; MH1&amp; ".3.2."</f>
        <v>5.115.3.2.</v>
      </c>
      <c r="MG35" s="30" t="str">
        <f>IF(ISBLANK(MH1),"",IF(VLOOKUP(MH1,Register,37,FALSE)=0,"",(VLOOKUP(MH1,Register,37,FALSE))))</f>
        <v/>
      </c>
      <c r="MH35" s="31" t="s">
        <v>95</v>
      </c>
      <c r="MI35" s="22" t="str">
        <f>"5." &amp; MK1&amp; ".3.2."</f>
        <v>5.116.3.2.</v>
      </c>
      <c r="MJ35" s="30" t="str">
        <f>IF(ISBLANK(MK1),"",IF(VLOOKUP(MK1,Register,37,FALSE)=0,"",(VLOOKUP(MK1,Register,37,FALSE))))</f>
        <v/>
      </c>
      <c r="MK35" s="31" t="s">
        <v>95</v>
      </c>
      <c r="ML35" s="22" t="str">
        <f>"5." &amp; MN1&amp; ".3.2."</f>
        <v>5.117.3.2.</v>
      </c>
      <c r="MM35" s="30" t="str">
        <f>IF(ISBLANK(MN1),"",IF(VLOOKUP(MN1,Register,37,FALSE)=0,"",(VLOOKUP(MN1,Register,37,FALSE))))</f>
        <v/>
      </c>
      <c r="MN35" s="31" t="s">
        <v>95</v>
      </c>
      <c r="MO35" s="22" t="str">
        <f>"5." &amp; MQ1&amp; ".3.2."</f>
        <v>5.118.3.2.</v>
      </c>
      <c r="MP35" s="30" t="str">
        <f>IF(ISBLANK(MQ1),"",IF(VLOOKUP(MQ1,Register,37,FALSE)=0,"",(VLOOKUP(MQ1,Register,37,FALSE))))</f>
        <v/>
      </c>
      <c r="MQ35" s="31" t="s">
        <v>95</v>
      </c>
      <c r="MR35" s="22" t="str">
        <f>"5." &amp; MT1&amp; ".3.2."</f>
        <v>5.119.3.2.</v>
      </c>
      <c r="MS35" s="30" t="str">
        <f>IF(ISBLANK(MT1),"",IF(VLOOKUP(MT1,Register,37,FALSE)=0,"",(VLOOKUP(MT1,Register,37,FALSE))))</f>
        <v/>
      </c>
      <c r="MT35" s="31" t="s">
        <v>95</v>
      </c>
      <c r="MU35" s="22" t="str">
        <f>"5." &amp; MW1&amp; ".3.2."</f>
        <v>5.120.3.2.</v>
      </c>
      <c r="MV35" s="30" t="str">
        <f>IF(ISBLANK(MW1),"",IF(VLOOKUP(MW1,Register,37,FALSE)=0,"",(VLOOKUP(MW1,Register,37,FALSE))))</f>
        <v/>
      </c>
      <c r="MW35" s="31" t="s">
        <v>95</v>
      </c>
      <c r="MX35" s="22" t="str">
        <f>"5." &amp; MZ1&amp; ".3.2."</f>
        <v>5.121.3.2.</v>
      </c>
      <c r="MY35" s="30" t="str">
        <f>IF(ISBLANK(MZ1),"",IF(VLOOKUP(MZ1,Register,37,FALSE)=0,"",(VLOOKUP(MZ1,Register,37,FALSE))))</f>
        <v/>
      </c>
      <c r="MZ35" s="31" t="s">
        <v>95</v>
      </c>
      <c r="NA35" s="22" t="str">
        <f>"5." &amp; NC1&amp; ".3.2."</f>
        <v>5.122.3.2.</v>
      </c>
      <c r="NB35" s="30" t="str">
        <f>IF(ISBLANK(NC1),"",IF(VLOOKUP(NC1,Register,37,FALSE)=0,"",(VLOOKUP(NC1,Register,37,FALSE))))</f>
        <v/>
      </c>
      <c r="NC35" s="31" t="s">
        <v>95</v>
      </c>
      <c r="ND35" s="22" t="str">
        <f>"5." &amp; NF1&amp; ".3.2."</f>
        <v>5.123.3.2.</v>
      </c>
      <c r="NE35" s="30" t="str">
        <f>IF(ISBLANK(NF1),"",IF(VLOOKUP(NF1,Register,37,FALSE)=0,"",(VLOOKUP(NF1,Register,37,FALSE))))</f>
        <v/>
      </c>
      <c r="NF35" s="31" t="s">
        <v>95</v>
      </c>
      <c r="NG35" s="22" t="str">
        <f>"5." &amp; NI1&amp; ".3.2."</f>
        <v>5.124.3.2.</v>
      </c>
      <c r="NH35" s="30" t="str">
        <f>IF(ISBLANK(NI1),"",IF(VLOOKUP(NI1,Register,37,FALSE)=0,"",(VLOOKUP(NI1,Register,37,FALSE))))</f>
        <v/>
      </c>
      <c r="NI35" s="31" t="s">
        <v>95</v>
      </c>
      <c r="NJ35" s="22" t="str">
        <f>"5." &amp; NL1&amp; ".3.2."</f>
        <v>5.125.3.2.</v>
      </c>
      <c r="NK35" s="30" t="str">
        <f>IF(ISBLANK(NL1),"",IF(VLOOKUP(NL1,Register,37,FALSE)=0,"",(VLOOKUP(NL1,Register,37,FALSE))))</f>
        <v/>
      </c>
      <c r="NL35" s="31" t="s">
        <v>95</v>
      </c>
      <c r="NM35" s="22" t="str">
        <f>"5." &amp; NO1&amp; ".3.2."</f>
        <v>5.126.3.2.</v>
      </c>
      <c r="NN35" s="30" t="str">
        <f>IF(ISBLANK(NO1),"",IF(VLOOKUP(NO1,Register,37,FALSE)=0,"",(VLOOKUP(NO1,Register,37,FALSE))))</f>
        <v/>
      </c>
      <c r="NO35" s="31" t="s">
        <v>95</v>
      </c>
      <c r="NP35" s="22" t="str">
        <f>"5." &amp; NR1&amp; ".3.2."</f>
        <v>5.127.3.2.</v>
      </c>
      <c r="NQ35" s="30" t="str">
        <f>IF(ISBLANK(NR1),"",IF(VLOOKUP(NR1,Register,37,FALSE)=0,"",(VLOOKUP(NR1,Register,37,FALSE))))</f>
        <v/>
      </c>
      <c r="NR35" s="31" t="s">
        <v>95</v>
      </c>
      <c r="NS35" s="22" t="str">
        <f>"5." &amp; NU1&amp; ".3.2."</f>
        <v>5.128.3.2.</v>
      </c>
      <c r="NT35" s="30" t="str">
        <f>IF(ISBLANK(NU1),"",IF(VLOOKUP(NU1,Register,37,FALSE)=0,"",(VLOOKUP(NU1,Register,37,FALSE))))</f>
        <v/>
      </c>
      <c r="NU35" s="31" t="s">
        <v>95</v>
      </c>
      <c r="NV35" s="22" t="str">
        <f>"5." &amp; NX1&amp; ".3.2."</f>
        <v>5.129.3.2.</v>
      </c>
      <c r="NW35" s="30" t="str">
        <f>IF(ISBLANK(NX1),"",IF(VLOOKUP(NX1,Register,37,FALSE)=0,"",(VLOOKUP(NX1,Register,37,FALSE))))</f>
        <v/>
      </c>
      <c r="NX35" s="31" t="s">
        <v>95</v>
      </c>
      <c r="NY35" s="22" t="str">
        <f>"5." &amp; OA1&amp; ".3.2."</f>
        <v>5.130.3.2.</v>
      </c>
      <c r="NZ35" s="30" t="str">
        <f>IF(ISBLANK(OA1),"",IF(VLOOKUP(OA1,Register,37,FALSE)=0,"",(VLOOKUP(OA1,Register,37,FALSE))))</f>
        <v/>
      </c>
      <c r="OA35" s="31" t="s">
        <v>95</v>
      </c>
      <c r="OB35" s="22" t="str">
        <f>"5." &amp; OD1&amp; ".3.2."</f>
        <v>5.131.3.2.</v>
      </c>
      <c r="OC35" s="30" t="str">
        <f>IF(ISBLANK(OD1),"",IF(VLOOKUP(OD1,Register,37,FALSE)=0,"",(VLOOKUP(OD1,Register,37,FALSE))))</f>
        <v/>
      </c>
      <c r="OD35" s="31" t="s">
        <v>95</v>
      </c>
      <c r="OE35" s="22" t="str">
        <f>"5." &amp; OG1&amp; ".3.2."</f>
        <v>5.132.3.2.</v>
      </c>
      <c r="OF35" s="30" t="str">
        <f>IF(ISBLANK(OG1),"",IF(VLOOKUP(OG1,Register,37,FALSE)=0,"",(VLOOKUP(OG1,Register,37,FALSE))))</f>
        <v/>
      </c>
      <c r="OG35" s="31" t="s">
        <v>95</v>
      </c>
      <c r="OH35" s="22" t="str">
        <f>"5." &amp; OJ1&amp; ".3.2."</f>
        <v>5.133.3.2.</v>
      </c>
      <c r="OI35" s="30" t="str">
        <f>IF(ISBLANK(OJ1),"",IF(VLOOKUP(OJ1,Register,37,FALSE)=0,"",(VLOOKUP(OJ1,Register,37,FALSE))))</f>
        <v/>
      </c>
      <c r="OJ35" s="31" t="s">
        <v>95</v>
      </c>
      <c r="OK35" s="22" t="str">
        <f>"5." &amp; OM1&amp; ".3.2."</f>
        <v>5.134.3.2.</v>
      </c>
      <c r="OL35" s="30" t="str">
        <f>IF(ISBLANK(OM1),"",IF(VLOOKUP(OM1,Register,37,FALSE)=0,"",(VLOOKUP(OM1,Register,37,FALSE))))</f>
        <v/>
      </c>
      <c r="OM35" s="31" t="s">
        <v>95</v>
      </c>
      <c r="ON35" s="22" t="str">
        <f>"5." &amp; OP1&amp; ".3.2."</f>
        <v>5.135.3.2.</v>
      </c>
      <c r="OO35" s="30" t="str">
        <f>IF(ISBLANK(OP1),"",IF(VLOOKUP(OP1,Register,37,FALSE)=0,"",(VLOOKUP(OP1,Register,37,FALSE))))</f>
        <v/>
      </c>
      <c r="OP35" s="31" t="s">
        <v>95</v>
      </c>
      <c r="OQ35" s="22" t="str">
        <f>"5." &amp; OS1&amp; ".3.2."</f>
        <v>5.136.3.2.</v>
      </c>
      <c r="OR35" s="30" t="str">
        <f>IF(ISBLANK(OS1),"",IF(VLOOKUP(OS1,Register,37,FALSE)=0,"",(VLOOKUP(OS1,Register,37,FALSE))))</f>
        <v/>
      </c>
      <c r="OS35" s="31" t="s">
        <v>95</v>
      </c>
      <c r="OT35" s="22" t="str">
        <f>"5." &amp; OV1&amp; ".3.2."</f>
        <v>5.137.3.2.</v>
      </c>
      <c r="OU35" s="30" t="str">
        <f>IF(ISBLANK(OV1),"",IF(VLOOKUP(OV1,Register,37,FALSE)=0,"",(VLOOKUP(OV1,Register,37,FALSE))))</f>
        <v/>
      </c>
      <c r="OV35" s="31" t="s">
        <v>95</v>
      </c>
      <c r="OW35" s="22" t="str">
        <f>"5." &amp; OY1&amp; ".3.2."</f>
        <v>5.138.3.2.</v>
      </c>
      <c r="OX35" s="30" t="str">
        <f>IF(ISBLANK(OY1),"",IF(VLOOKUP(OY1,Register,37,FALSE)=0,"",(VLOOKUP(OY1,Register,37,FALSE))))</f>
        <v/>
      </c>
      <c r="OY35" s="31" t="s">
        <v>95</v>
      </c>
      <c r="OZ35" s="22" t="str">
        <f>"5." &amp; PB1&amp; ".3.2."</f>
        <v>5.139.3.2.</v>
      </c>
      <c r="PA35" s="30" t="str">
        <f>IF(ISBLANK(PB1),"",IF(VLOOKUP(PB1,Register,37,FALSE)=0,"",(VLOOKUP(PB1,Register,37,FALSE))))</f>
        <v/>
      </c>
      <c r="PB35" s="31" t="s">
        <v>95</v>
      </c>
      <c r="PC35" s="22" t="str">
        <f>"5." &amp; PE1&amp; ".3.2."</f>
        <v>5.140.3.2.</v>
      </c>
      <c r="PD35" s="30" t="str">
        <f>IF(ISBLANK(PE1),"",IF(VLOOKUP(PE1,Register,37,FALSE)=0,"",(VLOOKUP(PE1,Register,37,FALSE))))</f>
        <v/>
      </c>
      <c r="PE35" s="31" t="s">
        <v>95</v>
      </c>
      <c r="PF35" s="22" t="str">
        <f>"5." &amp; PH1&amp; ".3.2."</f>
        <v>5.141.3.2.</v>
      </c>
      <c r="PG35" s="30" t="str">
        <f>IF(ISBLANK(PH1),"",IF(VLOOKUP(PH1,Register,37,FALSE)=0,"",(VLOOKUP(PH1,Register,37,FALSE))))</f>
        <v/>
      </c>
      <c r="PH35" s="31" t="s">
        <v>95</v>
      </c>
      <c r="PI35" s="22" t="str">
        <f>"5." &amp; PK1&amp; ".3.2."</f>
        <v>5.142.3.2.</v>
      </c>
      <c r="PJ35" s="30" t="str">
        <f>IF(ISBLANK(PK1),"",IF(VLOOKUP(PK1,Register,37,FALSE)=0,"",(VLOOKUP(PK1,Register,37,FALSE))))</f>
        <v/>
      </c>
      <c r="PK35" s="31" t="s">
        <v>95</v>
      </c>
      <c r="PL35" s="22" t="str">
        <f>"5." &amp; PN1&amp; ".3.2."</f>
        <v>5.143.3.2.</v>
      </c>
      <c r="PM35" s="30" t="str">
        <f>IF(ISBLANK(PN1),"",IF(VLOOKUP(PN1,Register,37,FALSE)=0,"",(VLOOKUP(PN1,Register,37,FALSE))))</f>
        <v/>
      </c>
      <c r="PN35" s="31" t="s">
        <v>95</v>
      </c>
      <c r="PO35" s="22" t="str">
        <f>"5." &amp; PQ1&amp; ".3.2."</f>
        <v>5.144.3.2.</v>
      </c>
      <c r="PP35" s="30" t="str">
        <f>IF(ISBLANK(PQ1),"",IF(VLOOKUP(PQ1,Register,37,FALSE)=0,"",(VLOOKUP(PQ1,Register,37,FALSE))))</f>
        <v/>
      </c>
      <c r="PQ35" s="31" t="s">
        <v>95</v>
      </c>
      <c r="PR35" s="22" t="str">
        <f>"5." &amp; PT1&amp; ".3.2."</f>
        <v>5.145.3.2.</v>
      </c>
      <c r="PS35" s="30" t="str">
        <f>IF(ISBLANK(PT1),"",IF(VLOOKUP(PT1,Register,37,FALSE)=0,"",(VLOOKUP(PT1,Register,37,FALSE))))</f>
        <v/>
      </c>
      <c r="PT35" s="31" t="s">
        <v>95</v>
      </c>
      <c r="PU35" s="22" t="str">
        <f>"5." &amp; PW1&amp; ".3.2."</f>
        <v>5.146.3.2.</v>
      </c>
      <c r="PV35" s="30" t="str">
        <f>IF(ISBLANK(PW1),"",IF(VLOOKUP(PW1,Register,37,FALSE)=0,"",(VLOOKUP(PW1,Register,37,FALSE))))</f>
        <v/>
      </c>
      <c r="PW35" s="31" t="s">
        <v>95</v>
      </c>
      <c r="PX35" s="22" t="str">
        <f>"5." &amp; PZ1&amp; ".3.2."</f>
        <v>5.147.3.2.</v>
      </c>
      <c r="PY35" s="30" t="str">
        <f>IF(ISBLANK(PZ1),"",IF(VLOOKUP(PZ1,Register,37,FALSE)=0,"",(VLOOKUP(PZ1,Register,37,FALSE))))</f>
        <v/>
      </c>
      <c r="PZ35" s="31" t="s">
        <v>95</v>
      </c>
      <c r="QA35" s="22" t="str">
        <f>"5." &amp; QC1&amp; ".3.2."</f>
        <v>5.148.3.2.</v>
      </c>
      <c r="QB35" s="30" t="str">
        <f>IF(ISBLANK(QC1),"",IF(VLOOKUP(QC1,Register,37,FALSE)=0,"",(VLOOKUP(QC1,Register,37,FALSE))))</f>
        <v/>
      </c>
      <c r="QC35" s="31" t="s">
        <v>95</v>
      </c>
      <c r="QD35" s="22" t="str">
        <f>"5." &amp; QF1&amp; ".3.2."</f>
        <v>5.149.3.2.</v>
      </c>
      <c r="QE35" s="30" t="str">
        <f>IF(ISBLANK(QF1),"",IF(VLOOKUP(QF1,Register,37,FALSE)=0,"",(VLOOKUP(QF1,Register,37,FALSE))))</f>
        <v/>
      </c>
      <c r="QF35" s="31" t="s">
        <v>95</v>
      </c>
      <c r="QG35" s="22" t="str">
        <f>"5." &amp; QI1&amp; ".3.2."</f>
        <v>5.150.3.2.</v>
      </c>
      <c r="QH35" s="30" t="str">
        <f>IF(ISBLANK(QI1),"",IF(VLOOKUP(QI1,Register,37,FALSE)=0,"",(VLOOKUP(QI1,Register,37,FALSE))))</f>
        <v/>
      </c>
      <c r="QI35" s="31" t="s">
        <v>95</v>
      </c>
      <c r="QJ35" s="22" t="str">
        <f>"5." &amp; QL1&amp; ".3.2."</f>
        <v>5.151.3.2.</v>
      </c>
      <c r="QK35" s="30" t="str">
        <f>IF(ISBLANK(QL1),"",IF(VLOOKUP(QL1,Register,37,FALSE)=0,"",(VLOOKUP(QL1,Register,37,FALSE))))</f>
        <v/>
      </c>
      <c r="QL35" s="31" t="s">
        <v>95</v>
      </c>
      <c r="QM35" s="22" t="str">
        <f>"5." &amp; QO1&amp; ".3.2."</f>
        <v>5.152.3.2.</v>
      </c>
      <c r="QN35" s="30" t="str">
        <f>IF(ISBLANK(QO1),"",IF(VLOOKUP(QO1,Register,37,FALSE)=0,"",(VLOOKUP(QO1,Register,37,FALSE))))</f>
        <v/>
      </c>
      <c r="QO35" s="31" t="s">
        <v>95</v>
      </c>
      <c r="QP35" s="22" t="str">
        <f>"5." &amp; QR1&amp; ".3.2."</f>
        <v>5.153.3.2.</v>
      </c>
      <c r="QQ35" s="30" t="str">
        <f>IF(ISBLANK(QR1),"",IF(VLOOKUP(QR1,Register,37,FALSE)=0,"",(VLOOKUP(QR1,Register,37,FALSE))))</f>
        <v/>
      </c>
      <c r="QR35" s="31" t="s">
        <v>95</v>
      </c>
      <c r="QS35" s="22" t="str">
        <f>"5." &amp; QU1&amp; ".3.2."</f>
        <v>5.154.3.2.</v>
      </c>
      <c r="QT35" s="30" t="str">
        <f>IF(ISBLANK(QU1),"",IF(VLOOKUP(QU1,Register,37,FALSE)=0,"",(VLOOKUP(QU1,Register,37,FALSE))))</f>
        <v/>
      </c>
      <c r="QU35" s="31" t="s">
        <v>95</v>
      </c>
      <c r="QV35" s="22" t="str">
        <f>"5." &amp; QX1&amp; ".3.2."</f>
        <v>5.155.3.2.</v>
      </c>
      <c r="QW35" s="30" t="str">
        <f>IF(ISBLANK(QX1),"",IF(VLOOKUP(QX1,Register,37,FALSE)=0,"",(VLOOKUP(QX1,Register,37,FALSE))))</f>
        <v/>
      </c>
      <c r="QX35" s="31" t="s">
        <v>95</v>
      </c>
      <c r="QY35" s="22" t="str">
        <f>"5." &amp; RA1&amp; ".3.2."</f>
        <v>5.156.3.2.</v>
      </c>
      <c r="QZ35" s="30" t="str">
        <f>IF(ISBLANK(RA1),"",IF(VLOOKUP(RA1,Register,37,FALSE)=0,"",(VLOOKUP(RA1,Register,37,FALSE))))</f>
        <v/>
      </c>
      <c r="RA35" s="31" t="s">
        <v>95</v>
      </c>
      <c r="RB35" s="22" t="str">
        <f>"5." &amp; RD1&amp; ".3.2."</f>
        <v>5.157.3.2.</v>
      </c>
      <c r="RC35" s="30" t="str">
        <f>IF(ISBLANK(RD1),"",IF(VLOOKUP(RD1,Register,37,FALSE)=0,"",(VLOOKUP(RD1,Register,37,FALSE))))</f>
        <v/>
      </c>
      <c r="RD35" s="31" t="s">
        <v>95</v>
      </c>
      <c r="RE35" s="22" t="str">
        <f>"5." &amp; RG1&amp; ".3.2."</f>
        <v>5.158.3.2.</v>
      </c>
      <c r="RF35" s="30" t="str">
        <f>IF(ISBLANK(RG1),"",IF(VLOOKUP(RG1,Register,37,FALSE)=0,"",(VLOOKUP(RG1,Register,37,FALSE))))</f>
        <v/>
      </c>
      <c r="RG35" s="31" t="s">
        <v>95</v>
      </c>
      <c r="RH35" s="22" t="str">
        <f>"5." &amp; RJ1&amp; ".3.2."</f>
        <v>5.159.3.2.</v>
      </c>
      <c r="RI35" s="30" t="str">
        <f>IF(ISBLANK(RJ1),"",IF(VLOOKUP(RJ1,Register,37,FALSE)=0,"",(VLOOKUP(RJ1,Register,37,FALSE))))</f>
        <v/>
      </c>
      <c r="RJ35" s="31" t="s">
        <v>95</v>
      </c>
      <c r="RK35" s="22" t="str">
        <f>"5." &amp; RM1&amp; ".3.2."</f>
        <v>5.160.3.2.</v>
      </c>
      <c r="RL35" s="30" t="str">
        <f>IF(ISBLANK(RM1),"",IF(VLOOKUP(RM1,Register,37,FALSE)=0,"",(VLOOKUP(RM1,Register,37,FALSE))))</f>
        <v/>
      </c>
      <c r="RM35" s="31" t="s">
        <v>95</v>
      </c>
      <c r="RN35" s="22" t="str">
        <f>"5." &amp; RP1&amp; ".3.2."</f>
        <v>5.161.3.2.</v>
      </c>
      <c r="RO35" s="30" t="str">
        <f>IF(ISBLANK(RP1),"",IF(VLOOKUP(RP1,Register,37,FALSE)=0,"",(VLOOKUP(RP1,Register,37,FALSE))))</f>
        <v/>
      </c>
      <c r="RP35" s="31" t="s">
        <v>95</v>
      </c>
      <c r="RQ35" s="22" t="str">
        <f>"5." &amp; RS1&amp; ".3.2."</f>
        <v>5.162.3.2.</v>
      </c>
      <c r="RR35" s="30" t="str">
        <f>IF(ISBLANK(RS1),"",IF(VLOOKUP(RS1,Register,37,FALSE)=0,"",(VLOOKUP(RS1,Register,37,FALSE))))</f>
        <v/>
      </c>
      <c r="RS35" s="31" t="s">
        <v>95</v>
      </c>
      <c r="RT35" s="22" t="str">
        <f>"5." &amp; RV1&amp; ".3.2."</f>
        <v>5.163.3.2.</v>
      </c>
      <c r="RU35" s="30" t="str">
        <f>IF(ISBLANK(RV1),"",IF(VLOOKUP(RV1,Register,37,FALSE)=0,"",(VLOOKUP(RV1,Register,37,FALSE))))</f>
        <v/>
      </c>
      <c r="RV35" s="31" t="s">
        <v>95</v>
      </c>
      <c r="RW35" s="22" t="str">
        <f>"5." &amp; RY1&amp; ".3.2."</f>
        <v>5.164.3.2.</v>
      </c>
      <c r="RX35" s="30" t="str">
        <f>IF(ISBLANK(RY1),"",IF(VLOOKUP(RY1,Register,37,FALSE)=0,"",(VLOOKUP(RY1,Register,37,FALSE))))</f>
        <v/>
      </c>
      <c r="RY35" s="31" t="s">
        <v>95</v>
      </c>
      <c r="RZ35" s="22" t="str">
        <f>"5." &amp; SB1&amp; ".3.2."</f>
        <v>5.165.3.2.</v>
      </c>
      <c r="SA35" s="30" t="str">
        <f>IF(ISBLANK(SB1),"",IF(VLOOKUP(SB1,Register,37,FALSE)=0,"",(VLOOKUP(SB1,Register,37,FALSE))))</f>
        <v/>
      </c>
      <c r="SB35" s="31" t="s">
        <v>95</v>
      </c>
      <c r="SC35" s="22" t="str">
        <f>"5." &amp; SE1&amp; ".3.2."</f>
        <v>5.166.3.2.</v>
      </c>
      <c r="SD35" s="30" t="str">
        <f>IF(ISBLANK(SE1),"",IF(VLOOKUP(SE1,Register,37,FALSE)=0,"",(VLOOKUP(SE1,Register,37,FALSE))))</f>
        <v/>
      </c>
      <c r="SE35" s="31" t="s">
        <v>95</v>
      </c>
      <c r="SF35" s="22" t="str">
        <f>"5." &amp; SH1&amp; ".3.2."</f>
        <v>5.167.3.2.</v>
      </c>
      <c r="SG35" s="30" t="str">
        <f>IF(ISBLANK(SH1),"",IF(VLOOKUP(SH1,Register,37,FALSE)=0,"",(VLOOKUP(SH1,Register,37,FALSE))))</f>
        <v/>
      </c>
      <c r="SH35" s="31" t="s">
        <v>95</v>
      </c>
      <c r="SI35" s="22" t="str">
        <f>"5." &amp; SK1&amp; ".3.2."</f>
        <v>5.168.3.2.</v>
      </c>
      <c r="SJ35" s="30" t="str">
        <f>IF(ISBLANK(SK1),"",IF(VLOOKUP(SK1,Register,37,FALSE)=0,"",(VLOOKUP(SK1,Register,37,FALSE))))</f>
        <v/>
      </c>
      <c r="SK35" s="31" t="s">
        <v>95</v>
      </c>
      <c r="SL35" s="22" t="str">
        <f>"5." &amp; SN1&amp; ".3.2."</f>
        <v>5.169.3.2.</v>
      </c>
      <c r="SM35" s="30" t="str">
        <f>IF(ISBLANK(SN1),"",IF(VLOOKUP(SN1,Register,37,FALSE)=0,"",(VLOOKUP(SN1,Register,37,FALSE))))</f>
        <v/>
      </c>
      <c r="SN35" s="31" t="s">
        <v>95</v>
      </c>
      <c r="SO35" s="22" t="str">
        <f>"5." &amp; SQ1&amp; ".3.2."</f>
        <v>5.170.3.2.</v>
      </c>
      <c r="SP35" s="30" t="str">
        <f>IF(ISBLANK(SQ1),"",IF(VLOOKUP(SQ1,Register,37,FALSE)=0,"",(VLOOKUP(SQ1,Register,37,FALSE))))</f>
        <v/>
      </c>
      <c r="SQ35" s="31" t="s">
        <v>95</v>
      </c>
      <c r="SR35" s="22" t="str">
        <f>"5." &amp; ST1&amp; ".3.2."</f>
        <v>5.171.3.2.</v>
      </c>
      <c r="SS35" s="30" t="str">
        <f>IF(ISBLANK(ST1),"",IF(VLOOKUP(ST1,Register,37,FALSE)=0,"",(VLOOKUP(ST1,Register,37,FALSE))))</f>
        <v/>
      </c>
      <c r="ST35" s="31" t="s">
        <v>95</v>
      </c>
      <c r="SU35" s="22" t="str">
        <f>"5." &amp; SW1&amp; ".3.2."</f>
        <v>5.172.3.2.</v>
      </c>
      <c r="SV35" s="30" t="str">
        <f>IF(ISBLANK(SW1),"",IF(VLOOKUP(SW1,Register,37,FALSE)=0,"",(VLOOKUP(SW1,Register,37,FALSE))))</f>
        <v/>
      </c>
      <c r="SW35" s="31" t="s">
        <v>95</v>
      </c>
      <c r="SX35" s="22" t="str">
        <f>"5." &amp; SZ1&amp; ".3.2."</f>
        <v>5.173.3.2.</v>
      </c>
      <c r="SY35" s="30" t="str">
        <f>IF(ISBLANK(SZ1),"",IF(VLOOKUP(SZ1,Register,37,FALSE)=0,"",(VLOOKUP(SZ1,Register,37,FALSE))))</f>
        <v/>
      </c>
      <c r="SZ35" s="31" t="s">
        <v>95</v>
      </c>
      <c r="TA35" s="22" t="str">
        <f>"5." &amp; TC1&amp; ".3.2."</f>
        <v>5.174.3.2.</v>
      </c>
      <c r="TB35" s="30" t="str">
        <f>IF(ISBLANK(TC1),"",IF(VLOOKUP(TC1,Register,37,FALSE)=0,"",(VLOOKUP(TC1,Register,37,FALSE))))</f>
        <v/>
      </c>
      <c r="TC35" s="31" t="s">
        <v>95</v>
      </c>
      <c r="TD35" s="22" t="str">
        <f>"5." &amp; TF1&amp; ".3.2."</f>
        <v>5.175.3.2.</v>
      </c>
      <c r="TE35" s="30" t="str">
        <f>IF(ISBLANK(TF1),"",IF(VLOOKUP(TF1,Register,37,FALSE)=0,"",(VLOOKUP(TF1,Register,37,FALSE))))</f>
        <v/>
      </c>
      <c r="TF35" s="31" t="s">
        <v>95</v>
      </c>
      <c r="TG35" s="22" t="str">
        <f>"5." &amp; TI1&amp; ".3.2."</f>
        <v>5.176.3.2.</v>
      </c>
      <c r="TH35" s="30" t="str">
        <f>IF(ISBLANK(TI1),"",IF(VLOOKUP(TI1,Register,37,FALSE)=0,"",(VLOOKUP(TI1,Register,37,FALSE))))</f>
        <v/>
      </c>
      <c r="TI35" s="31" t="s">
        <v>95</v>
      </c>
      <c r="TJ35" s="22" t="str">
        <f>"5." &amp; TL1&amp; ".3.2."</f>
        <v>5.177.3.2.</v>
      </c>
      <c r="TK35" s="30" t="str">
        <f>IF(ISBLANK(TL1),"",IF(VLOOKUP(TL1,Register,37,FALSE)=0,"",(VLOOKUP(TL1,Register,37,FALSE))))</f>
        <v/>
      </c>
      <c r="TL35" s="31" t="s">
        <v>95</v>
      </c>
      <c r="TM35" s="22" t="str">
        <f>"5." &amp; TO1&amp; ".3.2."</f>
        <v>5.178.3.2.</v>
      </c>
      <c r="TN35" s="30" t="str">
        <f>IF(ISBLANK(TO1),"",IF(VLOOKUP(TO1,Register,37,FALSE)=0,"",(VLOOKUP(TO1,Register,37,FALSE))))</f>
        <v/>
      </c>
      <c r="TO35" s="31" t="s">
        <v>95</v>
      </c>
      <c r="TP35" s="22" t="str">
        <f>"5." &amp; TR1&amp; ".3.2."</f>
        <v>5.179.3.2.</v>
      </c>
      <c r="TQ35" s="30" t="str">
        <f>IF(ISBLANK(TR1),"",IF(VLOOKUP(TR1,Register,37,FALSE)=0,"",(VLOOKUP(TR1,Register,37,FALSE))))</f>
        <v/>
      </c>
      <c r="TR35" s="31" t="s">
        <v>95</v>
      </c>
      <c r="TS35" s="22" t="str">
        <f>"5." &amp; TU1&amp; ".3.2."</f>
        <v>5.180.3.2.</v>
      </c>
      <c r="TT35" s="30" t="str">
        <f>IF(ISBLANK(TU1),"",IF(VLOOKUP(TU1,Register,37,FALSE)=0,"",(VLOOKUP(TU1,Register,37,FALSE))))</f>
        <v/>
      </c>
      <c r="TU35" s="31" t="s">
        <v>95</v>
      </c>
      <c r="TV35" s="22" t="str">
        <f>"5." &amp; TX1&amp; ".3.2."</f>
        <v>5.181.3.2.</v>
      </c>
      <c r="TW35" s="30" t="str">
        <f>IF(ISBLANK(TX1),"",IF(VLOOKUP(TX1,Register,37,FALSE)=0,"",(VLOOKUP(TX1,Register,37,FALSE))))</f>
        <v/>
      </c>
      <c r="TX35" s="31" t="s">
        <v>95</v>
      </c>
      <c r="TY35" s="22" t="str">
        <f>"5." &amp; UA1&amp; ".3.2."</f>
        <v>5.182.3.2.</v>
      </c>
      <c r="TZ35" s="30" t="str">
        <f>IF(ISBLANK(UA1),"",IF(VLOOKUP(UA1,Register,37,FALSE)=0,"",(VLOOKUP(UA1,Register,37,FALSE))))</f>
        <v/>
      </c>
      <c r="UA35" s="31" t="s">
        <v>95</v>
      </c>
      <c r="UB35" s="22" t="str">
        <f>"5." &amp; UD1&amp; ".3.2."</f>
        <v>5.183.3.2.</v>
      </c>
      <c r="UC35" s="30" t="str">
        <f>IF(ISBLANK(UD1),"",IF(VLOOKUP(UD1,Register,37,FALSE)=0,"",(VLOOKUP(UD1,Register,37,FALSE))))</f>
        <v/>
      </c>
      <c r="UD35" s="31" t="s">
        <v>95</v>
      </c>
      <c r="UE35" s="22" t="str">
        <f>"5." &amp; UG1&amp; ".3.2."</f>
        <v>5.184.3.2.</v>
      </c>
      <c r="UF35" s="30" t="str">
        <f>IF(ISBLANK(UG1),"",IF(VLOOKUP(UG1,Register,37,FALSE)=0,"",(VLOOKUP(UG1,Register,37,FALSE))))</f>
        <v/>
      </c>
      <c r="UG35" s="31" t="s">
        <v>95</v>
      </c>
      <c r="UH35" s="22" t="str">
        <f>"5." &amp; UJ1&amp; ".3.2."</f>
        <v>5.185.3.2.</v>
      </c>
      <c r="UI35" s="30" t="str">
        <f>IF(ISBLANK(UJ1),"",IF(VLOOKUP(UJ1,Register,37,FALSE)=0,"",(VLOOKUP(UJ1,Register,37,FALSE))))</f>
        <v/>
      </c>
      <c r="UJ35" s="31" t="s">
        <v>95</v>
      </c>
      <c r="UK35" s="22" t="str">
        <f>"5." &amp; UM1&amp; ".3.2."</f>
        <v>5.186.3.2.</v>
      </c>
      <c r="UL35" s="30" t="str">
        <f>IF(ISBLANK(UM1),"",IF(VLOOKUP(UM1,Register,37,FALSE)=0,"",(VLOOKUP(UM1,Register,37,FALSE))))</f>
        <v/>
      </c>
      <c r="UM35" s="31" t="s">
        <v>95</v>
      </c>
      <c r="UN35" s="22" t="str">
        <f>"5." &amp; UP1&amp; ".3.2."</f>
        <v>5.187.3.2.</v>
      </c>
      <c r="UO35" s="30" t="str">
        <f>IF(ISBLANK(UP1),"",IF(VLOOKUP(UP1,Register,37,FALSE)=0,"",(VLOOKUP(UP1,Register,37,FALSE))))</f>
        <v/>
      </c>
      <c r="UP35" s="31" t="s">
        <v>95</v>
      </c>
      <c r="UQ35" s="22" t="str">
        <f>"5." &amp; US1&amp; ".3.2."</f>
        <v>5.188.3.2.</v>
      </c>
      <c r="UR35" s="30" t="str">
        <f>IF(ISBLANK(US1),"",IF(VLOOKUP(US1,Register,37,FALSE)=0,"",(VLOOKUP(US1,Register,37,FALSE))))</f>
        <v/>
      </c>
      <c r="US35" s="31" t="s">
        <v>95</v>
      </c>
      <c r="UT35" s="22" t="str">
        <f>"5." &amp; UV1&amp; ".3.2."</f>
        <v>5.189.3.2.</v>
      </c>
      <c r="UU35" s="30" t="str">
        <f>IF(ISBLANK(UV1),"",IF(VLOOKUP(UV1,Register,37,FALSE)=0,"",(VLOOKUP(UV1,Register,37,FALSE))))</f>
        <v/>
      </c>
      <c r="UV35" s="31" t="s">
        <v>95</v>
      </c>
      <c r="UW35" s="22" t="str">
        <f>"5." &amp; UY1&amp; ".3.2."</f>
        <v>5.190.3.2.</v>
      </c>
      <c r="UX35" s="30" t="str">
        <f>IF(ISBLANK(UY1),"",IF(VLOOKUP(UY1,Register,37,FALSE)=0,"",(VLOOKUP(UY1,Register,37,FALSE))))</f>
        <v/>
      </c>
      <c r="UY35" s="31" t="s">
        <v>95</v>
      </c>
      <c r="UZ35" s="22" t="str">
        <f>"5." &amp; VB1&amp; ".3.2."</f>
        <v>5.191.3.2.</v>
      </c>
      <c r="VA35" s="30" t="str">
        <f>IF(ISBLANK(VB1),"",IF(VLOOKUP(VB1,Register,37,FALSE)=0,"",(VLOOKUP(VB1,Register,37,FALSE))))</f>
        <v/>
      </c>
      <c r="VB35" s="31" t="s">
        <v>95</v>
      </c>
      <c r="VC35" s="22" t="str">
        <f>"5." &amp; VE1&amp; ".3.2."</f>
        <v>5.192.3.2.</v>
      </c>
      <c r="VD35" s="30" t="str">
        <f>IF(ISBLANK(VE1),"",IF(VLOOKUP(VE1,Register,37,FALSE)=0,"",(VLOOKUP(VE1,Register,37,FALSE))))</f>
        <v/>
      </c>
      <c r="VE35" s="31" t="s">
        <v>95</v>
      </c>
      <c r="VF35" s="22" t="str">
        <f>"5." &amp; VH1&amp; ".3.2."</f>
        <v>5.193.3.2.</v>
      </c>
      <c r="VG35" s="30" t="str">
        <f>IF(ISBLANK(VH1),"",IF(VLOOKUP(VH1,Register,37,FALSE)=0,"",(VLOOKUP(VH1,Register,37,FALSE))))</f>
        <v/>
      </c>
      <c r="VH35" s="31" t="s">
        <v>95</v>
      </c>
      <c r="VI35" s="22" t="str">
        <f>"5." &amp; VK1&amp; ".3.2."</f>
        <v>5.194.3.2.</v>
      </c>
      <c r="VJ35" s="30" t="str">
        <f>IF(ISBLANK(VK1),"",IF(VLOOKUP(VK1,Register,37,FALSE)=0,"",(VLOOKUP(VK1,Register,37,FALSE))))</f>
        <v/>
      </c>
      <c r="VK35" s="31" t="s">
        <v>95</v>
      </c>
      <c r="VL35" s="22" t="str">
        <f>"5." &amp; VN1&amp; ".3.2."</f>
        <v>5.195.3.2.</v>
      </c>
      <c r="VM35" s="30" t="str">
        <f>IF(ISBLANK(VN1),"",IF(VLOOKUP(VN1,Register,37,FALSE)=0,"",(VLOOKUP(VN1,Register,37,FALSE))))</f>
        <v/>
      </c>
      <c r="VN35" s="31" t="s">
        <v>95</v>
      </c>
      <c r="VO35" s="22" t="str">
        <f>"5." &amp; VQ1&amp; ".3.2."</f>
        <v>5.196.3.2.</v>
      </c>
      <c r="VP35" s="30" t="str">
        <f>IF(ISBLANK(VQ1),"",IF(VLOOKUP(VQ1,Register,37,FALSE)=0,"",(VLOOKUP(VQ1,Register,37,FALSE))))</f>
        <v/>
      </c>
      <c r="VQ35" s="31" t="s">
        <v>95</v>
      </c>
      <c r="VR35" s="22" t="str">
        <f>"5." &amp; VT1&amp; ".3.2."</f>
        <v>5.197.3.2.</v>
      </c>
      <c r="VS35" s="30" t="str">
        <f>IF(ISBLANK(VT1),"",IF(VLOOKUP(VT1,Register,37,FALSE)=0,"",(VLOOKUP(VT1,Register,37,FALSE))))</f>
        <v/>
      </c>
      <c r="VT35" s="31" t="s">
        <v>95</v>
      </c>
      <c r="VU35" s="22" t="str">
        <f>"5." &amp; VW1&amp; ".3.2."</f>
        <v>5.198.3.2.</v>
      </c>
      <c r="VV35" s="30" t="str">
        <f>IF(ISBLANK(VW1),"",IF(VLOOKUP(VW1,Register,37,FALSE)=0,"",(VLOOKUP(VW1,Register,37,FALSE))))</f>
        <v/>
      </c>
      <c r="VW35" s="31" t="s">
        <v>95</v>
      </c>
      <c r="VX35" s="22" t="str">
        <f>"5." &amp; VZ1&amp; ".3.2."</f>
        <v>5.199.3.2.</v>
      </c>
      <c r="VY35" s="30" t="str">
        <f>IF(ISBLANK(VZ1),"",IF(VLOOKUP(VZ1,Register,37,FALSE)=0,"",(VLOOKUP(VZ1,Register,37,FALSE))))</f>
        <v/>
      </c>
      <c r="VZ35" s="31" t="s">
        <v>95</v>
      </c>
      <c r="WA35" s="22" t="str">
        <f>"5." &amp; WC1&amp; ".3.2."</f>
        <v>5.200.3.2.</v>
      </c>
      <c r="WB35" s="30" t="str">
        <f>IF(ISBLANK(WC1),"",IF(VLOOKUP(WC1,Register,37,FALSE)=0,"",(VLOOKUP(WC1,Register,37,FALSE))))</f>
        <v/>
      </c>
      <c r="WC35" s="31" t="s">
        <v>95</v>
      </c>
      <c r="WD35" s="22" t="str">
        <f>"5." &amp; WF1&amp; ".3.2."</f>
        <v>5.201.3.2.</v>
      </c>
      <c r="WE35" s="30" t="str">
        <f>IF(ISBLANK(WF1),"",IF(VLOOKUP(WF1,Register,37,FALSE)=0,"",(VLOOKUP(WF1,Register,37,FALSE))))</f>
        <v/>
      </c>
      <c r="WF35" s="31" t="s">
        <v>95</v>
      </c>
      <c r="WG35" s="22" t="str">
        <f>"5." &amp; WI1&amp; ".3.2."</f>
        <v>5.202.3.2.</v>
      </c>
      <c r="WH35" s="30" t="str">
        <f>IF(ISBLANK(WI1),"",IF(VLOOKUP(WI1,Register,37,FALSE)=0,"",(VLOOKUP(WI1,Register,37,FALSE))))</f>
        <v/>
      </c>
      <c r="WI35" s="31" t="s">
        <v>95</v>
      </c>
      <c r="WJ35" s="22" t="str">
        <f>"5." &amp; WL1&amp; ".3.2."</f>
        <v>5.203.3.2.</v>
      </c>
      <c r="WK35" s="30" t="str">
        <f>IF(ISBLANK(WL1),"",IF(VLOOKUP(WL1,Register,37,FALSE)=0,"",(VLOOKUP(WL1,Register,37,FALSE))))</f>
        <v/>
      </c>
      <c r="WL35" s="31" t="s">
        <v>95</v>
      </c>
      <c r="WM35" s="22" t="str">
        <f>"5." &amp; WO1&amp; ".3.2."</f>
        <v>5.204.3.2.</v>
      </c>
      <c r="WN35" s="30" t="str">
        <f>IF(ISBLANK(WO1),"",IF(VLOOKUP(WO1,Register,37,FALSE)=0,"",(VLOOKUP(WO1,Register,37,FALSE))))</f>
        <v/>
      </c>
      <c r="WO35" s="31" t="s">
        <v>95</v>
      </c>
      <c r="WP35" s="22" t="str">
        <f>"5." &amp; WR1&amp; ".3.2."</f>
        <v>5.205.3.2.</v>
      </c>
      <c r="WQ35" s="30" t="str">
        <f>IF(ISBLANK(WR1),"",IF(VLOOKUP(WR1,Register,37,FALSE)=0,"",(VLOOKUP(WR1,Register,37,FALSE))))</f>
        <v/>
      </c>
      <c r="WR35" s="31" t="s">
        <v>95</v>
      </c>
      <c r="WS35" s="22" t="str">
        <f>"5." &amp; WU1&amp; ".3.2."</f>
        <v>5.206.3.2.</v>
      </c>
      <c r="WT35" s="30" t="str">
        <f>IF(ISBLANK(WU1),"",IF(VLOOKUP(WU1,Register,37,FALSE)=0,"",(VLOOKUP(WU1,Register,37,FALSE))))</f>
        <v/>
      </c>
      <c r="WU35" s="31" t="s">
        <v>95</v>
      </c>
      <c r="WV35" s="22" t="str">
        <f>"5." &amp; WX1&amp; ".3.2."</f>
        <v>5.207.3.2.</v>
      </c>
      <c r="WW35" s="30" t="str">
        <f>IF(ISBLANK(WX1),"",IF(VLOOKUP(WX1,Register,37,FALSE)=0,"",(VLOOKUP(WX1,Register,37,FALSE))))</f>
        <v/>
      </c>
      <c r="WX35" s="31" t="s">
        <v>95</v>
      </c>
      <c r="WY35" s="22" t="str">
        <f>"5." &amp; XA1&amp; ".3.2."</f>
        <v>5.208.3.2.</v>
      </c>
      <c r="WZ35" s="30" t="str">
        <f>IF(ISBLANK(XA1),"",IF(VLOOKUP(XA1,Register,37,FALSE)=0,"",(VLOOKUP(XA1,Register,37,FALSE))))</f>
        <v/>
      </c>
      <c r="XA35" s="31" t="s">
        <v>95</v>
      </c>
      <c r="XB35" s="22" t="str">
        <f>"5." &amp; XD1&amp; ".3.2."</f>
        <v>5.209.3.2.</v>
      </c>
      <c r="XC35" s="30" t="str">
        <f>IF(ISBLANK(XD1),"",IF(VLOOKUP(XD1,Register,37,FALSE)=0,"",(VLOOKUP(XD1,Register,37,FALSE))))</f>
        <v/>
      </c>
      <c r="XD35" s="31" t="s">
        <v>95</v>
      </c>
      <c r="XE35" s="22" t="str">
        <f>"5." &amp; XG1&amp; ".3.2."</f>
        <v>5.210.3.2.</v>
      </c>
      <c r="XF35" s="30" t="str">
        <f>IF(ISBLANK(XG1),"",IF(VLOOKUP(XG1,Register,37,FALSE)=0,"",(VLOOKUP(XG1,Register,37,FALSE))))</f>
        <v/>
      </c>
      <c r="XG35" s="31" t="s">
        <v>95</v>
      </c>
      <c r="XH35" s="22" t="str">
        <f>"5." &amp; XJ1&amp; ".3.2."</f>
        <v>5.211.3.2.</v>
      </c>
      <c r="XI35" s="30" t="str">
        <f>IF(ISBLANK(XJ1),"",IF(VLOOKUP(XJ1,Register,37,FALSE)=0,"",(VLOOKUP(XJ1,Register,37,FALSE))))</f>
        <v/>
      </c>
      <c r="XJ35" s="31" t="s">
        <v>95</v>
      </c>
      <c r="XK35" s="22" t="str">
        <f>"5." &amp; XM1&amp; ".3.2."</f>
        <v>5.212.3.2.</v>
      </c>
      <c r="XL35" s="30" t="str">
        <f>IF(ISBLANK(XM1),"",IF(VLOOKUP(XM1,Register,37,FALSE)=0,"",(VLOOKUP(XM1,Register,37,FALSE))))</f>
        <v/>
      </c>
      <c r="XM35" s="31" t="s">
        <v>95</v>
      </c>
      <c r="XN35" s="22" t="str">
        <f>"5." &amp; XP1&amp; ".3.2."</f>
        <v>5.213.3.2.</v>
      </c>
      <c r="XO35" s="30" t="str">
        <f>IF(ISBLANK(XP1),"",IF(VLOOKUP(XP1,Register,37,FALSE)=0,"",(VLOOKUP(XP1,Register,37,FALSE))))</f>
        <v/>
      </c>
      <c r="XP35" s="31" t="s">
        <v>95</v>
      </c>
      <c r="XQ35" s="22" t="str">
        <f>"5." &amp; XS1&amp; ".3.2."</f>
        <v>5.214.3.2.</v>
      </c>
      <c r="XR35" s="30" t="str">
        <f>IF(ISBLANK(XS1),"",IF(VLOOKUP(XS1,Register,37,FALSE)=0,"",(VLOOKUP(XS1,Register,37,FALSE))))</f>
        <v/>
      </c>
      <c r="XS35" s="31" t="s">
        <v>95</v>
      </c>
      <c r="XT35" s="22" t="str">
        <f>"5." &amp; XV1&amp; ".3.2."</f>
        <v>5.215.3.2.</v>
      </c>
      <c r="XU35" s="30" t="str">
        <f>IF(ISBLANK(XV1),"",IF(VLOOKUP(XV1,Register,37,FALSE)=0,"",(VLOOKUP(XV1,Register,37,FALSE))))</f>
        <v/>
      </c>
      <c r="XV35" s="31" t="s">
        <v>95</v>
      </c>
      <c r="XW35" s="22" t="str">
        <f>"5." &amp; XY1&amp; ".3.2."</f>
        <v>5.216.3.2.</v>
      </c>
      <c r="XX35" s="30" t="str">
        <f>IF(ISBLANK(XY1),"",IF(VLOOKUP(XY1,Register,37,FALSE)=0,"",(VLOOKUP(XY1,Register,37,FALSE))))</f>
        <v/>
      </c>
      <c r="XY35" s="31" t="s">
        <v>95</v>
      </c>
      <c r="XZ35" s="22" t="str">
        <f>"5." &amp; YB1&amp; ".3.2."</f>
        <v>5.217.3.2.</v>
      </c>
      <c r="YA35" s="30" t="str">
        <f>IF(ISBLANK(YB1),"",IF(VLOOKUP(YB1,Register,37,FALSE)=0,"",(VLOOKUP(YB1,Register,37,FALSE))))</f>
        <v/>
      </c>
      <c r="YB35" s="31" t="s">
        <v>95</v>
      </c>
      <c r="YC35" s="22" t="str">
        <f>"5." &amp; YE1&amp; ".3.2."</f>
        <v>5.218.3.2.</v>
      </c>
      <c r="YD35" s="30" t="str">
        <f>IF(ISBLANK(YE1),"",IF(VLOOKUP(YE1,Register,37,FALSE)=0,"",(VLOOKUP(YE1,Register,37,FALSE))))</f>
        <v/>
      </c>
      <c r="YE35" s="31" t="s">
        <v>95</v>
      </c>
      <c r="YF35" s="22" t="str">
        <f>"5." &amp; YH1&amp; ".3.2."</f>
        <v>5.219.3.2.</v>
      </c>
      <c r="YG35" s="30" t="str">
        <f>IF(ISBLANK(YH1),"",IF(VLOOKUP(YH1,Register,37,FALSE)=0,"",(VLOOKUP(YH1,Register,37,FALSE))))</f>
        <v/>
      </c>
      <c r="YH35" s="31" t="s">
        <v>95</v>
      </c>
      <c r="YI35" s="22" t="str">
        <f>"5." &amp; YK1&amp; ".3.2."</f>
        <v>5.220.3.2.</v>
      </c>
      <c r="YJ35" s="30" t="str">
        <f>IF(ISBLANK(YK1),"",IF(VLOOKUP(YK1,Register,37,FALSE)=0,"",(VLOOKUP(YK1,Register,37,FALSE))))</f>
        <v/>
      </c>
      <c r="YK35" s="31" t="s">
        <v>95</v>
      </c>
      <c r="YL35" s="22" t="str">
        <f>"5." &amp; YN1&amp; ".3.2."</f>
        <v>5.221.3.2.</v>
      </c>
      <c r="YM35" s="30" t="str">
        <f>IF(ISBLANK(YN1),"",IF(VLOOKUP(YN1,Register,37,FALSE)=0,"",(VLOOKUP(YN1,Register,37,FALSE))))</f>
        <v/>
      </c>
      <c r="YN35" s="31" t="s">
        <v>95</v>
      </c>
      <c r="YO35" s="22" t="str">
        <f>"5." &amp; YQ1&amp; ".3.2."</f>
        <v>5.222.3.2.</v>
      </c>
      <c r="YP35" s="30" t="str">
        <f>IF(ISBLANK(YQ1),"",IF(VLOOKUP(YQ1,Register,37,FALSE)=0,"",(VLOOKUP(YQ1,Register,37,FALSE))))</f>
        <v/>
      </c>
      <c r="YQ35" s="31" t="s">
        <v>95</v>
      </c>
      <c r="YR35" s="22" t="str">
        <f>"5." &amp; YT1&amp; ".3.2."</f>
        <v>5.223.3.2.</v>
      </c>
      <c r="YS35" s="30" t="str">
        <f>IF(ISBLANK(YT1),"",IF(VLOOKUP(YT1,Register,37,FALSE)=0,"",(VLOOKUP(YT1,Register,37,FALSE))))</f>
        <v/>
      </c>
      <c r="YT35" s="31" t="s">
        <v>95</v>
      </c>
      <c r="YU35" s="22" t="str">
        <f>"5." &amp; YW1&amp; ".3.2."</f>
        <v>5.224.3.2.</v>
      </c>
      <c r="YV35" s="30" t="str">
        <f>IF(ISBLANK(YW1),"",IF(VLOOKUP(YW1,Register,37,FALSE)=0,"",(VLOOKUP(YW1,Register,37,FALSE))))</f>
        <v/>
      </c>
      <c r="YW35" s="31" t="s">
        <v>95</v>
      </c>
      <c r="YX35" s="22" t="str">
        <f>"5." &amp; YZ1&amp; ".3.2."</f>
        <v>5.225.3.2.</v>
      </c>
      <c r="YY35" s="30" t="str">
        <f>IF(ISBLANK(YZ1),"",IF(VLOOKUP(YZ1,Register,37,FALSE)=0,"",(VLOOKUP(YZ1,Register,37,FALSE))))</f>
        <v/>
      </c>
      <c r="YZ35" s="31" t="s">
        <v>95</v>
      </c>
      <c r="ZA35" s="22" t="str">
        <f>"5." &amp; ZC1&amp; ".3.2."</f>
        <v>5.226.3.2.</v>
      </c>
      <c r="ZB35" s="30" t="str">
        <f>IF(ISBLANK(ZC1),"",IF(VLOOKUP(ZC1,Register,37,FALSE)=0,"",(VLOOKUP(ZC1,Register,37,FALSE))))</f>
        <v/>
      </c>
      <c r="ZC35" s="31" t="s">
        <v>95</v>
      </c>
      <c r="ZD35" s="22" t="str">
        <f>"5." &amp; ZF1&amp; ".3.2."</f>
        <v>5.227.3.2.</v>
      </c>
      <c r="ZE35" s="30" t="str">
        <f>IF(ISBLANK(ZF1),"",IF(VLOOKUP(ZF1,Register,37,FALSE)=0,"",(VLOOKUP(ZF1,Register,37,FALSE))))</f>
        <v/>
      </c>
      <c r="ZF35" s="31" t="s">
        <v>95</v>
      </c>
      <c r="ZG35" s="22" t="str">
        <f>"5." &amp; ZI1&amp; ".3.2."</f>
        <v>5.228.3.2.</v>
      </c>
      <c r="ZH35" s="30" t="str">
        <f>IF(ISBLANK(ZI1),"",IF(VLOOKUP(ZI1,Register,37,FALSE)=0,"",(VLOOKUP(ZI1,Register,37,FALSE))))</f>
        <v/>
      </c>
      <c r="ZI35" s="31" t="s">
        <v>95</v>
      </c>
      <c r="ZJ35" s="22" t="str">
        <f>"5." &amp; ZL1&amp; ".3.2."</f>
        <v>5.229.3.2.</v>
      </c>
      <c r="ZK35" s="30" t="str">
        <f>IF(ISBLANK(ZL1),"",IF(VLOOKUP(ZL1,Register,37,FALSE)=0,"",(VLOOKUP(ZL1,Register,37,FALSE))))</f>
        <v/>
      </c>
      <c r="ZL35" s="31" t="s">
        <v>95</v>
      </c>
      <c r="ZM35" s="22" t="str">
        <f>"5." &amp; ZO1&amp; ".3.2."</f>
        <v>5.230.3.2.</v>
      </c>
      <c r="ZN35" s="30" t="str">
        <f>IF(ISBLANK(ZO1),"",IF(VLOOKUP(ZO1,Register,37,FALSE)=0,"",(VLOOKUP(ZO1,Register,37,FALSE))))</f>
        <v/>
      </c>
      <c r="ZO35" s="31" t="s">
        <v>95</v>
      </c>
      <c r="ZP35" s="22" t="str">
        <f>"5." &amp; ZR1&amp; ".3.2."</f>
        <v>5.231.3.2.</v>
      </c>
      <c r="ZQ35" s="30" t="str">
        <f>IF(ISBLANK(ZR1),"",IF(VLOOKUP(ZR1,Register,37,FALSE)=0,"",(VLOOKUP(ZR1,Register,37,FALSE))))</f>
        <v/>
      </c>
      <c r="ZR35" s="31" t="s">
        <v>95</v>
      </c>
      <c r="ZS35" s="22" t="str">
        <f>"5." &amp; ZU1&amp; ".3.2."</f>
        <v>5.232.3.2.</v>
      </c>
      <c r="ZT35" s="30" t="str">
        <f>IF(ISBLANK(ZU1),"",IF(VLOOKUP(ZU1,Register,37,FALSE)=0,"",(VLOOKUP(ZU1,Register,37,FALSE))))</f>
        <v/>
      </c>
      <c r="ZU35" s="31" t="s">
        <v>95</v>
      </c>
      <c r="ZV35" s="22" t="str">
        <f>"5." &amp; ZX1&amp; ".3.2."</f>
        <v>5.233.3.2.</v>
      </c>
      <c r="ZW35" s="30" t="str">
        <f>IF(ISBLANK(ZX1),"",IF(VLOOKUP(ZX1,Register,37,FALSE)=0,"",(VLOOKUP(ZX1,Register,37,FALSE))))</f>
        <v/>
      </c>
      <c r="ZX35" s="31" t="s">
        <v>95</v>
      </c>
      <c r="ZY35" s="22" t="str">
        <f>"5." &amp; AAA1&amp; ".3.2."</f>
        <v>5.234.3.2.</v>
      </c>
      <c r="ZZ35" s="30" t="str">
        <f>IF(ISBLANK(AAA1),"",IF(VLOOKUP(AAA1,Register,37,FALSE)=0,"",(VLOOKUP(AAA1,Register,37,FALSE))))</f>
        <v/>
      </c>
      <c r="AAA35" s="31" t="s">
        <v>95</v>
      </c>
      <c r="AAB35" s="22" t="str">
        <f>"5." &amp; AAD1&amp; ".3.2."</f>
        <v>5.235.3.2.</v>
      </c>
      <c r="AAC35" s="30" t="str">
        <f>IF(ISBLANK(AAD1),"",IF(VLOOKUP(AAD1,Register,37,FALSE)=0,"",(VLOOKUP(AAD1,Register,37,FALSE))))</f>
        <v/>
      </c>
      <c r="AAD35" s="31" t="s">
        <v>95</v>
      </c>
      <c r="AAE35" s="22" t="str">
        <f>"5." &amp; AAG1&amp; ".3.2."</f>
        <v>5.236.3.2.</v>
      </c>
      <c r="AAF35" s="30" t="str">
        <f>IF(ISBLANK(AAG1),"",IF(VLOOKUP(AAG1,Register,37,FALSE)=0,"",(VLOOKUP(AAG1,Register,37,FALSE))))</f>
        <v/>
      </c>
      <c r="AAG35" s="31" t="s">
        <v>95</v>
      </c>
      <c r="AAH35" s="22" t="str">
        <f>"5." &amp; AAJ1&amp; ".3.2."</f>
        <v>5.237.3.2.</v>
      </c>
      <c r="AAI35" s="30" t="str">
        <f>IF(ISBLANK(AAJ1),"",IF(VLOOKUP(AAJ1,Register,37,FALSE)=0,"",(VLOOKUP(AAJ1,Register,37,FALSE))))</f>
        <v/>
      </c>
      <c r="AAJ35" s="31" t="s">
        <v>95</v>
      </c>
      <c r="AAK35" s="22" t="str">
        <f>"5." &amp; AAM1&amp; ".3.2."</f>
        <v>5.238.3.2.</v>
      </c>
      <c r="AAL35" s="30" t="str">
        <f>IF(ISBLANK(AAM1),"",IF(VLOOKUP(AAM1,Register,37,FALSE)=0,"",(VLOOKUP(AAM1,Register,37,FALSE))))</f>
        <v/>
      </c>
      <c r="AAM35" s="31" t="s">
        <v>95</v>
      </c>
      <c r="AAN35" s="22" t="str">
        <f>"5." &amp; AAP1&amp; ".3.2."</f>
        <v>5.239.3.2.</v>
      </c>
      <c r="AAO35" s="30" t="str">
        <f>IF(ISBLANK(AAP1),"",IF(VLOOKUP(AAP1,Register,37,FALSE)=0,"",(VLOOKUP(AAP1,Register,37,FALSE))))</f>
        <v/>
      </c>
      <c r="AAP35" s="31" t="s">
        <v>95</v>
      </c>
      <c r="AAQ35" s="22" t="str">
        <f>"5." &amp; AAS1&amp; ".3.2."</f>
        <v>5.240.3.2.</v>
      </c>
      <c r="AAR35" s="30" t="str">
        <f>IF(ISBLANK(AAS1),"",IF(VLOOKUP(AAS1,Register,37,FALSE)=0,"",(VLOOKUP(AAS1,Register,37,FALSE))))</f>
        <v/>
      </c>
      <c r="AAS35" s="31" t="s">
        <v>95</v>
      </c>
      <c r="AAT35" s="22" t="str">
        <f>"5." &amp; AAV1&amp; ".3.2."</f>
        <v>5.241.3.2.</v>
      </c>
      <c r="AAU35" s="30" t="str">
        <f>IF(ISBLANK(AAV1),"",IF(VLOOKUP(AAV1,Register,37,FALSE)=0,"",(VLOOKUP(AAV1,Register,37,FALSE))))</f>
        <v/>
      </c>
      <c r="AAV35" s="31" t="s">
        <v>95</v>
      </c>
      <c r="AAW35" s="22" t="str">
        <f>"5." &amp; AAY1&amp; ".3.2."</f>
        <v>5.242.3.2.</v>
      </c>
      <c r="AAX35" s="30" t="str">
        <f>IF(ISBLANK(AAY1),"",IF(VLOOKUP(AAY1,Register,37,FALSE)=0,"",(VLOOKUP(AAY1,Register,37,FALSE))))</f>
        <v/>
      </c>
      <c r="AAY35" s="31" t="s">
        <v>95</v>
      </c>
      <c r="AAZ35" s="22" t="str">
        <f>"5." &amp; ABB1&amp; ".3.2."</f>
        <v>5.243.3.2.</v>
      </c>
      <c r="ABA35" s="30" t="str">
        <f>IF(ISBLANK(ABB1),"",IF(VLOOKUP(ABB1,Register,37,FALSE)=0,"",(VLOOKUP(ABB1,Register,37,FALSE))))</f>
        <v/>
      </c>
      <c r="ABB35" s="31" t="s">
        <v>95</v>
      </c>
      <c r="ABC35" s="22" t="str">
        <f>"5." &amp; ABE1&amp; ".3.2."</f>
        <v>5.244.3.2.</v>
      </c>
      <c r="ABD35" s="30" t="str">
        <f>IF(ISBLANK(ABE1),"",IF(VLOOKUP(ABE1,Register,37,FALSE)=0,"",(VLOOKUP(ABE1,Register,37,FALSE))))</f>
        <v/>
      </c>
      <c r="ABE35" s="31" t="s">
        <v>95</v>
      </c>
      <c r="ABF35" s="22" t="str">
        <f>"5." &amp; ABH1&amp; ".3.2."</f>
        <v>5.245.3.2.</v>
      </c>
      <c r="ABG35" s="30" t="str">
        <f>IF(ISBLANK(ABH1),"",IF(VLOOKUP(ABH1,Register,37,FALSE)=0,"",(VLOOKUP(ABH1,Register,37,FALSE))))</f>
        <v/>
      </c>
      <c r="ABH35" s="31" t="s">
        <v>95</v>
      </c>
      <c r="ABI35" s="22" t="str">
        <f>"5." &amp; ABK1&amp; ".3.2."</f>
        <v>5.246.3.2.</v>
      </c>
      <c r="ABJ35" s="30" t="str">
        <f>IF(ISBLANK(ABK1),"",IF(VLOOKUP(ABK1,Register,37,FALSE)=0,"",(VLOOKUP(ABK1,Register,37,FALSE))))</f>
        <v/>
      </c>
      <c r="ABK35" s="31" t="s">
        <v>95</v>
      </c>
      <c r="ABL35" s="22" t="str">
        <f>"5." &amp; ABN1&amp; ".3.2."</f>
        <v>5.247.3.2.</v>
      </c>
      <c r="ABM35" s="30" t="str">
        <f>IF(ISBLANK(ABN1),"",IF(VLOOKUP(ABN1,Register,37,FALSE)=0,"",(VLOOKUP(ABN1,Register,37,FALSE))))</f>
        <v/>
      </c>
      <c r="ABN35" s="31" t="s">
        <v>95</v>
      </c>
      <c r="ABO35" s="22" t="str">
        <f>"5." &amp; ABQ1&amp; ".3.2."</f>
        <v>5.248.3.2.</v>
      </c>
      <c r="ABP35" s="30" t="str">
        <f>IF(ISBLANK(ABQ1),"",IF(VLOOKUP(ABQ1,Register,37,FALSE)=0,"",(VLOOKUP(ABQ1,Register,37,FALSE))))</f>
        <v/>
      </c>
      <c r="ABQ35" s="31" t="s">
        <v>95</v>
      </c>
      <c r="ABR35" s="22" t="str">
        <f>"5." &amp; ABT1&amp; ".3.2."</f>
        <v>5.249.3.2.</v>
      </c>
      <c r="ABS35" s="30" t="str">
        <f>IF(ISBLANK(ABT1),"",IF(VLOOKUP(ABT1,Register,37,FALSE)=0,"",(VLOOKUP(ABT1,Register,37,FALSE))))</f>
        <v/>
      </c>
      <c r="ABT35" s="31" t="s">
        <v>95</v>
      </c>
      <c r="ABU35" s="22" t="str">
        <f>"5." &amp; ABW1&amp; ".3.2."</f>
        <v>5.250.3.2.</v>
      </c>
      <c r="ABV35" s="30" t="str">
        <f>IF(ISBLANK(ABW1),"",IF(VLOOKUP(ABW1,Register,37,FALSE)=0,"",(VLOOKUP(ABW1,Register,37,FALSE))))</f>
        <v/>
      </c>
      <c r="ABW35" s="31" t="s">
        <v>95</v>
      </c>
      <c r="ABX35" s="22" t="str">
        <f>"5." &amp; ABZ1&amp; ".3.2."</f>
        <v>5.251.3.2.</v>
      </c>
      <c r="ABY35" s="30" t="str">
        <f>IF(ISBLANK(ABZ1),"",IF(VLOOKUP(ABZ1,Register,37,FALSE)=0,"",(VLOOKUP(ABZ1,Register,37,FALSE))))</f>
        <v/>
      </c>
      <c r="ABZ35" s="31" t="s">
        <v>95</v>
      </c>
      <c r="ACA35" s="22" t="str">
        <f>"5." &amp; ACC1&amp; ".3.2."</f>
        <v>5.252.3.2.</v>
      </c>
      <c r="ACB35" s="30" t="str">
        <f>IF(ISBLANK(ACC1),"",IF(VLOOKUP(ACC1,Register,37,FALSE)=0,"",(VLOOKUP(ACC1,Register,37,FALSE))))</f>
        <v/>
      </c>
      <c r="ACC35" s="31" t="s">
        <v>95</v>
      </c>
      <c r="ACD35" s="22" t="str">
        <f>"5." &amp; ACF1&amp; ".3.2."</f>
        <v>5.253.3.2.</v>
      </c>
      <c r="ACE35" s="30" t="str">
        <f>IF(ISBLANK(ACF1),"",IF(VLOOKUP(ACF1,Register,37,FALSE)=0,"",(VLOOKUP(ACF1,Register,37,FALSE))))</f>
        <v/>
      </c>
      <c r="ACF35" s="31" t="s">
        <v>95</v>
      </c>
      <c r="ACG35" s="22" t="str">
        <f>"5." &amp; ACI1&amp; ".3.2."</f>
        <v>5.254.3.2.</v>
      </c>
      <c r="ACH35" s="30" t="str">
        <f>IF(ISBLANK(ACI1),"",IF(VLOOKUP(ACI1,Register,37,FALSE)=0,"",(VLOOKUP(ACI1,Register,37,FALSE))))</f>
        <v/>
      </c>
      <c r="ACI35" s="31" t="s">
        <v>95</v>
      </c>
      <c r="ACJ35" s="22" t="str">
        <f>"5." &amp; ACL1&amp; ".3.2."</f>
        <v>5.255.3.2.</v>
      </c>
      <c r="ACK35" s="30" t="str">
        <f>IF(ISBLANK(ACL1),"",IF(VLOOKUP(ACL1,Register,37,FALSE)=0,"",(VLOOKUP(ACL1,Register,37,FALSE))))</f>
        <v/>
      </c>
      <c r="ACL35" s="31" t="s">
        <v>95</v>
      </c>
      <c r="ACM35" s="22" t="str">
        <f>"5." &amp; ACO1&amp; ".3.2."</f>
        <v>5.256.3.2.</v>
      </c>
      <c r="ACN35" s="30" t="str">
        <f>IF(ISBLANK(ACO1),"",IF(VLOOKUP(ACO1,Register,37,FALSE)=0,"",(VLOOKUP(ACO1,Register,37,FALSE))))</f>
        <v/>
      </c>
      <c r="ACO35" s="31" t="s">
        <v>95</v>
      </c>
      <c r="ACP35" s="22" t="str">
        <f>"5." &amp; ACR1&amp; ".3.2."</f>
        <v>5.257.3.2.</v>
      </c>
      <c r="ACQ35" s="30" t="str">
        <f>IF(ISBLANK(ACR1),"",IF(VLOOKUP(ACR1,Register,37,FALSE)=0,"",(VLOOKUP(ACR1,Register,37,FALSE))))</f>
        <v/>
      </c>
      <c r="ACR35" s="31" t="s">
        <v>95</v>
      </c>
      <c r="ACS35" s="22" t="str">
        <f>"5." &amp; ACU1&amp; ".3.2."</f>
        <v>5.258.3.2.</v>
      </c>
      <c r="ACT35" s="30" t="str">
        <f>IF(ISBLANK(ACU1),"",IF(VLOOKUP(ACU1,Register,37,FALSE)=0,"",(VLOOKUP(ACU1,Register,37,FALSE))))</f>
        <v/>
      </c>
      <c r="ACU35" s="31" t="s">
        <v>95</v>
      </c>
      <c r="ACV35" s="22" t="str">
        <f>"5." &amp; ACX1&amp; ".3.2."</f>
        <v>5.259.3.2.</v>
      </c>
      <c r="ACW35" s="30" t="str">
        <f>IF(ISBLANK(ACX1),"",IF(VLOOKUP(ACX1,Register,37,FALSE)=0,"",(VLOOKUP(ACX1,Register,37,FALSE))))</f>
        <v/>
      </c>
      <c r="ACX35" s="31" t="s">
        <v>95</v>
      </c>
      <c r="ACY35" s="22" t="str">
        <f>"5." &amp; ADA1&amp; ".3.2."</f>
        <v>5.260.3.2.</v>
      </c>
      <c r="ACZ35" s="30" t="str">
        <f>IF(ISBLANK(ADA1),"",IF(VLOOKUP(ADA1,Register,37,FALSE)=0,"",(VLOOKUP(ADA1,Register,37,FALSE))))</f>
        <v/>
      </c>
      <c r="ADA35" s="31" t="s">
        <v>95</v>
      </c>
      <c r="ADB35" s="22" t="str">
        <f>"5." &amp; ADD1&amp; ".3.2."</f>
        <v>5.261.3.2.</v>
      </c>
      <c r="ADC35" s="30" t="str">
        <f>IF(ISBLANK(ADD1),"",IF(VLOOKUP(ADD1,Register,37,FALSE)=0,"",(VLOOKUP(ADD1,Register,37,FALSE))))</f>
        <v/>
      </c>
      <c r="ADD35" s="31" t="s">
        <v>95</v>
      </c>
      <c r="ADE35" s="22" t="str">
        <f>"5." &amp; ADG1&amp; ".3.2."</f>
        <v>5.262.3.2.</v>
      </c>
      <c r="ADF35" s="30" t="str">
        <f>IF(ISBLANK(ADG1),"",IF(VLOOKUP(ADG1,Register,37,FALSE)=0,"",(VLOOKUP(ADG1,Register,37,FALSE))))</f>
        <v/>
      </c>
      <c r="ADG35" s="31" t="s">
        <v>95</v>
      </c>
      <c r="ADH35" s="22" t="str">
        <f>"5." &amp; ADJ1&amp; ".3.2."</f>
        <v>5.263.3.2.</v>
      </c>
      <c r="ADI35" s="30" t="str">
        <f>IF(ISBLANK(ADJ1),"",IF(VLOOKUP(ADJ1,Register,37,FALSE)=0,"",(VLOOKUP(ADJ1,Register,37,FALSE))))</f>
        <v/>
      </c>
      <c r="ADJ35" s="31" t="s">
        <v>95</v>
      </c>
      <c r="ADK35" s="22" t="str">
        <f>"5." &amp; ADM1&amp; ".3.2."</f>
        <v>5.264.3.2.</v>
      </c>
      <c r="ADL35" s="30" t="str">
        <f>IF(ISBLANK(ADM1),"",IF(VLOOKUP(ADM1,Register,37,FALSE)=0,"",(VLOOKUP(ADM1,Register,37,FALSE))))</f>
        <v/>
      </c>
      <c r="ADM35" s="31" t="s">
        <v>95</v>
      </c>
      <c r="ADN35" s="22" t="str">
        <f>"5." &amp; ADP1&amp; ".3.2."</f>
        <v>5.265.3.2.</v>
      </c>
      <c r="ADO35" s="30" t="str">
        <f>IF(ISBLANK(ADP1),"",IF(VLOOKUP(ADP1,Register,37,FALSE)=0,"",(VLOOKUP(ADP1,Register,37,FALSE))))</f>
        <v/>
      </c>
      <c r="ADP35" s="31" t="s">
        <v>95</v>
      </c>
      <c r="ADQ35" s="22" t="str">
        <f>"5." &amp; ADS1&amp; ".3.2."</f>
        <v>5.266.3.2.</v>
      </c>
      <c r="ADR35" s="30" t="str">
        <f>IF(ISBLANK(ADS1),"",IF(VLOOKUP(ADS1,Register,37,FALSE)=0,"",(VLOOKUP(ADS1,Register,37,FALSE))))</f>
        <v/>
      </c>
      <c r="ADS35" s="31" t="s">
        <v>95</v>
      </c>
      <c r="ADT35" s="22" t="str">
        <f>"5." &amp; ADV1&amp; ".3.2."</f>
        <v>5.267.3.2.</v>
      </c>
      <c r="ADU35" s="30" t="str">
        <f>IF(ISBLANK(ADV1),"",IF(VLOOKUP(ADV1,Register,37,FALSE)=0,"",(VLOOKUP(ADV1,Register,37,FALSE))))</f>
        <v/>
      </c>
      <c r="ADV35" s="31" t="s">
        <v>95</v>
      </c>
      <c r="ADW35" s="22" t="str">
        <f>"5." &amp; ADY1&amp; ".3.2."</f>
        <v>5.268.3.2.</v>
      </c>
      <c r="ADX35" s="30" t="str">
        <f>IF(ISBLANK(ADY1),"",IF(VLOOKUP(ADY1,Register,37,FALSE)=0,"",(VLOOKUP(ADY1,Register,37,FALSE))))</f>
        <v/>
      </c>
      <c r="ADY35" s="31" t="s">
        <v>95</v>
      </c>
      <c r="ADZ35" s="22" t="str">
        <f>"5." &amp; AEB1&amp; ".3.2."</f>
        <v>5.269.3.2.</v>
      </c>
      <c r="AEA35" s="30" t="str">
        <f>IF(ISBLANK(AEB1),"",IF(VLOOKUP(AEB1,Register,37,FALSE)=0,"",(VLOOKUP(AEB1,Register,37,FALSE))))</f>
        <v/>
      </c>
      <c r="AEB35" s="31" t="s">
        <v>95</v>
      </c>
      <c r="AEC35" s="22" t="str">
        <f>"5." &amp; AEE1&amp; ".3.2."</f>
        <v>5.270.3.2.</v>
      </c>
      <c r="AED35" s="30" t="str">
        <f>IF(ISBLANK(AEE1),"",IF(VLOOKUP(AEE1,Register,37,FALSE)=0,"",(VLOOKUP(AEE1,Register,37,FALSE))))</f>
        <v/>
      </c>
      <c r="AEE35" s="31" t="s">
        <v>95</v>
      </c>
      <c r="AEF35" s="22" t="str">
        <f>"5." &amp; AEH1&amp; ".3.2."</f>
        <v>5.271.3.2.</v>
      </c>
      <c r="AEG35" s="30" t="str">
        <f>IF(ISBLANK(AEH1),"",IF(VLOOKUP(AEH1,Register,37,FALSE)=0,"",(VLOOKUP(AEH1,Register,37,FALSE))))</f>
        <v/>
      </c>
      <c r="AEH35" s="31" t="s">
        <v>95</v>
      </c>
      <c r="AEI35" s="22" t="str">
        <f>"5." &amp; AEK1&amp; ".3.2."</f>
        <v>5.272.3.2.</v>
      </c>
      <c r="AEJ35" s="30" t="str">
        <f>IF(ISBLANK(AEK1),"",IF(VLOOKUP(AEK1,Register,37,FALSE)=0,"",(VLOOKUP(AEK1,Register,37,FALSE))))</f>
        <v/>
      </c>
      <c r="AEK35" s="31" t="s">
        <v>95</v>
      </c>
      <c r="AEL35" s="22" t="str">
        <f>"5." &amp; AEN1&amp; ".3.2."</f>
        <v>5.273.3.2.</v>
      </c>
      <c r="AEM35" s="30" t="str">
        <f>IF(ISBLANK(AEN1),"",IF(VLOOKUP(AEN1,Register,37,FALSE)=0,"",(VLOOKUP(AEN1,Register,37,FALSE))))</f>
        <v/>
      </c>
      <c r="AEN35" s="31" t="s">
        <v>95</v>
      </c>
      <c r="AEO35" s="22" t="str">
        <f>"5." &amp; AEQ1&amp; ".3.2."</f>
        <v>5.274.3.2.</v>
      </c>
      <c r="AEP35" s="30" t="str">
        <f>IF(ISBLANK(AEQ1),"",IF(VLOOKUP(AEQ1,Register,37,FALSE)=0,"",(VLOOKUP(AEQ1,Register,37,FALSE))))</f>
        <v/>
      </c>
      <c r="AEQ35" s="31" t="s">
        <v>95</v>
      </c>
      <c r="AER35" s="22" t="str">
        <f>"5." &amp; AET1&amp; ".3.2."</f>
        <v>5.275.3.2.</v>
      </c>
      <c r="AES35" s="30" t="str">
        <f>IF(ISBLANK(AET1),"",IF(VLOOKUP(AET1,Register,37,FALSE)=0,"",(VLOOKUP(AET1,Register,37,FALSE))))</f>
        <v/>
      </c>
      <c r="AET35" s="31" t="s">
        <v>95</v>
      </c>
      <c r="AEU35" s="22" t="str">
        <f>"5." &amp; AEW1&amp; ".3.2."</f>
        <v>5.276.3.2.</v>
      </c>
      <c r="AEV35" s="30" t="str">
        <f>IF(ISBLANK(AEW1),"",IF(VLOOKUP(AEW1,Register,37,FALSE)=0,"",(VLOOKUP(AEW1,Register,37,FALSE))))</f>
        <v/>
      </c>
      <c r="AEW35" s="31" t="s">
        <v>95</v>
      </c>
      <c r="AEX35" s="22" t="str">
        <f>"5." &amp; AEZ1&amp; ".3.2."</f>
        <v>5.277.3.2.</v>
      </c>
      <c r="AEY35" s="30" t="str">
        <f>IF(ISBLANK(AEZ1),"",IF(VLOOKUP(AEZ1,Register,37,FALSE)=0,"",(VLOOKUP(AEZ1,Register,37,FALSE))))</f>
        <v/>
      </c>
      <c r="AEZ35" s="31" t="s">
        <v>95</v>
      </c>
      <c r="AFA35" s="22" t="str">
        <f>"5." &amp; AFC1&amp; ".3.2."</f>
        <v>5.278.3.2.</v>
      </c>
      <c r="AFB35" s="30" t="str">
        <f>IF(ISBLANK(AFC1),"",IF(VLOOKUP(AFC1,Register,37,FALSE)=0,"",(VLOOKUP(AFC1,Register,37,FALSE))))</f>
        <v/>
      </c>
      <c r="AFC35" s="31" t="s">
        <v>95</v>
      </c>
      <c r="AFD35" s="22" t="str">
        <f>"5." &amp; AFF1&amp; ".3.2."</f>
        <v>5.279.3.2.</v>
      </c>
      <c r="AFE35" s="30" t="str">
        <f>IF(ISBLANK(AFF1),"",IF(VLOOKUP(AFF1,Register,37,FALSE)=0,"",(VLOOKUP(AFF1,Register,37,FALSE))))</f>
        <v/>
      </c>
      <c r="AFF35" s="31" t="s">
        <v>95</v>
      </c>
      <c r="AFG35" s="22" t="str">
        <f>"5." &amp; AFI1&amp; ".3.2."</f>
        <v>5.280.3.2.</v>
      </c>
      <c r="AFH35" s="30" t="str">
        <f>IF(ISBLANK(AFI1),"",IF(VLOOKUP(AFI1,Register,37,FALSE)=0,"",(VLOOKUP(AFI1,Register,37,FALSE))))</f>
        <v/>
      </c>
      <c r="AFI35" s="31" t="s">
        <v>95</v>
      </c>
      <c r="AFJ35" s="22" t="str">
        <f>"5." &amp; AFL1&amp; ".3.2."</f>
        <v>5.281.3.2.</v>
      </c>
      <c r="AFK35" s="30" t="str">
        <f>IF(ISBLANK(AFL1),"",IF(VLOOKUP(AFL1,Register,37,FALSE)=0,"",(VLOOKUP(AFL1,Register,37,FALSE))))</f>
        <v/>
      </c>
      <c r="AFL35" s="31" t="s">
        <v>95</v>
      </c>
      <c r="AFM35" s="22" t="str">
        <f>"5." &amp; AFO1&amp; ".3.2."</f>
        <v>5.282.3.2.</v>
      </c>
      <c r="AFN35" s="30" t="str">
        <f>IF(ISBLANK(AFO1),"",IF(VLOOKUP(AFO1,Register,37,FALSE)=0,"",(VLOOKUP(AFO1,Register,37,FALSE))))</f>
        <v/>
      </c>
      <c r="AFO35" s="31" t="s">
        <v>95</v>
      </c>
      <c r="AFP35" s="22" t="str">
        <f>"5." &amp; AFR1&amp; ".3.2."</f>
        <v>5.283.3.2.</v>
      </c>
      <c r="AFQ35" s="30" t="str">
        <f>IF(ISBLANK(AFR1),"",IF(VLOOKUP(AFR1,Register,37,FALSE)=0,"",(VLOOKUP(AFR1,Register,37,FALSE))))</f>
        <v/>
      </c>
      <c r="AFR35" s="31" t="s">
        <v>95</v>
      </c>
      <c r="AFS35" s="22" t="str">
        <f>"5." &amp; AFU1&amp; ".3.2."</f>
        <v>5.284.3.2.</v>
      </c>
      <c r="AFT35" s="30" t="str">
        <f>IF(ISBLANK(AFU1),"",IF(VLOOKUP(AFU1,Register,37,FALSE)=0,"",(VLOOKUP(AFU1,Register,37,FALSE))))</f>
        <v/>
      </c>
      <c r="AFU35" s="31" t="s">
        <v>95</v>
      </c>
      <c r="AFV35" s="22" t="str">
        <f>"5." &amp; AFX1&amp; ".3.2."</f>
        <v>5.285.3.2.</v>
      </c>
      <c r="AFW35" s="30" t="str">
        <f>IF(ISBLANK(AFX1),"",IF(VLOOKUP(AFX1,Register,37,FALSE)=0,"",(VLOOKUP(AFX1,Register,37,FALSE))))</f>
        <v/>
      </c>
      <c r="AFX35" s="31" t="s">
        <v>95</v>
      </c>
      <c r="AFY35" s="22" t="str">
        <f>"5." &amp; AGA1&amp; ".3.2."</f>
        <v>5.286.3.2.</v>
      </c>
      <c r="AFZ35" s="30" t="str">
        <f>IF(ISBLANK(AGA1),"",IF(VLOOKUP(AGA1,Register,37,FALSE)=0,"",(VLOOKUP(AGA1,Register,37,FALSE))))</f>
        <v/>
      </c>
      <c r="AGA35" s="31" t="s">
        <v>95</v>
      </c>
      <c r="AGB35" s="22" t="str">
        <f>"5." &amp; AGD1&amp; ".3.2."</f>
        <v>5.287.3.2.</v>
      </c>
      <c r="AGC35" s="30" t="str">
        <f>IF(ISBLANK(AGD1),"",IF(VLOOKUP(AGD1,Register,37,FALSE)=0,"",(VLOOKUP(AGD1,Register,37,FALSE))))</f>
        <v/>
      </c>
      <c r="AGD35" s="31" t="s">
        <v>95</v>
      </c>
      <c r="AGE35" s="22" t="str">
        <f>"5." &amp; AGG1&amp; ".3.2."</f>
        <v>5.288.3.2.</v>
      </c>
      <c r="AGF35" s="30" t="str">
        <f>IF(ISBLANK(AGG1),"",IF(VLOOKUP(AGG1,Register,37,FALSE)=0,"",(VLOOKUP(AGG1,Register,37,FALSE))))</f>
        <v/>
      </c>
      <c r="AGG35" s="31" t="s">
        <v>95</v>
      </c>
      <c r="AGH35" s="22" t="str">
        <f>"5." &amp; AGJ1&amp; ".3.2."</f>
        <v>5.289.3.2.</v>
      </c>
      <c r="AGI35" s="30" t="str">
        <f>IF(ISBLANK(AGJ1),"",IF(VLOOKUP(AGJ1,Register,37,FALSE)=0,"",(VLOOKUP(AGJ1,Register,37,FALSE))))</f>
        <v/>
      </c>
      <c r="AGJ35" s="31" t="s">
        <v>95</v>
      </c>
      <c r="AGK35" s="22" t="str">
        <f>"5." &amp; AGM1&amp; ".3.2."</f>
        <v>5.290.3.2.</v>
      </c>
      <c r="AGL35" s="30" t="str">
        <f>IF(ISBLANK(AGM1),"",IF(VLOOKUP(AGM1,Register,37,FALSE)=0,"",(VLOOKUP(AGM1,Register,37,FALSE))))</f>
        <v/>
      </c>
      <c r="AGM35" s="31" t="s">
        <v>95</v>
      </c>
      <c r="AGN35" s="22" t="str">
        <f>"5." &amp; AGP1&amp; ".3.2."</f>
        <v>5.291.3.2.</v>
      </c>
      <c r="AGO35" s="30" t="str">
        <f>IF(ISBLANK(AGP1),"",IF(VLOOKUP(AGP1,Register,37,FALSE)=0,"",(VLOOKUP(AGP1,Register,37,FALSE))))</f>
        <v/>
      </c>
      <c r="AGP35" s="31" t="s">
        <v>95</v>
      </c>
      <c r="AGQ35" s="22" t="str">
        <f>"5." &amp; AGS1&amp; ".3.2."</f>
        <v>5.292.3.2.</v>
      </c>
      <c r="AGR35" s="30" t="str">
        <f>IF(ISBLANK(AGS1),"",IF(VLOOKUP(AGS1,Register,37,FALSE)=0,"",(VLOOKUP(AGS1,Register,37,FALSE))))</f>
        <v/>
      </c>
      <c r="AGS35" s="31" t="s">
        <v>95</v>
      </c>
      <c r="AGT35" s="22" t="str">
        <f>"5." &amp; AGV1&amp; ".3.2."</f>
        <v>5.293.3.2.</v>
      </c>
      <c r="AGU35" s="30" t="str">
        <f>IF(ISBLANK(AGV1),"",IF(VLOOKUP(AGV1,Register,37,FALSE)=0,"",(VLOOKUP(AGV1,Register,37,FALSE))))</f>
        <v/>
      </c>
      <c r="AGV35" s="31" t="s">
        <v>95</v>
      </c>
      <c r="AGW35" s="22" t="str">
        <f>"5." &amp; AGY1&amp; ".3.2."</f>
        <v>5.294.3.2.</v>
      </c>
      <c r="AGX35" s="30" t="str">
        <f>IF(ISBLANK(AGY1),"",IF(VLOOKUP(AGY1,Register,37,FALSE)=0,"",(VLOOKUP(AGY1,Register,37,FALSE))))</f>
        <v/>
      </c>
      <c r="AGY35" s="31" t="s">
        <v>95</v>
      </c>
      <c r="AGZ35" s="22" t="str">
        <f>"5." &amp; AHB1&amp; ".3.2."</f>
        <v>5.295.3.2.</v>
      </c>
      <c r="AHA35" s="30" t="str">
        <f>IF(ISBLANK(AHB1),"",IF(VLOOKUP(AHB1,Register,37,FALSE)=0,"",(VLOOKUP(AHB1,Register,37,FALSE))))</f>
        <v/>
      </c>
      <c r="AHB35" s="31" t="s">
        <v>95</v>
      </c>
      <c r="AHC35" s="22" t="str">
        <f>"5." &amp; AHE1&amp; ".3.2."</f>
        <v>5.296.3.2.</v>
      </c>
      <c r="AHD35" s="30" t="str">
        <f>IF(ISBLANK(AHE1),"",IF(VLOOKUP(AHE1,Register,37,FALSE)=0,"",(VLOOKUP(AHE1,Register,37,FALSE))))</f>
        <v/>
      </c>
      <c r="AHE35" s="31" t="s">
        <v>95</v>
      </c>
      <c r="AHF35" s="22" t="str">
        <f>"5." &amp; AHH1&amp; ".3.2."</f>
        <v>5.297.3.2.</v>
      </c>
      <c r="AHG35" s="30" t="str">
        <f>IF(ISBLANK(AHH1),"",IF(VLOOKUP(AHH1,Register,37,FALSE)=0,"",(VLOOKUP(AHH1,Register,37,FALSE))))</f>
        <v/>
      </c>
      <c r="AHH35" s="31" t="s">
        <v>95</v>
      </c>
      <c r="AHI35" s="22" t="str">
        <f>"5." &amp; AHK1&amp; ".3.2."</f>
        <v>5.298.3.2.</v>
      </c>
      <c r="AHJ35" s="30" t="str">
        <f>IF(ISBLANK(AHK1),"",IF(VLOOKUP(AHK1,Register,37,FALSE)=0,"",(VLOOKUP(AHK1,Register,37,FALSE))))</f>
        <v/>
      </c>
      <c r="AHK35" s="31" t="s">
        <v>95</v>
      </c>
      <c r="AHL35" s="22" t="str">
        <f>"5." &amp; AHN1&amp; ".3.2."</f>
        <v>5.299.3.2.</v>
      </c>
      <c r="AHM35" s="30" t="str">
        <f>IF(ISBLANK(AHN1),"",IF(VLOOKUP(AHN1,Register,37,FALSE)=0,"",(VLOOKUP(AHN1,Register,37,FALSE))))</f>
        <v/>
      </c>
      <c r="AHN35" s="31" t="s">
        <v>95</v>
      </c>
      <c r="AHO35" s="22" t="str">
        <f>"5." &amp; AHQ1&amp; ".3.2."</f>
        <v>5.300.3.2.</v>
      </c>
      <c r="AHP35" s="30" t="str">
        <f>IF(ISBLANK(AHQ1),"",IF(VLOOKUP(AHQ1,Register,37,FALSE)=0,"",(VLOOKUP(AHQ1,Register,37,FALSE))))</f>
        <v/>
      </c>
      <c r="AHQ35" s="31" t="s">
        <v>95</v>
      </c>
      <c r="AHR35" s="22" t="str">
        <f>"5." &amp; AHT1&amp; ".3.2."</f>
        <v>5.301.3.2.</v>
      </c>
      <c r="AHS35" s="30" t="str">
        <f>IF(ISBLANK(AHT1),"",IF(VLOOKUP(AHT1,Register,37,FALSE)=0,"",(VLOOKUP(AHT1,Register,37,FALSE))))</f>
        <v/>
      </c>
      <c r="AHT35" s="31" t="s">
        <v>95</v>
      </c>
      <c r="AHU35" s="22" t="str">
        <f>"5." &amp; AHW1&amp; ".3.2."</f>
        <v>5.302.3.2.</v>
      </c>
      <c r="AHV35" s="30" t="str">
        <f>IF(ISBLANK(AHW1),"",IF(VLOOKUP(AHW1,Register,37,FALSE)=0,"",(VLOOKUP(AHW1,Register,37,FALSE))))</f>
        <v/>
      </c>
      <c r="AHW35" s="31" t="s">
        <v>95</v>
      </c>
      <c r="AHX35" s="22" t="str">
        <f>"5." &amp; AHZ1&amp; ".3.2."</f>
        <v>5.303.3.2.</v>
      </c>
      <c r="AHY35" s="30" t="str">
        <f>IF(ISBLANK(AHZ1),"",IF(VLOOKUP(AHZ1,Register,37,FALSE)=0,"",(VLOOKUP(AHZ1,Register,37,FALSE))))</f>
        <v/>
      </c>
      <c r="AHZ35" s="31" t="s">
        <v>95</v>
      </c>
      <c r="AIA35" s="22" t="str">
        <f>"5." &amp; AIC1&amp; ".3.2."</f>
        <v>5.304.3.2.</v>
      </c>
      <c r="AIB35" s="30" t="str">
        <f>IF(ISBLANK(AIC1),"",IF(VLOOKUP(AIC1,Register,37,FALSE)=0,"",(VLOOKUP(AIC1,Register,37,FALSE))))</f>
        <v/>
      </c>
      <c r="AIC35" s="31" t="s">
        <v>95</v>
      </c>
      <c r="AID35" s="22" t="str">
        <f>"5." &amp; AIF1&amp; ".3.2."</f>
        <v>5.305.3.2.</v>
      </c>
      <c r="AIE35" s="30" t="str">
        <f>IF(ISBLANK(AIF1),"",IF(VLOOKUP(AIF1,Register,37,FALSE)=0,"",(VLOOKUP(AIF1,Register,37,FALSE))))</f>
        <v/>
      </c>
      <c r="AIF35" s="31" t="s">
        <v>95</v>
      </c>
      <c r="AIG35" s="22" t="str">
        <f>"5." &amp; AII1&amp; ".3.2."</f>
        <v>5.306.3.2.</v>
      </c>
      <c r="AIH35" s="30" t="str">
        <f>IF(ISBLANK(AII1),"",IF(VLOOKUP(AII1,Register,37,FALSE)=0,"",(VLOOKUP(AII1,Register,37,FALSE))))</f>
        <v/>
      </c>
      <c r="AII35" s="31" t="s">
        <v>95</v>
      </c>
      <c r="AIJ35" s="22" t="str">
        <f>"5." &amp; AIL1&amp; ".3.2."</f>
        <v>5.307.3.2.</v>
      </c>
      <c r="AIK35" s="30" t="str">
        <f>IF(ISBLANK(AIL1),"",IF(VLOOKUP(AIL1,Register,37,FALSE)=0,"",(VLOOKUP(AIL1,Register,37,FALSE))))</f>
        <v/>
      </c>
      <c r="AIL35" s="31" t="s">
        <v>95</v>
      </c>
      <c r="AIM35" s="22" t="str">
        <f>"5." &amp; AIO1&amp; ".3.2."</f>
        <v>5.308.3.2.</v>
      </c>
      <c r="AIN35" s="30" t="str">
        <f>IF(ISBLANK(AIO1),"",IF(VLOOKUP(AIO1,Register,37,FALSE)=0,"",(VLOOKUP(AIO1,Register,37,FALSE))))</f>
        <v/>
      </c>
      <c r="AIO35" s="31" t="s">
        <v>95</v>
      </c>
      <c r="AIP35" s="22" t="str">
        <f>"5." &amp; AIR1&amp; ".3.2."</f>
        <v>5.309.3.2.</v>
      </c>
      <c r="AIQ35" s="30" t="str">
        <f>IF(ISBLANK(AIR1),"",IF(VLOOKUP(AIR1,Register,37,FALSE)=0,"",(VLOOKUP(AIR1,Register,37,FALSE))))</f>
        <v/>
      </c>
      <c r="AIR35" s="31" t="s">
        <v>95</v>
      </c>
      <c r="AIS35" s="22" t="str">
        <f>"5." &amp; AIU1&amp; ".3.2."</f>
        <v>5.310.3.2.</v>
      </c>
      <c r="AIT35" s="30" t="str">
        <f>IF(ISBLANK(AIU1),"",IF(VLOOKUP(AIU1,Register,37,FALSE)=0,"",(VLOOKUP(AIU1,Register,37,FALSE))))</f>
        <v/>
      </c>
      <c r="AIU35" s="31" t="s">
        <v>95</v>
      </c>
      <c r="AIV35" s="22" t="str">
        <f>"5." &amp; AIX1&amp; ".3.2."</f>
        <v>5.311.3.2.</v>
      </c>
      <c r="AIW35" s="30" t="str">
        <f>IF(ISBLANK(AIX1),"",IF(VLOOKUP(AIX1,Register,37,FALSE)=0,"",(VLOOKUP(AIX1,Register,37,FALSE))))</f>
        <v/>
      </c>
      <c r="AIX35" s="31" t="s">
        <v>95</v>
      </c>
      <c r="AIY35" s="22" t="str">
        <f>"5." &amp; AJA1&amp; ".3.2."</f>
        <v>5.312.3.2.</v>
      </c>
      <c r="AIZ35" s="30" t="e">
        <f>IF(ISBLANK(AJA1),"",IF(VLOOKUP(AJA1,Register,37,FALSE)=0,"",(VLOOKUP(AJA1,Register,37,FALSE))))</f>
        <v>#N/A</v>
      </c>
      <c r="AJA35" s="31" t="s">
        <v>95</v>
      </c>
      <c r="AJB35" s="22" t="str">
        <f>"5." &amp; AJD1&amp; ".3.2."</f>
        <v>5.313.3.2.</v>
      </c>
      <c r="AJC35" s="30" t="e">
        <f>IF(ISBLANK(AJD1),"",IF(VLOOKUP(AJD1,Register,37,FALSE)=0,"",(VLOOKUP(AJD1,Register,37,FALSE))))</f>
        <v>#N/A</v>
      </c>
      <c r="AJD35" s="31" t="s">
        <v>95</v>
      </c>
      <c r="AJE35" s="22" t="str">
        <f>"5." &amp; AJG1&amp; ".3.2."</f>
        <v>5.314.3.2.</v>
      </c>
      <c r="AJF35" s="30" t="e">
        <f>IF(ISBLANK(AJG1),"",IF(VLOOKUP(AJG1,Register,37,FALSE)=0,"",(VLOOKUP(AJG1,Register,37,FALSE))))</f>
        <v>#N/A</v>
      </c>
      <c r="AJG35" s="31" t="s">
        <v>95</v>
      </c>
      <c r="AJH35" s="22" t="str">
        <f>"5." &amp; AJJ1&amp; ".3.2."</f>
        <v>5.315.3.2.</v>
      </c>
      <c r="AJI35" s="30" t="e">
        <f>IF(ISBLANK(AJJ1),"",IF(VLOOKUP(AJJ1,Register,37,FALSE)=0,"",(VLOOKUP(AJJ1,Register,37,FALSE))))</f>
        <v>#N/A</v>
      </c>
      <c r="AJJ35" s="31" t="s">
        <v>95</v>
      </c>
      <c r="AJK35" s="22" t="str">
        <f>"5." &amp; AJM1&amp; ".3.2."</f>
        <v>5.316.3.2.</v>
      </c>
      <c r="AJL35" s="30" t="e">
        <f>IF(ISBLANK(AJM1),"",IF(VLOOKUP(AJM1,Register,37,FALSE)=0,"",(VLOOKUP(AJM1,Register,37,FALSE))))</f>
        <v>#N/A</v>
      </c>
      <c r="AJM35" s="31" t="s">
        <v>95</v>
      </c>
      <c r="AJN35" s="22" t="str">
        <f>"5." &amp; AJP1&amp; ".3.2."</f>
        <v>5.317.3.2.</v>
      </c>
      <c r="AJO35" s="30" t="e">
        <f>IF(ISBLANK(AJP1),"",IF(VLOOKUP(AJP1,Register,37,FALSE)=0,"",(VLOOKUP(AJP1,Register,37,FALSE))))</f>
        <v>#N/A</v>
      </c>
      <c r="AJP35" s="31" t="s">
        <v>95</v>
      </c>
      <c r="AJQ35" s="22" t="str">
        <f>"5." &amp; AJS1&amp; ".3.2."</f>
        <v>5.318.3.2.</v>
      </c>
      <c r="AJR35" s="30" t="e">
        <f>IF(ISBLANK(AJS1),"",IF(VLOOKUP(AJS1,Register,37,FALSE)=0,"",(VLOOKUP(AJS1,Register,37,FALSE))))</f>
        <v>#N/A</v>
      </c>
      <c r="AJS35" s="31" t="s">
        <v>95</v>
      </c>
      <c r="AJT35" s="22" t="str">
        <f>"5." &amp; AJV1&amp; ".3.2."</f>
        <v>5.319.3.2.</v>
      </c>
      <c r="AJU35" s="30" t="e">
        <f>IF(ISBLANK(AJV1),"",IF(VLOOKUP(AJV1,Register,37,FALSE)=0,"",(VLOOKUP(AJV1,Register,37,FALSE))))</f>
        <v>#N/A</v>
      </c>
      <c r="AJV35" s="31" t="s">
        <v>95</v>
      </c>
      <c r="AJW35" s="22" t="str">
        <f>"5." &amp; AJY1&amp; ".3.2."</f>
        <v>5.320.3.2.</v>
      </c>
      <c r="AJX35" s="30" t="e">
        <f>IF(ISBLANK(AJY1),"",IF(VLOOKUP(AJY1,Register,37,FALSE)=0,"",(VLOOKUP(AJY1,Register,37,FALSE))))</f>
        <v>#N/A</v>
      </c>
      <c r="AJY35" s="31" t="s">
        <v>95</v>
      </c>
      <c r="AJZ35" s="22" t="str">
        <f>"5." &amp; AKB1&amp; ".3.2."</f>
        <v>5.321.3.2.</v>
      </c>
      <c r="AKA35" s="30" t="e">
        <f>IF(ISBLANK(AKB1),"",IF(VLOOKUP(AKB1,Register,37,FALSE)=0,"",(VLOOKUP(AKB1,Register,37,FALSE))))</f>
        <v>#N/A</v>
      </c>
      <c r="AKB35" s="31" t="s">
        <v>95</v>
      </c>
      <c r="AKC35" s="22" t="str">
        <f>"5." &amp; AKE1&amp; ".3.2."</f>
        <v>5.322.3.2.</v>
      </c>
      <c r="AKD35" s="30" t="e">
        <f>IF(ISBLANK(AKE1),"",IF(VLOOKUP(AKE1,Register,37,FALSE)=0,"",(VLOOKUP(AKE1,Register,37,FALSE))))</f>
        <v>#N/A</v>
      </c>
      <c r="AKE35" s="31" t="s">
        <v>95</v>
      </c>
      <c r="AKF35" s="22" t="str">
        <f>"5." &amp; AKH1&amp; ".3.2."</f>
        <v>5.323.3.2.</v>
      </c>
      <c r="AKG35" s="30" t="e">
        <f>IF(ISBLANK(AKH1),"",IF(VLOOKUP(AKH1,Register,37,FALSE)=0,"",(VLOOKUP(AKH1,Register,37,FALSE))))</f>
        <v>#N/A</v>
      </c>
      <c r="AKH35" s="31" t="s">
        <v>95</v>
      </c>
      <c r="AKI35" s="22" t="str">
        <f>"5." &amp; AKK1&amp; ".3.2."</f>
        <v>5.324.3.2.</v>
      </c>
      <c r="AKJ35" s="30" t="e">
        <f>IF(ISBLANK(AKK1),"",IF(VLOOKUP(AKK1,Register,37,FALSE)=0,"",(VLOOKUP(AKK1,Register,37,FALSE))))</f>
        <v>#N/A</v>
      </c>
      <c r="AKK35" s="31" t="s">
        <v>95</v>
      </c>
      <c r="AKL35" s="22" t="str">
        <f>"5." &amp; AKN1&amp; ".3.2."</f>
        <v>5.325.3.2.</v>
      </c>
      <c r="AKM35" s="30" t="e">
        <f>IF(ISBLANK(AKN1),"",IF(VLOOKUP(AKN1,Register,37,FALSE)=0,"",(VLOOKUP(AKN1,Register,37,FALSE))))</f>
        <v>#N/A</v>
      </c>
      <c r="AKN35" s="31" t="s">
        <v>95</v>
      </c>
      <c r="AKO35" s="22" t="str">
        <f>"5." &amp; AKQ1&amp; ".3.2."</f>
        <v>5.326.3.2.</v>
      </c>
      <c r="AKP35" s="30" t="e">
        <f>IF(ISBLANK(AKQ1),"",IF(VLOOKUP(AKQ1,Register,37,FALSE)=0,"",(VLOOKUP(AKQ1,Register,37,FALSE))))</f>
        <v>#N/A</v>
      </c>
      <c r="AKQ35" s="31" t="s">
        <v>95</v>
      </c>
      <c r="AKR35" s="22" t="str">
        <f>"5." &amp; AKT1&amp; ".3.2."</f>
        <v>5.327.3.2.</v>
      </c>
      <c r="AKS35" s="30" t="e">
        <f>IF(ISBLANK(AKT1),"",IF(VLOOKUP(AKT1,Register,37,FALSE)=0,"",(VLOOKUP(AKT1,Register,37,FALSE))))</f>
        <v>#N/A</v>
      </c>
      <c r="AKT35" s="31" t="s">
        <v>95</v>
      </c>
      <c r="AKU35" s="22" t="str">
        <f>"5." &amp; AKW1&amp; ".3.2."</f>
        <v>5.328.3.2.</v>
      </c>
      <c r="AKV35" s="30" t="e">
        <f>IF(ISBLANK(AKW1),"",IF(VLOOKUP(AKW1,Register,37,FALSE)=0,"",(VLOOKUP(AKW1,Register,37,FALSE))))</f>
        <v>#N/A</v>
      </c>
      <c r="AKW35" s="31" t="s">
        <v>95</v>
      </c>
      <c r="AKX35" s="22" t="str">
        <f>"5." &amp; AKZ1&amp; ".3.2."</f>
        <v>5.329.3.2.</v>
      </c>
      <c r="AKY35" s="30" t="e">
        <f>IF(ISBLANK(AKZ1),"",IF(VLOOKUP(AKZ1,Register,37,FALSE)=0,"",(VLOOKUP(AKZ1,Register,37,FALSE))))</f>
        <v>#N/A</v>
      </c>
      <c r="AKZ35" s="31" t="s">
        <v>95</v>
      </c>
      <c r="ALA35" s="22" t="str">
        <f>"5." &amp; ALC1&amp; ".3.2."</f>
        <v>5.330.3.2.</v>
      </c>
      <c r="ALB35" s="47" t="e">
        <f>IF(ISBLANK(ALC1),"",IF(VLOOKUP(ALC1,Register,37,FALSE)=0,"",(VLOOKUP(ALC1,Register,37,FALSE))))</f>
        <v>#N/A</v>
      </c>
      <c r="ALC35" s="31" t="s">
        <v>95</v>
      </c>
      <c r="ALD35" s="22" t="str">
        <f>"5." &amp; ALF1&amp; ".3.2."</f>
        <v>5.331.3.2.</v>
      </c>
      <c r="ALE35" s="47" t="e">
        <f>IF(ISBLANK(ALF1),"",IF(VLOOKUP(ALF1,Register,37,FALSE)=0,"",(VLOOKUP(ALF1,Register,37,FALSE))))</f>
        <v>#N/A</v>
      </c>
      <c r="ALF35" s="31" t="s">
        <v>95</v>
      </c>
      <c r="ALG35" s="22" t="str">
        <f>"5." &amp; ALI1&amp; ".3.2."</f>
        <v>5.332.3.2.</v>
      </c>
      <c r="ALH35" s="47" t="e">
        <f>IF(ISBLANK(ALI1),"",IF(VLOOKUP(ALI1,Register,37,FALSE)=0,"",(VLOOKUP(ALI1,Register,37,FALSE))))</f>
        <v>#N/A</v>
      </c>
      <c r="ALI35" s="31" t="s">
        <v>95</v>
      </c>
      <c r="ALJ35" s="22" t="str">
        <f>"5." &amp; ALL1&amp; ".3.2."</f>
        <v>5.333.3.2.</v>
      </c>
      <c r="ALK35" s="47" t="e">
        <f>IF(ISBLANK(ALL1),"",IF(VLOOKUP(ALL1,Register,37,FALSE)=0,"",(VLOOKUP(ALL1,Register,37,FALSE))))</f>
        <v>#N/A</v>
      </c>
      <c r="ALL35" s="31" t="s">
        <v>95</v>
      </c>
      <c r="ALM35" s="22" t="str">
        <f>"5." &amp; ALO1&amp; ".3.2."</f>
        <v>5.334.3.2.</v>
      </c>
      <c r="ALN35" s="47" t="e">
        <f>IF(ISBLANK(ALO1),"",IF(VLOOKUP(ALO1,Register,37,FALSE)=0,"",(VLOOKUP(ALO1,Register,37,FALSE))))</f>
        <v>#N/A</v>
      </c>
      <c r="ALO35" s="31" t="s">
        <v>95</v>
      </c>
      <c r="ALP35" s="22" t="str">
        <f>"5." &amp; ALR1&amp; ".3.2."</f>
        <v>5.335.3.2.</v>
      </c>
      <c r="ALQ35" s="47" t="e">
        <f>IF(ISBLANK(ALR1),"",IF(VLOOKUP(ALR1,Register,37,FALSE)=0,"",(VLOOKUP(ALR1,Register,37,FALSE))))</f>
        <v>#N/A</v>
      </c>
      <c r="ALR35" s="31" t="s">
        <v>95</v>
      </c>
      <c r="ALS35" s="22" t="str">
        <f>"5." &amp; ALU1&amp; ".3.2."</f>
        <v>5.336.3.2.</v>
      </c>
      <c r="ALT35" s="47" t="e">
        <f>IF(ISBLANK(ALU1),"",IF(VLOOKUP(ALU1,Register,37,FALSE)=0,"",(VLOOKUP(ALU1,Register,37,FALSE))))</f>
        <v>#N/A</v>
      </c>
      <c r="ALU35" s="31" t="s">
        <v>95</v>
      </c>
      <c r="ALV35" s="22" t="str">
        <f>"5." &amp; ALX1&amp; ".3.2."</f>
        <v>5.337.3.2.</v>
      </c>
      <c r="ALW35" s="47" t="e">
        <f>IF(ISBLANK(ALX1),"",IF(VLOOKUP(ALX1,Register,37,FALSE)=0,"",(VLOOKUP(ALX1,Register,37,FALSE))))</f>
        <v>#N/A</v>
      </c>
      <c r="ALX35" s="31" t="s">
        <v>95</v>
      </c>
      <c r="ALY35" s="22" t="str">
        <f>"5." &amp; AMA1&amp; ".3.2."</f>
        <v>5.338.3.2.</v>
      </c>
      <c r="ALZ35" s="47" t="e">
        <f>IF(ISBLANK(AMA1),"",IF(VLOOKUP(AMA1,Register,37,FALSE)=0,"",(VLOOKUP(AMA1,Register,37,FALSE))))</f>
        <v>#N/A</v>
      </c>
      <c r="AMA35" s="31" t="s">
        <v>95</v>
      </c>
      <c r="AMB35" s="22" t="str">
        <f>"5." &amp; AMD1&amp; ".3.2."</f>
        <v>5.339.3.2.</v>
      </c>
      <c r="AMC35" s="47" t="e">
        <f>IF(ISBLANK(AMD1),"",IF(VLOOKUP(AMD1,Register,37,FALSE)=0,"",(VLOOKUP(AMD1,Register,37,FALSE))))</f>
        <v>#N/A</v>
      </c>
      <c r="AMD35" s="31" t="s">
        <v>95</v>
      </c>
      <c r="AME35" s="22" t="str">
        <f>"5." &amp; AMG1&amp; ".3.2."</f>
        <v>5.340.3.2.</v>
      </c>
      <c r="AMF35" s="47" t="e">
        <f>IF(ISBLANK(AMG1),"",IF(VLOOKUP(AMG1,Register,37,FALSE)=0,"",(VLOOKUP(AMG1,Register,37,FALSE))))</f>
        <v>#N/A</v>
      </c>
      <c r="AMG35" s="31" t="s">
        <v>95</v>
      </c>
      <c r="AMH35" s="22" t="str">
        <f>"5." &amp; AMJ1&amp; ".3.2."</f>
        <v>5.341.3.2.</v>
      </c>
      <c r="AMI35" s="47" t="e">
        <f>IF(ISBLANK(AMJ1),"",IF(VLOOKUP(AMJ1,Register,37,FALSE)=0,"",(VLOOKUP(AMJ1,Register,37,FALSE))))</f>
        <v>#N/A</v>
      </c>
      <c r="AMJ35" s="31" t="s">
        <v>95</v>
      </c>
      <c r="AMK35" s="22" t="str">
        <f>"5." &amp; AMM1&amp; ".3.2."</f>
        <v>5.342.3.2.</v>
      </c>
      <c r="AML35" s="47" t="e">
        <f>IF(ISBLANK(AMM1),"",IF(VLOOKUP(AMM1,Register,37,FALSE)=0,"",(VLOOKUP(AMM1,Register,37,FALSE))))</f>
        <v>#N/A</v>
      </c>
      <c r="AMM35" s="31" t="s">
        <v>95</v>
      </c>
      <c r="AMN35" s="22" t="str">
        <f>"5." &amp; AMP1&amp; ".3.2."</f>
        <v>5.343.3.2.</v>
      </c>
      <c r="AMO35" s="47" t="e">
        <f>IF(ISBLANK(AMP1),"",IF(VLOOKUP(AMP1,Register,37,FALSE)=0,"",(VLOOKUP(AMP1,Register,37,FALSE))))</f>
        <v>#N/A</v>
      </c>
      <c r="AMP35" s="31" t="s">
        <v>95</v>
      </c>
      <c r="AMQ35" s="22" t="str">
        <f>"5." &amp; AMS1&amp; ".3.2."</f>
        <v>5.344.3.2.</v>
      </c>
      <c r="AMR35" s="47" t="e">
        <f>IF(ISBLANK(AMS1),"",IF(VLOOKUP(AMS1,Register,37,FALSE)=0,"",(VLOOKUP(AMS1,Register,37,FALSE))))</f>
        <v>#N/A</v>
      </c>
      <c r="AMS35" s="31" t="s">
        <v>95</v>
      </c>
      <c r="AMT35" s="22" t="str">
        <f>"5." &amp; AMV1&amp; ".3.2."</f>
        <v>5.345.3.2.</v>
      </c>
      <c r="AMU35" s="47" t="e">
        <f>IF(ISBLANK(AMV1),"",IF(VLOOKUP(AMV1,Register,37,FALSE)=0,"",(VLOOKUP(AMV1,Register,37,FALSE))))</f>
        <v>#N/A</v>
      </c>
      <c r="AMV35" s="31" t="s">
        <v>95</v>
      </c>
      <c r="AMW35" s="22" t="str">
        <f>"5." &amp; AMY1&amp; ".3.2."</f>
        <v>5.346.3.2.</v>
      </c>
      <c r="AMX35" s="47" t="e">
        <f>IF(ISBLANK(AMY1),"",IF(VLOOKUP(AMY1,Register,37,FALSE)=0,"",(VLOOKUP(AMY1,Register,37,FALSE))))</f>
        <v>#N/A</v>
      </c>
      <c r="AMY35" s="31" t="s">
        <v>95</v>
      </c>
      <c r="AMZ35" s="22" t="str">
        <f>"5." &amp; ANB1&amp; ".3.2."</f>
        <v>5.347.3.2.</v>
      </c>
      <c r="ANA35" s="47" t="e">
        <f>IF(ISBLANK(ANB1),"",IF(VLOOKUP(ANB1,Register,37,FALSE)=0,"",(VLOOKUP(ANB1,Register,37,FALSE))))</f>
        <v>#N/A</v>
      </c>
      <c r="ANB35" s="31" t="s">
        <v>95</v>
      </c>
      <c r="ANC35" s="22" t="str">
        <f>"5." &amp; ANE1&amp; ".3.2."</f>
        <v>5.348.3.2.</v>
      </c>
      <c r="AND35" s="47" t="e">
        <f>IF(ISBLANK(ANE1),"",IF(VLOOKUP(ANE1,Register,37,FALSE)=0,"",(VLOOKUP(ANE1,Register,37,FALSE))))</f>
        <v>#N/A</v>
      </c>
      <c r="ANE35" s="31" t="s">
        <v>95</v>
      </c>
      <c r="ANF35" s="22" t="str">
        <f>"5." &amp; ANH1&amp; ".3.2."</f>
        <v>5.349.3.2.</v>
      </c>
      <c r="ANG35" s="47" t="e">
        <f>IF(ISBLANK(ANH1),"",IF(VLOOKUP(ANH1,Register,37,FALSE)=0,"",(VLOOKUP(ANH1,Register,37,FALSE))))</f>
        <v>#N/A</v>
      </c>
      <c r="ANH35" s="31" t="s">
        <v>95</v>
      </c>
      <c r="ANI35" s="22" t="str">
        <f>"5." &amp; ANK1&amp; ".3.2."</f>
        <v>5.350.3.2.</v>
      </c>
      <c r="ANJ35" s="47" t="e">
        <f>IF(ISBLANK(ANK1),"",IF(VLOOKUP(ANK1,Register,37,FALSE)=0,"",(VLOOKUP(ANK1,Register,37,FALSE))))</f>
        <v>#N/A</v>
      </c>
      <c r="ANK35" s="31" t="s">
        <v>95</v>
      </c>
      <c r="ANL35" s="22" t="str">
        <f>"5." &amp; ANN1&amp; ".3.2."</f>
        <v>5.351.3.2.</v>
      </c>
      <c r="ANM35" s="47" t="e">
        <f>IF(ISBLANK(ANN1),"",IF(VLOOKUP(ANN1,Register,37,FALSE)=0,"",(VLOOKUP(ANN1,Register,37,FALSE))))</f>
        <v>#N/A</v>
      </c>
      <c r="ANN35" s="31" t="s">
        <v>95</v>
      </c>
      <c r="ANO35" s="22" t="str">
        <f>"5." &amp; ANQ1&amp; ".3.2."</f>
        <v>5.352.3.2.</v>
      </c>
      <c r="ANP35" s="47" t="e">
        <f>IF(ISBLANK(ANQ1),"",IF(VLOOKUP(ANQ1,Register,37,FALSE)=0,"",(VLOOKUP(ANQ1,Register,37,FALSE))))</f>
        <v>#N/A</v>
      </c>
      <c r="ANQ35" s="31" t="s">
        <v>95</v>
      </c>
      <c r="ANR35" s="22" t="str">
        <f>"5." &amp; ANT1&amp; ".3.2."</f>
        <v>5.353.3.2.</v>
      </c>
      <c r="ANS35" s="47" t="e">
        <f>IF(ISBLANK(ANT1),"",IF(VLOOKUP(ANT1,Register,37,FALSE)=0,"",(VLOOKUP(ANT1,Register,37,FALSE))))</f>
        <v>#N/A</v>
      </c>
      <c r="ANT35" s="31" t="s">
        <v>95</v>
      </c>
      <c r="ANU35" s="22" t="str">
        <f>"5." &amp; ANW1&amp; ".3.2."</f>
        <v>5.354.3.2.</v>
      </c>
      <c r="ANV35" s="47" t="e">
        <f>IF(ISBLANK(ANW1),"",IF(VLOOKUP(ANW1,Register,37,FALSE)=0,"",(VLOOKUP(ANW1,Register,37,FALSE))))</f>
        <v>#N/A</v>
      </c>
      <c r="ANW35" s="31" t="s">
        <v>95</v>
      </c>
      <c r="ANX35" s="22" t="str">
        <f>"5." &amp; ANZ1&amp; ".3.2."</f>
        <v>5.355.3.2.</v>
      </c>
      <c r="ANY35" s="47" t="e">
        <f>IF(ISBLANK(ANZ1),"",IF(VLOOKUP(ANZ1,Register,37,FALSE)=0,"",(VLOOKUP(ANZ1,Register,37,FALSE))))</f>
        <v>#N/A</v>
      </c>
      <c r="ANZ35" s="31" t="s">
        <v>95</v>
      </c>
      <c r="AOA35" s="22" t="str">
        <f>"5." &amp; AOC1&amp; ".3.2."</f>
        <v>5.356.3.2.</v>
      </c>
      <c r="AOB35" s="47" t="e">
        <f>IF(ISBLANK(AOC1),"",IF(VLOOKUP(AOC1,Register,37,FALSE)=0,"",(VLOOKUP(AOC1,Register,37,FALSE))))</f>
        <v>#N/A</v>
      </c>
      <c r="AOC35" s="31" t="s">
        <v>95</v>
      </c>
      <c r="AOD35" s="22" t="str">
        <f>"5." &amp; AOF1&amp; ".3.2."</f>
        <v>5.357.3.2.</v>
      </c>
      <c r="AOE35" s="47" t="e">
        <f>IF(ISBLANK(AOF1),"",IF(VLOOKUP(AOF1,Register,37,FALSE)=0,"",(VLOOKUP(AOF1,Register,37,FALSE))))</f>
        <v>#N/A</v>
      </c>
      <c r="AOF35" s="31" t="s">
        <v>95</v>
      </c>
      <c r="AOG35" s="22" t="str">
        <f>"5." &amp; AOI1&amp; ".3.2."</f>
        <v>5.358.3.2.</v>
      </c>
      <c r="AOH35" s="47" t="e">
        <f>IF(ISBLANK(AOI1),"",IF(VLOOKUP(AOI1,Register,37,FALSE)=0,"",(VLOOKUP(AOI1,Register,37,FALSE))))</f>
        <v>#N/A</v>
      </c>
      <c r="AOI35" s="31" t="s">
        <v>95</v>
      </c>
      <c r="AOJ35" s="22" t="str">
        <f>"5." &amp; AOL1&amp; ".3.2."</f>
        <v>5.359.3.2.</v>
      </c>
      <c r="AOK35" s="47" t="e">
        <f>IF(ISBLANK(AOL1),"",IF(VLOOKUP(AOL1,Register,37,FALSE)=0,"",(VLOOKUP(AOL1,Register,37,FALSE))))</f>
        <v>#N/A</v>
      </c>
      <c r="AOL35" s="31" t="s">
        <v>95</v>
      </c>
      <c r="AOM35" s="22" t="str">
        <f>"5." &amp; AOO1&amp; ".3.2."</f>
        <v>5.360.3.2.</v>
      </c>
      <c r="AON35" s="47" t="e">
        <f>IF(ISBLANK(AOO1),"",IF(VLOOKUP(AOO1,Register,37,FALSE)=0,"",(VLOOKUP(AOO1,Register,37,FALSE))))</f>
        <v>#N/A</v>
      </c>
      <c r="AOO35" s="31" t="s">
        <v>95</v>
      </c>
      <c r="AOP35" s="22" t="str">
        <f>"5." &amp; AOR1&amp; ".3.2."</f>
        <v>5.361.3.2.</v>
      </c>
      <c r="AOQ35" s="47" t="e">
        <f>IF(ISBLANK(AOR1),"",IF(VLOOKUP(AOR1,Register,37,FALSE)=0,"",(VLOOKUP(AOR1,Register,37,FALSE))))</f>
        <v>#N/A</v>
      </c>
      <c r="AOR35" s="31" t="s">
        <v>95</v>
      </c>
      <c r="AOS35" s="22" t="str">
        <f>"5." &amp; AOU1&amp; ".3.2."</f>
        <v>5.362.3.2.</v>
      </c>
      <c r="AOT35" s="47" t="e">
        <f>IF(ISBLANK(AOU1),"",IF(VLOOKUP(AOU1,Register,37,FALSE)=0,"",(VLOOKUP(AOU1,Register,37,FALSE))))</f>
        <v>#N/A</v>
      </c>
      <c r="AOU35" s="31" t="s">
        <v>95</v>
      </c>
      <c r="AOV35" s="22" t="str">
        <f>"5." &amp; AOX1&amp; ".3.2."</f>
        <v>5.363.3.2.</v>
      </c>
      <c r="AOW35" s="47" t="e">
        <f>IF(ISBLANK(AOX1),"",IF(VLOOKUP(AOX1,Register,37,FALSE)=0,"",(VLOOKUP(AOX1,Register,37,FALSE))))</f>
        <v>#N/A</v>
      </c>
      <c r="AOX35" s="31" t="s">
        <v>95</v>
      </c>
      <c r="AOY35" s="22" t="str">
        <f>"5." &amp; APA1&amp; ".3.2."</f>
        <v>5.364.3.2.</v>
      </c>
      <c r="AOZ35" s="47" t="e">
        <f>IF(ISBLANK(APA1),"",IF(VLOOKUP(APA1,Register,37,FALSE)=0,"",(VLOOKUP(APA1,Register,37,FALSE))))</f>
        <v>#N/A</v>
      </c>
      <c r="APA35" s="31" t="s">
        <v>95</v>
      </c>
      <c r="APB35" s="22" t="str">
        <f>"5." &amp; APD1&amp; ".3.2."</f>
        <v>5.365.3.2.</v>
      </c>
      <c r="APC35" s="47" t="e">
        <f>IF(ISBLANK(APD1),"",IF(VLOOKUP(APD1,Register,37,FALSE)=0,"",(VLOOKUP(APD1,Register,37,FALSE))))</f>
        <v>#N/A</v>
      </c>
      <c r="APD35" s="31" t="s">
        <v>95</v>
      </c>
      <c r="APE35" s="22" t="str">
        <f>"5." &amp; APG1&amp; ".3.2."</f>
        <v>5.366.3.2.</v>
      </c>
      <c r="APF35" s="47" t="e">
        <f>IF(ISBLANK(APG1),"",IF(VLOOKUP(APG1,Register,37,FALSE)=0,"",(VLOOKUP(APG1,Register,37,FALSE))))</f>
        <v>#N/A</v>
      </c>
      <c r="APG35" s="31" t="s">
        <v>95</v>
      </c>
      <c r="APH35" s="22" t="str">
        <f>"5." &amp; APJ1&amp; ".3.2."</f>
        <v>5.367.3.2.</v>
      </c>
      <c r="API35" s="47" t="e">
        <f>IF(ISBLANK(APJ1),"",IF(VLOOKUP(APJ1,Register,37,FALSE)=0,"",(VLOOKUP(APJ1,Register,37,FALSE))))</f>
        <v>#N/A</v>
      </c>
      <c r="APJ35" s="31" t="s">
        <v>95</v>
      </c>
      <c r="APK35" s="22" t="str">
        <f>"5." &amp; APM1&amp; ".3.2."</f>
        <v>5.368.3.2.</v>
      </c>
      <c r="APL35" s="47" t="e">
        <f>IF(ISBLANK(APM1),"",IF(VLOOKUP(APM1,Register,37,FALSE)=0,"",(VLOOKUP(APM1,Register,37,FALSE))))</f>
        <v>#N/A</v>
      </c>
      <c r="APM35" s="31" t="s">
        <v>95</v>
      </c>
      <c r="APN35" s="22" t="str">
        <f>"5." &amp; APP1&amp; ".3.2."</f>
        <v>5.369.3.2.</v>
      </c>
      <c r="APO35" s="47" t="e">
        <f>IF(ISBLANK(APP1),"",IF(VLOOKUP(APP1,Register,37,FALSE)=0,"",(VLOOKUP(APP1,Register,37,FALSE))))</f>
        <v>#N/A</v>
      </c>
      <c r="APP35" s="31" t="s">
        <v>95</v>
      </c>
      <c r="APQ35" s="22" t="str">
        <f>"5." &amp; APS1&amp; ".3.2."</f>
        <v>5.370.3.2.</v>
      </c>
      <c r="APR35" s="47" t="e">
        <f>IF(ISBLANK(APS1),"",IF(VLOOKUP(APS1,Register,37,FALSE)=0,"",(VLOOKUP(APS1,Register,37,FALSE))))</f>
        <v>#N/A</v>
      </c>
      <c r="APS35" s="31" t="s">
        <v>95</v>
      </c>
    </row>
    <row r="36" spans="1:1111" ht="12" x14ac:dyDescent="0.25">
      <c r="A36" s="86"/>
      <c r="B36" s="22" t="str">
        <f>"5." &amp; D$1&amp; ".3.3."</f>
        <v>5.1.3.3.</v>
      </c>
      <c r="C36" s="30" t="str">
        <f>IF(ISBLANK(D1),"",IF(VLOOKUP(D1,Register,38,FALSE)=0,"",(VLOOKUP(D1,Register,38,FALSE))))</f>
        <v/>
      </c>
      <c r="D36" s="31" t="s">
        <v>96</v>
      </c>
      <c r="E36" s="22" t="str">
        <f>"5." &amp; G1&amp; ".3.3."</f>
        <v>5.2.3.3.</v>
      </c>
      <c r="F36" s="30" t="str">
        <f>IF(ISBLANK(G1),"",IF(VLOOKUP(G1,Register,38,FALSE)=0,"",(VLOOKUP(G1,Register,38,FALSE))))</f>
        <v/>
      </c>
      <c r="G36" s="31" t="s">
        <v>96</v>
      </c>
      <c r="H36" s="22" t="str">
        <f>"5." &amp; J1&amp; ".3.3."</f>
        <v>5.3.3.3.</v>
      </c>
      <c r="I36" s="30" t="str">
        <f>IF(ISBLANK(J1),"",IF(VLOOKUP(J1,Register,38,FALSE)=0,"",(VLOOKUP(J1,Register,38,FALSE))))</f>
        <v/>
      </c>
      <c r="J36" s="31" t="s">
        <v>96</v>
      </c>
      <c r="K36" s="22" t="str">
        <f>"5." &amp; M1&amp; ".3.3."</f>
        <v>5.4.3.3.</v>
      </c>
      <c r="L36" s="30" t="str">
        <f>IF(ISBLANK(M1),"",IF(VLOOKUP(M1,Register,38,FALSE)=0,"",(VLOOKUP(M1,Register,38,FALSE))))</f>
        <v/>
      </c>
      <c r="M36" s="31" t="s">
        <v>96</v>
      </c>
      <c r="N36" s="22" t="str">
        <f>"5." &amp; P1&amp; ".3.3."</f>
        <v>5.5.3.3.</v>
      </c>
      <c r="O36" s="30" t="str">
        <f>IF(ISBLANK(P1),"",IF(VLOOKUP(P1,Register,38,FALSE)=0,"",(VLOOKUP(P1,Register,38,FALSE))))</f>
        <v/>
      </c>
      <c r="P36" s="31" t="s">
        <v>96</v>
      </c>
      <c r="Q36" s="22" t="str">
        <f>"5." &amp; S1&amp; ".3.3."</f>
        <v>5.6.3.3.</v>
      </c>
      <c r="R36" s="30" t="str">
        <f>IF(ISBLANK(S1),"",IF(VLOOKUP(S1,Register,38,FALSE)=0,"",(VLOOKUP(S1,Register,38,FALSE))))</f>
        <v/>
      </c>
      <c r="S36" s="31" t="s">
        <v>96</v>
      </c>
      <c r="T36" s="22" t="str">
        <f>"5." &amp; V1&amp; ".3.3."</f>
        <v>5.7.3.3.</v>
      </c>
      <c r="U36" s="30" t="str">
        <f>IF(ISBLANK(V1),"",IF(VLOOKUP(V1,Register,38,FALSE)=0,"",(VLOOKUP(V1,Register,38,FALSE))))</f>
        <v/>
      </c>
      <c r="V36" s="31" t="s">
        <v>96</v>
      </c>
      <c r="W36" s="22" t="str">
        <f>"5." &amp; Y1&amp; ".3.3."</f>
        <v>5.8.3.3.</v>
      </c>
      <c r="X36" s="30" t="str">
        <f>IF(ISBLANK(Y1),"",IF(VLOOKUP(Y1,Register,38,FALSE)=0,"",(VLOOKUP(Y1,Register,38,FALSE))))</f>
        <v/>
      </c>
      <c r="Y36" s="31" t="s">
        <v>96</v>
      </c>
      <c r="Z36" s="22" t="str">
        <f>"5." &amp; AB1&amp; ".3.3."</f>
        <v>5.9.3.3.</v>
      </c>
      <c r="AA36" s="30" t="str">
        <f>IF(ISBLANK(AB1),"",IF(VLOOKUP(AB1,Register,38,FALSE)=0,"",(VLOOKUP(AB1,Register,38,FALSE))))</f>
        <v/>
      </c>
      <c r="AB36" s="31" t="s">
        <v>96</v>
      </c>
      <c r="AC36" s="22" t="str">
        <f>"5." &amp; AE1&amp; ".3.3."</f>
        <v>5.10.3.3.</v>
      </c>
      <c r="AD36" s="30" t="str">
        <f>IF(ISBLANK(AE1),"",IF(VLOOKUP(AE1,Register,38,FALSE)=0,"",(VLOOKUP(AE1,Register,38,FALSE))))</f>
        <v/>
      </c>
      <c r="AE36" s="31" t="s">
        <v>96</v>
      </c>
      <c r="AF36" s="22" t="str">
        <f>"5." &amp; AH1&amp; ".3.3."</f>
        <v>5.11.3.3.</v>
      </c>
      <c r="AG36" s="30" t="str">
        <f>IF(ISBLANK(AH1),"",IF(VLOOKUP(AH1,Register,38,FALSE)=0,"",(VLOOKUP(AH1,Register,38,FALSE))))</f>
        <v/>
      </c>
      <c r="AH36" s="31" t="s">
        <v>96</v>
      </c>
      <c r="AI36" s="22" t="str">
        <f>"5." &amp; AK1&amp; ".3.3."</f>
        <v>5.12.3.3.</v>
      </c>
      <c r="AJ36" s="30" t="str">
        <f>IF(ISBLANK(AK1),"",IF(VLOOKUP(AK1,Register,38,FALSE)=0,"",(VLOOKUP(AK1,Register,38,FALSE))))</f>
        <v/>
      </c>
      <c r="AK36" s="31" t="s">
        <v>96</v>
      </c>
      <c r="AL36" s="22" t="str">
        <f>"5." &amp; AN1&amp; ".3.3."</f>
        <v>5.13.3.3.</v>
      </c>
      <c r="AM36" s="30" t="str">
        <f>IF(ISBLANK(AN1),"",IF(VLOOKUP(AN1,Register,38,FALSE)=0,"",(VLOOKUP(AN1,Register,38,FALSE))))</f>
        <v/>
      </c>
      <c r="AN36" s="31" t="s">
        <v>96</v>
      </c>
      <c r="AO36" s="22" t="str">
        <f>"5." &amp; AQ1&amp; ".3.3."</f>
        <v>5.14.3.3.</v>
      </c>
      <c r="AP36" s="30" t="str">
        <f>IF(ISBLANK(AQ1),"",IF(VLOOKUP(AQ1,Register,38,FALSE)=0,"",(VLOOKUP(AQ1,Register,38,FALSE))))</f>
        <v/>
      </c>
      <c r="AQ36" s="31" t="s">
        <v>96</v>
      </c>
      <c r="AR36" s="22" t="str">
        <f>"5." &amp; AT1&amp; ".3.3."</f>
        <v>5.15.3.3.</v>
      </c>
      <c r="AS36" s="30" t="str">
        <f>IF(ISBLANK(AT1),"",IF(VLOOKUP(AT1,Register,38,FALSE)=0,"",(VLOOKUP(AT1,Register,38,FALSE))))</f>
        <v/>
      </c>
      <c r="AT36" s="31" t="s">
        <v>96</v>
      </c>
      <c r="AU36" s="22" t="str">
        <f>"5." &amp; AW1&amp; ".3.3."</f>
        <v>5.16.3.3.</v>
      </c>
      <c r="AV36" s="30" t="str">
        <f>IF(ISBLANK(AW1),"",IF(VLOOKUP(AW1,Register,38,FALSE)=0,"",(VLOOKUP(AW1,Register,38,FALSE))))</f>
        <v/>
      </c>
      <c r="AW36" s="31" t="s">
        <v>96</v>
      </c>
      <c r="AX36" s="22" t="str">
        <f>"5." &amp; AZ1&amp; ".3.3."</f>
        <v>5.17.3.3.</v>
      </c>
      <c r="AY36" s="30" t="str">
        <f>IF(ISBLANK(AZ1),"",IF(VLOOKUP(AZ1,Register,38,FALSE)=0,"",(VLOOKUP(AZ1,Register,38,FALSE))))</f>
        <v/>
      </c>
      <c r="AZ36" s="31" t="s">
        <v>96</v>
      </c>
      <c r="BA36" s="22" t="str">
        <f>"5." &amp; BC1&amp; ".3.3."</f>
        <v>5.18.3.3.</v>
      </c>
      <c r="BB36" s="30" t="str">
        <f>IF(ISBLANK(BC1),"",IF(VLOOKUP(BC1,Register,38,FALSE)=0,"",(VLOOKUP(BC1,Register,38,FALSE))))</f>
        <v/>
      </c>
      <c r="BC36" s="31" t="s">
        <v>96</v>
      </c>
      <c r="BD36" s="22" t="str">
        <f>"5." &amp; BF1&amp; ".3.3."</f>
        <v>5.19.3.3.</v>
      </c>
      <c r="BE36" s="30" t="str">
        <f>IF(ISBLANK(BF1),"",IF(VLOOKUP(BF1,Register,38,FALSE)=0,"",(VLOOKUP(BF1,Register,38,FALSE))))</f>
        <v/>
      </c>
      <c r="BF36" s="31" t="s">
        <v>96</v>
      </c>
      <c r="BG36" s="22" t="str">
        <f>"5." &amp; BI1&amp; ".3.3."</f>
        <v>5.20.3.3.</v>
      </c>
      <c r="BH36" s="30" t="str">
        <f>IF(ISBLANK(BI1),"",IF(VLOOKUP(BI1,Register,38,FALSE)=0,"",(VLOOKUP(BI1,Register,38,FALSE))))</f>
        <v/>
      </c>
      <c r="BI36" s="31" t="s">
        <v>96</v>
      </c>
      <c r="BJ36" s="22" t="str">
        <f>"5." &amp; BL1&amp; ".3.3."</f>
        <v>5.21.3.3.</v>
      </c>
      <c r="BK36" s="30" t="str">
        <f>IF(ISBLANK(BL1),"",IF(VLOOKUP(BL1,Register,38,FALSE)=0,"",(VLOOKUP(BL1,Register,38,FALSE))))</f>
        <v/>
      </c>
      <c r="BL36" s="31" t="s">
        <v>96</v>
      </c>
      <c r="BM36" s="22" t="str">
        <f>"5." &amp; BO1&amp; ".3.3."</f>
        <v>5.22.3.3.</v>
      </c>
      <c r="BN36" s="30" t="str">
        <f>IF(ISBLANK(BO1),"",IF(VLOOKUP(BO1,Register,38,FALSE)=0,"",(VLOOKUP(BO1,Register,38,FALSE))))</f>
        <v/>
      </c>
      <c r="BO36" s="31" t="s">
        <v>96</v>
      </c>
      <c r="BP36" s="22" t="str">
        <f>"5." &amp; BR1&amp; ".3.3."</f>
        <v>5.23.3.3.</v>
      </c>
      <c r="BQ36" s="30" t="str">
        <f>IF(ISBLANK(BR1),"",IF(VLOOKUP(BR1,Register,38,FALSE)=0,"",(VLOOKUP(BR1,Register,38,FALSE))))</f>
        <v/>
      </c>
      <c r="BR36" s="31" t="s">
        <v>96</v>
      </c>
      <c r="BS36" s="22" t="str">
        <f>"5." &amp; BU1&amp; ".3.3."</f>
        <v>5.24.3.3.</v>
      </c>
      <c r="BT36" s="30" t="str">
        <f>IF(ISBLANK(BU1),"",IF(VLOOKUP(BU1,Register,38,FALSE)=0,"",(VLOOKUP(BU1,Register,38,FALSE))))</f>
        <v/>
      </c>
      <c r="BU36" s="31" t="s">
        <v>96</v>
      </c>
      <c r="BV36" s="22" t="str">
        <f>"5." &amp; BX1&amp; ".3.3."</f>
        <v>5.25.3.3.</v>
      </c>
      <c r="BW36" s="30" t="str">
        <f>IF(ISBLANK(BX1),"",IF(VLOOKUP(BX1,Register,38,FALSE)=0,"",(VLOOKUP(BX1,Register,38,FALSE))))</f>
        <v/>
      </c>
      <c r="BX36" s="31" t="s">
        <v>96</v>
      </c>
      <c r="BY36" s="22" t="str">
        <f>"5." &amp; CA1&amp; ".3.3."</f>
        <v>5.26.3.3.</v>
      </c>
      <c r="BZ36" s="30" t="str">
        <f>IF(ISBLANK(CA1),"",IF(VLOOKUP(CA1,Register,38,FALSE)=0,"",(VLOOKUP(CA1,Register,38,FALSE))))</f>
        <v/>
      </c>
      <c r="CA36" s="31" t="s">
        <v>96</v>
      </c>
      <c r="CB36" s="22" t="str">
        <f>"5." &amp; CD1&amp; ".3.3."</f>
        <v>5.27.3.3.</v>
      </c>
      <c r="CC36" s="30" t="str">
        <f>IF(ISBLANK(CD1),"",IF(VLOOKUP(CD1,Register,38,FALSE)=0,"",(VLOOKUP(CD1,Register,38,FALSE))))</f>
        <v/>
      </c>
      <c r="CD36" s="31" t="s">
        <v>96</v>
      </c>
      <c r="CE36" s="22" t="str">
        <f>"5." &amp; CG1&amp; ".3.3."</f>
        <v>5.28.3.3.</v>
      </c>
      <c r="CF36" s="30" t="str">
        <f>IF(ISBLANK(CG1),"",IF(VLOOKUP(CG1,Register,38,FALSE)=0,"",(VLOOKUP(CG1,Register,38,FALSE))))</f>
        <v/>
      </c>
      <c r="CG36" s="31" t="s">
        <v>96</v>
      </c>
      <c r="CH36" s="22" t="str">
        <f>"5." &amp; CJ1&amp; ".3.3."</f>
        <v>5.29.3.3.</v>
      </c>
      <c r="CI36" s="30" t="str">
        <f>IF(ISBLANK(CJ1),"",IF(VLOOKUP(CJ1,Register,38,FALSE)=0,"",(VLOOKUP(CJ1,Register,38,FALSE))))</f>
        <v/>
      </c>
      <c r="CJ36" s="31" t="s">
        <v>96</v>
      </c>
      <c r="CK36" s="22" t="str">
        <f>"5." &amp; CM1&amp; ".3.3."</f>
        <v>5.30.3.3.</v>
      </c>
      <c r="CL36" s="30" t="str">
        <f>IF(ISBLANK(CM1),"",IF(VLOOKUP(CM1,Register,38,FALSE)=0,"",(VLOOKUP(CM1,Register,38,FALSE))))</f>
        <v/>
      </c>
      <c r="CM36" s="31" t="s">
        <v>96</v>
      </c>
      <c r="CN36" s="22" t="str">
        <f>"5." &amp; CP1&amp; ".3.3."</f>
        <v>5.31.3.3.</v>
      </c>
      <c r="CO36" s="30" t="str">
        <f>IF(ISBLANK(CP1),"",IF(VLOOKUP(CP1,Register,38,FALSE)=0,"",(VLOOKUP(CP1,Register,38,FALSE))))</f>
        <v/>
      </c>
      <c r="CP36" s="31" t="s">
        <v>96</v>
      </c>
      <c r="CQ36" s="22" t="str">
        <f>"5." &amp; CS1&amp; ".3.3."</f>
        <v>5.32.3.3.</v>
      </c>
      <c r="CR36" s="30" t="str">
        <f>IF(ISBLANK(CS1),"",IF(VLOOKUP(CS1,Register,38,FALSE)=0,"",(VLOOKUP(CS1,Register,38,FALSE))))</f>
        <v/>
      </c>
      <c r="CS36" s="31" t="s">
        <v>96</v>
      </c>
      <c r="CT36" s="22" t="str">
        <f>"5." &amp; CV1&amp; ".3.3."</f>
        <v>5.33.3.3.</v>
      </c>
      <c r="CU36" s="30" t="str">
        <f>IF(ISBLANK(CV1),"",IF(VLOOKUP(CV1,Register,38,FALSE)=0,"",(VLOOKUP(CV1,Register,38,FALSE))))</f>
        <v/>
      </c>
      <c r="CV36" s="31" t="s">
        <v>96</v>
      </c>
      <c r="CW36" s="22" t="str">
        <f>"5." &amp; CY1&amp; ".3.3."</f>
        <v>5.34.3.3.</v>
      </c>
      <c r="CX36" s="30" t="str">
        <f>IF(ISBLANK(CY1),"",IF(VLOOKUP(CY1,Register,38,FALSE)=0,"",(VLOOKUP(CY1,Register,38,FALSE))))</f>
        <v/>
      </c>
      <c r="CY36" s="31" t="s">
        <v>96</v>
      </c>
      <c r="CZ36" s="22" t="str">
        <f>"5." &amp; DB1&amp; ".3.3."</f>
        <v>5.35.3.3.</v>
      </c>
      <c r="DA36" s="30" t="str">
        <f>IF(ISBLANK(DB1),"",IF(VLOOKUP(DB1,Register,38,FALSE)=0,"",(VLOOKUP(DB1,Register,38,FALSE))))</f>
        <v/>
      </c>
      <c r="DB36" s="31" t="s">
        <v>96</v>
      </c>
      <c r="DC36" s="22" t="str">
        <f>"5." &amp; DE1&amp; ".3.3."</f>
        <v>5.36.3.3.</v>
      </c>
      <c r="DD36" s="30" t="str">
        <f>IF(ISBLANK(DE1),"",IF(VLOOKUP(DE1,Register,38,FALSE)=0,"",(VLOOKUP(DE1,Register,38,FALSE))))</f>
        <v/>
      </c>
      <c r="DE36" s="31" t="s">
        <v>96</v>
      </c>
      <c r="DF36" s="22" t="str">
        <f>"5." &amp; DH1&amp; ".3.3."</f>
        <v>5.37.3.3.</v>
      </c>
      <c r="DG36" s="30" t="str">
        <f>IF(ISBLANK(DH1),"",IF(VLOOKUP(DH1,Register,38,FALSE)=0,"",(VLOOKUP(DH1,Register,38,FALSE))))</f>
        <v/>
      </c>
      <c r="DH36" s="31" t="s">
        <v>96</v>
      </c>
      <c r="DI36" s="22" t="str">
        <f>"5." &amp; DK1&amp; ".3.3."</f>
        <v>5.38.3.3.</v>
      </c>
      <c r="DJ36" s="30" t="str">
        <f>IF(ISBLANK(DK1),"",IF(VLOOKUP(DK1,Register,38,FALSE)=0,"",(VLOOKUP(DK1,Register,38,FALSE))))</f>
        <v/>
      </c>
      <c r="DK36" s="31" t="s">
        <v>96</v>
      </c>
      <c r="DL36" s="22" t="str">
        <f>"5." &amp; DN1&amp; ".3.3."</f>
        <v>5.39.3.3.</v>
      </c>
      <c r="DM36" s="30" t="str">
        <f>IF(ISBLANK(DN1),"",IF(VLOOKUP(DN1,Register,38,FALSE)=0,"",(VLOOKUP(DN1,Register,38,FALSE))))</f>
        <v/>
      </c>
      <c r="DN36" s="31" t="s">
        <v>96</v>
      </c>
      <c r="DO36" s="22" t="str">
        <f>"5." &amp; DQ1&amp; ".3.3."</f>
        <v>5.40.3.3.</v>
      </c>
      <c r="DP36" s="30" t="str">
        <f>IF(ISBLANK(DQ1),"",IF(VLOOKUP(DQ1,Register,38,FALSE)=0,"",(VLOOKUP(DQ1,Register,38,FALSE))))</f>
        <v/>
      </c>
      <c r="DQ36" s="31" t="s">
        <v>96</v>
      </c>
      <c r="DR36" s="22" t="str">
        <f>"5." &amp; DT1&amp; ".3.3."</f>
        <v>5.41.3.3.</v>
      </c>
      <c r="DS36" s="30" t="str">
        <f>IF(ISBLANK(DT1),"",IF(VLOOKUP(DT1,Register,38,FALSE)=0,"",(VLOOKUP(DT1,Register,38,FALSE))))</f>
        <v/>
      </c>
      <c r="DT36" s="31" t="s">
        <v>96</v>
      </c>
      <c r="DU36" s="22" t="str">
        <f>"5." &amp; DW1&amp; ".3.3."</f>
        <v>5.42.3.3.</v>
      </c>
      <c r="DV36" s="30" t="str">
        <f>IF(ISBLANK(DW1),"",IF(VLOOKUP(DW1,Register,38,FALSE)=0,"",(VLOOKUP(DW1,Register,38,FALSE))))</f>
        <v/>
      </c>
      <c r="DW36" s="31" t="s">
        <v>96</v>
      </c>
      <c r="DX36" s="22" t="str">
        <f>"5." &amp; DZ1&amp; ".3.3."</f>
        <v>5.43.3.3.</v>
      </c>
      <c r="DY36" s="30" t="str">
        <f>IF(ISBLANK(DZ1),"",IF(VLOOKUP(DZ1,Register,38,FALSE)=0,"",(VLOOKUP(DZ1,Register,38,FALSE))))</f>
        <v/>
      </c>
      <c r="DZ36" s="31" t="s">
        <v>96</v>
      </c>
      <c r="EA36" s="22" t="str">
        <f>"5." &amp; EC1&amp; ".3.3."</f>
        <v>5.44.3.3.</v>
      </c>
      <c r="EB36" s="30" t="str">
        <f>IF(ISBLANK(EC1),"",IF(VLOOKUP(EC1,Register,38,FALSE)=0,"",(VLOOKUP(EC1,Register,38,FALSE))))</f>
        <v/>
      </c>
      <c r="EC36" s="31" t="s">
        <v>96</v>
      </c>
      <c r="ED36" s="22" t="str">
        <f>"5." &amp; EF1&amp; ".3.3."</f>
        <v>5.45.3.3.</v>
      </c>
      <c r="EE36" s="30" t="str">
        <f>IF(ISBLANK(EF1),"",IF(VLOOKUP(EF1,Register,38,FALSE)=0,"",(VLOOKUP(EF1,Register,38,FALSE))))</f>
        <v/>
      </c>
      <c r="EF36" s="31" t="s">
        <v>96</v>
      </c>
      <c r="EG36" s="22" t="str">
        <f>"5." &amp; EI1&amp; ".3.3."</f>
        <v>5.46.3.3.</v>
      </c>
      <c r="EH36" s="30" t="str">
        <f>IF(ISBLANK(EI1),"",IF(VLOOKUP(EI1,Register,38,FALSE)=0,"",(VLOOKUP(EI1,Register,38,FALSE))))</f>
        <v/>
      </c>
      <c r="EI36" s="31" t="s">
        <v>96</v>
      </c>
      <c r="EJ36" s="22" t="str">
        <f>"5." &amp; EL1&amp; ".3.3."</f>
        <v>5.47.3.3.</v>
      </c>
      <c r="EK36" s="30" t="str">
        <f>IF(ISBLANK(EL1),"",IF(VLOOKUP(EL1,Register,38,FALSE)=0,"",(VLOOKUP(EL1,Register,38,FALSE))))</f>
        <v/>
      </c>
      <c r="EL36" s="31" t="s">
        <v>96</v>
      </c>
      <c r="EM36" s="22" t="str">
        <f>"5." &amp; EO1&amp; ".3.3."</f>
        <v>5.48.3.3.</v>
      </c>
      <c r="EN36" s="30" t="str">
        <f>IF(ISBLANK(EO1),"",IF(VLOOKUP(EO1,Register,38,FALSE)=0,"",(VLOOKUP(EO1,Register,38,FALSE))))</f>
        <v/>
      </c>
      <c r="EO36" s="31" t="s">
        <v>96</v>
      </c>
      <c r="EP36" s="22" t="str">
        <f>"5." &amp; ER1&amp; ".3.3."</f>
        <v>5.49.3.3.</v>
      </c>
      <c r="EQ36" s="30" t="str">
        <f>IF(ISBLANK(ER1),"",IF(VLOOKUP(ER1,Register,38,FALSE)=0,"",(VLOOKUP(ER1,Register,38,FALSE))))</f>
        <v/>
      </c>
      <c r="ER36" s="31" t="s">
        <v>96</v>
      </c>
      <c r="ES36" s="22" t="str">
        <f>"5." &amp; EU1&amp; ".3.3."</f>
        <v>5.50.3.3.</v>
      </c>
      <c r="ET36" s="30" t="str">
        <f>IF(ISBLANK(EU1),"",IF(VLOOKUP(EU1,Register,38,FALSE)=0,"",(VLOOKUP(EU1,Register,38,FALSE))))</f>
        <v/>
      </c>
      <c r="EU36" s="31" t="s">
        <v>96</v>
      </c>
      <c r="EV36" s="22" t="str">
        <f>"5." &amp; EX1&amp; ".3.3."</f>
        <v>5.51.3.3.</v>
      </c>
      <c r="EW36" s="30" t="str">
        <f>IF(ISBLANK(EX1),"",IF(VLOOKUP(EX1,Register,38,FALSE)=0,"",(VLOOKUP(EX1,Register,38,FALSE))))</f>
        <v/>
      </c>
      <c r="EX36" s="31" t="s">
        <v>96</v>
      </c>
      <c r="EY36" s="22" t="str">
        <f>"5." &amp; FA1&amp; ".3.3."</f>
        <v>5.52.3.3.</v>
      </c>
      <c r="EZ36" s="30" t="str">
        <f>IF(ISBLANK(FA1),"",IF(VLOOKUP(FA1,Register,38,FALSE)=0,"",(VLOOKUP(FA1,Register,38,FALSE))))</f>
        <v/>
      </c>
      <c r="FA36" s="31" t="s">
        <v>96</v>
      </c>
      <c r="FB36" s="22" t="str">
        <f>"5." &amp; FD1&amp; ".3.3."</f>
        <v>5.53.3.3.</v>
      </c>
      <c r="FC36" s="30" t="str">
        <f>IF(ISBLANK(FD1),"",IF(VLOOKUP(FD1,Register,38,FALSE)=0,"",(VLOOKUP(FD1,Register,38,FALSE))))</f>
        <v/>
      </c>
      <c r="FD36" s="31" t="s">
        <v>96</v>
      </c>
      <c r="FE36" s="22" t="str">
        <f>"5." &amp; FG1&amp; ".3.3."</f>
        <v>5.54.3.3.</v>
      </c>
      <c r="FF36" s="30" t="str">
        <f>IF(ISBLANK(FG1),"",IF(VLOOKUP(FG1,Register,38,FALSE)=0,"",(VLOOKUP(FG1,Register,38,FALSE))))</f>
        <v/>
      </c>
      <c r="FG36" s="31" t="s">
        <v>96</v>
      </c>
      <c r="FH36" s="22" t="str">
        <f>"5." &amp; FJ1&amp; ".3.3."</f>
        <v>5.55.3.3.</v>
      </c>
      <c r="FI36" s="30" t="str">
        <f>IF(ISBLANK(FJ1),"",IF(VLOOKUP(FJ1,Register,38,FALSE)=0,"",(VLOOKUP(FJ1,Register,38,FALSE))))</f>
        <v/>
      </c>
      <c r="FJ36" s="31" t="s">
        <v>96</v>
      </c>
      <c r="FK36" s="22" t="str">
        <f>"5." &amp; FM1&amp; ".3.3."</f>
        <v>5.56.3.3.</v>
      </c>
      <c r="FL36" s="30" t="str">
        <f>IF(ISBLANK(FM1),"",IF(VLOOKUP(FM1,Register,38,FALSE)=0,"",(VLOOKUP(FM1,Register,38,FALSE))))</f>
        <v/>
      </c>
      <c r="FM36" s="31" t="s">
        <v>96</v>
      </c>
      <c r="FN36" s="22" t="str">
        <f>"5." &amp; FP1&amp; ".3.3."</f>
        <v>5.57.3.3.</v>
      </c>
      <c r="FO36" s="30" t="str">
        <f>IF(ISBLANK(FP1),"",IF(VLOOKUP(FP1,Register,38,FALSE)=0,"",(VLOOKUP(FP1,Register,38,FALSE))))</f>
        <v/>
      </c>
      <c r="FP36" s="31" t="s">
        <v>96</v>
      </c>
      <c r="FQ36" s="22" t="str">
        <f>"5." &amp; FS1&amp; ".3.3."</f>
        <v>5.58.3.3.</v>
      </c>
      <c r="FR36" s="30" t="str">
        <f>IF(ISBLANK(FS1),"",IF(VLOOKUP(FS1,Register,38,FALSE)=0,"",(VLOOKUP(FS1,Register,38,FALSE))))</f>
        <v/>
      </c>
      <c r="FS36" s="31" t="s">
        <v>96</v>
      </c>
      <c r="FT36" s="22" t="str">
        <f>"5." &amp; FV1&amp; ".3.3."</f>
        <v>5.59.3.3.</v>
      </c>
      <c r="FU36" s="30" t="str">
        <f>IF(ISBLANK(FV1),"",IF(VLOOKUP(FV1,Register,38,FALSE)=0,"",(VLOOKUP(FV1,Register,38,FALSE))))</f>
        <v/>
      </c>
      <c r="FV36" s="31" t="s">
        <v>96</v>
      </c>
      <c r="FW36" s="22" t="str">
        <f>"5." &amp; FY1&amp; ".3.3."</f>
        <v>5.60.3.3.</v>
      </c>
      <c r="FX36" s="30" t="str">
        <f>IF(ISBLANK(FY1),"",IF(VLOOKUP(FY1,Register,38,FALSE)=0,"",(VLOOKUP(FY1,Register,38,FALSE))))</f>
        <v/>
      </c>
      <c r="FY36" s="31" t="s">
        <v>96</v>
      </c>
      <c r="FZ36" s="22" t="str">
        <f>"5." &amp; GB1&amp; ".3.3."</f>
        <v>5.61.3.3.</v>
      </c>
      <c r="GA36" s="30" t="str">
        <f>IF(ISBLANK(GB1),"",IF(VLOOKUP(GB1,Register,38,FALSE)=0,"",(VLOOKUP(GB1,Register,38,FALSE))))</f>
        <v/>
      </c>
      <c r="GB36" s="31" t="s">
        <v>96</v>
      </c>
      <c r="GC36" s="22" t="str">
        <f>"5." &amp; GE1&amp; ".3.3."</f>
        <v>5.62.3.3.</v>
      </c>
      <c r="GD36" s="30" t="str">
        <f>IF(ISBLANK(GE1),"",IF(VLOOKUP(GE1,Register,38,FALSE)=0,"",(VLOOKUP(GE1,Register,38,FALSE))))</f>
        <v/>
      </c>
      <c r="GE36" s="31" t="s">
        <v>96</v>
      </c>
      <c r="GF36" s="22" t="str">
        <f>"5." &amp; GH1&amp; ".3.3."</f>
        <v>5.63.3.3.</v>
      </c>
      <c r="GG36" s="30" t="str">
        <f>IF(ISBLANK(GH1),"",IF(VLOOKUP(GH1,Register,38,FALSE)=0,"",(VLOOKUP(GH1,Register,38,FALSE))))</f>
        <v/>
      </c>
      <c r="GH36" s="31" t="s">
        <v>96</v>
      </c>
      <c r="GI36" s="22" t="str">
        <f>"5." &amp; GK1&amp; ".3.3."</f>
        <v>5.64.3.3.</v>
      </c>
      <c r="GJ36" s="30" t="str">
        <f>IF(ISBLANK(GK1),"",IF(VLOOKUP(GK1,Register,38,FALSE)=0,"",(VLOOKUP(GK1,Register,38,FALSE))))</f>
        <v/>
      </c>
      <c r="GK36" s="31" t="s">
        <v>96</v>
      </c>
      <c r="GL36" s="22" t="str">
        <f>"5." &amp; GN1&amp; ".3.3."</f>
        <v>5.65.3.3.</v>
      </c>
      <c r="GM36" s="30" t="str">
        <f>IF(ISBLANK(GN1),"",IF(VLOOKUP(GN1,Register,38,FALSE)=0,"",(VLOOKUP(GN1,Register,38,FALSE))))</f>
        <v/>
      </c>
      <c r="GN36" s="31" t="s">
        <v>96</v>
      </c>
      <c r="GO36" s="22" t="str">
        <f>"5." &amp; GQ1&amp; ".3.3."</f>
        <v>5.66.3.3.</v>
      </c>
      <c r="GP36" s="30" t="str">
        <f>IF(ISBLANK(GQ1),"",IF(VLOOKUP(GQ1,Register,38,FALSE)=0,"",(VLOOKUP(GQ1,Register,38,FALSE))))</f>
        <v/>
      </c>
      <c r="GQ36" s="31" t="s">
        <v>96</v>
      </c>
      <c r="GR36" s="22" t="str">
        <f>"5." &amp; GT1&amp; ".3.3."</f>
        <v>5.67.3.3.</v>
      </c>
      <c r="GS36" s="30" t="str">
        <f>IF(ISBLANK(GT1),"",IF(VLOOKUP(GT1,Register,38,FALSE)=0,"",(VLOOKUP(GT1,Register,38,FALSE))))</f>
        <v/>
      </c>
      <c r="GT36" s="31" t="s">
        <v>96</v>
      </c>
      <c r="GU36" s="22" t="str">
        <f>"5." &amp; GW1&amp; ".3.3."</f>
        <v>5.68.3.3.</v>
      </c>
      <c r="GV36" s="30" t="str">
        <f>IF(ISBLANK(GW1),"",IF(VLOOKUP(GW1,Register,38,FALSE)=0,"",(VLOOKUP(GW1,Register,38,FALSE))))</f>
        <v/>
      </c>
      <c r="GW36" s="31" t="s">
        <v>96</v>
      </c>
      <c r="GX36" s="22" t="str">
        <f>"5." &amp; GZ1&amp; ".3.3."</f>
        <v>5.69.3.3.</v>
      </c>
      <c r="GY36" s="30" t="str">
        <f>IF(ISBLANK(GZ1),"",IF(VLOOKUP(GZ1,Register,38,FALSE)=0,"",(VLOOKUP(GZ1,Register,38,FALSE))))</f>
        <v/>
      </c>
      <c r="GZ36" s="31" t="s">
        <v>96</v>
      </c>
      <c r="HA36" s="22" t="str">
        <f>"5." &amp; HC1&amp; ".3.3."</f>
        <v>5.70.3.3.</v>
      </c>
      <c r="HB36" s="30" t="str">
        <f>IF(ISBLANK(HC1),"",IF(VLOOKUP(HC1,Register,38,FALSE)=0,"",(VLOOKUP(HC1,Register,38,FALSE))))</f>
        <v/>
      </c>
      <c r="HC36" s="31" t="s">
        <v>96</v>
      </c>
      <c r="HD36" s="22" t="str">
        <f>"5." &amp; HF1&amp; ".3.3."</f>
        <v>5.71.3.3.</v>
      </c>
      <c r="HE36" s="30" t="str">
        <f>IF(ISBLANK(HF1),"",IF(VLOOKUP(HF1,Register,38,FALSE)=0,"",(VLOOKUP(HF1,Register,38,FALSE))))</f>
        <v/>
      </c>
      <c r="HF36" s="31" t="s">
        <v>96</v>
      </c>
      <c r="HG36" s="22" t="str">
        <f>"5." &amp; HI1&amp; ".3.3."</f>
        <v>5.72.3.3.</v>
      </c>
      <c r="HH36" s="30" t="str">
        <f>IF(ISBLANK(HI1),"",IF(VLOOKUP(HI1,Register,38,FALSE)=0,"",(VLOOKUP(HI1,Register,38,FALSE))))</f>
        <v/>
      </c>
      <c r="HI36" s="31" t="s">
        <v>96</v>
      </c>
      <c r="HJ36" s="22" t="str">
        <f>"5." &amp; HL1&amp; ".3.3."</f>
        <v>5.73.3.3.</v>
      </c>
      <c r="HK36" s="30" t="str">
        <f>IF(ISBLANK(HL1),"",IF(VLOOKUP(HL1,Register,38,FALSE)=0,"",(VLOOKUP(HL1,Register,38,FALSE))))</f>
        <v/>
      </c>
      <c r="HL36" s="31" t="s">
        <v>96</v>
      </c>
      <c r="HM36" s="22" t="str">
        <f>"5." &amp; HO1&amp; ".3.3."</f>
        <v>5.74.3.3.</v>
      </c>
      <c r="HN36" s="30" t="str">
        <f>IF(ISBLANK(HO1),"",IF(VLOOKUP(HO1,Register,38,FALSE)=0,"",(VLOOKUP(HO1,Register,38,FALSE))))</f>
        <v/>
      </c>
      <c r="HO36" s="31" t="s">
        <v>96</v>
      </c>
      <c r="HP36" s="22" t="str">
        <f>"5." &amp; HR1&amp; ".3.3."</f>
        <v>5.75.3.3.</v>
      </c>
      <c r="HQ36" s="30" t="str">
        <f>IF(ISBLANK(HR1),"",IF(VLOOKUP(HR1,Register,38,FALSE)=0,"",(VLOOKUP(HR1,Register,38,FALSE))))</f>
        <v/>
      </c>
      <c r="HR36" s="31" t="s">
        <v>96</v>
      </c>
      <c r="HS36" s="22" t="str">
        <f>"5." &amp; HU1&amp; ".3.3."</f>
        <v>5.76.3.3.</v>
      </c>
      <c r="HT36" s="30" t="str">
        <f>IF(ISBLANK(HU1),"",IF(VLOOKUP(HU1,Register,38,FALSE)=0,"",(VLOOKUP(HU1,Register,38,FALSE))))</f>
        <v/>
      </c>
      <c r="HU36" s="31" t="s">
        <v>96</v>
      </c>
      <c r="HV36" s="22" t="str">
        <f>"5." &amp; HX1&amp; ".3.3."</f>
        <v>5.77.3.3.</v>
      </c>
      <c r="HW36" s="30" t="str">
        <f>IF(ISBLANK(HX1),"",IF(VLOOKUP(HX1,Register,38,FALSE)=0,"",(VLOOKUP(HX1,Register,38,FALSE))))</f>
        <v/>
      </c>
      <c r="HX36" s="31" t="s">
        <v>96</v>
      </c>
      <c r="HY36" s="22" t="str">
        <f>"5." &amp; IA1&amp; ".3.3."</f>
        <v>5.78.3.3.</v>
      </c>
      <c r="HZ36" s="30" t="str">
        <f>IF(ISBLANK(IA1),"",IF(VLOOKUP(IA1,Register,38,FALSE)=0,"",(VLOOKUP(IA1,Register,38,FALSE))))</f>
        <v/>
      </c>
      <c r="IA36" s="31" t="s">
        <v>96</v>
      </c>
      <c r="IB36" s="22" t="str">
        <f>"5." &amp; ID1&amp; ".3.3."</f>
        <v>5.79.3.3.</v>
      </c>
      <c r="IC36" s="30" t="str">
        <f>IF(ISBLANK(ID1),"",IF(VLOOKUP(ID1,Register,38,FALSE)=0,"",(VLOOKUP(ID1,Register,38,FALSE))))</f>
        <v/>
      </c>
      <c r="ID36" s="31" t="s">
        <v>96</v>
      </c>
      <c r="IE36" s="22" t="str">
        <f>"5." &amp; IG1&amp; ".3.3."</f>
        <v>5.80.3.3.</v>
      </c>
      <c r="IF36" s="30" t="str">
        <f>IF(ISBLANK(IG1),"",IF(VLOOKUP(IG1,Register,38,FALSE)=0,"",(VLOOKUP(IG1,Register,38,FALSE))))</f>
        <v/>
      </c>
      <c r="IG36" s="31" t="s">
        <v>96</v>
      </c>
      <c r="IH36" s="22" t="str">
        <f>"5." &amp; IJ1&amp; ".3.3."</f>
        <v>5.81.3.3.</v>
      </c>
      <c r="II36" s="30" t="str">
        <f>IF(ISBLANK(IJ1),"",IF(VLOOKUP(IJ1,Register,38,FALSE)=0,"",(VLOOKUP(IJ1,Register,38,FALSE))))</f>
        <v/>
      </c>
      <c r="IJ36" s="31" t="s">
        <v>96</v>
      </c>
      <c r="IK36" s="22" t="str">
        <f>"5." &amp; IM1&amp; ".3.3."</f>
        <v>5.82.3.3.</v>
      </c>
      <c r="IL36" s="30" t="str">
        <f>IF(ISBLANK(IM1),"",IF(VLOOKUP(IM1,Register,38,FALSE)=0,"",(VLOOKUP(IM1,Register,38,FALSE))))</f>
        <v/>
      </c>
      <c r="IM36" s="31" t="s">
        <v>96</v>
      </c>
      <c r="IN36" s="22" t="str">
        <f>"5." &amp; IP1&amp; ".3.3."</f>
        <v>5.83.3.3.</v>
      </c>
      <c r="IO36" s="30" t="str">
        <f>IF(ISBLANK(IP1),"",IF(VLOOKUP(IP1,Register,38,FALSE)=0,"",(VLOOKUP(IP1,Register,38,FALSE))))</f>
        <v/>
      </c>
      <c r="IP36" s="31" t="s">
        <v>96</v>
      </c>
      <c r="IQ36" s="22" t="str">
        <f>"5." &amp; IS1&amp; ".3.3."</f>
        <v>5.84.3.3.</v>
      </c>
      <c r="IR36" s="30" t="str">
        <f>IF(ISBLANK(IS1),"",IF(VLOOKUP(IS1,Register,38,FALSE)=0,"",(VLOOKUP(IS1,Register,38,FALSE))))</f>
        <v/>
      </c>
      <c r="IS36" s="31" t="s">
        <v>96</v>
      </c>
      <c r="IT36" s="22" t="str">
        <f>"5." &amp; IV1&amp; ".3.3."</f>
        <v>5.85.3.3.</v>
      </c>
      <c r="IU36" s="30" t="str">
        <f>IF(ISBLANK(IV1),"",IF(VLOOKUP(IV1,Register,38,FALSE)=0,"",(VLOOKUP(IV1,Register,38,FALSE))))</f>
        <v/>
      </c>
      <c r="IV36" s="31" t="s">
        <v>96</v>
      </c>
      <c r="IW36" s="22" t="str">
        <f>"5." &amp; IY1&amp; ".3.3."</f>
        <v>5.86.3.3.</v>
      </c>
      <c r="IX36" s="30" t="str">
        <f>IF(ISBLANK(IY1),"",IF(VLOOKUP(IY1,Register,38,FALSE)=0,"",(VLOOKUP(IY1,Register,38,FALSE))))</f>
        <v/>
      </c>
      <c r="IY36" s="31" t="s">
        <v>96</v>
      </c>
      <c r="IZ36" s="22" t="str">
        <f>"5." &amp; JB1&amp; ".3.3."</f>
        <v>5.87.3.3.</v>
      </c>
      <c r="JA36" s="30" t="str">
        <f>IF(ISBLANK(JB1),"",IF(VLOOKUP(JB1,Register,38,FALSE)=0,"",(VLOOKUP(JB1,Register,38,FALSE))))</f>
        <v/>
      </c>
      <c r="JB36" s="31" t="s">
        <v>96</v>
      </c>
      <c r="JC36" s="22" t="str">
        <f>"5." &amp; JE1&amp; ".3.3."</f>
        <v>5.88.3.3.</v>
      </c>
      <c r="JD36" s="30" t="str">
        <f>IF(ISBLANK(JE1),"",IF(VLOOKUP(JE1,Register,38,FALSE)=0,"",(VLOOKUP(JE1,Register,38,FALSE))))</f>
        <v/>
      </c>
      <c r="JE36" s="31" t="s">
        <v>96</v>
      </c>
      <c r="JF36" s="22" t="str">
        <f>"5." &amp; JH1&amp; ".3.3."</f>
        <v>5.89.3.3.</v>
      </c>
      <c r="JG36" s="30" t="str">
        <f>IF(ISBLANK(JH1),"",IF(VLOOKUP(JH1,Register,38,FALSE)=0,"",(VLOOKUP(JH1,Register,38,FALSE))))</f>
        <v/>
      </c>
      <c r="JH36" s="31" t="s">
        <v>96</v>
      </c>
      <c r="JI36" s="22" t="str">
        <f>"5." &amp; JK1&amp; ".3.3."</f>
        <v>5.90.3.3.</v>
      </c>
      <c r="JJ36" s="30" t="str">
        <f>IF(ISBLANK(JK1),"",IF(VLOOKUP(JK1,Register,38,FALSE)=0,"",(VLOOKUP(JK1,Register,38,FALSE))))</f>
        <v/>
      </c>
      <c r="JK36" s="31" t="s">
        <v>96</v>
      </c>
      <c r="JL36" s="22" t="str">
        <f>"5." &amp; JN1&amp; ".3.3."</f>
        <v>5.91.3.3.</v>
      </c>
      <c r="JM36" s="30" t="str">
        <f>IF(ISBLANK(JN1),"",IF(VLOOKUP(JN1,Register,38,FALSE)=0,"",(VLOOKUP(JN1,Register,38,FALSE))))</f>
        <v/>
      </c>
      <c r="JN36" s="31" t="s">
        <v>96</v>
      </c>
      <c r="JO36" s="22" t="str">
        <f>"5." &amp; JQ1&amp; ".3.3."</f>
        <v>5.92.3.3.</v>
      </c>
      <c r="JP36" s="30" t="str">
        <f>IF(ISBLANK(JQ1),"",IF(VLOOKUP(JQ1,Register,38,FALSE)=0,"",(VLOOKUP(JQ1,Register,38,FALSE))))</f>
        <v/>
      </c>
      <c r="JQ36" s="31" t="s">
        <v>96</v>
      </c>
      <c r="JR36" s="22" t="str">
        <f>"5." &amp; JT1&amp; ".3.3."</f>
        <v>5.93.3.3.</v>
      </c>
      <c r="JS36" s="30" t="str">
        <f>IF(ISBLANK(JT1),"",IF(VLOOKUP(JT1,Register,38,FALSE)=0,"",(VLOOKUP(JT1,Register,38,FALSE))))</f>
        <v/>
      </c>
      <c r="JT36" s="31" t="s">
        <v>96</v>
      </c>
      <c r="JU36" s="22" t="str">
        <f>"5." &amp; JW1&amp; ".3.3."</f>
        <v>5.94.3.3.</v>
      </c>
      <c r="JV36" s="30" t="str">
        <f>IF(ISBLANK(JW1),"",IF(VLOOKUP(JW1,Register,38,FALSE)=0,"",(VLOOKUP(JW1,Register,38,FALSE))))</f>
        <v/>
      </c>
      <c r="JW36" s="31" t="s">
        <v>96</v>
      </c>
      <c r="JX36" s="22" t="str">
        <f>"5." &amp; JZ1&amp; ".3.3."</f>
        <v>5.95.3.3.</v>
      </c>
      <c r="JY36" s="30" t="str">
        <f>IF(ISBLANK(JZ1),"",IF(VLOOKUP(JZ1,Register,38,FALSE)=0,"",(VLOOKUP(JZ1,Register,38,FALSE))))</f>
        <v/>
      </c>
      <c r="JZ36" s="31" t="s">
        <v>96</v>
      </c>
      <c r="KA36" s="22" t="str">
        <f>"5." &amp; KC1&amp; ".3.3."</f>
        <v>5.96.3.3.</v>
      </c>
      <c r="KB36" s="30" t="str">
        <f>IF(ISBLANK(KC1),"",IF(VLOOKUP(KC1,Register,38,FALSE)=0,"",(VLOOKUP(KC1,Register,38,FALSE))))</f>
        <v/>
      </c>
      <c r="KC36" s="31" t="s">
        <v>96</v>
      </c>
      <c r="KD36" s="22" t="str">
        <f>"5." &amp; KF1&amp; ".3.3."</f>
        <v>5.97.3.3.</v>
      </c>
      <c r="KE36" s="30" t="str">
        <f>IF(ISBLANK(KF1),"",IF(VLOOKUP(KF1,Register,38,FALSE)=0,"",(VLOOKUP(KF1,Register,38,FALSE))))</f>
        <v/>
      </c>
      <c r="KF36" s="31" t="s">
        <v>96</v>
      </c>
      <c r="KG36" s="22" t="str">
        <f>"5." &amp; KI1&amp; ".3.3."</f>
        <v>5.98.3.3.</v>
      </c>
      <c r="KH36" s="30" t="str">
        <f>IF(ISBLANK(KI1),"",IF(VLOOKUP(KI1,Register,38,FALSE)=0,"",(VLOOKUP(KI1,Register,38,FALSE))))</f>
        <v/>
      </c>
      <c r="KI36" s="31" t="s">
        <v>96</v>
      </c>
      <c r="KJ36" s="22" t="str">
        <f>"5." &amp; KL1&amp; ".3.3."</f>
        <v>5.99.3.3.</v>
      </c>
      <c r="KK36" s="30" t="str">
        <f>IF(ISBLANK(KL1),"",IF(VLOOKUP(KL1,Register,38,FALSE)=0,"",(VLOOKUP(KL1,Register,38,FALSE))))</f>
        <v/>
      </c>
      <c r="KL36" s="31" t="s">
        <v>96</v>
      </c>
      <c r="KM36" s="22" t="str">
        <f>"5." &amp; KO1&amp; ".3.3."</f>
        <v>5.100.3.3.</v>
      </c>
      <c r="KN36" s="30" t="str">
        <f>IF(ISBLANK(KO1),"",IF(VLOOKUP(KO1,Register,38,FALSE)=0,"",(VLOOKUP(KO1,Register,38,FALSE))))</f>
        <v/>
      </c>
      <c r="KO36" s="31" t="s">
        <v>96</v>
      </c>
      <c r="KP36" s="22" t="str">
        <f>"5." &amp; KR1&amp; ".3.3."</f>
        <v>5.101.3.3.</v>
      </c>
      <c r="KQ36" s="30" t="str">
        <f>IF(ISBLANK(KR1),"",IF(VLOOKUP(KR1,Register,38,FALSE)=0,"",(VLOOKUP(KR1,Register,38,FALSE))))</f>
        <v/>
      </c>
      <c r="KR36" s="31" t="s">
        <v>96</v>
      </c>
      <c r="KS36" s="22" t="str">
        <f>"5." &amp; KU1&amp; ".3.3."</f>
        <v>5.102.3.3.</v>
      </c>
      <c r="KT36" s="30" t="str">
        <f>IF(ISBLANK(KU1),"",IF(VLOOKUP(KU1,Register,38,FALSE)=0,"",(VLOOKUP(KU1,Register,38,FALSE))))</f>
        <v/>
      </c>
      <c r="KU36" s="31" t="s">
        <v>96</v>
      </c>
      <c r="KV36" s="22" t="str">
        <f>"5." &amp; KX1&amp; ".3.3."</f>
        <v>5.103.3.3.</v>
      </c>
      <c r="KW36" s="30" t="str">
        <f>IF(ISBLANK(KX1),"",IF(VLOOKUP(KX1,Register,38,FALSE)=0,"",(VLOOKUP(KX1,Register,38,FALSE))))</f>
        <v/>
      </c>
      <c r="KX36" s="31" t="s">
        <v>96</v>
      </c>
      <c r="KY36" s="22" t="str">
        <f>"5." &amp; LA1&amp; ".3.3."</f>
        <v>5.104.3.3.</v>
      </c>
      <c r="KZ36" s="30" t="str">
        <f>IF(ISBLANK(LA1),"",IF(VLOOKUP(LA1,Register,38,FALSE)=0,"",(VLOOKUP(LA1,Register,38,FALSE))))</f>
        <v/>
      </c>
      <c r="LA36" s="31" t="s">
        <v>96</v>
      </c>
      <c r="LB36" s="22" t="str">
        <f>"5." &amp; LD1&amp; ".3.3."</f>
        <v>5.105.3.3.</v>
      </c>
      <c r="LC36" s="30" t="str">
        <f>IF(ISBLANK(LD1),"",IF(VLOOKUP(LD1,Register,38,FALSE)=0,"",(VLOOKUP(LD1,Register,38,FALSE))))</f>
        <v/>
      </c>
      <c r="LD36" s="31" t="s">
        <v>96</v>
      </c>
      <c r="LE36" s="22" t="str">
        <f>"5." &amp; LG1&amp; ".3.3."</f>
        <v>5.106.3.3.</v>
      </c>
      <c r="LF36" s="30" t="str">
        <f>IF(ISBLANK(LG1),"",IF(VLOOKUP(LG1,Register,38,FALSE)=0,"",(VLOOKUP(LG1,Register,38,FALSE))))</f>
        <v/>
      </c>
      <c r="LG36" s="31" t="s">
        <v>96</v>
      </c>
      <c r="LH36" s="22" t="str">
        <f>"5." &amp; LJ1&amp; ".3.3."</f>
        <v>5.107.3.3.</v>
      </c>
      <c r="LI36" s="30" t="str">
        <f>IF(ISBLANK(LJ1),"",IF(VLOOKUP(LJ1,Register,38,FALSE)=0,"",(VLOOKUP(LJ1,Register,38,FALSE))))</f>
        <v/>
      </c>
      <c r="LJ36" s="31" t="s">
        <v>96</v>
      </c>
      <c r="LK36" s="22" t="str">
        <f>"5." &amp; LM1&amp; ".3.3."</f>
        <v>5.108.3.3.</v>
      </c>
      <c r="LL36" s="30" t="str">
        <f>IF(ISBLANK(LM1),"",IF(VLOOKUP(LM1,Register,38,FALSE)=0,"",(VLOOKUP(LM1,Register,38,FALSE))))</f>
        <v/>
      </c>
      <c r="LM36" s="31" t="s">
        <v>96</v>
      </c>
      <c r="LN36" s="22" t="str">
        <f>"5." &amp; LP1&amp; ".3.3."</f>
        <v>5.109.3.3.</v>
      </c>
      <c r="LO36" s="30" t="str">
        <f>IF(ISBLANK(LP1),"",IF(VLOOKUP(LP1,Register,38,FALSE)=0,"",(VLOOKUP(LP1,Register,38,FALSE))))</f>
        <v/>
      </c>
      <c r="LP36" s="31" t="s">
        <v>96</v>
      </c>
      <c r="LQ36" s="22" t="str">
        <f>"5." &amp; LS1&amp; ".3.3."</f>
        <v>5.110.3.3.</v>
      </c>
      <c r="LR36" s="30" t="str">
        <f>IF(ISBLANK(LS1),"",IF(VLOOKUP(LS1,Register,38,FALSE)=0,"",(VLOOKUP(LS1,Register,38,FALSE))))</f>
        <v/>
      </c>
      <c r="LS36" s="31" t="s">
        <v>96</v>
      </c>
      <c r="LT36" s="22" t="str">
        <f>"5." &amp; LV1&amp; ".3.3."</f>
        <v>5.111.3.3.</v>
      </c>
      <c r="LU36" s="30" t="str">
        <f>IF(ISBLANK(LV1),"",IF(VLOOKUP(LV1,Register,38,FALSE)=0,"",(VLOOKUP(LV1,Register,38,FALSE))))</f>
        <v/>
      </c>
      <c r="LV36" s="31" t="s">
        <v>96</v>
      </c>
      <c r="LW36" s="22" t="str">
        <f>"5." &amp; LY1&amp; ".3.3."</f>
        <v>5.112.3.3.</v>
      </c>
      <c r="LX36" s="30" t="str">
        <f>IF(ISBLANK(LY1),"",IF(VLOOKUP(LY1,Register,38,FALSE)=0,"",(VLOOKUP(LY1,Register,38,FALSE))))</f>
        <v/>
      </c>
      <c r="LY36" s="31" t="s">
        <v>96</v>
      </c>
      <c r="LZ36" s="22" t="str">
        <f>"5." &amp; MB1&amp; ".3.3."</f>
        <v>5.113.3.3.</v>
      </c>
      <c r="MA36" s="30" t="str">
        <f>IF(ISBLANK(MB1),"",IF(VLOOKUP(MB1,Register,38,FALSE)=0,"",(VLOOKUP(MB1,Register,38,FALSE))))</f>
        <v/>
      </c>
      <c r="MB36" s="31" t="s">
        <v>96</v>
      </c>
      <c r="MC36" s="22" t="str">
        <f>"5." &amp; ME1&amp; ".3.3."</f>
        <v>5.114.3.3.</v>
      </c>
      <c r="MD36" s="30" t="str">
        <f>IF(ISBLANK(ME1),"",IF(VLOOKUP(ME1,Register,38,FALSE)=0,"",(VLOOKUP(ME1,Register,38,FALSE))))</f>
        <v/>
      </c>
      <c r="ME36" s="31" t="s">
        <v>96</v>
      </c>
      <c r="MF36" s="22" t="str">
        <f>"5." &amp; MH1&amp; ".3.3."</f>
        <v>5.115.3.3.</v>
      </c>
      <c r="MG36" s="30" t="str">
        <f>IF(ISBLANK(MH1),"",IF(VLOOKUP(MH1,Register,38,FALSE)=0,"",(VLOOKUP(MH1,Register,38,FALSE))))</f>
        <v/>
      </c>
      <c r="MH36" s="31" t="s">
        <v>96</v>
      </c>
      <c r="MI36" s="22" t="str">
        <f>"5." &amp; MK1&amp; ".3.3."</f>
        <v>5.116.3.3.</v>
      </c>
      <c r="MJ36" s="30" t="str">
        <f>IF(ISBLANK(MK1),"",IF(VLOOKUP(MK1,Register,38,FALSE)=0,"",(VLOOKUP(MK1,Register,38,FALSE))))</f>
        <v/>
      </c>
      <c r="MK36" s="31" t="s">
        <v>96</v>
      </c>
      <c r="ML36" s="22" t="str">
        <f>"5." &amp; MN1&amp; ".3.3."</f>
        <v>5.117.3.3.</v>
      </c>
      <c r="MM36" s="30" t="str">
        <f>IF(ISBLANK(MN1),"",IF(VLOOKUP(MN1,Register,38,FALSE)=0,"",(VLOOKUP(MN1,Register,38,FALSE))))</f>
        <v/>
      </c>
      <c r="MN36" s="31" t="s">
        <v>96</v>
      </c>
      <c r="MO36" s="22" t="str">
        <f>"5." &amp; MQ1&amp; ".3.3."</f>
        <v>5.118.3.3.</v>
      </c>
      <c r="MP36" s="30" t="str">
        <f>IF(ISBLANK(MQ1),"",IF(VLOOKUP(MQ1,Register,38,FALSE)=0,"",(VLOOKUP(MQ1,Register,38,FALSE))))</f>
        <v/>
      </c>
      <c r="MQ36" s="31" t="s">
        <v>96</v>
      </c>
      <c r="MR36" s="22" t="str">
        <f>"5." &amp; MT1&amp; ".3.3."</f>
        <v>5.119.3.3.</v>
      </c>
      <c r="MS36" s="30" t="str">
        <f>IF(ISBLANK(MT1),"",IF(VLOOKUP(MT1,Register,38,FALSE)=0,"",(VLOOKUP(MT1,Register,38,FALSE))))</f>
        <v/>
      </c>
      <c r="MT36" s="31" t="s">
        <v>96</v>
      </c>
      <c r="MU36" s="22" t="str">
        <f>"5." &amp; MW1&amp; ".3.3."</f>
        <v>5.120.3.3.</v>
      </c>
      <c r="MV36" s="30" t="str">
        <f>IF(ISBLANK(MW1),"",IF(VLOOKUP(MW1,Register,38,FALSE)=0,"",(VLOOKUP(MW1,Register,38,FALSE))))</f>
        <v/>
      </c>
      <c r="MW36" s="31" t="s">
        <v>96</v>
      </c>
      <c r="MX36" s="22" t="str">
        <f>"5." &amp; MZ1&amp; ".3.3."</f>
        <v>5.121.3.3.</v>
      </c>
      <c r="MY36" s="30" t="str">
        <f>IF(ISBLANK(MZ1),"",IF(VLOOKUP(MZ1,Register,38,FALSE)=0,"",(VLOOKUP(MZ1,Register,38,FALSE))))</f>
        <v/>
      </c>
      <c r="MZ36" s="31" t="s">
        <v>96</v>
      </c>
      <c r="NA36" s="22" t="str">
        <f>"5." &amp; NC1&amp; ".3.3."</f>
        <v>5.122.3.3.</v>
      </c>
      <c r="NB36" s="30" t="str">
        <f>IF(ISBLANK(NC1),"",IF(VLOOKUP(NC1,Register,38,FALSE)=0,"",(VLOOKUP(NC1,Register,38,FALSE))))</f>
        <v/>
      </c>
      <c r="NC36" s="31" t="s">
        <v>96</v>
      </c>
      <c r="ND36" s="22" t="str">
        <f>"5." &amp; NF1&amp; ".3.3."</f>
        <v>5.123.3.3.</v>
      </c>
      <c r="NE36" s="30" t="str">
        <f>IF(ISBLANK(NF1),"",IF(VLOOKUP(NF1,Register,38,FALSE)=0,"",(VLOOKUP(NF1,Register,38,FALSE))))</f>
        <v/>
      </c>
      <c r="NF36" s="31" t="s">
        <v>96</v>
      </c>
      <c r="NG36" s="22" t="str">
        <f>"5." &amp; NI1&amp; ".3.3."</f>
        <v>5.124.3.3.</v>
      </c>
      <c r="NH36" s="30" t="str">
        <f>IF(ISBLANK(NI1),"",IF(VLOOKUP(NI1,Register,38,FALSE)=0,"",(VLOOKUP(NI1,Register,38,FALSE))))</f>
        <v/>
      </c>
      <c r="NI36" s="31" t="s">
        <v>96</v>
      </c>
      <c r="NJ36" s="22" t="str">
        <f>"5." &amp; NL1&amp; ".3.3."</f>
        <v>5.125.3.3.</v>
      </c>
      <c r="NK36" s="30" t="str">
        <f>IF(ISBLANK(NL1),"",IF(VLOOKUP(NL1,Register,38,FALSE)=0,"",(VLOOKUP(NL1,Register,38,FALSE))))</f>
        <v/>
      </c>
      <c r="NL36" s="31" t="s">
        <v>96</v>
      </c>
      <c r="NM36" s="22" t="str">
        <f>"5." &amp; NO1&amp; ".3.3."</f>
        <v>5.126.3.3.</v>
      </c>
      <c r="NN36" s="30" t="str">
        <f>IF(ISBLANK(NO1),"",IF(VLOOKUP(NO1,Register,38,FALSE)=0,"",(VLOOKUP(NO1,Register,38,FALSE))))</f>
        <v/>
      </c>
      <c r="NO36" s="31" t="s">
        <v>96</v>
      </c>
      <c r="NP36" s="22" t="str">
        <f>"5." &amp; NR1&amp; ".3.3."</f>
        <v>5.127.3.3.</v>
      </c>
      <c r="NQ36" s="30" t="str">
        <f>IF(ISBLANK(NR1),"",IF(VLOOKUP(NR1,Register,38,FALSE)=0,"",(VLOOKUP(NR1,Register,38,FALSE))))</f>
        <v/>
      </c>
      <c r="NR36" s="31" t="s">
        <v>96</v>
      </c>
      <c r="NS36" s="22" t="str">
        <f>"5." &amp; NU1&amp; ".3.3."</f>
        <v>5.128.3.3.</v>
      </c>
      <c r="NT36" s="30" t="str">
        <f>IF(ISBLANK(NU1),"",IF(VLOOKUP(NU1,Register,38,FALSE)=0,"",(VLOOKUP(NU1,Register,38,FALSE))))</f>
        <v/>
      </c>
      <c r="NU36" s="31" t="s">
        <v>96</v>
      </c>
      <c r="NV36" s="22" t="str">
        <f>"5." &amp; NX1&amp; ".3.3."</f>
        <v>5.129.3.3.</v>
      </c>
      <c r="NW36" s="30" t="str">
        <f>IF(ISBLANK(NX1),"",IF(VLOOKUP(NX1,Register,38,FALSE)=0,"",(VLOOKUP(NX1,Register,38,FALSE))))</f>
        <v/>
      </c>
      <c r="NX36" s="31" t="s">
        <v>96</v>
      </c>
      <c r="NY36" s="22" t="str">
        <f>"5." &amp; OA1&amp; ".3.3."</f>
        <v>5.130.3.3.</v>
      </c>
      <c r="NZ36" s="30" t="str">
        <f>IF(ISBLANK(OA1),"",IF(VLOOKUP(OA1,Register,38,FALSE)=0,"",(VLOOKUP(OA1,Register,38,FALSE))))</f>
        <v/>
      </c>
      <c r="OA36" s="31" t="s">
        <v>96</v>
      </c>
      <c r="OB36" s="22" t="str">
        <f>"5." &amp; OD1&amp; ".3.3."</f>
        <v>5.131.3.3.</v>
      </c>
      <c r="OC36" s="30" t="str">
        <f>IF(ISBLANK(OD1),"",IF(VLOOKUP(OD1,Register,38,FALSE)=0,"",(VLOOKUP(OD1,Register,38,FALSE))))</f>
        <v/>
      </c>
      <c r="OD36" s="31" t="s">
        <v>96</v>
      </c>
      <c r="OE36" s="22" t="str">
        <f>"5." &amp; OG1&amp; ".3.3."</f>
        <v>5.132.3.3.</v>
      </c>
      <c r="OF36" s="30" t="str">
        <f>IF(ISBLANK(OG1),"",IF(VLOOKUP(OG1,Register,38,FALSE)=0,"",(VLOOKUP(OG1,Register,38,FALSE))))</f>
        <v/>
      </c>
      <c r="OG36" s="31" t="s">
        <v>96</v>
      </c>
      <c r="OH36" s="22" t="str">
        <f>"5." &amp; OJ1&amp; ".3.3."</f>
        <v>5.133.3.3.</v>
      </c>
      <c r="OI36" s="30" t="str">
        <f>IF(ISBLANK(OJ1),"",IF(VLOOKUP(OJ1,Register,38,FALSE)=0,"",(VLOOKUP(OJ1,Register,38,FALSE))))</f>
        <v/>
      </c>
      <c r="OJ36" s="31" t="s">
        <v>96</v>
      </c>
      <c r="OK36" s="22" t="str">
        <f>"5." &amp; OM1&amp; ".3.3."</f>
        <v>5.134.3.3.</v>
      </c>
      <c r="OL36" s="30" t="str">
        <f>IF(ISBLANK(OM1),"",IF(VLOOKUP(OM1,Register,38,FALSE)=0,"",(VLOOKUP(OM1,Register,38,FALSE))))</f>
        <v/>
      </c>
      <c r="OM36" s="31" t="s">
        <v>96</v>
      </c>
      <c r="ON36" s="22" t="str">
        <f>"5." &amp; OP1&amp; ".3.3."</f>
        <v>5.135.3.3.</v>
      </c>
      <c r="OO36" s="30" t="str">
        <f>IF(ISBLANK(OP1),"",IF(VLOOKUP(OP1,Register,38,FALSE)=0,"",(VLOOKUP(OP1,Register,38,FALSE))))</f>
        <v/>
      </c>
      <c r="OP36" s="31" t="s">
        <v>96</v>
      </c>
      <c r="OQ36" s="22" t="str">
        <f>"5." &amp; OS1&amp; ".3.3."</f>
        <v>5.136.3.3.</v>
      </c>
      <c r="OR36" s="30" t="str">
        <f>IF(ISBLANK(OS1),"",IF(VLOOKUP(OS1,Register,38,FALSE)=0,"",(VLOOKUP(OS1,Register,38,FALSE))))</f>
        <v/>
      </c>
      <c r="OS36" s="31" t="s">
        <v>96</v>
      </c>
      <c r="OT36" s="22" t="str">
        <f>"5." &amp; OV1&amp; ".3.3."</f>
        <v>5.137.3.3.</v>
      </c>
      <c r="OU36" s="30" t="str">
        <f>IF(ISBLANK(OV1),"",IF(VLOOKUP(OV1,Register,38,FALSE)=0,"",(VLOOKUP(OV1,Register,38,FALSE))))</f>
        <v/>
      </c>
      <c r="OV36" s="31" t="s">
        <v>96</v>
      </c>
      <c r="OW36" s="22" t="str">
        <f>"5." &amp; OY1&amp; ".3.3."</f>
        <v>5.138.3.3.</v>
      </c>
      <c r="OX36" s="30" t="str">
        <f>IF(ISBLANK(OY1),"",IF(VLOOKUP(OY1,Register,38,FALSE)=0,"",(VLOOKUP(OY1,Register,38,FALSE))))</f>
        <v/>
      </c>
      <c r="OY36" s="31" t="s">
        <v>96</v>
      </c>
      <c r="OZ36" s="22" t="str">
        <f>"5." &amp; PB1&amp; ".3.3."</f>
        <v>5.139.3.3.</v>
      </c>
      <c r="PA36" s="30" t="str">
        <f>IF(ISBLANK(PB1),"",IF(VLOOKUP(PB1,Register,38,FALSE)=0,"",(VLOOKUP(PB1,Register,38,FALSE))))</f>
        <v/>
      </c>
      <c r="PB36" s="31" t="s">
        <v>96</v>
      </c>
      <c r="PC36" s="22" t="str">
        <f>"5." &amp; PE1&amp; ".3.3."</f>
        <v>5.140.3.3.</v>
      </c>
      <c r="PD36" s="30" t="str">
        <f>IF(ISBLANK(PE1),"",IF(VLOOKUP(PE1,Register,38,FALSE)=0,"",(VLOOKUP(PE1,Register,38,FALSE))))</f>
        <v/>
      </c>
      <c r="PE36" s="31" t="s">
        <v>96</v>
      </c>
      <c r="PF36" s="22" t="str">
        <f>"5." &amp; PH1&amp; ".3.3."</f>
        <v>5.141.3.3.</v>
      </c>
      <c r="PG36" s="30" t="str">
        <f>IF(ISBLANK(PH1),"",IF(VLOOKUP(PH1,Register,38,FALSE)=0,"",(VLOOKUP(PH1,Register,38,FALSE))))</f>
        <v/>
      </c>
      <c r="PH36" s="31" t="s">
        <v>96</v>
      </c>
      <c r="PI36" s="22" t="str">
        <f>"5." &amp; PK1&amp; ".3.3."</f>
        <v>5.142.3.3.</v>
      </c>
      <c r="PJ36" s="30" t="str">
        <f>IF(ISBLANK(PK1),"",IF(VLOOKUP(PK1,Register,38,FALSE)=0,"",(VLOOKUP(PK1,Register,38,FALSE))))</f>
        <v/>
      </c>
      <c r="PK36" s="31" t="s">
        <v>96</v>
      </c>
      <c r="PL36" s="22" t="str">
        <f>"5." &amp; PN1&amp; ".3.3."</f>
        <v>5.143.3.3.</v>
      </c>
      <c r="PM36" s="30" t="str">
        <f>IF(ISBLANK(PN1),"",IF(VLOOKUP(PN1,Register,38,FALSE)=0,"",(VLOOKUP(PN1,Register,38,FALSE))))</f>
        <v/>
      </c>
      <c r="PN36" s="31" t="s">
        <v>96</v>
      </c>
      <c r="PO36" s="22" t="str">
        <f>"5." &amp; PQ1&amp; ".3.3."</f>
        <v>5.144.3.3.</v>
      </c>
      <c r="PP36" s="30" t="str">
        <f>IF(ISBLANK(PQ1),"",IF(VLOOKUP(PQ1,Register,38,FALSE)=0,"",(VLOOKUP(PQ1,Register,38,FALSE))))</f>
        <v/>
      </c>
      <c r="PQ36" s="31" t="s">
        <v>96</v>
      </c>
      <c r="PR36" s="22" t="str">
        <f>"5." &amp; PT1&amp; ".3.3."</f>
        <v>5.145.3.3.</v>
      </c>
      <c r="PS36" s="30" t="str">
        <f>IF(ISBLANK(PT1),"",IF(VLOOKUP(PT1,Register,38,FALSE)=0,"",(VLOOKUP(PT1,Register,38,FALSE))))</f>
        <v/>
      </c>
      <c r="PT36" s="31" t="s">
        <v>96</v>
      </c>
      <c r="PU36" s="22" t="str">
        <f>"5." &amp; PW1&amp; ".3.3."</f>
        <v>5.146.3.3.</v>
      </c>
      <c r="PV36" s="30" t="str">
        <f>IF(ISBLANK(PW1),"",IF(VLOOKUP(PW1,Register,38,FALSE)=0,"",(VLOOKUP(PW1,Register,38,FALSE))))</f>
        <v/>
      </c>
      <c r="PW36" s="31" t="s">
        <v>96</v>
      </c>
      <c r="PX36" s="22" t="str">
        <f>"5." &amp; PZ1&amp; ".3.3."</f>
        <v>5.147.3.3.</v>
      </c>
      <c r="PY36" s="30" t="str">
        <f>IF(ISBLANK(PZ1),"",IF(VLOOKUP(PZ1,Register,38,FALSE)=0,"",(VLOOKUP(PZ1,Register,38,FALSE))))</f>
        <v/>
      </c>
      <c r="PZ36" s="31" t="s">
        <v>96</v>
      </c>
      <c r="QA36" s="22" t="str">
        <f>"5." &amp; QC1&amp; ".3.3."</f>
        <v>5.148.3.3.</v>
      </c>
      <c r="QB36" s="30" t="str">
        <f>IF(ISBLANK(QC1),"",IF(VLOOKUP(QC1,Register,38,FALSE)=0,"",(VLOOKUP(QC1,Register,38,FALSE))))</f>
        <v/>
      </c>
      <c r="QC36" s="31" t="s">
        <v>96</v>
      </c>
      <c r="QD36" s="22" t="str">
        <f>"5." &amp; QF1&amp; ".3.3."</f>
        <v>5.149.3.3.</v>
      </c>
      <c r="QE36" s="30" t="str">
        <f>IF(ISBLANK(QF1),"",IF(VLOOKUP(QF1,Register,38,FALSE)=0,"",(VLOOKUP(QF1,Register,38,FALSE))))</f>
        <v/>
      </c>
      <c r="QF36" s="31" t="s">
        <v>96</v>
      </c>
      <c r="QG36" s="22" t="str">
        <f>"5." &amp; QI1&amp; ".3.3."</f>
        <v>5.150.3.3.</v>
      </c>
      <c r="QH36" s="30" t="str">
        <f>IF(ISBLANK(QI1),"",IF(VLOOKUP(QI1,Register,38,FALSE)=0,"",(VLOOKUP(QI1,Register,38,FALSE))))</f>
        <v/>
      </c>
      <c r="QI36" s="31" t="s">
        <v>96</v>
      </c>
      <c r="QJ36" s="22" t="str">
        <f>"5." &amp; QL1&amp; ".3.3."</f>
        <v>5.151.3.3.</v>
      </c>
      <c r="QK36" s="30" t="str">
        <f>IF(ISBLANK(QL1),"",IF(VLOOKUP(QL1,Register,38,FALSE)=0,"",(VLOOKUP(QL1,Register,38,FALSE))))</f>
        <v/>
      </c>
      <c r="QL36" s="31" t="s">
        <v>96</v>
      </c>
      <c r="QM36" s="22" t="str">
        <f>"5." &amp; QO1&amp; ".3.3."</f>
        <v>5.152.3.3.</v>
      </c>
      <c r="QN36" s="30" t="str">
        <f>IF(ISBLANK(QO1),"",IF(VLOOKUP(QO1,Register,38,FALSE)=0,"",(VLOOKUP(QO1,Register,38,FALSE))))</f>
        <v/>
      </c>
      <c r="QO36" s="31" t="s">
        <v>96</v>
      </c>
      <c r="QP36" s="22" t="str">
        <f>"5." &amp; QR1&amp; ".3.3."</f>
        <v>5.153.3.3.</v>
      </c>
      <c r="QQ36" s="30" t="str">
        <f>IF(ISBLANK(QR1),"",IF(VLOOKUP(QR1,Register,38,FALSE)=0,"",(VLOOKUP(QR1,Register,38,FALSE))))</f>
        <v/>
      </c>
      <c r="QR36" s="31" t="s">
        <v>96</v>
      </c>
      <c r="QS36" s="22" t="str">
        <f>"5." &amp; QU1&amp; ".3.3."</f>
        <v>5.154.3.3.</v>
      </c>
      <c r="QT36" s="30" t="str">
        <f>IF(ISBLANK(QU1),"",IF(VLOOKUP(QU1,Register,38,FALSE)=0,"",(VLOOKUP(QU1,Register,38,FALSE))))</f>
        <v/>
      </c>
      <c r="QU36" s="31" t="s">
        <v>96</v>
      </c>
      <c r="QV36" s="22" t="str">
        <f>"5." &amp; QX1&amp; ".3.3."</f>
        <v>5.155.3.3.</v>
      </c>
      <c r="QW36" s="30" t="str">
        <f>IF(ISBLANK(QX1),"",IF(VLOOKUP(QX1,Register,38,FALSE)=0,"",(VLOOKUP(QX1,Register,38,FALSE))))</f>
        <v/>
      </c>
      <c r="QX36" s="31" t="s">
        <v>96</v>
      </c>
      <c r="QY36" s="22" t="str">
        <f>"5." &amp; RA1&amp; ".3.3."</f>
        <v>5.156.3.3.</v>
      </c>
      <c r="QZ36" s="30" t="str">
        <f>IF(ISBLANK(RA1),"",IF(VLOOKUP(RA1,Register,38,FALSE)=0,"",(VLOOKUP(RA1,Register,38,FALSE))))</f>
        <v/>
      </c>
      <c r="RA36" s="31" t="s">
        <v>96</v>
      </c>
      <c r="RB36" s="22" t="str">
        <f>"5." &amp; RD1&amp; ".3.3."</f>
        <v>5.157.3.3.</v>
      </c>
      <c r="RC36" s="30" t="str">
        <f>IF(ISBLANK(RD1),"",IF(VLOOKUP(RD1,Register,38,FALSE)=0,"",(VLOOKUP(RD1,Register,38,FALSE))))</f>
        <v/>
      </c>
      <c r="RD36" s="31" t="s">
        <v>96</v>
      </c>
      <c r="RE36" s="22" t="str">
        <f>"5." &amp; RG1&amp; ".3.3."</f>
        <v>5.158.3.3.</v>
      </c>
      <c r="RF36" s="30" t="str">
        <f>IF(ISBLANK(RG1),"",IF(VLOOKUP(RG1,Register,38,FALSE)=0,"",(VLOOKUP(RG1,Register,38,FALSE))))</f>
        <v/>
      </c>
      <c r="RG36" s="31" t="s">
        <v>96</v>
      </c>
      <c r="RH36" s="22" t="str">
        <f>"5." &amp; RJ1&amp; ".3.3."</f>
        <v>5.159.3.3.</v>
      </c>
      <c r="RI36" s="30" t="str">
        <f>IF(ISBLANK(RJ1),"",IF(VLOOKUP(RJ1,Register,38,FALSE)=0,"",(VLOOKUP(RJ1,Register,38,FALSE))))</f>
        <v/>
      </c>
      <c r="RJ36" s="31" t="s">
        <v>96</v>
      </c>
      <c r="RK36" s="22" t="str">
        <f>"5." &amp; RM1&amp; ".3.3."</f>
        <v>5.160.3.3.</v>
      </c>
      <c r="RL36" s="30" t="str">
        <f>IF(ISBLANK(RM1),"",IF(VLOOKUP(RM1,Register,38,FALSE)=0,"",(VLOOKUP(RM1,Register,38,FALSE))))</f>
        <v/>
      </c>
      <c r="RM36" s="31" t="s">
        <v>96</v>
      </c>
      <c r="RN36" s="22" t="str">
        <f>"5." &amp; RP1&amp; ".3.3."</f>
        <v>5.161.3.3.</v>
      </c>
      <c r="RO36" s="30" t="str">
        <f>IF(ISBLANK(RP1),"",IF(VLOOKUP(RP1,Register,38,FALSE)=0,"",(VLOOKUP(RP1,Register,38,FALSE))))</f>
        <v/>
      </c>
      <c r="RP36" s="31" t="s">
        <v>96</v>
      </c>
      <c r="RQ36" s="22" t="str">
        <f>"5." &amp; RS1&amp; ".3.3."</f>
        <v>5.162.3.3.</v>
      </c>
      <c r="RR36" s="30" t="str">
        <f>IF(ISBLANK(RS1),"",IF(VLOOKUP(RS1,Register,38,FALSE)=0,"",(VLOOKUP(RS1,Register,38,FALSE))))</f>
        <v/>
      </c>
      <c r="RS36" s="31" t="s">
        <v>96</v>
      </c>
      <c r="RT36" s="22" t="str">
        <f>"5." &amp; RV1&amp; ".3.3."</f>
        <v>5.163.3.3.</v>
      </c>
      <c r="RU36" s="30" t="str">
        <f>IF(ISBLANK(RV1),"",IF(VLOOKUP(RV1,Register,38,FALSE)=0,"",(VLOOKUP(RV1,Register,38,FALSE))))</f>
        <v/>
      </c>
      <c r="RV36" s="31" t="s">
        <v>96</v>
      </c>
      <c r="RW36" s="22" t="str">
        <f>"5." &amp; RY1&amp; ".3.3."</f>
        <v>5.164.3.3.</v>
      </c>
      <c r="RX36" s="30" t="str">
        <f>IF(ISBLANK(RY1),"",IF(VLOOKUP(RY1,Register,38,FALSE)=0,"",(VLOOKUP(RY1,Register,38,FALSE))))</f>
        <v/>
      </c>
      <c r="RY36" s="31" t="s">
        <v>96</v>
      </c>
      <c r="RZ36" s="22" t="str">
        <f>"5." &amp; SB1&amp; ".3.3."</f>
        <v>5.165.3.3.</v>
      </c>
      <c r="SA36" s="30" t="str">
        <f>IF(ISBLANK(SB1),"",IF(VLOOKUP(SB1,Register,38,FALSE)=0,"",(VLOOKUP(SB1,Register,38,FALSE))))</f>
        <v/>
      </c>
      <c r="SB36" s="31" t="s">
        <v>96</v>
      </c>
      <c r="SC36" s="22" t="str">
        <f>"5." &amp; SE1&amp; ".3.3."</f>
        <v>5.166.3.3.</v>
      </c>
      <c r="SD36" s="30" t="str">
        <f>IF(ISBLANK(SE1),"",IF(VLOOKUP(SE1,Register,38,FALSE)=0,"",(VLOOKUP(SE1,Register,38,FALSE))))</f>
        <v/>
      </c>
      <c r="SE36" s="31" t="s">
        <v>96</v>
      </c>
      <c r="SF36" s="22" t="str">
        <f>"5." &amp; SH1&amp; ".3.3."</f>
        <v>5.167.3.3.</v>
      </c>
      <c r="SG36" s="30" t="str">
        <f>IF(ISBLANK(SH1),"",IF(VLOOKUP(SH1,Register,38,FALSE)=0,"",(VLOOKUP(SH1,Register,38,FALSE))))</f>
        <v/>
      </c>
      <c r="SH36" s="31" t="s">
        <v>96</v>
      </c>
      <c r="SI36" s="22" t="str">
        <f>"5." &amp; SK1&amp; ".3.3."</f>
        <v>5.168.3.3.</v>
      </c>
      <c r="SJ36" s="30" t="str">
        <f>IF(ISBLANK(SK1),"",IF(VLOOKUP(SK1,Register,38,FALSE)=0,"",(VLOOKUP(SK1,Register,38,FALSE))))</f>
        <v/>
      </c>
      <c r="SK36" s="31" t="s">
        <v>96</v>
      </c>
      <c r="SL36" s="22" t="str">
        <f>"5." &amp; SN1&amp; ".3.3."</f>
        <v>5.169.3.3.</v>
      </c>
      <c r="SM36" s="30" t="str">
        <f>IF(ISBLANK(SN1),"",IF(VLOOKUP(SN1,Register,38,FALSE)=0,"",(VLOOKUP(SN1,Register,38,FALSE))))</f>
        <v/>
      </c>
      <c r="SN36" s="31" t="s">
        <v>96</v>
      </c>
      <c r="SO36" s="22" t="str">
        <f>"5." &amp; SQ1&amp; ".3.3."</f>
        <v>5.170.3.3.</v>
      </c>
      <c r="SP36" s="30" t="str">
        <f>IF(ISBLANK(SQ1),"",IF(VLOOKUP(SQ1,Register,38,FALSE)=0,"",(VLOOKUP(SQ1,Register,38,FALSE))))</f>
        <v/>
      </c>
      <c r="SQ36" s="31" t="s">
        <v>96</v>
      </c>
      <c r="SR36" s="22" t="str">
        <f>"5." &amp; ST1&amp; ".3.3."</f>
        <v>5.171.3.3.</v>
      </c>
      <c r="SS36" s="30" t="str">
        <f>IF(ISBLANK(ST1),"",IF(VLOOKUP(ST1,Register,38,FALSE)=0,"",(VLOOKUP(ST1,Register,38,FALSE))))</f>
        <v/>
      </c>
      <c r="ST36" s="31" t="s">
        <v>96</v>
      </c>
      <c r="SU36" s="22" t="str">
        <f>"5." &amp; SW1&amp; ".3.3."</f>
        <v>5.172.3.3.</v>
      </c>
      <c r="SV36" s="30" t="str">
        <f>IF(ISBLANK(SW1),"",IF(VLOOKUP(SW1,Register,38,FALSE)=0,"",(VLOOKUP(SW1,Register,38,FALSE))))</f>
        <v/>
      </c>
      <c r="SW36" s="31" t="s">
        <v>96</v>
      </c>
      <c r="SX36" s="22" t="str">
        <f>"5." &amp; SZ1&amp; ".3.3."</f>
        <v>5.173.3.3.</v>
      </c>
      <c r="SY36" s="30" t="str">
        <f>IF(ISBLANK(SZ1),"",IF(VLOOKUP(SZ1,Register,38,FALSE)=0,"",(VLOOKUP(SZ1,Register,38,FALSE))))</f>
        <v/>
      </c>
      <c r="SZ36" s="31" t="s">
        <v>96</v>
      </c>
      <c r="TA36" s="22" t="str">
        <f>"5." &amp; TC1&amp; ".3.3."</f>
        <v>5.174.3.3.</v>
      </c>
      <c r="TB36" s="30" t="str">
        <f>IF(ISBLANK(TC1),"",IF(VLOOKUP(TC1,Register,38,FALSE)=0,"",(VLOOKUP(TC1,Register,38,FALSE))))</f>
        <v/>
      </c>
      <c r="TC36" s="31" t="s">
        <v>96</v>
      </c>
      <c r="TD36" s="22" t="str">
        <f>"5." &amp; TF1&amp; ".3.3."</f>
        <v>5.175.3.3.</v>
      </c>
      <c r="TE36" s="30" t="str">
        <f>IF(ISBLANK(TF1),"",IF(VLOOKUP(TF1,Register,38,FALSE)=0,"",(VLOOKUP(TF1,Register,38,FALSE))))</f>
        <v/>
      </c>
      <c r="TF36" s="31" t="s">
        <v>96</v>
      </c>
      <c r="TG36" s="22" t="str">
        <f>"5." &amp; TI1&amp; ".3.3."</f>
        <v>5.176.3.3.</v>
      </c>
      <c r="TH36" s="30" t="str">
        <f>IF(ISBLANK(TI1),"",IF(VLOOKUP(TI1,Register,38,FALSE)=0,"",(VLOOKUP(TI1,Register,38,FALSE))))</f>
        <v/>
      </c>
      <c r="TI36" s="31" t="s">
        <v>96</v>
      </c>
      <c r="TJ36" s="22" t="str">
        <f>"5." &amp; TL1&amp; ".3.3."</f>
        <v>5.177.3.3.</v>
      </c>
      <c r="TK36" s="30" t="str">
        <f>IF(ISBLANK(TL1),"",IF(VLOOKUP(TL1,Register,38,FALSE)=0,"",(VLOOKUP(TL1,Register,38,FALSE))))</f>
        <v/>
      </c>
      <c r="TL36" s="31" t="s">
        <v>96</v>
      </c>
      <c r="TM36" s="22" t="str">
        <f>"5." &amp; TO1&amp; ".3.3."</f>
        <v>5.178.3.3.</v>
      </c>
      <c r="TN36" s="30" t="str">
        <f>IF(ISBLANK(TO1),"",IF(VLOOKUP(TO1,Register,38,FALSE)=0,"",(VLOOKUP(TO1,Register,38,FALSE))))</f>
        <v/>
      </c>
      <c r="TO36" s="31" t="s">
        <v>96</v>
      </c>
      <c r="TP36" s="22" t="str">
        <f>"5." &amp; TR1&amp; ".3.3."</f>
        <v>5.179.3.3.</v>
      </c>
      <c r="TQ36" s="30" t="str">
        <f>IF(ISBLANK(TR1),"",IF(VLOOKUP(TR1,Register,38,FALSE)=0,"",(VLOOKUP(TR1,Register,38,FALSE))))</f>
        <v/>
      </c>
      <c r="TR36" s="31" t="s">
        <v>96</v>
      </c>
      <c r="TS36" s="22" t="str">
        <f>"5." &amp; TU1&amp; ".3.3."</f>
        <v>5.180.3.3.</v>
      </c>
      <c r="TT36" s="30" t="str">
        <f>IF(ISBLANK(TU1),"",IF(VLOOKUP(TU1,Register,38,FALSE)=0,"",(VLOOKUP(TU1,Register,38,FALSE))))</f>
        <v/>
      </c>
      <c r="TU36" s="31" t="s">
        <v>96</v>
      </c>
      <c r="TV36" s="22" t="str">
        <f>"5." &amp; TX1&amp; ".3.3."</f>
        <v>5.181.3.3.</v>
      </c>
      <c r="TW36" s="30" t="str">
        <f>IF(ISBLANK(TX1),"",IF(VLOOKUP(TX1,Register,38,FALSE)=0,"",(VLOOKUP(TX1,Register,38,FALSE))))</f>
        <v/>
      </c>
      <c r="TX36" s="31" t="s">
        <v>96</v>
      </c>
      <c r="TY36" s="22" t="str">
        <f>"5." &amp; UA1&amp; ".3.3."</f>
        <v>5.182.3.3.</v>
      </c>
      <c r="TZ36" s="30" t="str">
        <f>IF(ISBLANK(UA1),"",IF(VLOOKUP(UA1,Register,38,FALSE)=0,"",(VLOOKUP(UA1,Register,38,FALSE))))</f>
        <v/>
      </c>
      <c r="UA36" s="31" t="s">
        <v>96</v>
      </c>
      <c r="UB36" s="22" t="str">
        <f>"5." &amp; UD1&amp; ".3.3."</f>
        <v>5.183.3.3.</v>
      </c>
      <c r="UC36" s="30" t="str">
        <f>IF(ISBLANK(UD1),"",IF(VLOOKUP(UD1,Register,38,FALSE)=0,"",(VLOOKUP(UD1,Register,38,FALSE))))</f>
        <v/>
      </c>
      <c r="UD36" s="31" t="s">
        <v>96</v>
      </c>
      <c r="UE36" s="22" t="str">
        <f>"5." &amp; UG1&amp; ".3.3."</f>
        <v>5.184.3.3.</v>
      </c>
      <c r="UF36" s="30" t="str">
        <f>IF(ISBLANK(UG1),"",IF(VLOOKUP(UG1,Register,38,FALSE)=0,"",(VLOOKUP(UG1,Register,38,FALSE))))</f>
        <v/>
      </c>
      <c r="UG36" s="31" t="s">
        <v>96</v>
      </c>
      <c r="UH36" s="22" t="str">
        <f>"5." &amp; UJ1&amp; ".3.3."</f>
        <v>5.185.3.3.</v>
      </c>
      <c r="UI36" s="30" t="str">
        <f>IF(ISBLANK(UJ1),"",IF(VLOOKUP(UJ1,Register,38,FALSE)=0,"",(VLOOKUP(UJ1,Register,38,FALSE))))</f>
        <v/>
      </c>
      <c r="UJ36" s="31" t="s">
        <v>96</v>
      </c>
      <c r="UK36" s="22" t="str">
        <f>"5." &amp; UM1&amp; ".3.3."</f>
        <v>5.186.3.3.</v>
      </c>
      <c r="UL36" s="30" t="str">
        <f>IF(ISBLANK(UM1),"",IF(VLOOKUP(UM1,Register,38,FALSE)=0,"",(VLOOKUP(UM1,Register,38,FALSE))))</f>
        <v/>
      </c>
      <c r="UM36" s="31" t="s">
        <v>96</v>
      </c>
      <c r="UN36" s="22" t="str">
        <f>"5." &amp; UP1&amp; ".3.3."</f>
        <v>5.187.3.3.</v>
      </c>
      <c r="UO36" s="30" t="str">
        <f>IF(ISBLANK(UP1),"",IF(VLOOKUP(UP1,Register,38,FALSE)=0,"",(VLOOKUP(UP1,Register,38,FALSE))))</f>
        <v/>
      </c>
      <c r="UP36" s="31" t="s">
        <v>96</v>
      </c>
      <c r="UQ36" s="22" t="str">
        <f>"5." &amp; US1&amp; ".3.3."</f>
        <v>5.188.3.3.</v>
      </c>
      <c r="UR36" s="30" t="str">
        <f>IF(ISBLANK(US1),"",IF(VLOOKUP(US1,Register,38,FALSE)=0,"",(VLOOKUP(US1,Register,38,FALSE))))</f>
        <v/>
      </c>
      <c r="US36" s="31" t="s">
        <v>96</v>
      </c>
      <c r="UT36" s="22" t="str">
        <f>"5." &amp; UV1&amp; ".3.3."</f>
        <v>5.189.3.3.</v>
      </c>
      <c r="UU36" s="30" t="str">
        <f>IF(ISBLANK(UV1),"",IF(VLOOKUP(UV1,Register,38,FALSE)=0,"",(VLOOKUP(UV1,Register,38,FALSE))))</f>
        <v/>
      </c>
      <c r="UV36" s="31" t="s">
        <v>96</v>
      </c>
      <c r="UW36" s="22" t="str">
        <f>"5." &amp; UY1&amp; ".3.3."</f>
        <v>5.190.3.3.</v>
      </c>
      <c r="UX36" s="30" t="str">
        <f>IF(ISBLANK(UY1),"",IF(VLOOKUP(UY1,Register,38,FALSE)=0,"",(VLOOKUP(UY1,Register,38,FALSE))))</f>
        <v/>
      </c>
      <c r="UY36" s="31" t="s">
        <v>96</v>
      </c>
      <c r="UZ36" s="22" t="str">
        <f>"5." &amp; VB1&amp; ".3.3."</f>
        <v>5.191.3.3.</v>
      </c>
      <c r="VA36" s="30" t="str">
        <f>IF(ISBLANK(VB1),"",IF(VLOOKUP(VB1,Register,38,FALSE)=0,"",(VLOOKUP(VB1,Register,38,FALSE))))</f>
        <v/>
      </c>
      <c r="VB36" s="31" t="s">
        <v>96</v>
      </c>
      <c r="VC36" s="22" t="str">
        <f>"5." &amp; VE1&amp; ".3.3."</f>
        <v>5.192.3.3.</v>
      </c>
      <c r="VD36" s="30" t="str">
        <f>IF(ISBLANK(VE1),"",IF(VLOOKUP(VE1,Register,38,FALSE)=0,"",(VLOOKUP(VE1,Register,38,FALSE))))</f>
        <v/>
      </c>
      <c r="VE36" s="31" t="s">
        <v>96</v>
      </c>
      <c r="VF36" s="22" t="str">
        <f>"5." &amp; VH1&amp; ".3.3."</f>
        <v>5.193.3.3.</v>
      </c>
      <c r="VG36" s="30" t="str">
        <f>IF(ISBLANK(VH1),"",IF(VLOOKUP(VH1,Register,38,FALSE)=0,"",(VLOOKUP(VH1,Register,38,FALSE))))</f>
        <v/>
      </c>
      <c r="VH36" s="31" t="s">
        <v>96</v>
      </c>
      <c r="VI36" s="22" t="str">
        <f>"5." &amp; VK1&amp; ".3.3."</f>
        <v>5.194.3.3.</v>
      </c>
      <c r="VJ36" s="30" t="str">
        <f>IF(ISBLANK(VK1),"",IF(VLOOKUP(VK1,Register,38,FALSE)=0,"",(VLOOKUP(VK1,Register,38,FALSE))))</f>
        <v/>
      </c>
      <c r="VK36" s="31" t="s">
        <v>96</v>
      </c>
      <c r="VL36" s="22" t="str">
        <f>"5." &amp; VN1&amp; ".3.3."</f>
        <v>5.195.3.3.</v>
      </c>
      <c r="VM36" s="30" t="str">
        <f>IF(ISBLANK(VN1),"",IF(VLOOKUP(VN1,Register,38,FALSE)=0,"",(VLOOKUP(VN1,Register,38,FALSE))))</f>
        <v/>
      </c>
      <c r="VN36" s="31" t="s">
        <v>96</v>
      </c>
      <c r="VO36" s="22" t="str">
        <f>"5." &amp; VQ1&amp; ".3.3."</f>
        <v>5.196.3.3.</v>
      </c>
      <c r="VP36" s="30" t="str">
        <f>IF(ISBLANK(VQ1),"",IF(VLOOKUP(VQ1,Register,38,FALSE)=0,"",(VLOOKUP(VQ1,Register,38,FALSE))))</f>
        <v/>
      </c>
      <c r="VQ36" s="31" t="s">
        <v>96</v>
      </c>
      <c r="VR36" s="22" t="str">
        <f>"5." &amp; VT1&amp; ".3.3."</f>
        <v>5.197.3.3.</v>
      </c>
      <c r="VS36" s="30" t="str">
        <f>IF(ISBLANK(VT1),"",IF(VLOOKUP(VT1,Register,38,FALSE)=0,"",(VLOOKUP(VT1,Register,38,FALSE))))</f>
        <v/>
      </c>
      <c r="VT36" s="31" t="s">
        <v>96</v>
      </c>
      <c r="VU36" s="22" t="str">
        <f>"5." &amp; VW1&amp; ".3.3."</f>
        <v>5.198.3.3.</v>
      </c>
      <c r="VV36" s="30" t="str">
        <f>IF(ISBLANK(VW1),"",IF(VLOOKUP(VW1,Register,38,FALSE)=0,"",(VLOOKUP(VW1,Register,38,FALSE))))</f>
        <v/>
      </c>
      <c r="VW36" s="31" t="s">
        <v>96</v>
      </c>
      <c r="VX36" s="22" t="str">
        <f>"5." &amp; VZ1&amp; ".3.3."</f>
        <v>5.199.3.3.</v>
      </c>
      <c r="VY36" s="30" t="str">
        <f>IF(ISBLANK(VZ1),"",IF(VLOOKUP(VZ1,Register,38,FALSE)=0,"",(VLOOKUP(VZ1,Register,38,FALSE))))</f>
        <v/>
      </c>
      <c r="VZ36" s="31" t="s">
        <v>96</v>
      </c>
      <c r="WA36" s="22" t="str">
        <f>"5." &amp; WC1&amp; ".3.3."</f>
        <v>5.200.3.3.</v>
      </c>
      <c r="WB36" s="30" t="str">
        <f>IF(ISBLANK(WC1),"",IF(VLOOKUP(WC1,Register,38,FALSE)=0,"",(VLOOKUP(WC1,Register,38,FALSE))))</f>
        <v/>
      </c>
      <c r="WC36" s="31" t="s">
        <v>96</v>
      </c>
      <c r="WD36" s="22" t="str">
        <f>"5." &amp; WF1&amp; ".3.3."</f>
        <v>5.201.3.3.</v>
      </c>
      <c r="WE36" s="30" t="str">
        <f>IF(ISBLANK(WF1),"",IF(VLOOKUP(WF1,Register,38,FALSE)=0,"",(VLOOKUP(WF1,Register,38,FALSE))))</f>
        <v/>
      </c>
      <c r="WF36" s="31" t="s">
        <v>96</v>
      </c>
      <c r="WG36" s="22" t="str">
        <f>"5." &amp; WI1&amp; ".3.3."</f>
        <v>5.202.3.3.</v>
      </c>
      <c r="WH36" s="30" t="str">
        <f>IF(ISBLANK(WI1),"",IF(VLOOKUP(WI1,Register,38,FALSE)=0,"",(VLOOKUP(WI1,Register,38,FALSE))))</f>
        <v/>
      </c>
      <c r="WI36" s="31" t="s">
        <v>96</v>
      </c>
      <c r="WJ36" s="22" t="str">
        <f>"5." &amp; WL1&amp; ".3.3."</f>
        <v>5.203.3.3.</v>
      </c>
      <c r="WK36" s="30" t="str">
        <f>IF(ISBLANK(WL1),"",IF(VLOOKUP(WL1,Register,38,FALSE)=0,"",(VLOOKUP(WL1,Register,38,FALSE))))</f>
        <v/>
      </c>
      <c r="WL36" s="31" t="s">
        <v>96</v>
      </c>
      <c r="WM36" s="22" t="str">
        <f>"5." &amp; WO1&amp; ".3.3."</f>
        <v>5.204.3.3.</v>
      </c>
      <c r="WN36" s="30" t="str">
        <f>IF(ISBLANK(WO1),"",IF(VLOOKUP(WO1,Register,38,FALSE)=0,"",(VLOOKUP(WO1,Register,38,FALSE))))</f>
        <v/>
      </c>
      <c r="WO36" s="31" t="s">
        <v>96</v>
      </c>
      <c r="WP36" s="22" t="str">
        <f>"5." &amp; WR1&amp; ".3.3."</f>
        <v>5.205.3.3.</v>
      </c>
      <c r="WQ36" s="30" t="str">
        <f>IF(ISBLANK(WR1),"",IF(VLOOKUP(WR1,Register,38,FALSE)=0,"",(VLOOKUP(WR1,Register,38,FALSE))))</f>
        <v/>
      </c>
      <c r="WR36" s="31" t="s">
        <v>96</v>
      </c>
      <c r="WS36" s="22" t="str">
        <f>"5." &amp; WU1&amp; ".3.3."</f>
        <v>5.206.3.3.</v>
      </c>
      <c r="WT36" s="30" t="str">
        <f>IF(ISBLANK(WU1),"",IF(VLOOKUP(WU1,Register,38,FALSE)=0,"",(VLOOKUP(WU1,Register,38,FALSE))))</f>
        <v/>
      </c>
      <c r="WU36" s="31" t="s">
        <v>96</v>
      </c>
      <c r="WV36" s="22" t="str">
        <f>"5." &amp; WX1&amp; ".3.3."</f>
        <v>5.207.3.3.</v>
      </c>
      <c r="WW36" s="30" t="str">
        <f>IF(ISBLANK(WX1),"",IF(VLOOKUP(WX1,Register,38,FALSE)=0,"",(VLOOKUP(WX1,Register,38,FALSE))))</f>
        <v/>
      </c>
      <c r="WX36" s="31" t="s">
        <v>96</v>
      </c>
      <c r="WY36" s="22" t="str">
        <f>"5." &amp; XA1&amp; ".3.3."</f>
        <v>5.208.3.3.</v>
      </c>
      <c r="WZ36" s="30" t="str">
        <f>IF(ISBLANK(XA1),"",IF(VLOOKUP(XA1,Register,38,FALSE)=0,"",(VLOOKUP(XA1,Register,38,FALSE))))</f>
        <v/>
      </c>
      <c r="XA36" s="31" t="s">
        <v>96</v>
      </c>
      <c r="XB36" s="22" t="str">
        <f>"5." &amp; XD1&amp; ".3.3."</f>
        <v>5.209.3.3.</v>
      </c>
      <c r="XC36" s="30" t="str">
        <f>IF(ISBLANK(XD1),"",IF(VLOOKUP(XD1,Register,38,FALSE)=0,"",(VLOOKUP(XD1,Register,38,FALSE))))</f>
        <v/>
      </c>
      <c r="XD36" s="31" t="s">
        <v>96</v>
      </c>
      <c r="XE36" s="22" t="str">
        <f>"5." &amp; XG1&amp; ".3.3."</f>
        <v>5.210.3.3.</v>
      </c>
      <c r="XF36" s="30" t="str">
        <f>IF(ISBLANK(XG1),"",IF(VLOOKUP(XG1,Register,38,FALSE)=0,"",(VLOOKUP(XG1,Register,38,FALSE))))</f>
        <v/>
      </c>
      <c r="XG36" s="31" t="s">
        <v>96</v>
      </c>
      <c r="XH36" s="22" t="str">
        <f>"5." &amp; XJ1&amp; ".3.3."</f>
        <v>5.211.3.3.</v>
      </c>
      <c r="XI36" s="30" t="str">
        <f>IF(ISBLANK(XJ1),"",IF(VLOOKUP(XJ1,Register,38,FALSE)=0,"",(VLOOKUP(XJ1,Register,38,FALSE))))</f>
        <v/>
      </c>
      <c r="XJ36" s="31" t="s">
        <v>96</v>
      </c>
      <c r="XK36" s="22" t="str">
        <f>"5." &amp; XM1&amp; ".3.3."</f>
        <v>5.212.3.3.</v>
      </c>
      <c r="XL36" s="30" t="str">
        <f>IF(ISBLANK(XM1),"",IF(VLOOKUP(XM1,Register,38,FALSE)=0,"",(VLOOKUP(XM1,Register,38,FALSE))))</f>
        <v/>
      </c>
      <c r="XM36" s="31" t="s">
        <v>96</v>
      </c>
      <c r="XN36" s="22" t="str">
        <f>"5." &amp; XP1&amp; ".3.3."</f>
        <v>5.213.3.3.</v>
      </c>
      <c r="XO36" s="30" t="str">
        <f>IF(ISBLANK(XP1),"",IF(VLOOKUP(XP1,Register,38,FALSE)=0,"",(VLOOKUP(XP1,Register,38,FALSE))))</f>
        <v/>
      </c>
      <c r="XP36" s="31" t="s">
        <v>96</v>
      </c>
      <c r="XQ36" s="22" t="str">
        <f>"5." &amp; XS1&amp; ".3.3."</f>
        <v>5.214.3.3.</v>
      </c>
      <c r="XR36" s="30" t="str">
        <f>IF(ISBLANK(XS1),"",IF(VLOOKUP(XS1,Register,38,FALSE)=0,"",(VLOOKUP(XS1,Register,38,FALSE))))</f>
        <v/>
      </c>
      <c r="XS36" s="31" t="s">
        <v>96</v>
      </c>
      <c r="XT36" s="22" t="str">
        <f>"5." &amp; XV1&amp; ".3.3."</f>
        <v>5.215.3.3.</v>
      </c>
      <c r="XU36" s="30" t="str">
        <f>IF(ISBLANK(XV1),"",IF(VLOOKUP(XV1,Register,38,FALSE)=0,"",(VLOOKUP(XV1,Register,38,FALSE))))</f>
        <v/>
      </c>
      <c r="XV36" s="31" t="s">
        <v>96</v>
      </c>
      <c r="XW36" s="22" t="str">
        <f>"5." &amp; XY1&amp; ".3.3."</f>
        <v>5.216.3.3.</v>
      </c>
      <c r="XX36" s="30" t="str">
        <f>IF(ISBLANK(XY1),"",IF(VLOOKUP(XY1,Register,38,FALSE)=0,"",(VLOOKUP(XY1,Register,38,FALSE))))</f>
        <v/>
      </c>
      <c r="XY36" s="31" t="s">
        <v>96</v>
      </c>
      <c r="XZ36" s="22" t="str">
        <f>"5." &amp; YB1&amp; ".3.3."</f>
        <v>5.217.3.3.</v>
      </c>
      <c r="YA36" s="30" t="str">
        <f>IF(ISBLANK(YB1),"",IF(VLOOKUP(YB1,Register,38,FALSE)=0,"",(VLOOKUP(YB1,Register,38,FALSE))))</f>
        <v/>
      </c>
      <c r="YB36" s="31" t="s">
        <v>96</v>
      </c>
      <c r="YC36" s="22" t="str">
        <f>"5." &amp; YE1&amp; ".3.3."</f>
        <v>5.218.3.3.</v>
      </c>
      <c r="YD36" s="30" t="str">
        <f>IF(ISBLANK(YE1),"",IF(VLOOKUP(YE1,Register,38,FALSE)=0,"",(VLOOKUP(YE1,Register,38,FALSE))))</f>
        <v/>
      </c>
      <c r="YE36" s="31" t="s">
        <v>96</v>
      </c>
      <c r="YF36" s="22" t="str">
        <f>"5." &amp; YH1&amp; ".3.3."</f>
        <v>5.219.3.3.</v>
      </c>
      <c r="YG36" s="30" t="str">
        <f>IF(ISBLANK(YH1),"",IF(VLOOKUP(YH1,Register,38,FALSE)=0,"",(VLOOKUP(YH1,Register,38,FALSE))))</f>
        <v/>
      </c>
      <c r="YH36" s="31" t="s">
        <v>96</v>
      </c>
      <c r="YI36" s="22" t="str">
        <f>"5." &amp; YK1&amp; ".3.3."</f>
        <v>5.220.3.3.</v>
      </c>
      <c r="YJ36" s="30" t="str">
        <f>IF(ISBLANK(YK1),"",IF(VLOOKUP(YK1,Register,38,FALSE)=0,"",(VLOOKUP(YK1,Register,38,FALSE))))</f>
        <v/>
      </c>
      <c r="YK36" s="31" t="s">
        <v>96</v>
      </c>
      <c r="YL36" s="22" t="str">
        <f>"5." &amp; YN1&amp; ".3.3."</f>
        <v>5.221.3.3.</v>
      </c>
      <c r="YM36" s="30" t="str">
        <f>IF(ISBLANK(YN1),"",IF(VLOOKUP(YN1,Register,38,FALSE)=0,"",(VLOOKUP(YN1,Register,38,FALSE))))</f>
        <v/>
      </c>
      <c r="YN36" s="31" t="s">
        <v>96</v>
      </c>
      <c r="YO36" s="22" t="str">
        <f>"5." &amp; YQ1&amp; ".3.3."</f>
        <v>5.222.3.3.</v>
      </c>
      <c r="YP36" s="30" t="str">
        <f>IF(ISBLANK(YQ1),"",IF(VLOOKUP(YQ1,Register,38,FALSE)=0,"",(VLOOKUP(YQ1,Register,38,FALSE))))</f>
        <v/>
      </c>
      <c r="YQ36" s="31" t="s">
        <v>96</v>
      </c>
      <c r="YR36" s="22" t="str">
        <f>"5." &amp; YT1&amp; ".3.3."</f>
        <v>5.223.3.3.</v>
      </c>
      <c r="YS36" s="30" t="str">
        <f>IF(ISBLANK(YT1),"",IF(VLOOKUP(YT1,Register,38,FALSE)=0,"",(VLOOKUP(YT1,Register,38,FALSE))))</f>
        <v/>
      </c>
      <c r="YT36" s="31" t="s">
        <v>96</v>
      </c>
      <c r="YU36" s="22" t="str">
        <f>"5." &amp; YW1&amp; ".3.3."</f>
        <v>5.224.3.3.</v>
      </c>
      <c r="YV36" s="30" t="str">
        <f>IF(ISBLANK(YW1),"",IF(VLOOKUP(YW1,Register,38,FALSE)=0,"",(VLOOKUP(YW1,Register,38,FALSE))))</f>
        <v/>
      </c>
      <c r="YW36" s="31" t="s">
        <v>96</v>
      </c>
      <c r="YX36" s="22" t="str">
        <f>"5." &amp; YZ1&amp; ".3.3."</f>
        <v>5.225.3.3.</v>
      </c>
      <c r="YY36" s="30" t="str">
        <f>IF(ISBLANK(YZ1),"",IF(VLOOKUP(YZ1,Register,38,FALSE)=0,"",(VLOOKUP(YZ1,Register,38,FALSE))))</f>
        <v/>
      </c>
      <c r="YZ36" s="31" t="s">
        <v>96</v>
      </c>
      <c r="ZA36" s="22" t="str">
        <f>"5." &amp; ZC1&amp; ".3.3."</f>
        <v>5.226.3.3.</v>
      </c>
      <c r="ZB36" s="30" t="str">
        <f>IF(ISBLANK(ZC1),"",IF(VLOOKUP(ZC1,Register,38,FALSE)=0,"",(VLOOKUP(ZC1,Register,38,FALSE))))</f>
        <v/>
      </c>
      <c r="ZC36" s="31" t="s">
        <v>96</v>
      </c>
      <c r="ZD36" s="22" t="str">
        <f>"5." &amp; ZF1&amp; ".3.3."</f>
        <v>5.227.3.3.</v>
      </c>
      <c r="ZE36" s="30" t="str">
        <f>IF(ISBLANK(ZF1),"",IF(VLOOKUP(ZF1,Register,38,FALSE)=0,"",(VLOOKUP(ZF1,Register,38,FALSE))))</f>
        <v/>
      </c>
      <c r="ZF36" s="31" t="s">
        <v>96</v>
      </c>
      <c r="ZG36" s="22" t="str">
        <f>"5." &amp; ZI1&amp; ".3.3."</f>
        <v>5.228.3.3.</v>
      </c>
      <c r="ZH36" s="30" t="str">
        <f>IF(ISBLANK(ZI1),"",IF(VLOOKUP(ZI1,Register,38,FALSE)=0,"",(VLOOKUP(ZI1,Register,38,FALSE))))</f>
        <v/>
      </c>
      <c r="ZI36" s="31" t="s">
        <v>96</v>
      </c>
      <c r="ZJ36" s="22" t="str">
        <f>"5." &amp; ZL1&amp; ".3.3."</f>
        <v>5.229.3.3.</v>
      </c>
      <c r="ZK36" s="30" t="str">
        <f>IF(ISBLANK(ZL1),"",IF(VLOOKUP(ZL1,Register,38,FALSE)=0,"",(VLOOKUP(ZL1,Register,38,FALSE))))</f>
        <v/>
      </c>
      <c r="ZL36" s="31" t="s">
        <v>96</v>
      </c>
      <c r="ZM36" s="22" t="str">
        <f>"5." &amp; ZO1&amp; ".3.3."</f>
        <v>5.230.3.3.</v>
      </c>
      <c r="ZN36" s="30" t="str">
        <f>IF(ISBLANK(ZO1),"",IF(VLOOKUP(ZO1,Register,38,FALSE)=0,"",(VLOOKUP(ZO1,Register,38,FALSE))))</f>
        <v/>
      </c>
      <c r="ZO36" s="31" t="s">
        <v>96</v>
      </c>
      <c r="ZP36" s="22" t="str">
        <f>"5." &amp; ZR1&amp; ".3.3."</f>
        <v>5.231.3.3.</v>
      </c>
      <c r="ZQ36" s="30" t="str">
        <f>IF(ISBLANK(ZR1),"",IF(VLOOKUP(ZR1,Register,38,FALSE)=0,"",(VLOOKUP(ZR1,Register,38,FALSE))))</f>
        <v/>
      </c>
      <c r="ZR36" s="31" t="s">
        <v>96</v>
      </c>
      <c r="ZS36" s="22" t="str">
        <f>"5." &amp; ZU1&amp; ".3.3."</f>
        <v>5.232.3.3.</v>
      </c>
      <c r="ZT36" s="30" t="str">
        <f>IF(ISBLANK(ZU1),"",IF(VLOOKUP(ZU1,Register,38,FALSE)=0,"",(VLOOKUP(ZU1,Register,38,FALSE))))</f>
        <v/>
      </c>
      <c r="ZU36" s="31" t="s">
        <v>96</v>
      </c>
      <c r="ZV36" s="22" t="str">
        <f>"5." &amp; ZX1&amp; ".3.3."</f>
        <v>5.233.3.3.</v>
      </c>
      <c r="ZW36" s="30" t="str">
        <f>IF(ISBLANK(ZX1),"",IF(VLOOKUP(ZX1,Register,38,FALSE)=0,"",(VLOOKUP(ZX1,Register,38,FALSE))))</f>
        <v/>
      </c>
      <c r="ZX36" s="31" t="s">
        <v>96</v>
      </c>
      <c r="ZY36" s="22" t="str">
        <f>"5." &amp; AAA1&amp; ".3.3."</f>
        <v>5.234.3.3.</v>
      </c>
      <c r="ZZ36" s="30" t="str">
        <f>IF(ISBLANK(AAA1),"",IF(VLOOKUP(AAA1,Register,38,FALSE)=0,"",(VLOOKUP(AAA1,Register,38,FALSE))))</f>
        <v/>
      </c>
      <c r="AAA36" s="31" t="s">
        <v>96</v>
      </c>
      <c r="AAB36" s="22" t="str">
        <f>"5." &amp; AAD1&amp; ".3.3."</f>
        <v>5.235.3.3.</v>
      </c>
      <c r="AAC36" s="30" t="str">
        <f>IF(ISBLANK(AAD1),"",IF(VLOOKUP(AAD1,Register,38,FALSE)=0,"",(VLOOKUP(AAD1,Register,38,FALSE))))</f>
        <v/>
      </c>
      <c r="AAD36" s="31" t="s">
        <v>96</v>
      </c>
      <c r="AAE36" s="22" t="str">
        <f>"5." &amp; AAG1&amp; ".3.3."</f>
        <v>5.236.3.3.</v>
      </c>
      <c r="AAF36" s="30" t="str">
        <f>IF(ISBLANK(AAG1),"",IF(VLOOKUP(AAG1,Register,38,FALSE)=0,"",(VLOOKUP(AAG1,Register,38,FALSE))))</f>
        <v/>
      </c>
      <c r="AAG36" s="31" t="s">
        <v>96</v>
      </c>
      <c r="AAH36" s="22" t="str">
        <f>"5." &amp; AAJ1&amp; ".3.3."</f>
        <v>5.237.3.3.</v>
      </c>
      <c r="AAI36" s="30" t="str">
        <f>IF(ISBLANK(AAJ1),"",IF(VLOOKUP(AAJ1,Register,38,FALSE)=0,"",(VLOOKUP(AAJ1,Register,38,FALSE))))</f>
        <v/>
      </c>
      <c r="AAJ36" s="31" t="s">
        <v>96</v>
      </c>
      <c r="AAK36" s="22" t="str">
        <f>"5." &amp; AAM1&amp; ".3.3."</f>
        <v>5.238.3.3.</v>
      </c>
      <c r="AAL36" s="30" t="str">
        <f>IF(ISBLANK(AAM1),"",IF(VLOOKUP(AAM1,Register,38,FALSE)=0,"",(VLOOKUP(AAM1,Register,38,FALSE))))</f>
        <v/>
      </c>
      <c r="AAM36" s="31" t="s">
        <v>96</v>
      </c>
      <c r="AAN36" s="22" t="str">
        <f>"5." &amp; AAP1&amp; ".3.3."</f>
        <v>5.239.3.3.</v>
      </c>
      <c r="AAO36" s="30" t="str">
        <f>IF(ISBLANK(AAP1),"",IF(VLOOKUP(AAP1,Register,38,FALSE)=0,"",(VLOOKUP(AAP1,Register,38,FALSE))))</f>
        <v/>
      </c>
      <c r="AAP36" s="31" t="s">
        <v>96</v>
      </c>
      <c r="AAQ36" s="22" t="str">
        <f>"5." &amp; AAS1&amp; ".3.3."</f>
        <v>5.240.3.3.</v>
      </c>
      <c r="AAR36" s="30" t="str">
        <f>IF(ISBLANK(AAS1),"",IF(VLOOKUP(AAS1,Register,38,FALSE)=0,"",(VLOOKUP(AAS1,Register,38,FALSE))))</f>
        <v/>
      </c>
      <c r="AAS36" s="31" t="s">
        <v>96</v>
      </c>
      <c r="AAT36" s="22" t="str">
        <f>"5." &amp; AAV1&amp; ".3.3."</f>
        <v>5.241.3.3.</v>
      </c>
      <c r="AAU36" s="30" t="str">
        <f>IF(ISBLANK(AAV1),"",IF(VLOOKUP(AAV1,Register,38,FALSE)=0,"",(VLOOKUP(AAV1,Register,38,FALSE))))</f>
        <v/>
      </c>
      <c r="AAV36" s="31" t="s">
        <v>96</v>
      </c>
      <c r="AAW36" s="22" t="str">
        <f>"5." &amp; AAY1&amp; ".3.3."</f>
        <v>5.242.3.3.</v>
      </c>
      <c r="AAX36" s="30" t="str">
        <f>IF(ISBLANK(AAY1),"",IF(VLOOKUP(AAY1,Register,38,FALSE)=0,"",(VLOOKUP(AAY1,Register,38,FALSE))))</f>
        <v/>
      </c>
      <c r="AAY36" s="31" t="s">
        <v>96</v>
      </c>
      <c r="AAZ36" s="22" t="str">
        <f>"5." &amp; ABB1&amp; ".3.3."</f>
        <v>5.243.3.3.</v>
      </c>
      <c r="ABA36" s="30" t="str">
        <f>IF(ISBLANK(ABB1),"",IF(VLOOKUP(ABB1,Register,38,FALSE)=0,"",(VLOOKUP(ABB1,Register,38,FALSE))))</f>
        <v/>
      </c>
      <c r="ABB36" s="31" t="s">
        <v>96</v>
      </c>
      <c r="ABC36" s="22" t="str">
        <f>"5." &amp; ABE1&amp; ".3.3."</f>
        <v>5.244.3.3.</v>
      </c>
      <c r="ABD36" s="30" t="str">
        <f>IF(ISBLANK(ABE1),"",IF(VLOOKUP(ABE1,Register,38,FALSE)=0,"",(VLOOKUP(ABE1,Register,38,FALSE))))</f>
        <v/>
      </c>
      <c r="ABE36" s="31" t="s">
        <v>96</v>
      </c>
      <c r="ABF36" s="22" t="str">
        <f>"5." &amp; ABH1&amp; ".3.3."</f>
        <v>5.245.3.3.</v>
      </c>
      <c r="ABG36" s="30" t="str">
        <f>IF(ISBLANK(ABH1),"",IF(VLOOKUP(ABH1,Register,38,FALSE)=0,"",(VLOOKUP(ABH1,Register,38,FALSE))))</f>
        <v/>
      </c>
      <c r="ABH36" s="31" t="s">
        <v>96</v>
      </c>
      <c r="ABI36" s="22" t="str">
        <f>"5." &amp; ABK1&amp; ".3.3."</f>
        <v>5.246.3.3.</v>
      </c>
      <c r="ABJ36" s="30" t="str">
        <f>IF(ISBLANK(ABK1),"",IF(VLOOKUP(ABK1,Register,38,FALSE)=0,"",(VLOOKUP(ABK1,Register,38,FALSE))))</f>
        <v/>
      </c>
      <c r="ABK36" s="31" t="s">
        <v>96</v>
      </c>
      <c r="ABL36" s="22" t="str">
        <f>"5." &amp; ABN1&amp; ".3.3."</f>
        <v>5.247.3.3.</v>
      </c>
      <c r="ABM36" s="30" t="str">
        <f>IF(ISBLANK(ABN1),"",IF(VLOOKUP(ABN1,Register,38,FALSE)=0,"",(VLOOKUP(ABN1,Register,38,FALSE))))</f>
        <v/>
      </c>
      <c r="ABN36" s="31" t="s">
        <v>96</v>
      </c>
      <c r="ABO36" s="22" t="str">
        <f>"5." &amp; ABQ1&amp; ".3.3."</f>
        <v>5.248.3.3.</v>
      </c>
      <c r="ABP36" s="30" t="str">
        <f>IF(ISBLANK(ABQ1),"",IF(VLOOKUP(ABQ1,Register,38,FALSE)=0,"",(VLOOKUP(ABQ1,Register,38,FALSE))))</f>
        <v/>
      </c>
      <c r="ABQ36" s="31" t="s">
        <v>96</v>
      </c>
      <c r="ABR36" s="22" t="str">
        <f>"5." &amp; ABT1&amp; ".3.3."</f>
        <v>5.249.3.3.</v>
      </c>
      <c r="ABS36" s="30" t="str">
        <f>IF(ISBLANK(ABT1),"",IF(VLOOKUP(ABT1,Register,38,FALSE)=0,"",(VLOOKUP(ABT1,Register,38,FALSE))))</f>
        <v/>
      </c>
      <c r="ABT36" s="31" t="s">
        <v>96</v>
      </c>
      <c r="ABU36" s="22" t="str">
        <f>"5." &amp; ABW1&amp; ".3.3."</f>
        <v>5.250.3.3.</v>
      </c>
      <c r="ABV36" s="30" t="str">
        <f>IF(ISBLANK(ABW1),"",IF(VLOOKUP(ABW1,Register,38,FALSE)=0,"",(VLOOKUP(ABW1,Register,38,FALSE))))</f>
        <v/>
      </c>
      <c r="ABW36" s="31" t="s">
        <v>96</v>
      </c>
      <c r="ABX36" s="22" t="str">
        <f>"5." &amp; ABZ1&amp; ".3.3."</f>
        <v>5.251.3.3.</v>
      </c>
      <c r="ABY36" s="30" t="str">
        <f>IF(ISBLANK(ABZ1),"",IF(VLOOKUP(ABZ1,Register,38,FALSE)=0,"",(VLOOKUP(ABZ1,Register,38,FALSE))))</f>
        <v/>
      </c>
      <c r="ABZ36" s="31" t="s">
        <v>96</v>
      </c>
      <c r="ACA36" s="22" t="str">
        <f>"5." &amp; ACC1&amp; ".3.3."</f>
        <v>5.252.3.3.</v>
      </c>
      <c r="ACB36" s="30" t="str">
        <f>IF(ISBLANK(ACC1),"",IF(VLOOKUP(ACC1,Register,38,FALSE)=0,"",(VLOOKUP(ACC1,Register,38,FALSE))))</f>
        <v/>
      </c>
      <c r="ACC36" s="31" t="s">
        <v>96</v>
      </c>
      <c r="ACD36" s="22" t="str">
        <f>"5." &amp; ACF1&amp; ".3.3."</f>
        <v>5.253.3.3.</v>
      </c>
      <c r="ACE36" s="30" t="str">
        <f>IF(ISBLANK(ACF1),"",IF(VLOOKUP(ACF1,Register,38,FALSE)=0,"",(VLOOKUP(ACF1,Register,38,FALSE))))</f>
        <v/>
      </c>
      <c r="ACF36" s="31" t="s">
        <v>96</v>
      </c>
      <c r="ACG36" s="22" t="str">
        <f>"5." &amp; ACI1&amp; ".3.3."</f>
        <v>5.254.3.3.</v>
      </c>
      <c r="ACH36" s="30" t="str">
        <f>IF(ISBLANK(ACI1),"",IF(VLOOKUP(ACI1,Register,38,FALSE)=0,"",(VLOOKUP(ACI1,Register,38,FALSE))))</f>
        <v/>
      </c>
      <c r="ACI36" s="31" t="s">
        <v>96</v>
      </c>
      <c r="ACJ36" s="22" t="str">
        <f>"5." &amp; ACL1&amp; ".3.3."</f>
        <v>5.255.3.3.</v>
      </c>
      <c r="ACK36" s="30" t="str">
        <f>IF(ISBLANK(ACL1),"",IF(VLOOKUP(ACL1,Register,38,FALSE)=0,"",(VLOOKUP(ACL1,Register,38,FALSE))))</f>
        <v/>
      </c>
      <c r="ACL36" s="31" t="s">
        <v>96</v>
      </c>
      <c r="ACM36" s="22" t="str">
        <f>"5." &amp; ACO1&amp; ".3.3."</f>
        <v>5.256.3.3.</v>
      </c>
      <c r="ACN36" s="30" t="str">
        <f>IF(ISBLANK(ACO1),"",IF(VLOOKUP(ACO1,Register,38,FALSE)=0,"",(VLOOKUP(ACO1,Register,38,FALSE))))</f>
        <v/>
      </c>
      <c r="ACO36" s="31" t="s">
        <v>96</v>
      </c>
      <c r="ACP36" s="22" t="str">
        <f>"5." &amp; ACR1&amp; ".3.3."</f>
        <v>5.257.3.3.</v>
      </c>
      <c r="ACQ36" s="30" t="str">
        <f>IF(ISBLANK(ACR1),"",IF(VLOOKUP(ACR1,Register,38,FALSE)=0,"",(VLOOKUP(ACR1,Register,38,FALSE))))</f>
        <v/>
      </c>
      <c r="ACR36" s="31" t="s">
        <v>96</v>
      </c>
      <c r="ACS36" s="22" t="str">
        <f>"5." &amp; ACU1&amp; ".3.3."</f>
        <v>5.258.3.3.</v>
      </c>
      <c r="ACT36" s="30" t="str">
        <f>IF(ISBLANK(ACU1),"",IF(VLOOKUP(ACU1,Register,38,FALSE)=0,"",(VLOOKUP(ACU1,Register,38,FALSE))))</f>
        <v/>
      </c>
      <c r="ACU36" s="31" t="s">
        <v>96</v>
      </c>
      <c r="ACV36" s="22" t="str">
        <f>"5." &amp; ACX1&amp; ".3.3."</f>
        <v>5.259.3.3.</v>
      </c>
      <c r="ACW36" s="30" t="str">
        <f>IF(ISBLANK(ACX1),"",IF(VLOOKUP(ACX1,Register,38,FALSE)=0,"",(VLOOKUP(ACX1,Register,38,FALSE))))</f>
        <v/>
      </c>
      <c r="ACX36" s="31" t="s">
        <v>96</v>
      </c>
      <c r="ACY36" s="22" t="str">
        <f>"5." &amp; ADA1&amp; ".3.3."</f>
        <v>5.260.3.3.</v>
      </c>
      <c r="ACZ36" s="30" t="str">
        <f>IF(ISBLANK(ADA1),"",IF(VLOOKUP(ADA1,Register,38,FALSE)=0,"",(VLOOKUP(ADA1,Register,38,FALSE))))</f>
        <v/>
      </c>
      <c r="ADA36" s="31" t="s">
        <v>96</v>
      </c>
      <c r="ADB36" s="22" t="str">
        <f>"5." &amp; ADD1&amp; ".3.3."</f>
        <v>5.261.3.3.</v>
      </c>
      <c r="ADC36" s="30" t="str">
        <f>IF(ISBLANK(ADD1),"",IF(VLOOKUP(ADD1,Register,38,FALSE)=0,"",(VLOOKUP(ADD1,Register,38,FALSE))))</f>
        <v/>
      </c>
      <c r="ADD36" s="31" t="s">
        <v>96</v>
      </c>
      <c r="ADE36" s="22" t="str">
        <f>"5." &amp; ADG1&amp; ".3.3."</f>
        <v>5.262.3.3.</v>
      </c>
      <c r="ADF36" s="30" t="str">
        <f>IF(ISBLANK(ADG1),"",IF(VLOOKUP(ADG1,Register,38,FALSE)=0,"",(VLOOKUP(ADG1,Register,38,FALSE))))</f>
        <v/>
      </c>
      <c r="ADG36" s="31" t="s">
        <v>96</v>
      </c>
      <c r="ADH36" s="22" t="str">
        <f>"5." &amp; ADJ1&amp; ".3.3."</f>
        <v>5.263.3.3.</v>
      </c>
      <c r="ADI36" s="30" t="str">
        <f>IF(ISBLANK(ADJ1),"",IF(VLOOKUP(ADJ1,Register,38,FALSE)=0,"",(VLOOKUP(ADJ1,Register,38,FALSE))))</f>
        <v/>
      </c>
      <c r="ADJ36" s="31" t="s">
        <v>96</v>
      </c>
      <c r="ADK36" s="22" t="str">
        <f>"5." &amp; ADM1&amp; ".3.3."</f>
        <v>5.264.3.3.</v>
      </c>
      <c r="ADL36" s="30" t="str">
        <f>IF(ISBLANK(ADM1),"",IF(VLOOKUP(ADM1,Register,38,FALSE)=0,"",(VLOOKUP(ADM1,Register,38,FALSE))))</f>
        <v/>
      </c>
      <c r="ADM36" s="31" t="s">
        <v>96</v>
      </c>
      <c r="ADN36" s="22" t="str">
        <f>"5." &amp; ADP1&amp; ".3.3."</f>
        <v>5.265.3.3.</v>
      </c>
      <c r="ADO36" s="30" t="str">
        <f>IF(ISBLANK(ADP1),"",IF(VLOOKUP(ADP1,Register,38,FALSE)=0,"",(VLOOKUP(ADP1,Register,38,FALSE))))</f>
        <v/>
      </c>
      <c r="ADP36" s="31" t="s">
        <v>96</v>
      </c>
      <c r="ADQ36" s="22" t="str">
        <f>"5." &amp; ADS1&amp; ".3.3."</f>
        <v>5.266.3.3.</v>
      </c>
      <c r="ADR36" s="30" t="str">
        <f>IF(ISBLANK(ADS1),"",IF(VLOOKUP(ADS1,Register,38,FALSE)=0,"",(VLOOKUP(ADS1,Register,38,FALSE))))</f>
        <v/>
      </c>
      <c r="ADS36" s="31" t="s">
        <v>96</v>
      </c>
      <c r="ADT36" s="22" t="str">
        <f>"5." &amp; ADV1&amp; ".3.3."</f>
        <v>5.267.3.3.</v>
      </c>
      <c r="ADU36" s="30" t="str">
        <f>IF(ISBLANK(ADV1),"",IF(VLOOKUP(ADV1,Register,38,FALSE)=0,"",(VLOOKUP(ADV1,Register,38,FALSE))))</f>
        <v/>
      </c>
      <c r="ADV36" s="31" t="s">
        <v>96</v>
      </c>
      <c r="ADW36" s="22" t="str">
        <f>"5." &amp; ADY1&amp; ".3.3."</f>
        <v>5.268.3.3.</v>
      </c>
      <c r="ADX36" s="30" t="str">
        <f>IF(ISBLANK(ADY1),"",IF(VLOOKUP(ADY1,Register,38,FALSE)=0,"",(VLOOKUP(ADY1,Register,38,FALSE))))</f>
        <v/>
      </c>
      <c r="ADY36" s="31" t="s">
        <v>96</v>
      </c>
      <c r="ADZ36" s="22" t="str">
        <f>"5." &amp; AEB1&amp; ".3.3."</f>
        <v>5.269.3.3.</v>
      </c>
      <c r="AEA36" s="30" t="str">
        <f>IF(ISBLANK(AEB1),"",IF(VLOOKUP(AEB1,Register,38,FALSE)=0,"",(VLOOKUP(AEB1,Register,38,FALSE))))</f>
        <v/>
      </c>
      <c r="AEB36" s="31" t="s">
        <v>96</v>
      </c>
      <c r="AEC36" s="22" t="str">
        <f>"5." &amp; AEE1&amp; ".3.3."</f>
        <v>5.270.3.3.</v>
      </c>
      <c r="AED36" s="30" t="str">
        <f>IF(ISBLANK(AEE1),"",IF(VLOOKUP(AEE1,Register,38,FALSE)=0,"",(VLOOKUP(AEE1,Register,38,FALSE))))</f>
        <v/>
      </c>
      <c r="AEE36" s="31" t="s">
        <v>96</v>
      </c>
      <c r="AEF36" s="22" t="str">
        <f>"5." &amp; AEH1&amp; ".3.3."</f>
        <v>5.271.3.3.</v>
      </c>
      <c r="AEG36" s="30" t="str">
        <f>IF(ISBLANK(AEH1),"",IF(VLOOKUP(AEH1,Register,38,FALSE)=0,"",(VLOOKUP(AEH1,Register,38,FALSE))))</f>
        <v/>
      </c>
      <c r="AEH36" s="31" t="s">
        <v>96</v>
      </c>
      <c r="AEI36" s="22" t="str">
        <f>"5." &amp; AEK1&amp; ".3.3."</f>
        <v>5.272.3.3.</v>
      </c>
      <c r="AEJ36" s="30" t="str">
        <f>IF(ISBLANK(AEK1),"",IF(VLOOKUP(AEK1,Register,38,FALSE)=0,"",(VLOOKUP(AEK1,Register,38,FALSE))))</f>
        <v/>
      </c>
      <c r="AEK36" s="31" t="s">
        <v>96</v>
      </c>
      <c r="AEL36" s="22" t="str">
        <f>"5." &amp; AEN1&amp; ".3.3."</f>
        <v>5.273.3.3.</v>
      </c>
      <c r="AEM36" s="30" t="str">
        <f>IF(ISBLANK(AEN1),"",IF(VLOOKUP(AEN1,Register,38,FALSE)=0,"",(VLOOKUP(AEN1,Register,38,FALSE))))</f>
        <v/>
      </c>
      <c r="AEN36" s="31" t="s">
        <v>96</v>
      </c>
      <c r="AEO36" s="22" t="str">
        <f>"5." &amp; AEQ1&amp; ".3.3."</f>
        <v>5.274.3.3.</v>
      </c>
      <c r="AEP36" s="30" t="str">
        <f>IF(ISBLANK(AEQ1),"",IF(VLOOKUP(AEQ1,Register,38,FALSE)=0,"",(VLOOKUP(AEQ1,Register,38,FALSE))))</f>
        <v/>
      </c>
      <c r="AEQ36" s="31" t="s">
        <v>96</v>
      </c>
      <c r="AER36" s="22" t="str">
        <f>"5." &amp; AET1&amp; ".3.3."</f>
        <v>5.275.3.3.</v>
      </c>
      <c r="AES36" s="30" t="str">
        <f>IF(ISBLANK(AET1),"",IF(VLOOKUP(AET1,Register,38,FALSE)=0,"",(VLOOKUP(AET1,Register,38,FALSE))))</f>
        <v/>
      </c>
      <c r="AET36" s="31" t="s">
        <v>96</v>
      </c>
      <c r="AEU36" s="22" t="str">
        <f>"5." &amp; AEW1&amp; ".3.3."</f>
        <v>5.276.3.3.</v>
      </c>
      <c r="AEV36" s="30" t="str">
        <f>IF(ISBLANK(AEW1),"",IF(VLOOKUP(AEW1,Register,38,FALSE)=0,"",(VLOOKUP(AEW1,Register,38,FALSE))))</f>
        <v/>
      </c>
      <c r="AEW36" s="31" t="s">
        <v>96</v>
      </c>
      <c r="AEX36" s="22" t="str">
        <f>"5." &amp; AEZ1&amp; ".3.3."</f>
        <v>5.277.3.3.</v>
      </c>
      <c r="AEY36" s="30" t="str">
        <f>IF(ISBLANK(AEZ1),"",IF(VLOOKUP(AEZ1,Register,38,FALSE)=0,"",(VLOOKUP(AEZ1,Register,38,FALSE))))</f>
        <v/>
      </c>
      <c r="AEZ36" s="31" t="s">
        <v>96</v>
      </c>
      <c r="AFA36" s="22" t="str">
        <f>"5." &amp; AFC1&amp; ".3.3."</f>
        <v>5.278.3.3.</v>
      </c>
      <c r="AFB36" s="30" t="str">
        <f>IF(ISBLANK(AFC1),"",IF(VLOOKUP(AFC1,Register,38,FALSE)=0,"",(VLOOKUP(AFC1,Register,38,FALSE))))</f>
        <v/>
      </c>
      <c r="AFC36" s="31" t="s">
        <v>96</v>
      </c>
      <c r="AFD36" s="22" t="str">
        <f>"5." &amp; AFF1&amp; ".3.3."</f>
        <v>5.279.3.3.</v>
      </c>
      <c r="AFE36" s="30" t="str">
        <f>IF(ISBLANK(AFF1),"",IF(VLOOKUP(AFF1,Register,38,FALSE)=0,"",(VLOOKUP(AFF1,Register,38,FALSE))))</f>
        <v/>
      </c>
      <c r="AFF36" s="31" t="s">
        <v>96</v>
      </c>
      <c r="AFG36" s="22" t="str">
        <f>"5." &amp; AFI1&amp; ".3.3."</f>
        <v>5.280.3.3.</v>
      </c>
      <c r="AFH36" s="30" t="str">
        <f>IF(ISBLANK(AFI1),"",IF(VLOOKUP(AFI1,Register,38,FALSE)=0,"",(VLOOKUP(AFI1,Register,38,FALSE))))</f>
        <v/>
      </c>
      <c r="AFI36" s="31" t="s">
        <v>96</v>
      </c>
      <c r="AFJ36" s="22" t="str">
        <f>"5." &amp; AFL1&amp; ".3.3."</f>
        <v>5.281.3.3.</v>
      </c>
      <c r="AFK36" s="30" t="str">
        <f>IF(ISBLANK(AFL1),"",IF(VLOOKUP(AFL1,Register,38,FALSE)=0,"",(VLOOKUP(AFL1,Register,38,FALSE))))</f>
        <v/>
      </c>
      <c r="AFL36" s="31" t="s">
        <v>96</v>
      </c>
      <c r="AFM36" s="22" t="str">
        <f>"5." &amp; AFO1&amp; ".3.3."</f>
        <v>5.282.3.3.</v>
      </c>
      <c r="AFN36" s="30" t="str">
        <f>IF(ISBLANK(AFO1),"",IF(VLOOKUP(AFO1,Register,38,FALSE)=0,"",(VLOOKUP(AFO1,Register,38,FALSE))))</f>
        <v/>
      </c>
      <c r="AFO36" s="31" t="s">
        <v>96</v>
      </c>
      <c r="AFP36" s="22" t="str">
        <f>"5." &amp; AFR1&amp; ".3.3."</f>
        <v>5.283.3.3.</v>
      </c>
      <c r="AFQ36" s="30" t="str">
        <f>IF(ISBLANK(AFR1),"",IF(VLOOKUP(AFR1,Register,38,FALSE)=0,"",(VLOOKUP(AFR1,Register,38,FALSE))))</f>
        <v/>
      </c>
      <c r="AFR36" s="31" t="s">
        <v>96</v>
      </c>
      <c r="AFS36" s="22" t="str">
        <f>"5." &amp; AFU1&amp; ".3.3."</f>
        <v>5.284.3.3.</v>
      </c>
      <c r="AFT36" s="30" t="str">
        <f>IF(ISBLANK(AFU1),"",IF(VLOOKUP(AFU1,Register,38,FALSE)=0,"",(VLOOKUP(AFU1,Register,38,FALSE))))</f>
        <v/>
      </c>
      <c r="AFU36" s="31" t="s">
        <v>96</v>
      </c>
      <c r="AFV36" s="22" t="str">
        <f>"5." &amp; AFX1&amp; ".3.3."</f>
        <v>5.285.3.3.</v>
      </c>
      <c r="AFW36" s="30" t="str">
        <f>IF(ISBLANK(AFX1),"",IF(VLOOKUP(AFX1,Register,38,FALSE)=0,"",(VLOOKUP(AFX1,Register,38,FALSE))))</f>
        <v/>
      </c>
      <c r="AFX36" s="31" t="s">
        <v>96</v>
      </c>
      <c r="AFY36" s="22" t="str">
        <f>"5." &amp; AGA1&amp; ".3.3."</f>
        <v>5.286.3.3.</v>
      </c>
      <c r="AFZ36" s="30" t="str">
        <f>IF(ISBLANK(AGA1),"",IF(VLOOKUP(AGA1,Register,38,FALSE)=0,"",(VLOOKUP(AGA1,Register,38,FALSE))))</f>
        <v/>
      </c>
      <c r="AGA36" s="31" t="s">
        <v>96</v>
      </c>
      <c r="AGB36" s="22" t="str">
        <f>"5." &amp; AGD1&amp; ".3.3."</f>
        <v>5.287.3.3.</v>
      </c>
      <c r="AGC36" s="30" t="str">
        <f>IF(ISBLANK(AGD1),"",IF(VLOOKUP(AGD1,Register,38,FALSE)=0,"",(VLOOKUP(AGD1,Register,38,FALSE))))</f>
        <v/>
      </c>
      <c r="AGD36" s="31" t="s">
        <v>96</v>
      </c>
      <c r="AGE36" s="22" t="str">
        <f>"5." &amp; AGG1&amp; ".3.3."</f>
        <v>5.288.3.3.</v>
      </c>
      <c r="AGF36" s="30" t="str">
        <f>IF(ISBLANK(AGG1),"",IF(VLOOKUP(AGG1,Register,38,FALSE)=0,"",(VLOOKUP(AGG1,Register,38,FALSE))))</f>
        <v/>
      </c>
      <c r="AGG36" s="31" t="s">
        <v>96</v>
      </c>
      <c r="AGH36" s="22" t="str">
        <f>"5." &amp; AGJ1&amp; ".3.3."</f>
        <v>5.289.3.3.</v>
      </c>
      <c r="AGI36" s="30" t="str">
        <f>IF(ISBLANK(AGJ1),"",IF(VLOOKUP(AGJ1,Register,38,FALSE)=0,"",(VLOOKUP(AGJ1,Register,38,FALSE))))</f>
        <v/>
      </c>
      <c r="AGJ36" s="31" t="s">
        <v>96</v>
      </c>
      <c r="AGK36" s="22" t="str">
        <f>"5." &amp; AGM1&amp; ".3.3."</f>
        <v>5.290.3.3.</v>
      </c>
      <c r="AGL36" s="30" t="str">
        <f>IF(ISBLANK(AGM1),"",IF(VLOOKUP(AGM1,Register,38,FALSE)=0,"",(VLOOKUP(AGM1,Register,38,FALSE))))</f>
        <v/>
      </c>
      <c r="AGM36" s="31" t="s">
        <v>96</v>
      </c>
      <c r="AGN36" s="22" t="str">
        <f>"5." &amp; AGP1&amp; ".3.3."</f>
        <v>5.291.3.3.</v>
      </c>
      <c r="AGO36" s="30" t="str">
        <f>IF(ISBLANK(AGP1),"",IF(VLOOKUP(AGP1,Register,38,FALSE)=0,"",(VLOOKUP(AGP1,Register,38,FALSE))))</f>
        <v/>
      </c>
      <c r="AGP36" s="31" t="s">
        <v>96</v>
      </c>
      <c r="AGQ36" s="22" t="str">
        <f>"5." &amp; AGS1&amp; ".3.3."</f>
        <v>5.292.3.3.</v>
      </c>
      <c r="AGR36" s="30" t="str">
        <f>IF(ISBLANK(AGS1),"",IF(VLOOKUP(AGS1,Register,38,FALSE)=0,"",(VLOOKUP(AGS1,Register,38,FALSE))))</f>
        <v/>
      </c>
      <c r="AGS36" s="31" t="s">
        <v>96</v>
      </c>
      <c r="AGT36" s="22" t="str">
        <f>"5." &amp; AGV1&amp; ".3.3."</f>
        <v>5.293.3.3.</v>
      </c>
      <c r="AGU36" s="30" t="str">
        <f>IF(ISBLANK(AGV1),"",IF(VLOOKUP(AGV1,Register,38,FALSE)=0,"",(VLOOKUP(AGV1,Register,38,FALSE))))</f>
        <v/>
      </c>
      <c r="AGV36" s="31" t="s">
        <v>96</v>
      </c>
      <c r="AGW36" s="22" t="str">
        <f>"5." &amp; AGY1&amp; ".3.3."</f>
        <v>5.294.3.3.</v>
      </c>
      <c r="AGX36" s="30" t="str">
        <f>IF(ISBLANK(AGY1),"",IF(VLOOKUP(AGY1,Register,38,FALSE)=0,"",(VLOOKUP(AGY1,Register,38,FALSE))))</f>
        <v/>
      </c>
      <c r="AGY36" s="31" t="s">
        <v>96</v>
      </c>
      <c r="AGZ36" s="22" t="str">
        <f>"5." &amp; AHB1&amp; ".3.3."</f>
        <v>5.295.3.3.</v>
      </c>
      <c r="AHA36" s="30" t="str">
        <f>IF(ISBLANK(AHB1),"",IF(VLOOKUP(AHB1,Register,38,FALSE)=0,"",(VLOOKUP(AHB1,Register,38,FALSE))))</f>
        <v/>
      </c>
      <c r="AHB36" s="31" t="s">
        <v>96</v>
      </c>
      <c r="AHC36" s="22" t="str">
        <f>"5." &amp; AHE1&amp; ".3.3."</f>
        <v>5.296.3.3.</v>
      </c>
      <c r="AHD36" s="30" t="str">
        <f>IF(ISBLANK(AHE1),"",IF(VLOOKUP(AHE1,Register,38,FALSE)=0,"",(VLOOKUP(AHE1,Register,38,FALSE))))</f>
        <v/>
      </c>
      <c r="AHE36" s="31" t="s">
        <v>96</v>
      </c>
      <c r="AHF36" s="22" t="str">
        <f>"5." &amp; AHH1&amp; ".3.3."</f>
        <v>5.297.3.3.</v>
      </c>
      <c r="AHG36" s="30" t="str">
        <f>IF(ISBLANK(AHH1),"",IF(VLOOKUP(AHH1,Register,38,FALSE)=0,"",(VLOOKUP(AHH1,Register,38,FALSE))))</f>
        <v/>
      </c>
      <c r="AHH36" s="31" t="s">
        <v>96</v>
      </c>
      <c r="AHI36" s="22" t="str">
        <f>"5." &amp; AHK1&amp; ".3.3."</f>
        <v>5.298.3.3.</v>
      </c>
      <c r="AHJ36" s="30" t="str">
        <f>IF(ISBLANK(AHK1),"",IF(VLOOKUP(AHK1,Register,38,FALSE)=0,"",(VLOOKUP(AHK1,Register,38,FALSE))))</f>
        <v/>
      </c>
      <c r="AHK36" s="31" t="s">
        <v>96</v>
      </c>
      <c r="AHL36" s="22" t="str">
        <f>"5." &amp; AHN1&amp; ".3.3."</f>
        <v>5.299.3.3.</v>
      </c>
      <c r="AHM36" s="30" t="str">
        <f>IF(ISBLANK(AHN1),"",IF(VLOOKUP(AHN1,Register,38,FALSE)=0,"",(VLOOKUP(AHN1,Register,38,FALSE))))</f>
        <v/>
      </c>
      <c r="AHN36" s="31" t="s">
        <v>96</v>
      </c>
      <c r="AHO36" s="22" t="str">
        <f>"5." &amp; AHQ1&amp; ".3.3."</f>
        <v>5.300.3.3.</v>
      </c>
      <c r="AHP36" s="30" t="str">
        <f>IF(ISBLANK(AHQ1),"",IF(VLOOKUP(AHQ1,Register,38,FALSE)=0,"",(VLOOKUP(AHQ1,Register,38,FALSE))))</f>
        <v/>
      </c>
      <c r="AHQ36" s="31" t="s">
        <v>96</v>
      </c>
      <c r="AHR36" s="22" t="str">
        <f>"5." &amp; AHT1&amp; ".3.3."</f>
        <v>5.301.3.3.</v>
      </c>
      <c r="AHS36" s="30" t="str">
        <f>IF(ISBLANK(AHT1),"",IF(VLOOKUP(AHT1,Register,38,FALSE)=0,"",(VLOOKUP(AHT1,Register,38,FALSE))))</f>
        <v/>
      </c>
      <c r="AHT36" s="31" t="s">
        <v>96</v>
      </c>
      <c r="AHU36" s="22" t="str">
        <f>"5." &amp; AHW1&amp; ".3.3."</f>
        <v>5.302.3.3.</v>
      </c>
      <c r="AHV36" s="30" t="str">
        <f>IF(ISBLANK(AHW1),"",IF(VLOOKUP(AHW1,Register,38,FALSE)=0,"",(VLOOKUP(AHW1,Register,38,FALSE))))</f>
        <v/>
      </c>
      <c r="AHW36" s="31" t="s">
        <v>96</v>
      </c>
      <c r="AHX36" s="22" t="str">
        <f>"5." &amp; AHZ1&amp; ".3.3."</f>
        <v>5.303.3.3.</v>
      </c>
      <c r="AHY36" s="30" t="str">
        <f>IF(ISBLANK(AHZ1),"",IF(VLOOKUP(AHZ1,Register,38,FALSE)=0,"",(VLOOKUP(AHZ1,Register,38,FALSE))))</f>
        <v/>
      </c>
      <c r="AHZ36" s="31" t="s">
        <v>96</v>
      </c>
      <c r="AIA36" s="22" t="str">
        <f>"5." &amp; AIC1&amp; ".3.3."</f>
        <v>5.304.3.3.</v>
      </c>
      <c r="AIB36" s="30" t="str">
        <f>IF(ISBLANK(AIC1),"",IF(VLOOKUP(AIC1,Register,38,FALSE)=0,"",(VLOOKUP(AIC1,Register,38,FALSE))))</f>
        <v/>
      </c>
      <c r="AIC36" s="31" t="s">
        <v>96</v>
      </c>
      <c r="AID36" s="22" t="str">
        <f>"5." &amp; AIF1&amp; ".3.3."</f>
        <v>5.305.3.3.</v>
      </c>
      <c r="AIE36" s="30" t="str">
        <f>IF(ISBLANK(AIF1),"",IF(VLOOKUP(AIF1,Register,38,FALSE)=0,"",(VLOOKUP(AIF1,Register,38,FALSE))))</f>
        <v/>
      </c>
      <c r="AIF36" s="31" t="s">
        <v>96</v>
      </c>
      <c r="AIG36" s="22" t="str">
        <f>"5." &amp; AII1&amp; ".3.3."</f>
        <v>5.306.3.3.</v>
      </c>
      <c r="AIH36" s="30" t="str">
        <f>IF(ISBLANK(AII1),"",IF(VLOOKUP(AII1,Register,38,FALSE)=0,"",(VLOOKUP(AII1,Register,38,FALSE))))</f>
        <v/>
      </c>
      <c r="AII36" s="31" t="s">
        <v>96</v>
      </c>
      <c r="AIJ36" s="22" t="str">
        <f>"5." &amp; AIL1&amp; ".3.3."</f>
        <v>5.307.3.3.</v>
      </c>
      <c r="AIK36" s="30" t="str">
        <f>IF(ISBLANK(AIL1),"",IF(VLOOKUP(AIL1,Register,38,FALSE)=0,"",(VLOOKUP(AIL1,Register,38,FALSE))))</f>
        <v/>
      </c>
      <c r="AIL36" s="31" t="s">
        <v>96</v>
      </c>
      <c r="AIM36" s="22" t="str">
        <f>"5." &amp; AIO1&amp; ".3.3."</f>
        <v>5.308.3.3.</v>
      </c>
      <c r="AIN36" s="30" t="str">
        <f>IF(ISBLANK(AIO1),"",IF(VLOOKUP(AIO1,Register,38,FALSE)=0,"",(VLOOKUP(AIO1,Register,38,FALSE))))</f>
        <v/>
      </c>
      <c r="AIO36" s="31" t="s">
        <v>96</v>
      </c>
      <c r="AIP36" s="22" t="str">
        <f>"5." &amp; AIR1&amp; ".3.3."</f>
        <v>5.309.3.3.</v>
      </c>
      <c r="AIQ36" s="30" t="str">
        <f>IF(ISBLANK(AIR1),"",IF(VLOOKUP(AIR1,Register,38,FALSE)=0,"",(VLOOKUP(AIR1,Register,38,FALSE))))</f>
        <v/>
      </c>
      <c r="AIR36" s="31" t="s">
        <v>96</v>
      </c>
      <c r="AIS36" s="22" t="str">
        <f>"5." &amp; AIU1&amp; ".3.3."</f>
        <v>5.310.3.3.</v>
      </c>
      <c r="AIT36" s="30" t="str">
        <f>IF(ISBLANK(AIU1),"",IF(VLOOKUP(AIU1,Register,38,FALSE)=0,"",(VLOOKUP(AIU1,Register,38,FALSE))))</f>
        <v/>
      </c>
      <c r="AIU36" s="31" t="s">
        <v>96</v>
      </c>
      <c r="AIV36" s="22" t="str">
        <f>"5." &amp; AIX1&amp; ".3.3."</f>
        <v>5.311.3.3.</v>
      </c>
      <c r="AIW36" s="30" t="str">
        <f>IF(ISBLANK(AIX1),"",IF(VLOOKUP(AIX1,Register,38,FALSE)=0,"",(VLOOKUP(AIX1,Register,38,FALSE))))</f>
        <v/>
      </c>
      <c r="AIX36" s="31" t="s">
        <v>96</v>
      </c>
      <c r="AIY36" s="22" t="str">
        <f>"5." &amp; AJA1&amp; ".3.3."</f>
        <v>5.312.3.3.</v>
      </c>
      <c r="AIZ36" s="30" t="e">
        <f>IF(ISBLANK(AJA1),"",IF(VLOOKUP(AJA1,Register,38,FALSE)=0,"",(VLOOKUP(AJA1,Register,38,FALSE))))</f>
        <v>#N/A</v>
      </c>
      <c r="AJA36" s="31" t="s">
        <v>96</v>
      </c>
      <c r="AJB36" s="22" t="str">
        <f>"5." &amp; AJD1&amp; ".3.3."</f>
        <v>5.313.3.3.</v>
      </c>
      <c r="AJC36" s="30" t="e">
        <f>IF(ISBLANK(AJD1),"",IF(VLOOKUP(AJD1,Register,38,FALSE)=0,"",(VLOOKUP(AJD1,Register,38,FALSE))))</f>
        <v>#N/A</v>
      </c>
      <c r="AJD36" s="31" t="s">
        <v>96</v>
      </c>
      <c r="AJE36" s="22" t="str">
        <f>"5." &amp; AJG1&amp; ".3.3."</f>
        <v>5.314.3.3.</v>
      </c>
      <c r="AJF36" s="30" t="e">
        <f>IF(ISBLANK(AJG1),"",IF(VLOOKUP(AJG1,Register,38,FALSE)=0,"",(VLOOKUP(AJG1,Register,38,FALSE))))</f>
        <v>#N/A</v>
      </c>
      <c r="AJG36" s="31" t="s">
        <v>96</v>
      </c>
      <c r="AJH36" s="22" t="str">
        <f>"5." &amp; AJJ1&amp; ".3.3."</f>
        <v>5.315.3.3.</v>
      </c>
      <c r="AJI36" s="30" t="e">
        <f>IF(ISBLANK(AJJ1),"",IF(VLOOKUP(AJJ1,Register,38,FALSE)=0,"",(VLOOKUP(AJJ1,Register,38,FALSE))))</f>
        <v>#N/A</v>
      </c>
      <c r="AJJ36" s="31" t="s">
        <v>96</v>
      </c>
      <c r="AJK36" s="22" t="str">
        <f>"5." &amp; AJM1&amp; ".3.3."</f>
        <v>5.316.3.3.</v>
      </c>
      <c r="AJL36" s="30" t="e">
        <f>IF(ISBLANK(AJM1),"",IF(VLOOKUP(AJM1,Register,38,FALSE)=0,"",(VLOOKUP(AJM1,Register,38,FALSE))))</f>
        <v>#N/A</v>
      </c>
      <c r="AJM36" s="31" t="s">
        <v>96</v>
      </c>
      <c r="AJN36" s="22" t="str">
        <f>"5." &amp; AJP1&amp; ".3.3."</f>
        <v>5.317.3.3.</v>
      </c>
      <c r="AJO36" s="30" t="e">
        <f>IF(ISBLANK(AJP1),"",IF(VLOOKUP(AJP1,Register,38,FALSE)=0,"",(VLOOKUP(AJP1,Register,38,FALSE))))</f>
        <v>#N/A</v>
      </c>
      <c r="AJP36" s="31" t="s">
        <v>96</v>
      </c>
      <c r="AJQ36" s="22" t="str">
        <f>"5." &amp; AJS1&amp; ".3.3."</f>
        <v>5.318.3.3.</v>
      </c>
      <c r="AJR36" s="30" t="e">
        <f>IF(ISBLANK(AJS1),"",IF(VLOOKUP(AJS1,Register,38,FALSE)=0,"",(VLOOKUP(AJS1,Register,38,FALSE))))</f>
        <v>#N/A</v>
      </c>
      <c r="AJS36" s="31" t="s">
        <v>96</v>
      </c>
      <c r="AJT36" s="22" t="str">
        <f>"5." &amp; AJV1&amp; ".3.3."</f>
        <v>5.319.3.3.</v>
      </c>
      <c r="AJU36" s="30" t="e">
        <f>IF(ISBLANK(AJV1),"",IF(VLOOKUP(AJV1,Register,38,FALSE)=0,"",(VLOOKUP(AJV1,Register,38,FALSE))))</f>
        <v>#N/A</v>
      </c>
      <c r="AJV36" s="31" t="s">
        <v>96</v>
      </c>
      <c r="AJW36" s="22" t="str">
        <f>"5." &amp; AJY1&amp; ".3.3."</f>
        <v>5.320.3.3.</v>
      </c>
      <c r="AJX36" s="30" t="e">
        <f>IF(ISBLANK(AJY1),"",IF(VLOOKUP(AJY1,Register,38,FALSE)=0,"",(VLOOKUP(AJY1,Register,38,FALSE))))</f>
        <v>#N/A</v>
      </c>
      <c r="AJY36" s="31" t="s">
        <v>96</v>
      </c>
      <c r="AJZ36" s="22" t="str">
        <f>"5." &amp; AKB1&amp; ".3.3."</f>
        <v>5.321.3.3.</v>
      </c>
      <c r="AKA36" s="30" t="e">
        <f>IF(ISBLANK(AKB1),"",IF(VLOOKUP(AKB1,Register,38,FALSE)=0,"",(VLOOKUP(AKB1,Register,38,FALSE))))</f>
        <v>#N/A</v>
      </c>
      <c r="AKB36" s="31" t="s">
        <v>96</v>
      </c>
      <c r="AKC36" s="22" t="str">
        <f>"5." &amp; AKE1&amp; ".3.3."</f>
        <v>5.322.3.3.</v>
      </c>
      <c r="AKD36" s="30" t="e">
        <f>IF(ISBLANK(AKE1),"",IF(VLOOKUP(AKE1,Register,38,FALSE)=0,"",(VLOOKUP(AKE1,Register,38,FALSE))))</f>
        <v>#N/A</v>
      </c>
      <c r="AKE36" s="31" t="s">
        <v>96</v>
      </c>
      <c r="AKF36" s="22" t="str">
        <f>"5." &amp; AKH1&amp; ".3.3."</f>
        <v>5.323.3.3.</v>
      </c>
      <c r="AKG36" s="30" t="e">
        <f>IF(ISBLANK(AKH1),"",IF(VLOOKUP(AKH1,Register,38,FALSE)=0,"",(VLOOKUP(AKH1,Register,38,FALSE))))</f>
        <v>#N/A</v>
      </c>
      <c r="AKH36" s="31" t="s">
        <v>96</v>
      </c>
      <c r="AKI36" s="22" t="str">
        <f>"5." &amp; AKK1&amp; ".3.3."</f>
        <v>5.324.3.3.</v>
      </c>
      <c r="AKJ36" s="30" t="e">
        <f>IF(ISBLANK(AKK1),"",IF(VLOOKUP(AKK1,Register,38,FALSE)=0,"",(VLOOKUP(AKK1,Register,38,FALSE))))</f>
        <v>#N/A</v>
      </c>
      <c r="AKK36" s="31" t="s">
        <v>96</v>
      </c>
      <c r="AKL36" s="22" t="str">
        <f>"5." &amp; AKN1&amp; ".3.3."</f>
        <v>5.325.3.3.</v>
      </c>
      <c r="AKM36" s="30" t="e">
        <f>IF(ISBLANK(AKN1),"",IF(VLOOKUP(AKN1,Register,38,FALSE)=0,"",(VLOOKUP(AKN1,Register,38,FALSE))))</f>
        <v>#N/A</v>
      </c>
      <c r="AKN36" s="31" t="s">
        <v>96</v>
      </c>
      <c r="AKO36" s="22" t="str">
        <f>"5." &amp; AKQ1&amp; ".3.3."</f>
        <v>5.326.3.3.</v>
      </c>
      <c r="AKP36" s="30" t="e">
        <f>IF(ISBLANK(AKQ1),"",IF(VLOOKUP(AKQ1,Register,38,FALSE)=0,"",(VLOOKUP(AKQ1,Register,38,FALSE))))</f>
        <v>#N/A</v>
      </c>
      <c r="AKQ36" s="31" t="s">
        <v>96</v>
      </c>
      <c r="AKR36" s="22" t="str">
        <f>"5." &amp; AKT1&amp; ".3.3."</f>
        <v>5.327.3.3.</v>
      </c>
      <c r="AKS36" s="30" t="e">
        <f>IF(ISBLANK(AKT1),"",IF(VLOOKUP(AKT1,Register,38,FALSE)=0,"",(VLOOKUP(AKT1,Register,38,FALSE))))</f>
        <v>#N/A</v>
      </c>
      <c r="AKT36" s="31" t="s">
        <v>96</v>
      </c>
      <c r="AKU36" s="22" t="str">
        <f>"5." &amp; AKW1&amp; ".3.3."</f>
        <v>5.328.3.3.</v>
      </c>
      <c r="AKV36" s="30" t="e">
        <f>IF(ISBLANK(AKW1),"",IF(VLOOKUP(AKW1,Register,38,FALSE)=0,"",(VLOOKUP(AKW1,Register,38,FALSE))))</f>
        <v>#N/A</v>
      </c>
      <c r="AKW36" s="31" t="s">
        <v>96</v>
      </c>
      <c r="AKX36" s="22" t="str">
        <f>"5." &amp; AKZ1&amp; ".3.3."</f>
        <v>5.329.3.3.</v>
      </c>
      <c r="AKY36" s="30" t="e">
        <f>IF(ISBLANK(AKZ1),"",IF(VLOOKUP(AKZ1,Register,38,FALSE)=0,"",(VLOOKUP(AKZ1,Register,38,FALSE))))</f>
        <v>#N/A</v>
      </c>
      <c r="AKZ36" s="31" t="s">
        <v>96</v>
      </c>
      <c r="ALA36" s="22" t="str">
        <f>"5." &amp; ALC1&amp; ".3.3."</f>
        <v>5.330.3.3.</v>
      </c>
      <c r="ALB36" s="47" t="e">
        <f>IF(ISBLANK(ALC1),"",IF(VLOOKUP(ALC1,Register,38,FALSE)=0,"",(VLOOKUP(ALC1,Register,38,FALSE))))</f>
        <v>#N/A</v>
      </c>
      <c r="ALC36" s="31" t="s">
        <v>96</v>
      </c>
      <c r="ALD36" s="22" t="str">
        <f>"5." &amp; ALF1&amp; ".3.3."</f>
        <v>5.331.3.3.</v>
      </c>
      <c r="ALE36" s="47" t="e">
        <f>IF(ISBLANK(ALF1),"",IF(VLOOKUP(ALF1,Register,38,FALSE)=0,"",(VLOOKUP(ALF1,Register,38,FALSE))))</f>
        <v>#N/A</v>
      </c>
      <c r="ALF36" s="31" t="s">
        <v>96</v>
      </c>
      <c r="ALG36" s="22" t="str">
        <f>"5." &amp; ALI1&amp; ".3.3."</f>
        <v>5.332.3.3.</v>
      </c>
      <c r="ALH36" s="47" t="e">
        <f>IF(ISBLANK(ALI1),"",IF(VLOOKUP(ALI1,Register,38,FALSE)=0,"",(VLOOKUP(ALI1,Register,38,FALSE))))</f>
        <v>#N/A</v>
      </c>
      <c r="ALI36" s="31" t="s">
        <v>96</v>
      </c>
      <c r="ALJ36" s="22" t="str">
        <f>"5." &amp; ALL1&amp; ".3.3."</f>
        <v>5.333.3.3.</v>
      </c>
      <c r="ALK36" s="47" t="e">
        <f>IF(ISBLANK(ALL1),"",IF(VLOOKUP(ALL1,Register,38,FALSE)=0,"",(VLOOKUP(ALL1,Register,38,FALSE))))</f>
        <v>#N/A</v>
      </c>
      <c r="ALL36" s="31" t="s">
        <v>96</v>
      </c>
      <c r="ALM36" s="22" t="str">
        <f>"5." &amp; ALO1&amp; ".3.3."</f>
        <v>5.334.3.3.</v>
      </c>
      <c r="ALN36" s="47" t="e">
        <f>IF(ISBLANK(ALO1),"",IF(VLOOKUP(ALO1,Register,38,FALSE)=0,"",(VLOOKUP(ALO1,Register,38,FALSE))))</f>
        <v>#N/A</v>
      </c>
      <c r="ALO36" s="31" t="s">
        <v>96</v>
      </c>
      <c r="ALP36" s="22" t="str">
        <f>"5." &amp; ALR1&amp; ".3.3."</f>
        <v>5.335.3.3.</v>
      </c>
      <c r="ALQ36" s="47" t="e">
        <f>IF(ISBLANK(ALR1),"",IF(VLOOKUP(ALR1,Register,38,FALSE)=0,"",(VLOOKUP(ALR1,Register,38,FALSE))))</f>
        <v>#N/A</v>
      </c>
      <c r="ALR36" s="31" t="s">
        <v>96</v>
      </c>
      <c r="ALS36" s="22" t="str">
        <f>"5." &amp; ALU1&amp; ".3.3."</f>
        <v>5.336.3.3.</v>
      </c>
      <c r="ALT36" s="47" t="e">
        <f>IF(ISBLANK(ALU1),"",IF(VLOOKUP(ALU1,Register,38,FALSE)=0,"",(VLOOKUP(ALU1,Register,38,FALSE))))</f>
        <v>#N/A</v>
      </c>
      <c r="ALU36" s="31" t="s">
        <v>96</v>
      </c>
      <c r="ALV36" s="22" t="str">
        <f>"5." &amp; ALX1&amp; ".3.3."</f>
        <v>5.337.3.3.</v>
      </c>
      <c r="ALW36" s="47" t="e">
        <f>IF(ISBLANK(ALX1),"",IF(VLOOKUP(ALX1,Register,38,FALSE)=0,"",(VLOOKUP(ALX1,Register,38,FALSE))))</f>
        <v>#N/A</v>
      </c>
      <c r="ALX36" s="31" t="s">
        <v>96</v>
      </c>
      <c r="ALY36" s="22" t="str">
        <f>"5." &amp; AMA1&amp; ".3.3."</f>
        <v>5.338.3.3.</v>
      </c>
      <c r="ALZ36" s="47" t="e">
        <f>IF(ISBLANK(AMA1),"",IF(VLOOKUP(AMA1,Register,38,FALSE)=0,"",(VLOOKUP(AMA1,Register,38,FALSE))))</f>
        <v>#N/A</v>
      </c>
      <c r="AMA36" s="31" t="s">
        <v>96</v>
      </c>
      <c r="AMB36" s="22" t="str">
        <f>"5." &amp; AMD1&amp; ".3.3."</f>
        <v>5.339.3.3.</v>
      </c>
      <c r="AMC36" s="47" t="e">
        <f>IF(ISBLANK(AMD1),"",IF(VLOOKUP(AMD1,Register,38,FALSE)=0,"",(VLOOKUP(AMD1,Register,38,FALSE))))</f>
        <v>#N/A</v>
      </c>
      <c r="AMD36" s="31" t="s">
        <v>96</v>
      </c>
      <c r="AME36" s="22" t="str">
        <f>"5." &amp; AMG1&amp; ".3.3."</f>
        <v>5.340.3.3.</v>
      </c>
      <c r="AMF36" s="47" t="e">
        <f>IF(ISBLANK(AMG1),"",IF(VLOOKUP(AMG1,Register,38,FALSE)=0,"",(VLOOKUP(AMG1,Register,38,FALSE))))</f>
        <v>#N/A</v>
      </c>
      <c r="AMG36" s="31" t="s">
        <v>96</v>
      </c>
      <c r="AMH36" s="22" t="str">
        <f>"5." &amp; AMJ1&amp; ".3.3."</f>
        <v>5.341.3.3.</v>
      </c>
      <c r="AMI36" s="47" t="e">
        <f>IF(ISBLANK(AMJ1),"",IF(VLOOKUP(AMJ1,Register,38,FALSE)=0,"",(VLOOKUP(AMJ1,Register,38,FALSE))))</f>
        <v>#N/A</v>
      </c>
      <c r="AMJ36" s="31" t="s">
        <v>96</v>
      </c>
      <c r="AMK36" s="22" t="str">
        <f>"5." &amp; AMM1&amp; ".3.3."</f>
        <v>5.342.3.3.</v>
      </c>
      <c r="AML36" s="47" t="e">
        <f>IF(ISBLANK(AMM1),"",IF(VLOOKUP(AMM1,Register,38,FALSE)=0,"",(VLOOKUP(AMM1,Register,38,FALSE))))</f>
        <v>#N/A</v>
      </c>
      <c r="AMM36" s="31" t="s">
        <v>96</v>
      </c>
      <c r="AMN36" s="22" t="str">
        <f>"5." &amp; AMP1&amp; ".3.3."</f>
        <v>5.343.3.3.</v>
      </c>
      <c r="AMO36" s="47" t="e">
        <f>IF(ISBLANK(AMP1),"",IF(VLOOKUP(AMP1,Register,38,FALSE)=0,"",(VLOOKUP(AMP1,Register,38,FALSE))))</f>
        <v>#N/A</v>
      </c>
      <c r="AMP36" s="31" t="s">
        <v>96</v>
      </c>
      <c r="AMQ36" s="22" t="str">
        <f>"5." &amp; AMS1&amp; ".3.3."</f>
        <v>5.344.3.3.</v>
      </c>
      <c r="AMR36" s="47" t="e">
        <f>IF(ISBLANK(AMS1),"",IF(VLOOKUP(AMS1,Register,38,FALSE)=0,"",(VLOOKUP(AMS1,Register,38,FALSE))))</f>
        <v>#N/A</v>
      </c>
      <c r="AMS36" s="31" t="s">
        <v>96</v>
      </c>
      <c r="AMT36" s="22" t="str">
        <f>"5." &amp; AMV1&amp; ".3.3."</f>
        <v>5.345.3.3.</v>
      </c>
      <c r="AMU36" s="47" t="e">
        <f>IF(ISBLANK(AMV1),"",IF(VLOOKUP(AMV1,Register,38,FALSE)=0,"",(VLOOKUP(AMV1,Register,38,FALSE))))</f>
        <v>#N/A</v>
      </c>
      <c r="AMV36" s="31" t="s">
        <v>96</v>
      </c>
      <c r="AMW36" s="22" t="str">
        <f>"5." &amp; AMY1&amp; ".3.3."</f>
        <v>5.346.3.3.</v>
      </c>
      <c r="AMX36" s="47" t="e">
        <f>IF(ISBLANK(AMY1),"",IF(VLOOKUP(AMY1,Register,38,FALSE)=0,"",(VLOOKUP(AMY1,Register,38,FALSE))))</f>
        <v>#N/A</v>
      </c>
      <c r="AMY36" s="31" t="s">
        <v>96</v>
      </c>
      <c r="AMZ36" s="22" t="str">
        <f>"5." &amp; ANB1&amp; ".3.3."</f>
        <v>5.347.3.3.</v>
      </c>
      <c r="ANA36" s="47" t="e">
        <f>IF(ISBLANK(ANB1),"",IF(VLOOKUP(ANB1,Register,38,FALSE)=0,"",(VLOOKUP(ANB1,Register,38,FALSE))))</f>
        <v>#N/A</v>
      </c>
      <c r="ANB36" s="31" t="s">
        <v>96</v>
      </c>
      <c r="ANC36" s="22" t="str">
        <f>"5." &amp; ANE1&amp; ".3.3."</f>
        <v>5.348.3.3.</v>
      </c>
      <c r="AND36" s="47" t="e">
        <f>IF(ISBLANK(ANE1),"",IF(VLOOKUP(ANE1,Register,38,FALSE)=0,"",(VLOOKUP(ANE1,Register,38,FALSE))))</f>
        <v>#N/A</v>
      </c>
      <c r="ANE36" s="31" t="s">
        <v>96</v>
      </c>
      <c r="ANF36" s="22" t="str">
        <f>"5." &amp; ANH1&amp; ".3.3."</f>
        <v>5.349.3.3.</v>
      </c>
      <c r="ANG36" s="47" t="e">
        <f>IF(ISBLANK(ANH1),"",IF(VLOOKUP(ANH1,Register,38,FALSE)=0,"",(VLOOKUP(ANH1,Register,38,FALSE))))</f>
        <v>#N/A</v>
      </c>
      <c r="ANH36" s="31" t="s">
        <v>96</v>
      </c>
      <c r="ANI36" s="22" t="str">
        <f>"5." &amp; ANK1&amp; ".3.3."</f>
        <v>5.350.3.3.</v>
      </c>
      <c r="ANJ36" s="47" t="e">
        <f>IF(ISBLANK(ANK1),"",IF(VLOOKUP(ANK1,Register,38,FALSE)=0,"",(VLOOKUP(ANK1,Register,38,FALSE))))</f>
        <v>#N/A</v>
      </c>
      <c r="ANK36" s="31" t="s">
        <v>96</v>
      </c>
      <c r="ANL36" s="22" t="str">
        <f>"5." &amp; ANN1&amp; ".3.3."</f>
        <v>5.351.3.3.</v>
      </c>
      <c r="ANM36" s="47" t="e">
        <f>IF(ISBLANK(ANN1),"",IF(VLOOKUP(ANN1,Register,38,FALSE)=0,"",(VLOOKUP(ANN1,Register,38,FALSE))))</f>
        <v>#N/A</v>
      </c>
      <c r="ANN36" s="31" t="s">
        <v>96</v>
      </c>
      <c r="ANO36" s="22" t="str">
        <f>"5." &amp; ANQ1&amp; ".3.3."</f>
        <v>5.352.3.3.</v>
      </c>
      <c r="ANP36" s="47" t="e">
        <f>IF(ISBLANK(ANQ1),"",IF(VLOOKUP(ANQ1,Register,38,FALSE)=0,"",(VLOOKUP(ANQ1,Register,38,FALSE))))</f>
        <v>#N/A</v>
      </c>
      <c r="ANQ36" s="31" t="s">
        <v>96</v>
      </c>
      <c r="ANR36" s="22" t="str">
        <f>"5." &amp; ANT1&amp; ".3.3."</f>
        <v>5.353.3.3.</v>
      </c>
      <c r="ANS36" s="47" t="e">
        <f>IF(ISBLANK(ANT1),"",IF(VLOOKUP(ANT1,Register,38,FALSE)=0,"",(VLOOKUP(ANT1,Register,38,FALSE))))</f>
        <v>#N/A</v>
      </c>
      <c r="ANT36" s="31" t="s">
        <v>96</v>
      </c>
      <c r="ANU36" s="22" t="str">
        <f>"5." &amp; ANW1&amp; ".3.3."</f>
        <v>5.354.3.3.</v>
      </c>
      <c r="ANV36" s="47" t="e">
        <f>IF(ISBLANK(ANW1),"",IF(VLOOKUP(ANW1,Register,38,FALSE)=0,"",(VLOOKUP(ANW1,Register,38,FALSE))))</f>
        <v>#N/A</v>
      </c>
      <c r="ANW36" s="31" t="s">
        <v>96</v>
      </c>
      <c r="ANX36" s="22" t="str">
        <f>"5." &amp; ANZ1&amp; ".3.3."</f>
        <v>5.355.3.3.</v>
      </c>
      <c r="ANY36" s="47" t="e">
        <f>IF(ISBLANK(ANZ1),"",IF(VLOOKUP(ANZ1,Register,38,FALSE)=0,"",(VLOOKUP(ANZ1,Register,38,FALSE))))</f>
        <v>#N/A</v>
      </c>
      <c r="ANZ36" s="31" t="s">
        <v>96</v>
      </c>
      <c r="AOA36" s="22" t="str">
        <f>"5." &amp; AOC1&amp; ".3.3."</f>
        <v>5.356.3.3.</v>
      </c>
      <c r="AOB36" s="47" t="e">
        <f>IF(ISBLANK(AOC1),"",IF(VLOOKUP(AOC1,Register,38,FALSE)=0,"",(VLOOKUP(AOC1,Register,38,FALSE))))</f>
        <v>#N/A</v>
      </c>
      <c r="AOC36" s="31" t="s">
        <v>96</v>
      </c>
      <c r="AOD36" s="22" t="str">
        <f>"5." &amp; AOF1&amp; ".3.3."</f>
        <v>5.357.3.3.</v>
      </c>
      <c r="AOE36" s="47" t="e">
        <f>IF(ISBLANK(AOF1),"",IF(VLOOKUP(AOF1,Register,38,FALSE)=0,"",(VLOOKUP(AOF1,Register,38,FALSE))))</f>
        <v>#N/A</v>
      </c>
      <c r="AOF36" s="31" t="s">
        <v>96</v>
      </c>
      <c r="AOG36" s="22" t="str">
        <f>"5." &amp; AOI1&amp; ".3.3."</f>
        <v>5.358.3.3.</v>
      </c>
      <c r="AOH36" s="47" t="e">
        <f>IF(ISBLANK(AOI1),"",IF(VLOOKUP(AOI1,Register,38,FALSE)=0,"",(VLOOKUP(AOI1,Register,38,FALSE))))</f>
        <v>#N/A</v>
      </c>
      <c r="AOI36" s="31" t="s">
        <v>96</v>
      </c>
      <c r="AOJ36" s="22" t="str">
        <f>"5." &amp; AOL1&amp; ".3.3."</f>
        <v>5.359.3.3.</v>
      </c>
      <c r="AOK36" s="47" t="e">
        <f>IF(ISBLANK(AOL1),"",IF(VLOOKUP(AOL1,Register,38,FALSE)=0,"",(VLOOKUP(AOL1,Register,38,FALSE))))</f>
        <v>#N/A</v>
      </c>
      <c r="AOL36" s="31" t="s">
        <v>96</v>
      </c>
      <c r="AOM36" s="22" t="str">
        <f>"5." &amp; AOO1&amp; ".3.3."</f>
        <v>5.360.3.3.</v>
      </c>
      <c r="AON36" s="47" t="e">
        <f>IF(ISBLANK(AOO1),"",IF(VLOOKUP(AOO1,Register,38,FALSE)=0,"",(VLOOKUP(AOO1,Register,38,FALSE))))</f>
        <v>#N/A</v>
      </c>
      <c r="AOO36" s="31" t="s">
        <v>96</v>
      </c>
      <c r="AOP36" s="22" t="str">
        <f>"5." &amp; AOR1&amp; ".3.3."</f>
        <v>5.361.3.3.</v>
      </c>
      <c r="AOQ36" s="47" t="e">
        <f>IF(ISBLANK(AOR1),"",IF(VLOOKUP(AOR1,Register,38,FALSE)=0,"",(VLOOKUP(AOR1,Register,38,FALSE))))</f>
        <v>#N/A</v>
      </c>
      <c r="AOR36" s="31" t="s">
        <v>96</v>
      </c>
      <c r="AOS36" s="22" t="str">
        <f>"5." &amp; AOU1&amp; ".3.3."</f>
        <v>5.362.3.3.</v>
      </c>
      <c r="AOT36" s="47" t="e">
        <f>IF(ISBLANK(AOU1),"",IF(VLOOKUP(AOU1,Register,38,FALSE)=0,"",(VLOOKUP(AOU1,Register,38,FALSE))))</f>
        <v>#N/A</v>
      </c>
      <c r="AOU36" s="31" t="s">
        <v>96</v>
      </c>
      <c r="AOV36" s="22" t="str">
        <f>"5." &amp; AOX1&amp; ".3.3."</f>
        <v>5.363.3.3.</v>
      </c>
      <c r="AOW36" s="47" t="e">
        <f>IF(ISBLANK(AOX1),"",IF(VLOOKUP(AOX1,Register,38,FALSE)=0,"",(VLOOKUP(AOX1,Register,38,FALSE))))</f>
        <v>#N/A</v>
      </c>
      <c r="AOX36" s="31" t="s">
        <v>96</v>
      </c>
      <c r="AOY36" s="22" t="str">
        <f>"5." &amp; APA1&amp; ".3.3."</f>
        <v>5.364.3.3.</v>
      </c>
      <c r="AOZ36" s="47" t="e">
        <f>IF(ISBLANK(APA1),"",IF(VLOOKUP(APA1,Register,38,FALSE)=0,"",(VLOOKUP(APA1,Register,38,FALSE))))</f>
        <v>#N/A</v>
      </c>
      <c r="APA36" s="31" t="s">
        <v>96</v>
      </c>
      <c r="APB36" s="22" t="str">
        <f>"5." &amp; APD1&amp; ".3.3."</f>
        <v>5.365.3.3.</v>
      </c>
      <c r="APC36" s="47" t="e">
        <f>IF(ISBLANK(APD1),"",IF(VLOOKUP(APD1,Register,38,FALSE)=0,"",(VLOOKUP(APD1,Register,38,FALSE))))</f>
        <v>#N/A</v>
      </c>
      <c r="APD36" s="31" t="s">
        <v>96</v>
      </c>
      <c r="APE36" s="22" t="str">
        <f>"5." &amp; APG1&amp; ".3.3."</f>
        <v>5.366.3.3.</v>
      </c>
      <c r="APF36" s="47" t="e">
        <f>IF(ISBLANK(APG1),"",IF(VLOOKUP(APG1,Register,38,FALSE)=0,"",(VLOOKUP(APG1,Register,38,FALSE))))</f>
        <v>#N/A</v>
      </c>
      <c r="APG36" s="31" t="s">
        <v>96</v>
      </c>
      <c r="APH36" s="22" t="str">
        <f>"5." &amp; APJ1&amp; ".3.3."</f>
        <v>5.367.3.3.</v>
      </c>
      <c r="API36" s="47" t="e">
        <f>IF(ISBLANK(APJ1),"",IF(VLOOKUP(APJ1,Register,38,FALSE)=0,"",(VLOOKUP(APJ1,Register,38,FALSE))))</f>
        <v>#N/A</v>
      </c>
      <c r="APJ36" s="31" t="s">
        <v>96</v>
      </c>
      <c r="APK36" s="22" t="str">
        <f>"5." &amp; APM1&amp; ".3.3."</f>
        <v>5.368.3.3.</v>
      </c>
      <c r="APL36" s="47" t="e">
        <f>IF(ISBLANK(APM1),"",IF(VLOOKUP(APM1,Register,38,FALSE)=0,"",(VLOOKUP(APM1,Register,38,FALSE))))</f>
        <v>#N/A</v>
      </c>
      <c r="APM36" s="31" t="s">
        <v>96</v>
      </c>
      <c r="APN36" s="22" t="str">
        <f>"5." &amp; APP1&amp; ".3.3."</f>
        <v>5.369.3.3.</v>
      </c>
      <c r="APO36" s="47" t="e">
        <f>IF(ISBLANK(APP1),"",IF(VLOOKUP(APP1,Register,38,FALSE)=0,"",(VLOOKUP(APP1,Register,38,FALSE))))</f>
        <v>#N/A</v>
      </c>
      <c r="APP36" s="31" t="s">
        <v>96</v>
      </c>
      <c r="APQ36" s="22" t="str">
        <f>"5." &amp; APS1&amp; ".3.3."</f>
        <v>5.370.3.3.</v>
      </c>
      <c r="APR36" s="47" t="e">
        <f>IF(ISBLANK(APS1),"",IF(VLOOKUP(APS1,Register,38,FALSE)=0,"",(VLOOKUP(APS1,Register,38,FALSE))))</f>
        <v>#N/A</v>
      </c>
      <c r="APS36" s="31" t="s">
        <v>96</v>
      </c>
    </row>
    <row r="37" spans="1:1111" ht="12" x14ac:dyDescent="0.25">
      <c r="A37" s="86"/>
      <c r="B37" s="22" t="str">
        <f>"5." &amp; D$1&amp; ".3.4."</f>
        <v>5.1.3.4.</v>
      </c>
      <c r="C37" s="37" t="str">
        <f>IF(ISBLANK(D1),"",IF(VLOOKUP(D1,Register,39,FALSE)=0,"",(VLOOKUP(D1,Register,39,FALSE))))</f>
        <v/>
      </c>
      <c r="D37" s="31" t="s">
        <v>97</v>
      </c>
      <c r="E37" s="22" t="str">
        <f>"5." &amp; G1&amp; ".3.4."</f>
        <v>5.2.3.4.</v>
      </c>
      <c r="F37" s="30" t="str">
        <f>IF(ISBLANK(G1),"",IF(VLOOKUP(G1,Register,39,FALSE)=0,"",(VLOOKUP(G1,Register,39,FALSE))))</f>
        <v/>
      </c>
      <c r="G37" s="31" t="s">
        <v>97</v>
      </c>
      <c r="H37" s="22" t="str">
        <f>"5." &amp; J1&amp; ".3.4."</f>
        <v>5.3.3.4.</v>
      </c>
      <c r="I37" s="30" t="str">
        <f>IF(ISBLANK(J1),"",IF(VLOOKUP(J1,Register,39,FALSE)=0,"",(VLOOKUP(J1,Register,39,FALSE))))</f>
        <v/>
      </c>
      <c r="J37" s="31" t="s">
        <v>97</v>
      </c>
      <c r="K37" s="22" t="str">
        <f>"5." &amp; M1&amp; ".3.4."</f>
        <v>5.4.3.4.</v>
      </c>
      <c r="L37" s="30" t="str">
        <f>IF(ISBLANK(M1),"",IF(VLOOKUP(M1,Register,39,FALSE)=0,"",(VLOOKUP(M1,Register,39,FALSE))))</f>
        <v/>
      </c>
      <c r="M37" s="31" t="s">
        <v>97</v>
      </c>
      <c r="N37" s="22" t="str">
        <f>"5." &amp; P1&amp; ".3.4."</f>
        <v>5.5.3.4.</v>
      </c>
      <c r="O37" s="30" t="str">
        <f>IF(ISBLANK(P1),"",IF(VLOOKUP(P1,Register,39,FALSE)=0,"",(VLOOKUP(P1,Register,39,FALSE))))</f>
        <v/>
      </c>
      <c r="P37" s="31" t="s">
        <v>97</v>
      </c>
      <c r="Q37" s="22" t="str">
        <f>"5." &amp; S1&amp; ".3.4."</f>
        <v>5.6.3.4.</v>
      </c>
      <c r="R37" s="30" t="str">
        <f>IF(ISBLANK(S1),"",IF(VLOOKUP(S1,Register,39,FALSE)=0,"",(VLOOKUP(S1,Register,39,FALSE))))</f>
        <v/>
      </c>
      <c r="S37" s="31" t="s">
        <v>97</v>
      </c>
      <c r="T37" s="22" t="str">
        <f>"5." &amp; V1&amp; ".3.4."</f>
        <v>5.7.3.4.</v>
      </c>
      <c r="U37" s="30" t="str">
        <f>IF(ISBLANK(V1),"",IF(VLOOKUP(V1,Register,39,FALSE)=0,"",(VLOOKUP(V1,Register,39,FALSE))))</f>
        <v/>
      </c>
      <c r="V37" s="31" t="s">
        <v>97</v>
      </c>
      <c r="W37" s="22" t="str">
        <f>"5." &amp; Y1&amp; ".3.4."</f>
        <v>5.8.3.4.</v>
      </c>
      <c r="X37" s="30" t="str">
        <f>IF(ISBLANK(Y1),"",IF(VLOOKUP(Y1,Register,39,FALSE)=0,"",(VLOOKUP(Y1,Register,39,FALSE))))</f>
        <v/>
      </c>
      <c r="Y37" s="31" t="s">
        <v>97</v>
      </c>
      <c r="Z37" s="22" t="str">
        <f>"5." &amp; AB1&amp; ".3.4."</f>
        <v>5.9.3.4.</v>
      </c>
      <c r="AA37" s="30" t="str">
        <f>IF(ISBLANK(AB1),"",IF(VLOOKUP(AB1,Register,39,FALSE)=0,"",(VLOOKUP(AB1,Register,39,FALSE))))</f>
        <v/>
      </c>
      <c r="AB37" s="31" t="s">
        <v>97</v>
      </c>
      <c r="AC37" s="22" t="str">
        <f>"5." &amp; AE1&amp; ".3.4."</f>
        <v>5.10.3.4.</v>
      </c>
      <c r="AD37" s="30" t="str">
        <f>IF(ISBLANK(AE1),"",IF(VLOOKUP(AE1,Register,39,FALSE)=0,"",(VLOOKUP(AE1,Register,39,FALSE))))</f>
        <v/>
      </c>
      <c r="AE37" s="31" t="s">
        <v>97</v>
      </c>
      <c r="AF37" s="22" t="str">
        <f>"5." &amp; AH1&amp; ".3.4."</f>
        <v>5.11.3.4.</v>
      </c>
      <c r="AG37" s="30" t="str">
        <f>IF(ISBLANK(AH1),"",IF(VLOOKUP(AH1,Register,39,FALSE)=0,"",(VLOOKUP(AH1,Register,39,FALSE))))</f>
        <v/>
      </c>
      <c r="AH37" s="31" t="s">
        <v>97</v>
      </c>
      <c r="AI37" s="22" t="str">
        <f>"5." &amp; AK1&amp; ".3.4."</f>
        <v>5.12.3.4.</v>
      </c>
      <c r="AJ37" s="30" t="str">
        <f>IF(ISBLANK(AK1),"",IF(VLOOKUP(AK1,Register,39,FALSE)=0,"",(VLOOKUP(AK1,Register,39,FALSE))))</f>
        <v/>
      </c>
      <c r="AK37" s="31" t="s">
        <v>97</v>
      </c>
      <c r="AL37" s="22" t="str">
        <f>"5." &amp; AN1&amp; ".3.4."</f>
        <v>5.13.3.4.</v>
      </c>
      <c r="AM37" s="30" t="str">
        <f>IF(ISBLANK(AN1),"",IF(VLOOKUP(AN1,Register,39,FALSE)=0,"",(VLOOKUP(AN1,Register,39,FALSE))))</f>
        <v/>
      </c>
      <c r="AN37" s="31" t="s">
        <v>97</v>
      </c>
      <c r="AO37" s="22" t="str">
        <f>"5." &amp; AQ1&amp; ".3.4."</f>
        <v>5.14.3.4.</v>
      </c>
      <c r="AP37" s="30" t="str">
        <f>IF(ISBLANK(AQ1),"",IF(VLOOKUP(AQ1,Register,39,FALSE)=0,"",(VLOOKUP(AQ1,Register,39,FALSE))))</f>
        <v/>
      </c>
      <c r="AQ37" s="31" t="s">
        <v>97</v>
      </c>
      <c r="AR37" s="22" t="str">
        <f>"5." &amp; AT1&amp; ".3.4."</f>
        <v>5.15.3.4.</v>
      </c>
      <c r="AS37" s="30" t="str">
        <f>IF(ISBLANK(AT1),"",IF(VLOOKUP(AT1,Register,39,FALSE)=0,"",(VLOOKUP(AT1,Register,39,FALSE))))</f>
        <v/>
      </c>
      <c r="AT37" s="31" t="s">
        <v>97</v>
      </c>
      <c r="AU37" s="22" t="str">
        <f>"5." &amp; AW1&amp; ".3.4."</f>
        <v>5.16.3.4.</v>
      </c>
      <c r="AV37" s="30" t="str">
        <f>IF(ISBLANK(AW1),"",IF(VLOOKUP(AW1,Register,39,FALSE)=0,"",(VLOOKUP(AW1,Register,39,FALSE))))</f>
        <v/>
      </c>
      <c r="AW37" s="31" t="s">
        <v>97</v>
      </c>
      <c r="AX37" s="22" t="str">
        <f>"5." &amp; AZ1&amp; ".3.4."</f>
        <v>5.17.3.4.</v>
      </c>
      <c r="AY37" s="30" t="str">
        <f>IF(ISBLANK(AZ1),"",IF(VLOOKUP(AZ1,Register,39,FALSE)=0,"",(VLOOKUP(AZ1,Register,39,FALSE))))</f>
        <v/>
      </c>
      <c r="AZ37" s="31" t="s">
        <v>97</v>
      </c>
      <c r="BA37" s="22" t="str">
        <f>"5." &amp; BC1&amp; ".3.4."</f>
        <v>5.18.3.4.</v>
      </c>
      <c r="BB37" s="30" t="str">
        <f>IF(ISBLANK(BC1),"",IF(VLOOKUP(BC1,Register,39,FALSE)=0,"",(VLOOKUP(BC1,Register,39,FALSE))))</f>
        <v/>
      </c>
      <c r="BC37" s="31" t="s">
        <v>97</v>
      </c>
      <c r="BD37" s="22" t="str">
        <f>"5." &amp; BF1&amp; ".3.4."</f>
        <v>5.19.3.4.</v>
      </c>
      <c r="BE37" s="30" t="str">
        <f>IF(ISBLANK(BF1),"",IF(VLOOKUP(BF1,Register,39,FALSE)=0,"",(VLOOKUP(BF1,Register,39,FALSE))))</f>
        <v/>
      </c>
      <c r="BF37" s="31" t="s">
        <v>97</v>
      </c>
      <c r="BG37" s="22" t="str">
        <f>"5." &amp; BI1&amp; ".3.4."</f>
        <v>5.20.3.4.</v>
      </c>
      <c r="BH37" s="30" t="str">
        <f>IF(ISBLANK(BI1),"",IF(VLOOKUP(BI1,Register,39,FALSE)=0,"",(VLOOKUP(BI1,Register,39,FALSE))))</f>
        <v/>
      </c>
      <c r="BI37" s="31" t="s">
        <v>97</v>
      </c>
      <c r="BJ37" s="22" t="str">
        <f>"5." &amp; BL1&amp; ".3.4."</f>
        <v>5.21.3.4.</v>
      </c>
      <c r="BK37" s="30" t="str">
        <f>IF(ISBLANK(BL1),"",IF(VLOOKUP(BL1,Register,39,FALSE)=0,"",(VLOOKUP(BL1,Register,39,FALSE))))</f>
        <v/>
      </c>
      <c r="BL37" s="31" t="s">
        <v>97</v>
      </c>
      <c r="BM37" s="22" t="str">
        <f>"5." &amp; BO1&amp; ".3.4."</f>
        <v>5.22.3.4.</v>
      </c>
      <c r="BN37" s="30" t="str">
        <f>IF(ISBLANK(BO1),"",IF(VLOOKUP(BO1,Register,39,FALSE)=0,"",(VLOOKUP(BO1,Register,39,FALSE))))</f>
        <v/>
      </c>
      <c r="BO37" s="31" t="s">
        <v>97</v>
      </c>
      <c r="BP37" s="22" t="str">
        <f>"5." &amp; BR1&amp; ".3.4."</f>
        <v>5.23.3.4.</v>
      </c>
      <c r="BQ37" s="30" t="str">
        <f>IF(ISBLANK(BR1),"",IF(VLOOKUP(BR1,Register,39,FALSE)=0,"",(VLOOKUP(BR1,Register,39,FALSE))))</f>
        <v/>
      </c>
      <c r="BR37" s="31" t="s">
        <v>97</v>
      </c>
      <c r="BS37" s="22" t="str">
        <f>"5." &amp; BU1&amp; ".3.4."</f>
        <v>5.24.3.4.</v>
      </c>
      <c r="BT37" s="30" t="str">
        <f>IF(ISBLANK(BU1),"",IF(VLOOKUP(BU1,Register,39,FALSE)=0,"",(VLOOKUP(BU1,Register,39,FALSE))))</f>
        <v/>
      </c>
      <c r="BU37" s="31" t="s">
        <v>97</v>
      </c>
      <c r="BV37" s="22" t="str">
        <f>"5." &amp; BX1&amp; ".3.4."</f>
        <v>5.25.3.4.</v>
      </c>
      <c r="BW37" s="30" t="str">
        <f>IF(ISBLANK(BX1),"",IF(VLOOKUP(BX1,Register,39,FALSE)=0,"",(VLOOKUP(BX1,Register,39,FALSE))))</f>
        <v/>
      </c>
      <c r="BX37" s="31" t="s">
        <v>97</v>
      </c>
      <c r="BY37" s="22" t="str">
        <f>"5." &amp; CA1&amp; ".3.4."</f>
        <v>5.26.3.4.</v>
      </c>
      <c r="BZ37" s="30" t="str">
        <f>IF(ISBLANK(CA1),"",IF(VLOOKUP(CA1,Register,39,FALSE)=0,"",(VLOOKUP(CA1,Register,39,FALSE))))</f>
        <v/>
      </c>
      <c r="CA37" s="31" t="s">
        <v>97</v>
      </c>
      <c r="CB37" s="22" t="str">
        <f>"5." &amp; CD1&amp; ".3.4."</f>
        <v>5.27.3.4.</v>
      </c>
      <c r="CC37" s="30" t="str">
        <f>IF(ISBLANK(CD1),"",IF(VLOOKUP(CD1,Register,39,FALSE)=0,"",(VLOOKUP(CD1,Register,39,FALSE))))</f>
        <v/>
      </c>
      <c r="CD37" s="31" t="s">
        <v>97</v>
      </c>
      <c r="CE37" s="22" t="str">
        <f>"5." &amp; CG1&amp; ".3.4."</f>
        <v>5.28.3.4.</v>
      </c>
      <c r="CF37" s="30" t="str">
        <f>IF(ISBLANK(CG1),"",IF(VLOOKUP(CG1,Register,39,FALSE)=0,"",(VLOOKUP(CG1,Register,39,FALSE))))</f>
        <v/>
      </c>
      <c r="CG37" s="31" t="s">
        <v>97</v>
      </c>
      <c r="CH37" s="22" t="str">
        <f>"5." &amp; CJ1&amp; ".3.4."</f>
        <v>5.29.3.4.</v>
      </c>
      <c r="CI37" s="30" t="str">
        <f>IF(ISBLANK(CJ1),"",IF(VLOOKUP(CJ1,Register,39,FALSE)=0,"",(VLOOKUP(CJ1,Register,39,FALSE))))</f>
        <v/>
      </c>
      <c r="CJ37" s="31" t="s">
        <v>97</v>
      </c>
      <c r="CK37" s="22" t="str">
        <f>"5." &amp; CM1&amp; ".3.4."</f>
        <v>5.30.3.4.</v>
      </c>
      <c r="CL37" s="30" t="str">
        <f>IF(ISBLANK(CM1),"",IF(VLOOKUP(CM1,Register,39,FALSE)=0,"",(VLOOKUP(CM1,Register,39,FALSE))))</f>
        <v/>
      </c>
      <c r="CM37" s="31" t="s">
        <v>97</v>
      </c>
      <c r="CN37" s="22" t="str">
        <f>"5." &amp; CP1&amp; ".3.4."</f>
        <v>5.31.3.4.</v>
      </c>
      <c r="CO37" s="30" t="str">
        <f>IF(ISBLANK(CP1),"",IF(VLOOKUP(CP1,Register,39,FALSE)=0,"",(VLOOKUP(CP1,Register,39,FALSE))))</f>
        <v/>
      </c>
      <c r="CP37" s="31" t="s">
        <v>97</v>
      </c>
      <c r="CQ37" s="22" t="str">
        <f>"5." &amp; CS1&amp; ".3.4."</f>
        <v>5.32.3.4.</v>
      </c>
      <c r="CR37" s="30" t="str">
        <f>IF(ISBLANK(CS1),"",IF(VLOOKUP(CS1,Register,39,FALSE)=0,"",(VLOOKUP(CS1,Register,39,FALSE))))</f>
        <v/>
      </c>
      <c r="CS37" s="31" t="s">
        <v>97</v>
      </c>
      <c r="CT37" s="22" t="str">
        <f>"5." &amp; CV1&amp; ".3.4."</f>
        <v>5.33.3.4.</v>
      </c>
      <c r="CU37" s="30" t="str">
        <f>IF(ISBLANK(CV1),"",IF(VLOOKUP(CV1,Register,39,FALSE)=0,"",(VLOOKUP(CV1,Register,39,FALSE))))</f>
        <v/>
      </c>
      <c r="CV37" s="31" t="s">
        <v>97</v>
      </c>
      <c r="CW37" s="22" t="str">
        <f>"5." &amp; CY1&amp; ".3.4."</f>
        <v>5.34.3.4.</v>
      </c>
      <c r="CX37" s="30" t="str">
        <f>IF(ISBLANK(CY1),"",IF(VLOOKUP(CY1,Register,39,FALSE)=0,"",(VLOOKUP(CY1,Register,39,FALSE))))</f>
        <v/>
      </c>
      <c r="CY37" s="31" t="s">
        <v>97</v>
      </c>
      <c r="CZ37" s="22" t="str">
        <f>"5." &amp; DB1&amp; ".3.4."</f>
        <v>5.35.3.4.</v>
      </c>
      <c r="DA37" s="30" t="str">
        <f>IF(ISBLANK(DB1),"",IF(VLOOKUP(DB1,Register,39,FALSE)=0,"",(VLOOKUP(DB1,Register,39,FALSE))))</f>
        <v/>
      </c>
      <c r="DB37" s="31" t="s">
        <v>97</v>
      </c>
      <c r="DC37" s="22" t="str">
        <f>"5." &amp; DE1&amp; ".3.4."</f>
        <v>5.36.3.4.</v>
      </c>
      <c r="DD37" s="30" t="str">
        <f>IF(ISBLANK(DE1),"",IF(VLOOKUP(DE1,Register,39,FALSE)=0,"",(VLOOKUP(DE1,Register,39,FALSE))))</f>
        <v/>
      </c>
      <c r="DE37" s="31" t="s">
        <v>97</v>
      </c>
      <c r="DF37" s="22" t="str">
        <f>"5." &amp; DH1&amp; ".3.4."</f>
        <v>5.37.3.4.</v>
      </c>
      <c r="DG37" s="30" t="str">
        <f>IF(ISBLANK(DH1),"",IF(VLOOKUP(DH1,Register,39,FALSE)=0,"",(VLOOKUP(DH1,Register,39,FALSE))))</f>
        <v/>
      </c>
      <c r="DH37" s="31" t="s">
        <v>97</v>
      </c>
      <c r="DI37" s="22" t="str">
        <f>"5." &amp; DK1&amp; ".3.4."</f>
        <v>5.38.3.4.</v>
      </c>
      <c r="DJ37" s="30" t="str">
        <f>IF(ISBLANK(DK1),"",IF(VLOOKUP(DK1,Register,39,FALSE)=0,"",(VLOOKUP(DK1,Register,39,FALSE))))</f>
        <v/>
      </c>
      <c r="DK37" s="31" t="s">
        <v>97</v>
      </c>
      <c r="DL37" s="22" t="str">
        <f>"5." &amp; DN1&amp; ".3.4."</f>
        <v>5.39.3.4.</v>
      </c>
      <c r="DM37" s="30" t="str">
        <f>IF(ISBLANK(DN1),"",IF(VLOOKUP(DN1,Register,39,FALSE)=0,"",(VLOOKUP(DN1,Register,39,FALSE))))</f>
        <v/>
      </c>
      <c r="DN37" s="31" t="s">
        <v>97</v>
      </c>
      <c r="DO37" s="22" t="str">
        <f>"5." &amp; DQ1&amp; ".3.4."</f>
        <v>5.40.3.4.</v>
      </c>
      <c r="DP37" s="30" t="str">
        <f>IF(ISBLANK(DQ1),"",IF(VLOOKUP(DQ1,Register,39,FALSE)=0,"",(VLOOKUP(DQ1,Register,39,FALSE))))</f>
        <v/>
      </c>
      <c r="DQ37" s="31" t="s">
        <v>97</v>
      </c>
      <c r="DR37" s="22" t="str">
        <f>"5." &amp; DT1&amp; ".3.4."</f>
        <v>5.41.3.4.</v>
      </c>
      <c r="DS37" s="30" t="str">
        <f>IF(ISBLANK(DT1),"",IF(VLOOKUP(DT1,Register,39,FALSE)=0,"",(VLOOKUP(DT1,Register,39,FALSE))))</f>
        <v/>
      </c>
      <c r="DT37" s="31" t="s">
        <v>97</v>
      </c>
      <c r="DU37" s="22" t="str">
        <f>"5." &amp; DW1&amp; ".3.4."</f>
        <v>5.42.3.4.</v>
      </c>
      <c r="DV37" s="30" t="str">
        <f>IF(ISBLANK(DW1),"",IF(VLOOKUP(DW1,Register,39,FALSE)=0,"",(VLOOKUP(DW1,Register,39,FALSE))))</f>
        <v/>
      </c>
      <c r="DW37" s="31" t="s">
        <v>97</v>
      </c>
      <c r="DX37" s="22" t="str">
        <f>"5." &amp; DZ1&amp; ".3.4."</f>
        <v>5.43.3.4.</v>
      </c>
      <c r="DY37" s="30" t="str">
        <f>IF(ISBLANK(DZ1),"",IF(VLOOKUP(DZ1,Register,39,FALSE)=0,"",(VLOOKUP(DZ1,Register,39,FALSE))))</f>
        <v/>
      </c>
      <c r="DZ37" s="31" t="s">
        <v>97</v>
      </c>
      <c r="EA37" s="22" t="str">
        <f>"5." &amp; EC1&amp; ".3.4."</f>
        <v>5.44.3.4.</v>
      </c>
      <c r="EB37" s="30" t="str">
        <f>IF(ISBLANK(EC1),"",IF(VLOOKUP(EC1,Register,39,FALSE)=0,"",(VLOOKUP(EC1,Register,39,FALSE))))</f>
        <v/>
      </c>
      <c r="EC37" s="31" t="s">
        <v>97</v>
      </c>
      <c r="ED37" s="22" t="str">
        <f>"5." &amp; EF1&amp; ".3.4."</f>
        <v>5.45.3.4.</v>
      </c>
      <c r="EE37" s="30" t="str">
        <f>IF(ISBLANK(EF1),"",IF(VLOOKUP(EF1,Register,39,FALSE)=0,"",(VLOOKUP(EF1,Register,39,FALSE))))</f>
        <v/>
      </c>
      <c r="EF37" s="31" t="s">
        <v>97</v>
      </c>
      <c r="EG37" s="22" t="str">
        <f>"5." &amp; EI1&amp; ".3.4."</f>
        <v>5.46.3.4.</v>
      </c>
      <c r="EH37" s="30" t="str">
        <f>IF(ISBLANK(EI1),"",IF(VLOOKUP(EI1,Register,39,FALSE)=0,"",(VLOOKUP(EI1,Register,39,FALSE))))</f>
        <v/>
      </c>
      <c r="EI37" s="31" t="s">
        <v>97</v>
      </c>
      <c r="EJ37" s="22" t="str">
        <f>"5." &amp; EL1&amp; ".3.4."</f>
        <v>5.47.3.4.</v>
      </c>
      <c r="EK37" s="30" t="str">
        <f>IF(ISBLANK(EL1),"",IF(VLOOKUP(EL1,Register,39,FALSE)=0,"",(VLOOKUP(EL1,Register,39,FALSE))))</f>
        <v/>
      </c>
      <c r="EL37" s="31" t="s">
        <v>97</v>
      </c>
      <c r="EM37" s="22" t="str">
        <f>"5." &amp; EO1&amp; ".3.4."</f>
        <v>5.48.3.4.</v>
      </c>
      <c r="EN37" s="30" t="str">
        <f>IF(ISBLANK(EO1),"",IF(VLOOKUP(EO1,Register,39,FALSE)=0,"",(VLOOKUP(EO1,Register,39,FALSE))))</f>
        <v/>
      </c>
      <c r="EO37" s="31" t="s">
        <v>97</v>
      </c>
      <c r="EP37" s="22" t="str">
        <f>"5." &amp; ER1&amp; ".3.4."</f>
        <v>5.49.3.4.</v>
      </c>
      <c r="EQ37" s="30" t="str">
        <f>IF(ISBLANK(ER1),"",IF(VLOOKUP(ER1,Register,39,FALSE)=0,"",(VLOOKUP(ER1,Register,39,FALSE))))</f>
        <v/>
      </c>
      <c r="ER37" s="31" t="s">
        <v>97</v>
      </c>
      <c r="ES37" s="22" t="str">
        <f>"5." &amp; EU1&amp; ".3.4."</f>
        <v>5.50.3.4.</v>
      </c>
      <c r="ET37" s="30" t="str">
        <f>IF(ISBLANK(EU1),"",IF(VLOOKUP(EU1,Register,39,FALSE)=0,"",(VLOOKUP(EU1,Register,39,FALSE))))</f>
        <v xml:space="preserve"> </v>
      </c>
      <c r="EU37" s="31" t="s">
        <v>97</v>
      </c>
      <c r="EV37" s="22" t="str">
        <f>"5." &amp; EX1&amp; ".3.4."</f>
        <v>5.51.3.4.</v>
      </c>
      <c r="EW37" s="30" t="str">
        <f>IF(ISBLANK(EX1),"",IF(VLOOKUP(EX1,Register,39,FALSE)=0,"",(VLOOKUP(EX1,Register,39,FALSE))))</f>
        <v/>
      </c>
      <c r="EX37" s="31" t="s">
        <v>97</v>
      </c>
      <c r="EY37" s="22" t="str">
        <f>"5." &amp; FA1&amp; ".3.4."</f>
        <v>5.52.3.4.</v>
      </c>
      <c r="EZ37" s="30" t="str">
        <f>IF(ISBLANK(FA1),"",IF(VLOOKUP(FA1,Register,39,FALSE)=0,"",(VLOOKUP(FA1,Register,39,FALSE))))</f>
        <v/>
      </c>
      <c r="FA37" s="31" t="s">
        <v>97</v>
      </c>
      <c r="FB37" s="22" t="str">
        <f>"5." &amp; FD1&amp; ".3.4."</f>
        <v>5.53.3.4.</v>
      </c>
      <c r="FC37" s="30" t="str">
        <f>IF(ISBLANK(FD1),"",IF(VLOOKUP(FD1,Register,39,FALSE)=0,"",(VLOOKUP(FD1,Register,39,FALSE))))</f>
        <v/>
      </c>
      <c r="FD37" s="31" t="s">
        <v>97</v>
      </c>
      <c r="FE37" s="22" t="str">
        <f>"5." &amp; FG1&amp; ".3.4."</f>
        <v>5.54.3.4.</v>
      </c>
      <c r="FF37" s="30" t="str">
        <f>IF(ISBLANK(FG1),"",IF(VLOOKUP(FG1,Register,39,FALSE)=0,"",(VLOOKUP(FG1,Register,39,FALSE))))</f>
        <v/>
      </c>
      <c r="FG37" s="31" t="s">
        <v>97</v>
      </c>
      <c r="FH37" s="22" t="str">
        <f>"5." &amp; FJ1&amp; ".3.4."</f>
        <v>5.55.3.4.</v>
      </c>
      <c r="FI37" s="30" t="str">
        <f>IF(ISBLANK(FJ1),"",IF(VLOOKUP(FJ1,Register,39,FALSE)=0,"",(VLOOKUP(FJ1,Register,39,FALSE))))</f>
        <v/>
      </c>
      <c r="FJ37" s="31" t="s">
        <v>97</v>
      </c>
      <c r="FK37" s="22" t="str">
        <f>"5." &amp; FM1&amp; ".3.4."</f>
        <v>5.56.3.4.</v>
      </c>
      <c r="FL37" s="30" t="str">
        <f>IF(ISBLANK(FM1),"",IF(VLOOKUP(FM1,Register,39,FALSE)=0,"",(VLOOKUP(FM1,Register,39,FALSE))))</f>
        <v/>
      </c>
      <c r="FM37" s="31" t="s">
        <v>97</v>
      </c>
      <c r="FN37" s="22" t="str">
        <f>"5." &amp; FP1&amp; ".3.4."</f>
        <v>5.57.3.4.</v>
      </c>
      <c r="FO37" s="30" t="str">
        <f>IF(ISBLANK(FP1),"",IF(VLOOKUP(FP1,Register,39,FALSE)=0,"",(VLOOKUP(FP1,Register,39,FALSE))))</f>
        <v/>
      </c>
      <c r="FP37" s="31" t="s">
        <v>97</v>
      </c>
      <c r="FQ37" s="22" t="str">
        <f>"5." &amp; FS1&amp; ".3.4."</f>
        <v>5.58.3.4.</v>
      </c>
      <c r="FR37" s="30" t="str">
        <f>IF(ISBLANK(FS1),"",IF(VLOOKUP(FS1,Register,39,FALSE)=0,"",(VLOOKUP(FS1,Register,39,FALSE))))</f>
        <v/>
      </c>
      <c r="FS37" s="31" t="s">
        <v>97</v>
      </c>
      <c r="FT37" s="22" t="str">
        <f>"5." &amp; FV1&amp; ".3.4."</f>
        <v>5.59.3.4.</v>
      </c>
      <c r="FU37" s="30" t="str">
        <f>IF(ISBLANK(FV1),"",IF(VLOOKUP(FV1,Register,39,FALSE)=0,"",(VLOOKUP(FV1,Register,39,FALSE))))</f>
        <v/>
      </c>
      <c r="FV37" s="31" t="s">
        <v>97</v>
      </c>
      <c r="FW37" s="22" t="str">
        <f>"5." &amp; FY1&amp; ".3.4."</f>
        <v>5.60.3.4.</v>
      </c>
      <c r="FX37" s="30" t="str">
        <f>IF(ISBLANK(FY1),"",IF(VLOOKUP(FY1,Register,39,FALSE)=0,"",(VLOOKUP(FY1,Register,39,FALSE))))</f>
        <v/>
      </c>
      <c r="FY37" s="31" t="s">
        <v>97</v>
      </c>
      <c r="FZ37" s="22" t="str">
        <f>"5." &amp; GB1&amp; ".3.4."</f>
        <v>5.61.3.4.</v>
      </c>
      <c r="GA37" s="30" t="str">
        <f>IF(ISBLANK(GB1),"",IF(VLOOKUP(GB1,Register,39,FALSE)=0,"",(VLOOKUP(GB1,Register,39,FALSE))))</f>
        <v/>
      </c>
      <c r="GB37" s="31" t="s">
        <v>97</v>
      </c>
      <c r="GC37" s="22" t="str">
        <f>"5." &amp; GE1&amp; ".3.4."</f>
        <v>5.62.3.4.</v>
      </c>
      <c r="GD37" s="30" t="str">
        <f>IF(ISBLANK(GE1),"",IF(VLOOKUP(GE1,Register,39,FALSE)=0,"",(VLOOKUP(GE1,Register,39,FALSE))))</f>
        <v/>
      </c>
      <c r="GE37" s="31" t="s">
        <v>97</v>
      </c>
      <c r="GF37" s="22" t="str">
        <f>"5." &amp; GH1&amp; ".3.4."</f>
        <v>5.63.3.4.</v>
      </c>
      <c r="GG37" s="30" t="str">
        <f>IF(ISBLANK(GH1),"",IF(VLOOKUP(GH1,Register,39,FALSE)=0,"",(VLOOKUP(GH1,Register,39,FALSE))))</f>
        <v/>
      </c>
      <c r="GH37" s="31" t="s">
        <v>97</v>
      </c>
      <c r="GI37" s="22" t="str">
        <f>"5." &amp; GK1&amp; ".3.4."</f>
        <v>5.64.3.4.</v>
      </c>
      <c r="GJ37" s="30" t="str">
        <f>IF(ISBLANK(GK1),"",IF(VLOOKUP(GK1,Register,39,FALSE)=0,"",(VLOOKUP(GK1,Register,39,FALSE))))</f>
        <v/>
      </c>
      <c r="GK37" s="31" t="s">
        <v>97</v>
      </c>
      <c r="GL37" s="22" t="str">
        <f>"5." &amp; GN1&amp; ".3.4."</f>
        <v>5.65.3.4.</v>
      </c>
      <c r="GM37" s="30" t="str">
        <f>IF(ISBLANK(GN1),"",IF(VLOOKUP(GN1,Register,39,FALSE)=0,"",(VLOOKUP(GN1,Register,39,FALSE))))</f>
        <v/>
      </c>
      <c r="GN37" s="31" t="s">
        <v>97</v>
      </c>
      <c r="GO37" s="22" t="str">
        <f>"5." &amp; GQ1&amp; ".3.4."</f>
        <v>5.66.3.4.</v>
      </c>
      <c r="GP37" s="30" t="str">
        <f>IF(ISBLANK(GQ1),"",IF(VLOOKUP(GQ1,Register,39,FALSE)=0,"",(VLOOKUP(GQ1,Register,39,FALSE))))</f>
        <v/>
      </c>
      <c r="GQ37" s="31" t="s">
        <v>97</v>
      </c>
      <c r="GR37" s="22" t="str">
        <f>"5." &amp; GT1&amp; ".3.4."</f>
        <v>5.67.3.4.</v>
      </c>
      <c r="GS37" s="30" t="str">
        <f>IF(ISBLANK(GT1),"",IF(VLOOKUP(GT1,Register,39,FALSE)=0,"",(VLOOKUP(GT1,Register,39,FALSE))))</f>
        <v/>
      </c>
      <c r="GT37" s="31" t="s">
        <v>97</v>
      </c>
      <c r="GU37" s="22" t="str">
        <f>"5." &amp; GW1&amp; ".3.4."</f>
        <v>5.68.3.4.</v>
      </c>
      <c r="GV37" s="30" t="str">
        <f>IF(ISBLANK(GW1),"",IF(VLOOKUP(GW1,Register,39,FALSE)=0,"",(VLOOKUP(GW1,Register,39,FALSE))))</f>
        <v/>
      </c>
      <c r="GW37" s="31" t="s">
        <v>97</v>
      </c>
      <c r="GX37" s="22" t="str">
        <f>"5." &amp; GZ1&amp; ".3.4."</f>
        <v>5.69.3.4.</v>
      </c>
      <c r="GY37" s="30" t="str">
        <f>IF(ISBLANK(GZ1),"",IF(VLOOKUP(GZ1,Register,39,FALSE)=0,"",(VLOOKUP(GZ1,Register,39,FALSE))))</f>
        <v/>
      </c>
      <c r="GZ37" s="31" t="s">
        <v>97</v>
      </c>
      <c r="HA37" s="22" t="str">
        <f>"5." &amp; HC1&amp; ".3.4."</f>
        <v>5.70.3.4.</v>
      </c>
      <c r="HB37" s="30" t="str">
        <f>IF(ISBLANK(HC1),"",IF(VLOOKUP(HC1,Register,39,FALSE)=0,"",(VLOOKUP(HC1,Register,39,FALSE))))</f>
        <v/>
      </c>
      <c r="HC37" s="31" t="s">
        <v>97</v>
      </c>
      <c r="HD37" s="22" t="str">
        <f>"5." &amp; HF1&amp; ".3.4."</f>
        <v>5.71.3.4.</v>
      </c>
      <c r="HE37" s="30" t="str">
        <f>IF(ISBLANK(HF1),"",IF(VLOOKUP(HF1,Register,39,FALSE)=0,"",(VLOOKUP(HF1,Register,39,FALSE))))</f>
        <v/>
      </c>
      <c r="HF37" s="31" t="s">
        <v>97</v>
      </c>
      <c r="HG37" s="22" t="str">
        <f>"5." &amp; HI1&amp; ".3.4."</f>
        <v>5.72.3.4.</v>
      </c>
      <c r="HH37" s="30" t="str">
        <f>IF(ISBLANK(HI1),"",IF(VLOOKUP(HI1,Register,39,FALSE)=0,"",(VLOOKUP(HI1,Register,39,FALSE))))</f>
        <v/>
      </c>
      <c r="HI37" s="31" t="s">
        <v>97</v>
      </c>
      <c r="HJ37" s="22" t="str">
        <f>"5." &amp; HL1&amp; ".3.4."</f>
        <v>5.73.3.4.</v>
      </c>
      <c r="HK37" s="30" t="str">
        <f>IF(ISBLANK(HL1),"",IF(VLOOKUP(HL1,Register,39,FALSE)=0,"",(VLOOKUP(HL1,Register,39,FALSE))))</f>
        <v/>
      </c>
      <c r="HL37" s="31" t="s">
        <v>97</v>
      </c>
      <c r="HM37" s="22" t="str">
        <f>"5." &amp; HO1&amp; ".3.4."</f>
        <v>5.74.3.4.</v>
      </c>
      <c r="HN37" s="30" t="str">
        <f>IF(ISBLANK(HO1),"",IF(VLOOKUP(HO1,Register,39,FALSE)=0,"",(VLOOKUP(HO1,Register,39,FALSE))))</f>
        <v/>
      </c>
      <c r="HO37" s="31" t="s">
        <v>97</v>
      </c>
      <c r="HP37" s="22" t="str">
        <f>"5." &amp; HR1&amp; ".3.4."</f>
        <v>5.75.3.4.</v>
      </c>
      <c r="HQ37" s="30" t="str">
        <f>IF(ISBLANK(HR1),"",IF(VLOOKUP(HR1,Register,39,FALSE)=0,"",(VLOOKUP(HR1,Register,39,FALSE))))</f>
        <v/>
      </c>
      <c r="HR37" s="31" t="s">
        <v>97</v>
      </c>
      <c r="HS37" s="22" t="str">
        <f>"5." &amp; HU1&amp; ".3.4."</f>
        <v>5.76.3.4.</v>
      </c>
      <c r="HT37" s="30" t="str">
        <f>IF(ISBLANK(HU1),"",IF(VLOOKUP(HU1,Register,39,FALSE)=0,"",(VLOOKUP(HU1,Register,39,FALSE))))</f>
        <v/>
      </c>
      <c r="HU37" s="31" t="s">
        <v>97</v>
      </c>
      <c r="HV37" s="22" t="str">
        <f>"5." &amp; HX1&amp; ".3.4."</f>
        <v>5.77.3.4.</v>
      </c>
      <c r="HW37" s="30" t="str">
        <f>IF(ISBLANK(HX1),"",IF(VLOOKUP(HX1,Register,39,FALSE)=0,"",(VLOOKUP(HX1,Register,39,FALSE))))</f>
        <v/>
      </c>
      <c r="HX37" s="31" t="s">
        <v>97</v>
      </c>
      <c r="HY37" s="22" t="str">
        <f>"5." &amp; IA1&amp; ".3.4."</f>
        <v>5.78.3.4.</v>
      </c>
      <c r="HZ37" s="30" t="str">
        <f>IF(ISBLANK(IA1),"",IF(VLOOKUP(IA1,Register,39,FALSE)=0,"",(VLOOKUP(IA1,Register,39,FALSE))))</f>
        <v/>
      </c>
      <c r="IA37" s="31" t="s">
        <v>97</v>
      </c>
      <c r="IB37" s="22" t="str">
        <f>"5." &amp; ID1&amp; ".3.4."</f>
        <v>5.79.3.4.</v>
      </c>
      <c r="IC37" s="30" t="str">
        <f>IF(ISBLANK(ID1),"",IF(VLOOKUP(ID1,Register,39,FALSE)=0,"",(VLOOKUP(ID1,Register,39,FALSE))))</f>
        <v/>
      </c>
      <c r="ID37" s="31" t="s">
        <v>97</v>
      </c>
      <c r="IE37" s="22" t="str">
        <f>"5." &amp; IG1&amp; ".3.4."</f>
        <v>5.80.3.4.</v>
      </c>
      <c r="IF37" s="30" t="str">
        <f>IF(ISBLANK(IG1),"",IF(VLOOKUP(IG1,Register,39,FALSE)=0,"",(VLOOKUP(IG1,Register,39,FALSE))))</f>
        <v/>
      </c>
      <c r="IG37" s="31" t="s">
        <v>97</v>
      </c>
      <c r="IH37" s="22" t="str">
        <f>"5." &amp; IJ1&amp; ".3.4."</f>
        <v>5.81.3.4.</v>
      </c>
      <c r="II37" s="30" t="str">
        <f>IF(ISBLANK(IJ1),"",IF(VLOOKUP(IJ1,Register,39,FALSE)=0,"",(VLOOKUP(IJ1,Register,39,FALSE))))</f>
        <v/>
      </c>
      <c r="IJ37" s="31" t="s">
        <v>97</v>
      </c>
      <c r="IK37" s="22" t="str">
        <f>"5." &amp; IM1&amp; ".3.4."</f>
        <v>5.82.3.4.</v>
      </c>
      <c r="IL37" s="30" t="str">
        <f>IF(ISBLANK(IM1),"",IF(VLOOKUP(IM1,Register,39,FALSE)=0,"",(VLOOKUP(IM1,Register,39,FALSE))))</f>
        <v/>
      </c>
      <c r="IM37" s="31" t="s">
        <v>97</v>
      </c>
      <c r="IN37" s="22" t="str">
        <f>"5." &amp; IP1&amp; ".3.4."</f>
        <v>5.83.3.4.</v>
      </c>
      <c r="IO37" s="30" t="str">
        <f>IF(ISBLANK(IP1),"",IF(VLOOKUP(IP1,Register,39,FALSE)=0,"",(VLOOKUP(IP1,Register,39,FALSE))))</f>
        <v/>
      </c>
      <c r="IP37" s="31" t="s">
        <v>97</v>
      </c>
      <c r="IQ37" s="22" t="str">
        <f>"5." &amp; IS1&amp; ".3.4."</f>
        <v>5.84.3.4.</v>
      </c>
      <c r="IR37" s="30" t="str">
        <f>IF(ISBLANK(IS1),"",IF(VLOOKUP(IS1,Register,39,FALSE)=0,"",(VLOOKUP(IS1,Register,39,FALSE))))</f>
        <v/>
      </c>
      <c r="IS37" s="31" t="s">
        <v>97</v>
      </c>
      <c r="IT37" s="22" t="str">
        <f>"5." &amp; IV1&amp; ".3.4."</f>
        <v>5.85.3.4.</v>
      </c>
      <c r="IU37" s="30" t="str">
        <f>IF(ISBLANK(IV1),"",IF(VLOOKUP(IV1,Register,39,FALSE)=0,"",(VLOOKUP(IV1,Register,39,FALSE))))</f>
        <v/>
      </c>
      <c r="IV37" s="31" t="s">
        <v>97</v>
      </c>
      <c r="IW37" s="22" t="str">
        <f>"5." &amp; IY1&amp; ".3.4."</f>
        <v>5.86.3.4.</v>
      </c>
      <c r="IX37" s="30" t="str">
        <f>IF(ISBLANK(IY1),"",IF(VLOOKUP(IY1,Register,39,FALSE)=0,"",(VLOOKUP(IY1,Register,39,FALSE))))</f>
        <v/>
      </c>
      <c r="IY37" s="31" t="s">
        <v>97</v>
      </c>
      <c r="IZ37" s="22" t="str">
        <f>"5." &amp; JB1&amp; ".3.4."</f>
        <v>5.87.3.4.</v>
      </c>
      <c r="JA37" s="30" t="str">
        <f>IF(ISBLANK(JB1),"",IF(VLOOKUP(JB1,Register,39,FALSE)=0,"",(VLOOKUP(JB1,Register,39,FALSE))))</f>
        <v/>
      </c>
      <c r="JB37" s="31" t="s">
        <v>97</v>
      </c>
      <c r="JC37" s="22" t="str">
        <f>"5." &amp; JE1&amp; ".3.4."</f>
        <v>5.88.3.4.</v>
      </c>
      <c r="JD37" s="30" t="str">
        <f>IF(ISBLANK(JE1),"",IF(VLOOKUP(JE1,Register,39,FALSE)=0,"",(VLOOKUP(JE1,Register,39,FALSE))))</f>
        <v/>
      </c>
      <c r="JE37" s="31" t="s">
        <v>97</v>
      </c>
      <c r="JF37" s="22" t="str">
        <f>"5." &amp; JH1&amp; ".3.4."</f>
        <v>5.89.3.4.</v>
      </c>
      <c r="JG37" s="30" t="str">
        <f>IF(ISBLANK(JH1),"",IF(VLOOKUP(JH1,Register,39,FALSE)=0,"",(VLOOKUP(JH1,Register,39,FALSE))))</f>
        <v/>
      </c>
      <c r="JH37" s="31" t="s">
        <v>97</v>
      </c>
      <c r="JI37" s="22" t="str">
        <f>"5." &amp; JK1&amp; ".3.4."</f>
        <v>5.90.3.4.</v>
      </c>
      <c r="JJ37" s="30" t="str">
        <f>IF(ISBLANK(JK1),"",IF(VLOOKUP(JK1,Register,39,FALSE)=0,"",(VLOOKUP(JK1,Register,39,FALSE))))</f>
        <v/>
      </c>
      <c r="JK37" s="31" t="s">
        <v>97</v>
      </c>
      <c r="JL37" s="22" t="str">
        <f>"5." &amp; JN1&amp; ".3.4."</f>
        <v>5.91.3.4.</v>
      </c>
      <c r="JM37" s="30" t="str">
        <f>IF(ISBLANK(JN1),"",IF(VLOOKUP(JN1,Register,39,FALSE)=0,"",(VLOOKUP(JN1,Register,39,FALSE))))</f>
        <v/>
      </c>
      <c r="JN37" s="31" t="s">
        <v>97</v>
      </c>
      <c r="JO37" s="22" t="str">
        <f>"5." &amp; JQ1&amp; ".3.4."</f>
        <v>5.92.3.4.</v>
      </c>
      <c r="JP37" s="30" t="str">
        <f>IF(ISBLANK(JQ1),"",IF(VLOOKUP(JQ1,Register,39,FALSE)=0,"",(VLOOKUP(JQ1,Register,39,FALSE))))</f>
        <v/>
      </c>
      <c r="JQ37" s="31" t="s">
        <v>97</v>
      </c>
      <c r="JR37" s="22" t="str">
        <f>"5." &amp; JT1&amp; ".3.4."</f>
        <v>5.93.3.4.</v>
      </c>
      <c r="JS37" s="30" t="str">
        <f>IF(ISBLANK(JT1),"",IF(VLOOKUP(JT1,Register,39,FALSE)=0,"",(VLOOKUP(JT1,Register,39,FALSE))))</f>
        <v/>
      </c>
      <c r="JT37" s="31" t="s">
        <v>97</v>
      </c>
      <c r="JU37" s="22" t="str">
        <f>"5." &amp; JW1&amp; ".3.4."</f>
        <v>5.94.3.4.</v>
      </c>
      <c r="JV37" s="30" t="str">
        <f>IF(ISBLANK(JW1),"",IF(VLOOKUP(JW1,Register,39,FALSE)=0,"",(VLOOKUP(JW1,Register,39,FALSE))))</f>
        <v/>
      </c>
      <c r="JW37" s="31" t="s">
        <v>97</v>
      </c>
      <c r="JX37" s="22" t="str">
        <f>"5." &amp; JZ1&amp; ".3.4."</f>
        <v>5.95.3.4.</v>
      </c>
      <c r="JY37" s="30" t="str">
        <f>IF(ISBLANK(JZ1),"",IF(VLOOKUP(JZ1,Register,39,FALSE)=0,"",(VLOOKUP(JZ1,Register,39,FALSE))))</f>
        <v/>
      </c>
      <c r="JZ37" s="31" t="s">
        <v>97</v>
      </c>
      <c r="KA37" s="22" t="str">
        <f>"5." &amp; KC1&amp; ".3.4."</f>
        <v>5.96.3.4.</v>
      </c>
      <c r="KB37" s="30" t="str">
        <f>IF(ISBLANK(KC1),"",IF(VLOOKUP(KC1,Register,39,FALSE)=0,"",(VLOOKUP(KC1,Register,39,FALSE))))</f>
        <v/>
      </c>
      <c r="KC37" s="31" t="s">
        <v>97</v>
      </c>
      <c r="KD37" s="22" t="str">
        <f>"5." &amp; KF1&amp; ".3.4."</f>
        <v>5.97.3.4.</v>
      </c>
      <c r="KE37" s="30" t="str">
        <f>IF(ISBLANK(KF1),"",IF(VLOOKUP(KF1,Register,39,FALSE)=0,"",(VLOOKUP(KF1,Register,39,FALSE))))</f>
        <v/>
      </c>
      <c r="KF37" s="31" t="s">
        <v>97</v>
      </c>
      <c r="KG37" s="22" t="str">
        <f>"5." &amp; KI1&amp; ".3.4."</f>
        <v>5.98.3.4.</v>
      </c>
      <c r="KH37" s="30" t="str">
        <f>IF(ISBLANK(KI1),"",IF(VLOOKUP(KI1,Register,39,FALSE)=0,"",(VLOOKUP(KI1,Register,39,FALSE))))</f>
        <v/>
      </c>
      <c r="KI37" s="31" t="s">
        <v>97</v>
      </c>
      <c r="KJ37" s="22" t="str">
        <f>"5." &amp; KL1&amp; ".3.4."</f>
        <v>5.99.3.4.</v>
      </c>
      <c r="KK37" s="30" t="str">
        <f>IF(ISBLANK(KL1),"",IF(VLOOKUP(KL1,Register,39,FALSE)=0,"",(VLOOKUP(KL1,Register,39,FALSE))))</f>
        <v/>
      </c>
      <c r="KL37" s="31" t="s">
        <v>97</v>
      </c>
      <c r="KM37" s="22" t="str">
        <f>"5." &amp; KO1&amp; ".3.4."</f>
        <v>5.100.3.4.</v>
      </c>
      <c r="KN37" s="30" t="str">
        <f>IF(ISBLANK(KO1),"",IF(VLOOKUP(KO1,Register,39,FALSE)=0,"",(VLOOKUP(KO1,Register,39,FALSE))))</f>
        <v/>
      </c>
      <c r="KO37" s="31" t="s">
        <v>97</v>
      </c>
      <c r="KP37" s="22" t="str">
        <f>"5." &amp; KR1&amp; ".3.4."</f>
        <v>5.101.3.4.</v>
      </c>
      <c r="KQ37" s="30" t="str">
        <f>IF(ISBLANK(KR1),"",IF(VLOOKUP(KR1,Register,39,FALSE)=0,"",(VLOOKUP(KR1,Register,39,FALSE))))</f>
        <v/>
      </c>
      <c r="KR37" s="31" t="s">
        <v>97</v>
      </c>
      <c r="KS37" s="22" t="str">
        <f>"5." &amp; KU1&amp; ".3.4."</f>
        <v>5.102.3.4.</v>
      </c>
      <c r="KT37" s="30" t="str">
        <f>IF(ISBLANK(KU1),"",IF(VLOOKUP(KU1,Register,39,FALSE)=0,"",(VLOOKUP(KU1,Register,39,FALSE))))</f>
        <v/>
      </c>
      <c r="KU37" s="31" t="s">
        <v>97</v>
      </c>
      <c r="KV37" s="22" t="str">
        <f>"5." &amp; KX1&amp; ".3.4."</f>
        <v>5.103.3.4.</v>
      </c>
      <c r="KW37" s="30" t="str">
        <f>IF(ISBLANK(KX1),"",IF(VLOOKUP(KX1,Register,39,FALSE)=0,"",(VLOOKUP(KX1,Register,39,FALSE))))</f>
        <v/>
      </c>
      <c r="KX37" s="31" t="s">
        <v>97</v>
      </c>
      <c r="KY37" s="22" t="str">
        <f>"5." &amp; LA1&amp; ".3.4."</f>
        <v>5.104.3.4.</v>
      </c>
      <c r="KZ37" s="30" t="str">
        <f>IF(ISBLANK(LA1),"",IF(VLOOKUP(LA1,Register,39,FALSE)=0,"",(VLOOKUP(LA1,Register,39,FALSE))))</f>
        <v/>
      </c>
      <c r="LA37" s="31" t="s">
        <v>97</v>
      </c>
      <c r="LB37" s="22" t="str">
        <f>"5." &amp; LD1&amp; ".3.4."</f>
        <v>5.105.3.4.</v>
      </c>
      <c r="LC37" s="30" t="str">
        <f>IF(ISBLANK(LD1),"",IF(VLOOKUP(LD1,Register,39,FALSE)=0,"",(VLOOKUP(LD1,Register,39,FALSE))))</f>
        <v/>
      </c>
      <c r="LD37" s="31" t="s">
        <v>97</v>
      </c>
      <c r="LE37" s="22" t="str">
        <f>"5." &amp; LG1&amp; ".3.4."</f>
        <v>5.106.3.4.</v>
      </c>
      <c r="LF37" s="30" t="str">
        <f>IF(ISBLANK(LG1),"",IF(VLOOKUP(LG1,Register,39,FALSE)=0,"",(VLOOKUP(LG1,Register,39,FALSE))))</f>
        <v/>
      </c>
      <c r="LG37" s="31" t="s">
        <v>97</v>
      </c>
      <c r="LH37" s="22" t="str">
        <f>"5." &amp; LJ1&amp; ".3.4."</f>
        <v>5.107.3.4.</v>
      </c>
      <c r="LI37" s="30" t="str">
        <f>IF(ISBLANK(LJ1),"",IF(VLOOKUP(LJ1,Register,39,FALSE)=0,"",(VLOOKUP(LJ1,Register,39,FALSE))))</f>
        <v/>
      </c>
      <c r="LJ37" s="31" t="s">
        <v>97</v>
      </c>
      <c r="LK37" s="22" t="str">
        <f>"5." &amp; LM1&amp; ".3.4."</f>
        <v>5.108.3.4.</v>
      </c>
      <c r="LL37" s="30" t="str">
        <f>IF(ISBLANK(LM1),"",IF(VLOOKUP(LM1,Register,39,FALSE)=0,"",(VLOOKUP(LM1,Register,39,FALSE))))</f>
        <v/>
      </c>
      <c r="LM37" s="31" t="s">
        <v>97</v>
      </c>
      <c r="LN37" s="22" t="str">
        <f>"5." &amp; LP1&amp; ".3.4."</f>
        <v>5.109.3.4.</v>
      </c>
      <c r="LO37" s="30" t="str">
        <f>IF(ISBLANK(LP1),"",IF(VLOOKUP(LP1,Register,39,FALSE)=0,"",(VLOOKUP(LP1,Register,39,FALSE))))</f>
        <v/>
      </c>
      <c r="LP37" s="31" t="s">
        <v>97</v>
      </c>
      <c r="LQ37" s="22" t="str">
        <f>"5." &amp; LS1&amp; ".3.4."</f>
        <v>5.110.3.4.</v>
      </c>
      <c r="LR37" s="30" t="str">
        <f>IF(ISBLANK(LS1),"",IF(VLOOKUP(LS1,Register,39,FALSE)=0,"",(VLOOKUP(LS1,Register,39,FALSE))))</f>
        <v/>
      </c>
      <c r="LS37" s="31" t="s">
        <v>97</v>
      </c>
      <c r="LT37" s="22" t="str">
        <f>"5." &amp; LV1&amp; ".3.4."</f>
        <v>5.111.3.4.</v>
      </c>
      <c r="LU37" s="30" t="str">
        <f>IF(ISBLANK(LV1),"",IF(VLOOKUP(LV1,Register,39,FALSE)=0,"",(VLOOKUP(LV1,Register,39,FALSE))))</f>
        <v/>
      </c>
      <c r="LV37" s="31" t="s">
        <v>97</v>
      </c>
      <c r="LW37" s="22" t="str">
        <f>"5." &amp; LY1&amp; ".3.4."</f>
        <v>5.112.3.4.</v>
      </c>
      <c r="LX37" s="30" t="str">
        <f>IF(ISBLANK(LY1),"",IF(VLOOKUP(LY1,Register,39,FALSE)=0,"",(VLOOKUP(LY1,Register,39,FALSE))))</f>
        <v/>
      </c>
      <c r="LY37" s="31" t="s">
        <v>97</v>
      </c>
      <c r="LZ37" s="22" t="str">
        <f>"5." &amp; MB1&amp; ".3.4."</f>
        <v>5.113.3.4.</v>
      </c>
      <c r="MA37" s="30" t="str">
        <f>IF(ISBLANK(MB1),"",IF(VLOOKUP(MB1,Register,39,FALSE)=0,"",(VLOOKUP(MB1,Register,39,FALSE))))</f>
        <v/>
      </c>
      <c r="MB37" s="31" t="s">
        <v>97</v>
      </c>
      <c r="MC37" s="22" t="str">
        <f>"5." &amp; ME1&amp; ".3.4."</f>
        <v>5.114.3.4.</v>
      </c>
      <c r="MD37" s="30" t="str">
        <f>IF(ISBLANK(ME1),"",IF(VLOOKUP(ME1,Register,39,FALSE)=0,"",(VLOOKUP(ME1,Register,39,FALSE))))</f>
        <v/>
      </c>
      <c r="ME37" s="31" t="s">
        <v>97</v>
      </c>
      <c r="MF37" s="22" t="str">
        <f>"5." &amp; MH1&amp; ".3.4."</f>
        <v>5.115.3.4.</v>
      </c>
      <c r="MG37" s="30" t="str">
        <f>IF(ISBLANK(MH1),"",IF(VLOOKUP(MH1,Register,39,FALSE)=0,"",(VLOOKUP(MH1,Register,39,FALSE))))</f>
        <v/>
      </c>
      <c r="MH37" s="31" t="s">
        <v>97</v>
      </c>
      <c r="MI37" s="22" t="str">
        <f>"5." &amp; MK1&amp; ".3.4."</f>
        <v>5.116.3.4.</v>
      </c>
      <c r="MJ37" s="30" t="str">
        <f>IF(ISBLANK(MK1),"",IF(VLOOKUP(MK1,Register,39,FALSE)=0,"",(VLOOKUP(MK1,Register,39,FALSE))))</f>
        <v/>
      </c>
      <c r="MK37" s="31" t="s">
        <v>97</v>
      </c>
      <c r="ML37" s="22" t="str">
        <f>"5." &amp; MN1&amp; ".3.4."</f>
        <v>5.117.3.4.</v>
      </c>
      <c r="MM37" s="30" t="str">
        <f>IF(ISBLANK(MN1),"",IF(VLOOKUP(MN1,Register,39,FALSE)=0,"",(VLOOKUP(MN1,Register,39,FALSE))))</f>
        <v/>
      </c>
      <c r="MN37" s="31" t="s">
        <v>97</v>
      </c>
      <c r="MO37" s="22" t="str">
        <f>"5." &amp; MQ1&amp; ".3.4."</f>
        <v>5.118.3.4.</v>
      </c>
      <c r="MP37" s="30" t="str">
        <f>IF(ISBLANK(MQ1),"",IF(VLOOKUP(MQ1,Register,39,FALSE)=0,"",(VLOOKUP(MQ1,Register,39,FALSE))))</f>
        <v/>
      </c>
      <c r="MQ37" s="31" t="s">
        <v>97</v>
      </c>
      <c r="MR37" s="22" t="str">
        <f>"5." &amp; MT1&amp; ".3.4."</f>
        <v>5.119.3.4.</v>
      </c>
      <c r="MS37" s="30" t="str">
        <f>IF(ISBLANK(MT1),"",IF(VLOOKUP(MT1,Register,39,FALSE)=0,"",(VLOOKUP(MT1,Register,39,FALSE))))</f>
        <v/>
      </c>
      <c r="MT37" s="31" t="s">
        <v>97</v>
      </c>
      <c r="MU37" s="22" t="str">
        <f>"5." &amp; MW1&amp; ".3.4."</f>
        <v>5.120.3.4.</v>
      </c>
      <c r="MV37" s="30" t="str">
        <f>IF(ISBLANK(MW1),"",IF(VLOOKUP(MW1,Register,39,FALSE)=0,"",(VLOOKUP(MW1,Register,39,FALSE))))</f>
        <v/>
      </c>
      <c r="MW37" s="31" t="s">
        <v>97</v>
      </c>
      <c r="MX37" s="22" t="str">
        <f>"5." &amp; MZ1&amp; ".3.4."</f>
        <v>5.121.3.4.</v>
      </c>
      <c r="MY37" s="30" t="str">
        <f>IF(ISBLANK(MZ1),"",IF(VLOOKUP(MZ1,Register,39,FALSE)=0,"",(VLOOKUP(MZ1,Register,39,FALSE))))</f>
        <v/>
      </c>
      <c r="MZ37" s="31" t="s">
        <v>97</v>
      </c>
      <c r="NA37" s="22" t="str">
        <f>"5." &amp; NC1&amp; ".3.4."</f>
        <v>5.122.3.4.</v>
      </c>
      <c r="NB37" s="30" t="str">
        <f>IF(ISBLANK(NC1),"",IF(VLOOKUP(NC1,Register,39,FALSE)=0,"",(VLOOKUP(NC1,Register,39,FALSE))))</f>
        <v/>
      </c>
      <c r="NC37" s="31" t="s">
        <v>97</v>
      </c>
      <c r="ND37" s="22" t="str">
        <f>"5." &amp; NF1&amp; ".3.4."</f>
        <v>5.123.3.4.</v>
      </c>
      <c r="NE37" s="30" t="str">
        <f>IF(ISBLANK(NF1),"",IF(VLOOKUP(NF1,Register,39,FALSE)=0,"",(VLOOKUP(NF1,Register,39,FALSE))))</f>
        <v/>
      </c>
      <c r="NF37" s="31" t="s">
        <v>97</v>
      </c>
      <c r="NG37" s="22" t="str">
        <f>"5." &amp; NI1&amp; ".3.4."</f>
        <v>5.124.3.4.</v>
      </c>
      <c r="NH37" s="30" t="str">
        <f>IF(ISBLANK(NI1),"",IF(VLOOKUP(NI1,Register,39,FALSE)=0,"",(VLOOKUP(NI1,Register,39,FALSE))))</f>
        <v/>
      </c>
      <c r="NI37" s="31" t="s">
        <v>97</v>
      </c>
      <c r="NJ37" s="22" t="str">
        <f>"5." &amp; NL1&amp; ".3.4."</f>
        <v>5.125.3.4.</v>
      </c>
      <c r="NK37" s="30" t="str">
        <f>IF(ISBLANK(NL1),"",IF(VLOOKUP(NL1,Register,39,FALSE)=0,"",(VLOOKUP(NL1,Register,39,FALSE))))</f>
        <v/>
      </c>
      <c r="NL37" s="31" t="s">
        <v>97</v>
      </c>
      <c r="NM37" s="22" t="str">
        <f>"5." &amp; NO1&amp; ".3.4."</f>
        <v>5.126.3.4.</v>
      </c>
      <c r="NN37" s="30" t="str">
        <f>IF(ISBLANK(NO1),"",IF(VLOOKUP(NO1,Register,39,FALSE)=0,"",(VLOOKUP(NO1,Register,39,FALSE))))</f>
        <v/>
      </c>
      <c r="NO37" s="31" t="s">
        <v>97</v>
      </c>
      <c r="NP37" s="22" t="str">
        <f>"5." &amp; NR1&amp; ".3.4."</f>
        <v>5.127.3.4.</v>
      </c>
      <c r="NQ37" s="30" t="str">
        <f>IF(ISBLANK(NR1),"",IF(VLOOKUP(NR1,Register,39,FALSE)=0,"",(VLOOKUP(NR1,Register,39,FALSE))))</f>
        <v/>
      </c>
      <c r="NR37" s="31" t="s">
        <v>97</v>
      </c>
      <c r="NS37" s="22" t="str">
        <f>"5." &amp; NU1&amp; ".3.4."</f>
        <v>5.128.3.4.</v>
      </c>
      <c r="NT37" s="30" t="str">
        <f>IF(ISBLANK(NU1),"",IF(VLOOKUP(NU1,Register,39,FALSE)=0,"",(VLOOKUP(NU1,Register,39,FALSE))))</f>
        <v/>
      </c>
      <c r="NU37" s="31" t="s">
        <v>97</v>
      </c>
      <c r="NV37" s="22" t="str">
        <f>"5." &amp; NX1&amp; ".3.4."</f>
        <v>5.129.3.4.</v>
      </c>
      <c r="NW37" s="30" t="str">
        <f>IF(ISBLANK(NX1),"",IF(VLOOKUP(NX1,Register,39,FALSE)=0,"",(VLOOKUP(NX1,Register,39,FALSE))))</f>
        <v/>
      </c>
      <c r="NX37" s="31" t="s">
        <v>97</v>
      </c>
      <c r="NY37" s="22" t="str">
        <f>"5." &amp; OA1&amp; ".3.4."</f>
        <v>5.130.3.4.</v>
      </c>
      <c r="NZ37" s="30" t="str">
        <f>IF(ISBLANK(OA1),"",IF(VLOOKUP(OA1,Register,39,FALSE)=0,"",(VLOOKUP(OA1,Register,39,FALSE))))</f>
        <v/>
      </c>
      <c r="OA37" s="31" t="s">
        <v>97</v>
      </c>
      <c r="OB37" s="22" t="str">
        <f>"5." &amp; OD1&amp; ".3.4."</f>
        <v>5.131.3.4.</v>
      </c>
      <c r="OC37" s="30" t="str">
        <f>IF(ISBLANK(OD1),"",IF(VLOOKUP(OD1,Register,39,FALSE)=0,"",(VLOOKUP(OD1,Register,39,FALSE))))</f>
        <v/>
      </c>
      <c r="OD37" s="31" t="s">
        <v>97</v>
      </c>
      <c r="OE37" s="22" t="str">
        <f>"5." &amp; OG1&amp; ".3.4."</f>
        <v>5.132.3.4.</v>
      </c>
      <c r="OF37" s="30" t="str">
        <f>IF(ISBLANK(OG1),"",IF(VLOOKUP(OG1,Register,39,FALSE)=0,"",(VLOOKUP(OG1,Register,39,FALSE))))</f>
        <v/>
      </c>
      <c r="OG37" s="31" t="s">
        <v>97</v>
      </c>
      <c r="OH37" s="22" t="str">
        <f>"5." &amp; OJ1&amp; ".3.4."</f>
        <v>5.133.3.4.</v>
      </c>
      <c r="OI37" s="30" t="str">
        <f>IF(ISBLANK(OJ1),"",IF(VLOOKUP(OJ1,Register,39,FALSE)=0,"",(VLOOKUP(OJ1,Register,39,FALSE))))</f>
        <v/>
      </c>
      <c r="OJ37" s="31" t="s">
        <v>97</v>
      </c>
      <c r="OK37" s="22" t="str">
        <f>"5." &amp; OM1&amp; ".3.4."</f>
        <v>5.134.3.4.</v>
      </c>
      <c r="OL37" s="30" t="str">
        <f>IF(ISBLANK(OM1),"",IF(VLOOKUP(OM1,Register,39,FALSE)=0,"",(VLOOKUP(OM1,Register,39,FALSE))))</f>
        <v/>
      </c>
      <c r="OM37" s="31" t="s">
        <v>97</v>
      </c>
      <c r="ON37" s="22" t="str">
        <f>"5." &amp; OP1&amp; ".3.4."</f>
        <v>5.135.3.4.</v>
      </c>
      <c r="OO37" s="30" t="str">
        <f>IF(ISBLANK(OP1),"",IF(VLOOKUP(OP1,Register,39,FALSE)=0,"",(VLOOKUP(OP1,Register,39,FALSE))))</f>
        <v/>
      </c>
      <c r="OP37" s="31" t="s">
        <v>97</v>
      </c>
      <c r="OQ37" s="22" t="str">
        <f>"5." &amp; OS1&amp; ".3.4."</f>
        <v>5.136.3.4.</v>
      </c>
      <c r="OR37" s="30" t="str">
        <f>IF(ISBLANK(OS1),"",IF(VLOOKUP(OS1,Register,39,FALSE)=0,"",(VLOOKUP(OS1,Register,39,FALSE))))</f>
        <v/>
      </c>
      <c r="OS37" s="31" t="s">
        <v>97</v>
      </c>
      <c r="OT37" s="22" t="str">
        <f>"5." &amp; OV1&amp; ".3.4."</f>
        <v>5.137.3.4.</v>
      </c>
      <c r="OU37" s="30" t="str">
        <f>IF(ISBLANK(OV1),"",IF(VLOOKUP(OV1,Register,39,FALSE)=0,"",(VLOOKUP(OV1,Register,39,FALSE))))</f>
        <v/>
      </c>
      <c r="OV37" s="31" t="s">
        <v>97</v>
      </c>
      <c r="OW37" s="22" t="str">
        <f>"5." &amp; OY1&amp; ".3.4."</f>
        <v>5.138.3.4.</v>
      </c>
      <c r="OX37" s="30" t="str">
        <f>IF(ISBLANK(OY1),"",IF(VLOOKUP(OY1,Register,39,FALSE)=0,"",(VLOOKUP(OY1,Register,39,FALSE))))</f>
        <v/>
      </c>
      <c r="OY37" s="31" t="s">
        <v>97</v>
      </c>
      <c r="OZ37" s="22" t="str">
        <f>"5." &amp; PB1&amp; ".3.4."</f>
        <v>5.139.3.4.</v>
      </c>
      <c r="PA37" s="30" t="str">
        <f>IF(ISBLANK(PB1),"",IF(VLOOKUP(PB1,Register,39,FALSE)=0,"",(VLOOKUP(PB1,Register,39,FALSE))))</f>
        <v/>
      </c>
      <c r="PB37" s="31" t="s">
        <v>97</v>
      </c>
      <c r="PC37" s="22" t="str">
        <f>"5." &amp; PE1&amp; ".3.4."</f>
        <v>5.140.3.4.</v>
      </c>
      <c r="PD37" s="30" t="str">
        <f>IF(ISBLANK(PE1),"",IF(VLOOKUP(PE1,Register,39,FALSE)=0,"",(VLOOKUP(PE1,Register,39,FALSE))))</f>
        <v/>
      </c>
      <c r="PE37" s="31" t="s">
        <v>97</v>
      </c>
      <c r="PF37" s="22" t="str">
        <f>"5." &amp; PH1&amp; ".3.4."</f>
        <v>5.141.3.4.</v>
      </c>
      <c r="PG37" s="30" t="str">
        <f>IF(ISBLANK(PH1),"",IF(VLOOKUP(PH1,Register,39,FALSE)=0,"",(VLOOKUP(PH1,Register,39,FALSE))))</f>
        <v/>
      </c>
      <c r="PH37" s="31" t="s">
        <v>97</v>
      </c>
      <c r="PI37" s="22" t="str">
        <f>"5." &amp; PK1&amp; ".3.4."</f>
        <v>5.142.3.4.</v>
      </c>
      <c r="PJ37" s="30" t="str">
        <f>IF(ISBLANK(PK1),"",IF(VLOOKUP(PK1,Register,39,FALSE)=0,"",(VLOOKUP(PK1,Register,39,FALSE))))</f>
        <v/>
      </c>
      <c r="PK37" s="31" t="s">
        <v>97</v>
      </c>
      <c r="PL37" s="22" t="str">
        <f>"5." &amp; PN1&amp; ".3.4."</f>
        <v>5.143.3.4.</v>
      </c>
      <c r="PM37" s="30" t="str">
        <f>IF(ISBLANK(PN1),"",IF(VLOOKUP(PN1,Register,39,FALSE)=0,"",(VLOOKUP(PN1,Register,39,FALSE))))</f>
        <v/>
      </c>
      <c r="PN37" s="31" t="s">
        <v>97</v>
      </c>
      <c r="PO37" s="22" t="str">
        <f>"5." &amp; PQ1&amp; ".3.4."</f>
        <v>5.144.3.4.</v>
      </c>
      <c r="PP37" s="30" t="str">
        <f>IF(ISBLANK(PQ1),"",IF(VLOOKUP(PQ1,Register,39,FALSE)=0,"",(VLOOKUP(PQ1,Register,39,FALSE))))</f>
        <v/>
      </c>
      <c r="PQ37" s="31" t="s">
        <v>97</v>
      </c>
      <c r="PR37" s="22" t="str">
        <f>"5." &amp; PT1&amp; ".3.4."</f>
        <v>5.145.3.4.</v>
      </c>
      <c r="PS37" s="30" t="str">
        <f>IF(ISBLANK(PT1),"",IF(VLOOKUP(PT1,Register,39,FALSE)=0,"",(VLOOKUP(PT1,Register,39,FALSE))))</f>
        <v/>
      </c>
      <c r="PT37" s="31" t="s">
        <v>97</v>
      </c>
      <c r="PU37" s="22" t="str">
        <f>"5." &amp; PW1&amp; ".3.4."</f>
        <v>5.146.3.4.</v>
      </c>
      <c r="PV37" s="30" t="str">
        <f>IF(ISBLANK(PW1),"",IF(VLOOKUP(PW1,Register,39,FALSE)=0,"",(VLOOKUP(PW1,Register,39,FALSE))))</f>
        <v/>
      </c>
      <c r="PW37" s="31" t="s">
        <v>97</v>
      </c>
      <c r="PX37" s="22" t="str">
        <f>"5." &amp; PZ1&amp; ".3.4."</f>
        <v>5.147.3.4.</v>
      </c>
      <c r="PY37" s="30" t="str">
        <f>IF(ISBLANK(PZ1),"",IF(VLOOKUP(PZ1,Register,39,FALSE)=0,"",(VLOOKUP(PZ1,Register,39,FALSE))))</f>
        <v/>
      </c>
      <c r="PZ37" s="31" t="s">
        <v>97</v>
      </c>
      <c r="QA37" s="22" t="str">
        <f>"5." &amp; QC1&amp; ".3.4."</f>
        <v>5.148.3.4.</v>
      </c>
      <c r="QB37" s="30" t="str">
        <f>IF(ISBLANK(QC1),"",IF(VLOOKUP(QC1,Register,39,FALSE)=0,"",(VLOOKUP(QC1,Register,39,FALSE))))</f>
        <v/>
      </c>
      <c r="QC37" s="31" t="s">
        <v>97</v>
      </c>
      <c r="QD37" s="22" t="str">
        <f>"5." &amp; QF1&amp; ".3.4."</f>
        <v>5.149.3.4.</v>
      </c>
      <c r="QE37" s="30" t="str">
        <f>IF(ISBLANK(QF1),"",IF(VLOOKUP(QF1,Register,39,FALSE)=0,"",(VLOOKUP(QF1,Register,39,FALSE))))</f>
        <v/>
      </c>
      <c r="QF37" s="31" t="s">
        <v>97</v>
      </c>
      <c r="QG37" s="22" t="str">
        <f>"5." &amp; QI1&amp; ".3.4."</f>
        <v>5.150.3.4.</v>
      </c>
      <c r="QH37" s="30" t="str">
        <f>IF(ISBLANK(QI1),"",IF(VLOOKUP(QI1,Register,39,FALSE)=0,"",(VLOOKUP(QI1,Register,39,FALSE))))</f>
        <v/>
      </c>
      <c r="QI37" s="31" t="s">
        <v>97</v>
      </c>
      <c r="QJ37" s="22" t="str">
        <f>"5." &amp; QL1&amp; ".3.4."</f>
        <v>5.151.3.4.</v>
      </c>
      <c r="QK37" s="30" t="str">
        <f>IF(ISBLANK(QL1),"",IF(VLOOKUP(QL1,Register,39,FALSE)=0,"",(VLOOKUP(QL1,Register,39,FALSE))))</f>
        <v/>
      </c>
      <c r="QL37" s="31" t="s">
        <v>97</v>
      </c>
      <c r="QM37" s="22" t="str">
        <f>"5." &amp; QO1&amp; ".3.4."</f>
        <v>5.152.3.4.</v>
      </c>
      <c r="QN37" s="30" t="str">
        <f>IF(ISBLANK(QO1),"",IF(VLOOKUP(QO1,Register,39,FALSE)=0,"",(VLOOKUP(QO1,Register,39,FALSE))))</f>
        <v/>
      </c>
      <c r="QO37" s="31" t="s">
        <v>97</v>
      </c>
      <c r="QP37" s="22" t="str">
        <f>"5." &amp; QR1&amp; ".3.4."</f>
        <v>5.153.3.4.</v>
      </c>
      <c r="QQ37" s="30" t="str">
        <f>IF(ISBLANK(QR1),"",IF(VLOOKUP(QR1,Register,39,FALSE)=0,"",(VLOOKUP(QR1,Register,39,FALSE))))</f>
        <v/>
      </c>
      <c r="QR37" s="31" t="s">
        <v>97</v>
      </c>
      <c r="QS37" s="22" t="str">
        <f>"5." &amp; QU1&amp; ".3.4."</f>
        <v>5.154.3.4.</v>
      </c>
      <c r="QT37" s="30" t="str">
        <f>IF(ISBLANK(QU1),"",IF(VLOOKUP(QU1,Register,39,FALSE)=0,"",(VLOOKUP(QU1,Register,39,FALSE))))</f>
        <v/>
      </c>
      <c r="QU37" s="31" t="s">
        <v>97</v>
      </c>
      <c r="QV37" s="22" t="str">
        <f>"5." &amp; QX1&amp; ".3.4."</f>
        <v>5.155.3.4.</v>
      </c>
      <c r="QW37" s="30" t="str">
        <f>IF(ISBLANK(QX1),"",IF(VLOOKUP(QX1,Register,39,FALSE)=0,"",(VLOOKUP(QX1,Register,39,FALSE))))</f>
        <v/>
      </c>
      <c r="QX37" s="31" t="s">
        <v>97</v>
      </c>
      <c r="QY37" s="22" t="str">
        <f>"5." &amp; RA1&amp; ".3.4."</f>
        <v>5.156.3.4.</v>
      </c>
      <c r="QZ37" s="30" t="str">
        <f>IF(ISBLANK(RA1),"",IF(VLOOKUP(RA1,Register,39,FALSE)=0,"",(VLOOKUP(RA1,Register,39,FALSE))))</f>
        <v/>
      </c>
      <c r="RA37" s="31" t="s">
        <v>97</v>
      </c>
      <c r="RB37" s="22" t="str">
        <f>"5." &amp; RD1&amp; ".3.4."</f>
        <v>5.157.3.4.</v>
      </c>
      <c r="RC37" s="30" t="str">
        <f>IF(ISBLANK(RD1),"",IF(VLOOKUP(RD1,Register,39,FALSE)=0,"",(VLOOKUP(RD1,Register,39,FALSE))))</f>
        <v/>
      </c>
      <c r="RD37" s="31" t="s">
        <v>97</v>
      </c>
      <c r="RE37" s="22" t="str">
        <f>"5." &amp; RG1&amp; ".3.4."</f>
        <v>5.158.3.4.</v>
      </c>
      <c r="RF37" s="30" t="str">
        <f>IF(ISBLANK(RG1),"",IF(VLOOKUP(RG1,Register,39,FALSE)=0,"",(VLOOKUP(RG1,Register,39,FALSE))))</f>
        <v/>
      </c>
      <c r="RG37" s="31" t="s">
        <v>97</v>
      </c>
      <c r="RH37" s="22" t="str">
        <f>"5." &amp; RJ1&amp; ".3.4."</f>
        <v>5.159.3.4.</v>
      </c>
      <c r="RI37" s="30" t="str">
        <f>IF(ISBLANK(RJ1),"",IF(VLOOKUP(RJ1,Register,39,FALSE)=0,"",(VLOOKUP(RJ1,Register,39,FALSE))))</f>
        <v/>
      </c>
      <c r="RJ37" s="31" t="s">
        <v>97</v>
      </c>
      <c r="RK37" s="22" t="str">
        <f>"5." &amp; RM1&amp; ".3.4."</f>
        <v>5.160.3.4.</v>
      </c>
      <c r="RL37" s="30" t="str">
        <f>IF(ISBLANK(RM1),"",IF(VLOOKUP(RM1,Register,39,FALSE)=0,"",(VLOOKUP(RM1,Register,39,FALSE))))</f>
        <v/>
      </c>
      <c r="RM37" s="31" t="s">
        <v>97</v>
      </c>
      <c r="RN37" s="22" t="str">
        <f>"5." &amp; RP1&amp; ".3.4."</f>
        <v>5.161.3.4.</v>
      </c>
      <c r="RO37" s="30" t="str">
        <f>IF(ISBLANK(RP1),"",IF(VLOOKUP(RP1,Register,39,FALSE)=0,"",(VLOOKUP(RP1,Register,39,FALSE))))</f>
        <v/>
      </c>
      <c r="RP37" s="31" t="s">
        <v>97</v>
      </c>
      <c r="RQ37" s="22" t="str">
        <f>"5." &amp; RS1&amp; ".3.4."</f>
        <v>5.162.3.4.</v>
      </c>
      <c r="RR37" s="30" t="str">
        <f>IF(ISBLANK(RS1),"",IF(VLOOKUP(RS1,Register,39,FALSE)=0,"",(VLOOKUP(RS1,Register,39,FALSE))))</f>
        <v/>
      </c>
      <c r="RS37" s="31" t="s">
        <v>97</v>
      </c>
      <c r="RT37" s="22" t="str">
        <f>"5." &amp; RV1&amp; ".3.4."</f>
        <v>5.163.3.4.</v>
      </c>
      <c r="RU37" s="30" t="str">
        <f>IF(ISBLANK(RV1),"",IF(VLOOKUP(RV1,Register,39,FALSE)=0,"",(VLOOKUP(RV1,Register,39,FALSE))))</f>
        <v/>
      </c>
      <c r="RV37" s="31" t="s">
        <v>97</v>
      </c>
      <c r="RW37" s="22" t="str">
        <f>"5." &amp; RY1&amp; ".3.4."</f>
        <v>5.164.3.4.</v>
      </c>
      <c r="RX37" s="30" t="str">
        <f>IF(ISBLANK(RY1),"",IF(VLOOKUP(RY1,Register,39,FALSE)=0,"",(VLOOKUP(RY1,Register,39,FALSE))))</f>
        <v/>
      </c>
      <c r="RY37" s="31" t="s">
        <v>97</v>
      </c>
      <c r="RZ37" s="22" t="str">
        <f>"5." &amp; SB1&amp; ".3.4."</f>
        <v>5.165.3.4.</v>
      </c>
      <c r="SA37" s="30" t="str">
        <f>IF(ISBLANK(SB1),"",IF(VLOOKUP(SB1,Register,39,FALSE)=0,"",(VLOOKUP(SB1,Register,39,FALSE))))</f>
        <v/>
      </c>
      <c r="SB37" s="31" t="s">
        <v>97</v>
      </c>
      <c r="SC37" s="22" t="str">
        <f>"5." &amp; SE1&amp; ".3.4."</f>
        <v>5.166.3.4.</v>
      </c>
      <c r="SD37" s="30" t="str">
        <f>IF(ISBLANK(SE1),"",IF(VLOOKUP(SE1,Register,39,FALSE)=0,"",(VLOOKUP(SE1,Register,39,FALSE))))</f>
        <v/>
      </c>
      <c r="SE37" s="31" t="s">
        <v>97</v>
      </c>
      <c r="SF37" s="22" t="str">
        <f>"5." &amp; SH1&amp; ".3.4."</f>
        <v>5.167.3.4.</v>
      </c>
      <c r="SG37" s="30" t="str">
        <f>IF(ISBLANK(SH1),"",IF(VLOOKUP(SH1,Register,39,FALSE)=0,"",(VLOOKUP(SH1,Register,39,FALSE))))</f>
        <v/>
      </c>
      <c r="SH37" s="31" t="s">
        <v>97</v>
      </c>
      <c r="SI37" s="22" t="str">
        <f>"5." &amp; SK1&amp; ".3.4."</f>
        <v>5.168.3.4.</v>
      </c>
      <c r="SJ37" s="30" t="str">
        <f>IF(ISBLANK(SK1),"",IF(VLOOKUP(SK1,Register,39,FALSE)=0,"",(VLOOKUP(SK1,Register,39,FALSE))))</f>
        <v/>
      </c>
      <c r="SK37" s="31" t="s">
        <v>97</v>
      </c>
      <c r="SL37" s="22" t="str">
        <f>"5." &amp; SN1&amp; ".3.4."</f>
        <v>5.169.3.4.</v>
      </c>
      <c r="SM37" s="30" t="str">
        <f>IF(ISBLANK(SN1),"",IF(VLOOKUP(SN1,Register,39,FALSE)=0,"",(VLOOKUP(SN1,Register,39,FALSE))))</f>
        <v/>
      </c>
      <c r="SN37" s="31" t="s">
        <v>97</v>
      </c>
      <c r="SO37" s="22" t="str">
        <f>"5." &amp; SQ1&amp; ".3.4."</f>
        <v>5.170.3.4.</v>
      </c>
      <c r="SP37" s="30" t="str">
        <f>IF(ISBLANK(SQ1),"",IF(VLOOKUP(SQ1,Register,39,FALSE)=0,"",(VLOOKUP(SQ1,Register,39,FALSE))))</f>
        <v/>
      </c>
      <c r="SQ37" s="31" t="s">
        <v>97</v>
      </c>
      <c r="SR37" s="22" t="str">
        <f>"5." &amp; ST1&amp; ".3.4."</f>
        <v>5.171.3.4.</v>
      </c>
      <c r="SS37" s="30" t="str">
        <f>IF(ISBLANK(ST1),"",IF(VLOOKUP(ST1,Register,39,FALSE)=0,"",(VLOOKUP(ST1,Register,39,FALSE))))</f>
        <v/>
      </c>
      <c r="ST37" s="31" t="s">
        <v>97</v>
      </c>
      <c r="SU37" s="22" t="str">
        <f>"5." &amp; SW1&amp; ".3.4."</f>
        <v>5.172.3.4.</v>
      </c>
      <c r="SV37" s="30" t="str">
        <f>IF(ISBLANK(SW1),"",IF(VLOOKUP(SW1,Register,39,FALSE)=0,"",(VLOOKUP(SW1,Register,39,FALSE))))</f>
        <v/>
      </c>
      <c r="SW37" s="31" t="s">
        <v>97</v>
      </c>
      <c r="SX37" s="22" t="str">
        <f>"5." &amp; SZ1&amp; ".3.4."</f>
        <v>5.173.3.4.</v>
      </c>
      <c r="SY37" s="30" t="str">
        <f>IF(ISBLANK(SZ1),"",IF(VLOOKUP(SZ1,Register,39,FALSE)=0,"",(VLOOKUP(SZ1,Register,39,FALSE))))</f>
        <v/>
      </c>
      <c r="SZ37" s="31" t="s">
        <v>97</v>
      </c>
      <c r="TA37" s="22" t="str">
        <f>"5." &amp; TC1&amp; ".3.4."</f>
        <v>5.174.3.4.</v>
      </c>
      <c r="TB37" s="30" t="str">
        <f>IF(ISBLANK(TC1),"",IF(VLOOKUP(TC1,Register,39,FALSE)=0,"",(VLOOKUP(TC1,Register,39,FALSE))))</f>
        <v/>
      </c>
      <c r="TC37" s="31" t="s">
        <v>97</v>
      </c>
      <c r="TD37" s="22" t="str">
        <f>"5." &amp; TF1&amp; ".3.4."</f>
        <v>5.175.3.4.</v>
      </c>
      <c r="TE37" s="30" t="str">
        <f>IF(ISBLANK(TF1),"",IF(VLOOKUP(TF1,Register,39,FALSE)=0,"",(VLOOKUP(TF1,Register,39,FALSE))))</f>
        <v/>
      </c>
      <c r="TF37" s="31" t="s">
        <v>97</v>
      </c>
      <c r="TG37" s="22" t="str">
        <f>"5." &amp; TI1&amp; ".3.4."</f>
        <v>5.176.3.4.</v>
      </c>
      <c r="TH37" s="30" t="str">
        <f>IF(ISBLANK(TI1),"",IF(VLOOKUP(TI1,Register,39,FALSE)=0,"",(VLOOKUP(TI1,Register,39,FALSE))))</f>
        <v/>
      </c>
      <c r="TI37" s="31" t="s">
        <v>97</v>
      </c>
      <c r="TJ37" s="22" t="str">
        <f>"5." &amp; TL1&amp; ".3.4."</f>
        <v>5.177.3.4.</v>
      </c>
      <c r="TK37" s="30" t="str">
        <f>IF(ISBLANK(TL1),"",IF(VLOOKUP(TL1,Register,39,FALSE)=0,"",(VLOOKUP(TL1,Register,39,FALSE))))</f>
        <v/>
      </c>
      <c r="TL37" s="31" t="s">
        <v>97</v>
      </c>
      <c r="TM37" s="22" t="str">
        <f>"5." &amp; TO1&amp; ".3.4."</f>
        <v>5.178.3.4.</v>
      </c>
      <c r="TN37" s="30" t="str">
        <f>IF(ISBLANK(TO1),"",IF(VLOOKUP(TO1,Register,39,FALSE)=0,"",(VLOOKUP(TO1,Register,39,FALSE))))</f>
        <v/>
      </c>
      <c r="TO37" s="31" t="s">
        <v>97</v>
      </c>
      <c r="TP37" s="22" t="str">
        <f>"5." &amp; TR1&amp; ".3.4."</f>
        <v>5.179.3.4.</v>
      </c>
      <c r="TQ37" s="30" t="str">
        <f>IF(ISBLANK(TR1),"",IF(VLOOKUP(TR1,Register,39,FALSE)=0,"",(VLOOKUP(TR1,Register,39,FALSE))))</f>
        <v/>
      </c>
      <c r="TR37" s="31" t="s">
        <v>97</v>
      </c>
      <c r="TS37" s="22" t="str">
        <f>"5." &amp; TU1&amp; ".3.4."</f>
        <v>5.180.3.4.</v>
      </c>
      <c r="TT37" s="30" t="str">
        <f>IF(ISBLANK(TU1),"",IF(VLOOKUP(TU1,Register,39,FALSE)=0,"",(VLOOKUP(TU1,Register,39,FALSE))))</f>
        <v/>
      </c>
      <c r="TU37" s="31" t="s">
        <v>97</v>
      </c>
      <c r="TV37" s="22" t="str">
        <f>"5." &amp; TX1&amp; ".3.4."</f>
        <v>5.181.3.4.</v>
      </c>
      <c r="TW37" s="30" t="str">
        <f>IF(ISBLANK(TX1),"",IF(VLOOKUP(TX1,Register,39,FALSE)=0,"",(VLOOKUP(TX1,Register,39,FALSE))))</f>
        <v/>
      </c>
      <c r="TX37" s="31" t="s">
        <v>97</v>
      </c>
      <c r="TY37" s="22" t="str">
        <f>"5." &amp; UA1&amp; ".3.4."</f>
        <v>5.182.3.4.</v>
      </c>
      <c r="TZ37" s="30" t="str">
        <f>IF(ISBLANK(UA1),"",IF(VLOOKUP(UA1,Register,39,FALSE)=0,"",(VLOOKUP(UA1,Register,39,FALSE))))</f>
        <v/>
      </c>
      <c r="UA37" s="31" t="s">
        <v>97</v>
      </c>
      <c r="UB37" s="22" t="str">
        <f>"5." &amp; UD1&amp; ".3.4."</f>
        <v>5.183.3.4.</v>
      </c>
      <c r="UC37" s="30" t="str">
        <f>IF(ISBLANK(UD1),"",IF(VLOOKUP(UD1,Register,39,FALSE)=0,"",(VLOOKUP(UD1,Register,39,FALSE))))</f>
        <v/>
      </c>
      <c r="UD37" s="31" t="s">
        <v>97</v>
      </c>
      <c r="UE37" s="22" t="str">
        <f>"5." &amp; UG1&amp; ".3.4."</f>
        <v>5.184.3.4.</v>
      </c>
      <c r="UF37" s="30" t="str">
        <f>IF(ISBLANK(UG1),"",IF(VLOOKUP(UG1,Register,39,FALSE)=0,"",(VLOOKUP(UG1,Register,39,FALSE))))</f>
        <v/>
      </c>
      <c r="UG37" s="31" t="s">
        <v>97</v>
      </c>
      <c r="UH37" s="22" t="str">
        <f>"5." &amp; UJ1&amp; ".3.4."</f>
        <v>5.185.3.4.</v>
      </c>
      <c r="UI37" s="30" t="str">
        <f>IF(ISBLANK(UJ1),"",IF(VLOOKUP(UJ1,Register,39,FALSE)=0,"",(VLOOKUP(UJ1,Register,39,FALSE))))</f>
        <v/>
      </c>
      <c r="UJ37" s="31" t="s">
        <v>97</v>
      </c>
      <c r="UK37" s="22" t="str">
        <f>"5." &amp; UM1&amp; ".3.4."</f>
        <v>5.186.3.4.</v>
      </c>
      <c r="UL37" s="30" t="str">
        <f>IF(ISBLANK(UM1),"",IF(VLOOKUP(UM1,Register,39,FALSE)=0,"",(VLOOKUP(UM1,Register,39,FALSE))))</f>
        <v/>
      </c>
      <c r="UM37" s="31" t="s">
        <v>97</v>
      </c>
      <c r="UN37" s="22" t="str">
        <f>"5." &amp; UP1&amp; ".3.4."</f>
        <v>5.187.3.4.</v>
      </c>
      <c r="UO37" s="30" t="str">
        <f>IF(ISBLANK(UP1),"",IF(VLOOKUP(UP1,Register,39,FALSE)=0,"",(VLOOKUP(UP1,Register,39,FALSE))))</f>
        <v/>
      </c>
      <c r="UP37" s="31" t="s">
        <v>97</v>
      </c>
      <c r="UQ37" s="22" t="str">
        <f>"5." &amp; US1&amp; ".3.4."</f>
        <v>5.188.3.4.</v>
      </c>
      <c r="UR37" s="30" t="str">
        <f>IF(ISBLANK(US1),"",IF(VLOOKUP(US1,Register,39,FALSE)=0,"",(VLOOKUP(US1,Register,39,FALSE))))</f>
        <v/>
      </c>
      <c r="US37" s="31" t="s">
        <v>97</v>
      </c>
      <c r="UT37" s="22" t="str">
        <f>"5." &amp; UV1&amp; ".3.4."</f>
        <v>5.189.3.4.</v>
      </c>
      <c r="UU37" s="30" t="str">
        <f>IF(ISBLANK(UV1),"",IF(VLOOKUP(UV1,Register,39,FALSE)=0,"",(VLOOKUP(UV1,Register,39,FALSE))))</f>
        <v/>
      </c>
      <c r="UV37" s="31" t="s">
        <v>97</v>
      </c>
      <c r="UW37" s="22" t="str">
        <f>"5." &amp; UY1&amp; ".3.4."</f>
        <v>5.190.3.4.</v>
      </c>
      <c r="UX37" s="30" t="str">
        <f>IF(ISBLANK(UY1),"",IF(VLOOKUP(UY1,Register,39,FALSE)=0,"",(VLOOKUP(UY1,Register,39,FALSE))))</f>
        <v/>
      </c>
      <c r="UY37" s="31" t="s">
        <v>97</v>
      </c>
      <c r="UZ37" s="22" t="str">
        <f>"5." &amp; VB1&amp; ".3.4."</f>
        <v>5.191.3.4.</v>
      </c>
      <c r="VA37" s="30" t="str">
        <f>IF(ISBLANK(VB1),"",IF(VLOOKUP(VB1,Register,39,FALSE)=0,"",(VLOOKUP(VB1,Register,39,FALSE))))</f>
        <v/>
      </c>
      <c r="VB37" s="31" t="s">
        <v>97</v>
      </c>
      <c r="VC37" s="22" t="str">
        <f>"5." &amp; VE1&amp; ".3.4."</f>
        <v>5.192.3.4.</v>
      </c>
      <c r="VD37" s="30" t="str">
        <f>IF(ISBLANK(VE1),"",IF(VLOOKUP(VE1,Register,39,FALSE)=0,"",(VLOOKUP(VE1,Register,39,FALSE))))</f>
        <v/>
      </c>
      <c r="VE37" s="31" t="s">
        <v>97</v>
      </c>
      <c r="VF37" s="22" t="str">
        <f>"5." &amp; VH1&amp; ".3.4."</f>
        <v>5.193.3.4.</v>
      </c>
      <c r="VG37" s="30" t="str">
        <f>IF(ISBLANK(VH1),"",IF(VLOOKUP(VH1,Register,39,FALSE)=0,"",(VLOOKUP(VH1,Register,39,FALSE))))</f>
        <v/>
      </c>
      <c r="VH37" s="31" t="s">
        <v>97</v>
      </c>
      <c r="VI37" s="22" t="str">
        <f>"5." &amp; VK1&amp; ".3.4."</f>
        <v>5.194.3.4.</v>
      </c>
      <c r="VJ37" s="30" t="str">
        <f>IF(ISBLANK(VK1),"",IF(VLOOKUP(VK1,Register,39,FALSE)=0,"",(VLOOKUP(VK1,Register,39,FALSE))))</f>
        <v/>
      </c>
      <c r="VK37" s="31" t="s">
        <v>97</v>
      </c>
      <c r="VL37" s="22" t="str">
        <f>"5." &amp; VN1&amp; ".3.4."</f>
        <v>5.195.3.4.</v>
      </c>
      <c r="VM37" s="30" t="str">
        <f>IF(ISBLANK(VN1),"",IF(VLOOKUP(VN1,Register,39,FALSE)=0,"",(VLOOKUP(VN1,Register,39,FALSE))))</f>
        <v/>
      </c>
      <c r="VN37" s="31" t="s">
        <v>97</v>
      </c>
      <c r="VO37" s="22" t="str">
        <f>"5." &amp; VQ1&amp; ".3.4."</f>
        <v>5.196.3.4.</v>
      </c>
      <c r="VP37" s="30" t="str">
        <f>IF(ISBLANK(VQ1),"",IF(VLOOKUP(VQ1,Register,39,FALSE)=0,"",(VLOOKUP(VQ1,Register,39,FALSE))))</f>
        <v/>
      </c>
      <c r="VQ37" s="31" t="s">
        <v>97</v>
      </c>
      <c r="VR37" s="22" t="str">
        <f>"5." &amp; VT1&amp; ".3.4."</f>
        <v>5.197.3.4.</v>
      </c>
      <c r="VS37" s="30" t="str">
        <f>IF(ISBLANK(VT1),"",IF(VLOOKUP(VT1,Register,39,FALSE)=0,"",(VLOOKUP(VT1,Register,39,FALSE))))</f>
        <v/>
      </c>
      <c r="VT37" s="31" t="s">
        <v>97</v>
      </c>
      <c r="VU37" s="22" t="str">
        <f>"5." &amp; VW1&amp; ".3.4."</f>
        <v>5.198.3.4.</v>
      </c>
      <c r="VV37" s="30" t="str">
        <f>IF(ISBLANK(VW1),"",IF(VLOOKUP(VW1,Register,39,FALSE)=0,"",(VLOOKUP(VW1,Register,39,FALSE))))</f>
        <v/>
      </c>
      <c r="VW37" s="31" t="s">
        <v>97</v>
      </c>
      <c r="VX37" s="22" t="str">
        <f>"5." &amp; VZ1&amp; ".3.4."</f>
        <v>5.199.3.4.</v>
      </c>
      <c r="VY37" s="30" t="str">
        <f>IF(ISBLANK(VZ1),"",IF(VLOOKUP(VZ1,Register,39,FALSE)=0,"",(VLOOKUP(VZ1,Register,39,FALSE))))</f>
        <v/>
      </c>
      <c r="VZ37" s="31" t="s">
        <v>97</v>
      </c>
      <c r="WA37" s="22" t="str">
        <f>"5." &amp; WC1&amp; ".3.4."</f>
        <v>5.200.3.4.</v>
      </c>
      <c r="WB37" s="30" t="str">
        <f>IF(ISBLANK(WC1),"",IF(VLOOKUP(WC1,Register,39,FALSE)=0,"",(VLOOKUP(WC1,Register,39,FALSE))))</f>
        <v/>
      </c>
      <c r="WC37" s="31" t="s">
        <v>97</v>
      </c>
      <c r="WD37" s="22" t="str">
        <f>"5." &amp; WF1&amp; ".3.4."</f>
        <v>5.201.3.4.</v>
      </c>
      <c r="WE37" s="30" t="str">
        <f>IF(ISBLANK(WF1),"",IF(VLOOKUP(WF1,Register,39,FALSE)=0,"",(VLOOKUP(WF1,Register,39,FALSE))))</f>
        <v/>
      </c>
      <c r="WF37" s="31" t="s">
        <v>97</v>
      </c>
      <c r="WG37" s="22" t="str">
        <f>"5." &amp; WI1&amp; ".3.4."</f>
        <v>5.202.3.4.</v>
      </c>
      <c r="WH37" s="30" t="str">
        <f>IF(ISBLANK(WI1),"",IF(VLOOKUP(WI1,Register,39,FALSE)=0,"",(VLOOKUP(WI1,Register,39,FALSE))))</f>
        <v/>
      </c>
      <c r="WI37" s="31" t="s">
        <v>97</v>
      </c>
      <c r="WJ37" s="22" t="str">
        <f>"5." &amp; WL1&amp; ".3.4."</f>
        <v>5.203.3.4.</v>
      </c>
      <c r="WK37" s="30" t="str">
        <f>IF(ISBLANK(WL1),"",IF(VLOOKUP(WL1,Register,39,FALSE)=0,"",(VLOOKUP(WL1,Register,39,FALSE))))</f>
        <v/>
      </c>
      <c r="WL37" s="31" t="s">
        <v>97</v>
      </c>
      <c r="WM37" s="22" t="str">
        <f>"5." &amp; WO1&amp; ".3.4."</f>
        <v>5.204.3.4.</v>
      </c>
      <c r="WN37" s="30" t="str">
        <f>IF(ISBLANK(WO1),"",IF(VLOOKUP(WO1,Register,39,FALSE)=0,"",(VLOOKUP(WO1,Register,39,FALSE))))</f>
        <v/>
      </c>
      <c r="WO37" s="31" t="s">
        <v>97</v>
      </c>
      <c r="WP37" s="22" t="str">
        <f>"5." &amp; WR1&amp; ".3.4."</f>
        <v>5.205.3.4.</v>
      </c>
      <c r="WQ37" s="30" t="str">
        <f>IF(ISBLANK(WR1),"",IF(VLOOKUP(WR1,Register,39,FALSE)=0,"",(VLOOKUP(WR1,Register,39,FALSE))))</f>
        <v/>
      </c>
      <c r="WR37" s="31" t="s">
        <v>97</v>
      </c>
      <c r="WS37" s="22" t="str">
        <f>"5." &amp; WU1&amp; ".3.4."</f>
        <v>5.206.3.4.</v>
      </c>
      <c r="WT37" s="30" t="str">
        <f>IF(ISBLANK(WU1),"",IF(VLOOKUP(WU1,Register,39,FALSE)=0,"",(VLOOKUP(WU1,Register,39,FALSE))))</f>
        <v/>
      </c>
      <c r="WU37" s="31" t="s">
        <v>97</v>
      </c>
      <c r="WV37" s="22" t="str">
        <f>"5." &amp; WX1&amp; ".3.4."</f>
        <v>5.207.3.4.</v>
      </c>
      <c r="WW37" s="30" t="str">
        <f>IF(ISBLANK(WX1),"",IF(VLOOKUP(WX1,Register,39,FALSE)=0,"",(VLOOKUP(WX1,Register,39,FALSE))))</f>
        <v/>
      </c>
      <c r="WX37" s="31" t="s">
        <v>97</v>
      </c>
      <c r="WY37" s="22" t="str">
        <f>"5." &amp; XA1&amp; ".3.4."</f>
        <v>5.208.3.4.</v>
      </c>
      <c r="WZ37" s="30" t="str">
        <f>IF(ISBLANK(XA1),"",IF(VLOOKUP(XA1,Register,39,FALSE)=0,"",(VLOOKUP(XA1,Register,39,FALSE))))</f>
        <v/>
      </c>
      <c r="XA37" s="31" t="s">
        <v>97</v>
      </c>
      <c r="XB37" s="22" t="str">
        <f>"5." &amp; XD1&amp; ".3.4."</f>
        <v>5.209.3.4.</v>
      </c>
      <c r="XC37" s="30" t="str">
        <f>IF(ISBLANK(XD1),"",IF(VLOOKUP(XD1,Register,39,FALSE)=0,"",(VLOOKUP(XD1,Register,39,FALSE))))</f>
        <v/>
      </c>
      <c r="XD37" s="31" t="s">
        <v>97</v>
      </c>
      <c r="XE37" s="22" t="str">
        <f>"5." &amp; XG1&amp; ".3.4."</f>
        <v>5.210.3.4.</v>
      </c>
      <c r="XF37" s="30" t="str">
        <f>IF(ISBLANK(XG1),"",IF(VLOOKUP(XG1,Register,39,FALSE)=0,"",(VLOOKUP(XG1,Register,39,FALSE))))</f>
        <v/>
      </c>
      <c r="XG37" s="31" t="s">
        <v>97</v>
      </c>
      <c r="XH37" s="22" t="str">
        <f>"5." &amp; XJ1&amp; ".3.4."</f>
        <v>5.211.3.4.</v>
      </c>
      <c r="XI37" s="30" t="str">
        <f>IF(ISBLANK(XJ1),"",IF(VLOOKUP(XJ1,Register,39,FALSE)=0,"",(VLOOKUP(XJ1,Register,39,FALSE))))</f>
        <v/>
      </c>
      <c r="XJ37" s="31" t="s">
        <v>97</v>
      </c>
      <c r="XK37" s="22" t="str">
        <f>"5." &amp; XM1&amp; ".3.4."</f>
        <v>5.212.3.4.</v>
      </c>
      <c r="XL37" s="30" t="str">
        <f>IF(ISBLANK(XM1),"",IF(VLOOKUP(XM1,Register,39,FALSE)=0,"",(VLOOKUP(XM1,Register,39,FALSE))))</f>
        <v/>
      </c>
      <c r="XM37" s="31" t="s">
        <v>97</v>
      </c>
      <c r="XN37" s="22" t="str">
        <f>"5." &amp; XP1&amp; ".3.4."</f>
        <v>5.213.3.4.</v>
      </c>
      <c r="XO37" s="30" t="str">
        <f>IF(ISBLANK(XP1),"",IF(VLOOKUP(XP1,Register,39,FALSE)=0,"",(VLOOKUP(XP1,Register,39,FALSE))))</f>
        <v/>
      </c>
      <c r="XP37" s="31" t="s">
        <v>97</v>
      </c>
      <c r="XQ37" s="22" t="str">
        <f>"5." &amp; XS1&amp; ".3.4."</f>
        <v>5.214.3.4.</v>
      </c>
      <c r="XR37" s="30" t="str">
        <f>IF(ISBLANK(XS1),"",IF(VLOOKUP(XS1,Register,39,FALSE)=0,"",(VLOOKUP(XS1,Register,39,FALSE))))</f>
        <v/>
      </c>
      <c r="XS37" s="31" t="s">
        <v>97</v>
      </c>
      <c r="XT37" s="22" t="str">
        <f>"5." &amp; XV1&amp; ".3.4."</f>
        <v>5.215.3.4.</v>
      </c>
      <c r="XU37" s="30" t="str">
        <f>IF(ISBLANK(XV1),"",IF(VLOOKUP(XV1,Register,39,FALSE)=0,"",(VLOOKUP(XV1,Register,39,FALSE))))</f>
        <v/>
      </c>
      <c r="XV37" s="31" t="s">
        <v>97</v>
      </c>
      <c r="XW37" s="22" t="str">
        <f>"5." &amp; XY1&amp; ".3.4."</f>
        <v>5.216.3.4.</v>
      </c>
      <c r="XX37" s="30" t="str">
        <f>IF(ISBLANK(XY1),"",IF(VLOOKUP(XY1,Register,39,FALSE)=0,"",(VLOOKUP(XY1,Register,39,FALSE))))</f>
        <v/>
      </c>
      <c r="XY37" s="31" t="s">
        <v>97</v>
      </c>
      <c r="XZ37" s="22" t="str">
        <f>"5." &amp; YB1&amp; ".3.4."</f>
        <v>5.217.3.4.</v>
      </c>
      <c r="YA37" s="30" t="str">
        <f>IF(ISBLANK(YB1),"",IF(VLOOKUP(YB1,Register,39,FALSE)=0,"",(VLOOKUP(YB1,Register,39,FALSE))))</f>
        <v/>
      </c>
      <c r="YB37" s="31" t="s">
        <v>97</v>
      </c>
      <c r="YC37" s="22" t="str">
        <f>"5." &amp; YE1&amp; ".3.4."</f>
        <v>5.218.3.4.</v>
      </c>
      <c r="YD37" s="30" t="str">
        <f>IF(ISBLANK(YE1),"",IF(VLOOKUP(YE1,Register,39,FALSE)=0,"",(VLOOKUP(YE1,Register,39,FALSE))))</f>
        <v/>
      </c>
      <c r="YE37" s="31" t="s">
        <v>97</v>
      </c>
      <c r="YF37" s="22" t="str">
        <f>"5." &amp; YH1&amp; ".3.4."</f>
        <v>5.219.3.4.</v>
      </c>
      <c r="YG37" s="30" t="str">
        <f>IF(ISBLANK(YH1),"",IF(VLOOKUP(YH1,Register,39,FALSE)=0,"",(VLOOKUP(YH1,Register,39,FALSE))))</f>
        <v/>
      </c>
      <c r="YH37" s="31" t="s">
        <v>97</v>
      </c>
      <c r="YI37" s="22" t="str">
        <f>"5." &amp; YK1&amp; ".3.4."</f>
        <v>5.220.3.4.</v>
      </c>
      <c r="YJ37" s="30" t="str">
        <f>IF(ISBLANK(YK1),"",IF(VLOOKUP(YK1,Register,39,FALSE)=0,"",(VLOOKUP(YK1,Register,39,FALSE))))</f>
        <v/>
      </c>
      <c r="YK37" s="31" t="s">
        <v>97</v>
      </c>
      <c r="YL37" s="22" t="str">
        <f>"5." &amp; YN1&amp; ".3.4."</f>
        <v>5.221.3.4.</v>
      </c>
      <c r="YM37" s="30" t="str">
        <f>IF(ISBLANK(YN1),"",IF(VLOOKUP(YN1,Register,39,FALSE)=0,"",(VLOOKUP(YN1,Register,39,FALSE))))</f>
        <v/>
      </c>
      <c r="YN37" s="31" t="s">
        <v>97</v>
      </c>
      <c r="YO37" s="22" t="str">
        <f>"5." &amp; YQ1&amp; ".3.4."</f>
        <v>5.222.3.4.</v>
      </c>
      <c r="YP37" s="30" t="str">
        <f>IF(ISBLANK(YQ1),"",IF(VLOOKUP(YQ1,Register,39,FALSE)=0,"",(VLOOKUP(YQ1,Register,39,FALSE))))</f>
        <v/>
      </c>
      <c r="YQ37" s="31" t="s">
        <v>97</v>
      </c>
      <c r="YR37" s="22" t="str">
        <f>"5." &amp; YT1&amp; ".3.4."</f>
        <v>5.223.3.4.</v>
      </c>
      <c r="YS37" s="30" t="str">
        <f>IF(ISBLANK(YT1),"",IF(VLOOKUP(YT1,Register,39,FALSE)=0,"",(VLOOKUP(YT1,Register,39,FALSE))))</f>
        <v/>
      </c>
      <c r="YT37" s="31" t="s">
        <v>97</v>
      </c>
      <c r="YU37" s="22" t="str">
        <f>"5." &amp; YW1&amp; ".3.4."</f>
        <v>5.224.3.4.</v>
      </c>
      <c r="YV37" s="30" t="str">
        <f>IF(ISBLANK(YW1),"",IF(VLOOKUP(YW1,Register,39,FALSE)=0,"",(VLOOKUP(YW1,Register,39,FALSE))))</f>
        <v/>
      </c>
      <c r="YW37" s="31" t="s">
        <v>97</v>
      </c>
      <c r="YX37" s="22" t="str">
        <f>"5." &amp; YZ1&amp; ".3.4."</f>
        <v>5.225.3.4.</v>
      </c>
      <c r="YY37" s="30" t="str">
        <f>IF(ISBLANK(YZ1),"",IF(VLOOKUP(YZ1,Register,39,FALSE)=0,"",(VLOOKUP(YZ1,Register,39,FALSE))))</f>
        <v/>
      </c>
      <c r="YZ37" s="31" t="s">
        <v>97</v>
      </c>
      <c r="ZA37" s="22" t="str">
        <f>"5." &amp; ZC1&amp; ".3.4."</f>
        <v>5.226.3.4.</v>
      </c>
      <c r="ZB37" s="30" t="str">
        <f>IF(ISBLANK(ZC1),"",IF(VLOOKUP(ZC1,Register,39,FALSE)=0,"",(VLOOKUP(ZC1,Register,39,FALSE))))</f>
        <v/>
      </c>
      <c r="ZC37" s="31" t="s">
        <v>97</v>
      </c>
      <c r="ZD37" s="22" t="str">
        <f>"5." &amp; ZF1&amp; ".3.4."</f>
        <v>5.227.3.4.</v>
      </c>
      <c r="ZE37" s="30" t="str">
        <f>IF(ISBLANK(ZF1),"",IF(VLOOKUP(ZF1,Register,39,FALSE)=0,"",(VLOOKUP(ZF1,Register,39,FALSE))))</f>
        <v/>
      </c>
      <c r="ZF37" s="31" t="s">
        <v>97</v>
      </c>
      <c r="ZG37" s="22" t="str">
        <f>"5." &amp; ZI1&amp; ".3.4."</f>
        <v>5.228.3.4.</v>
      </c>
      <c r="ZH37" s="30" t="str">
        <f>IF(ISBLANK(ZI1),"",IF(VLOOKUP(ZI1,Register,39,FALSE)=0,"",(VLOOKUP(ZI1,Register,39,FALSE))))</f>
        <v/>
      </c>
      <c r="ZI37" s="31" t="s">
        <v>97</v>
      </c>
      <c r="ZJ37" s="22" t="str">
        <f>"5." &amp; ZL1&amp; ".3.4."</f>
        <v>5.229.3.4.</v>
      </c>
      <c r="ZK37" s="30" t="str">
        <f>IF(ISBLANK(ZL1),"",IF(VLOOKUP(ZL1,Register,39,FALSE)=0,"",(VLOOKUP(ZL1,Register,39,FALSE))))</f>
        <v/>
      </c>
      <c r="ZL37" s="31" t="s">
        <v>97</v>
      </c>
      <c r="ZM37" s="22" t="str">
        <f>"5." &amp; ZO1&amp; ".3.4."</f>
        <v>5.230.3.4.</v>
      </c>
      <c r="ZN37" s="30" t="str">
        <f>IF(ISBLANK(ZO1),"",IF(VLOOKUP(ZO1,Register,39,FALSE)=0,"",(VLOOKUP(ZO1,Register,39,FALSE))))</f>
        <v/>
      </c>
      <c r="ZO37" s="31" t="s">
        <v>97</v>
      </c>
      <c r="ZP37" s="22" t="str">
        <f>"5." &amp; ZR1&amp; ".3.4."</f>
        <v>5.231.3.4.</v>
      </c>
      <c r="ZQ37" s="30" t="str">
        <f>IF(ISBLANK(ZR1),"",IF(VLOOKUP(ZR1,Register,39,FALSE)=0,"",(VLOOKUP(ZR1,Register,39,FALSE))))</f>
        <v/>
      </c>
      <c r="ZR37" s="31" t="s">
        <v>97</v>
      </c>
      <c r="ZS37" s="22" t="str">
        <f>"5." &amp; ZU1&amp; ".3.4."</f>
        <v>5.232.3.4.</v>
      </c>
      <c r="ZT37" s="30" t="str">
        <f>IF(ISBLANK(ZU1),"",IF(VLOOKUP(ZU1,Register,39,FALSE)=0,"",(VLOOKUP(ZU1,Register,39,FALSE))))</f>
        <v/>
      </c>
      <c r="ZU37" s="31" t="s">
        <v>97</v>
      </c>
      <c r="ZV37" s="22" t="str">
        <f>"5." &amp; ZX1&amp; ".3.4."</f>
        <v>5.233.3.4.</v>
      </c>
      <c r="ZW37" s="30" t="str">
        <f>IF(ISBLANK(ZX1),"",IF(VLOOKUP(ZX1,Register,39,FALSE)=0,"",(VLOOKUP(ZX1,Register,39,FALSE))))</f>
        <v/>
      </c>
      <c r="ZX37" s="31" t="s">
        <v>97</v>
      </c>
      <c r="ZY37" s="22" t="str">
        <f>"5." &amp; AAA1&amp; ".3.4."</f>
        <v>5.234.3.4.</v>
      </c>
      <c r="ZZ37" s="30" t="str">
        <f>IF(ISBLANK(AAA1),"",IF(VLOOKUP(AAA1,Register,39,FALSE)=0,"",(VLOOKUP(AAA1,Register,39,FALSE))))</f>
        <v/>
      </c>
      <c r="AAA37" s="31" t="s">
        <v>97</v>
      </c>
      <c r="AAB37" s="22" t="str">
        <f>"5." &amp; AAD1&amp; ".3.4."</f>
        <v>5.235.3.4.</v>
      </c>
      <c r="AAC37" s="30" t="str">
        <f>IF(ISBLANK(AAD1),"",IF(VLOOKUP(AAD1,Register,39,FALSE)=0,"",(VLOOKUP(AAD1,Register,39,FALSE))))</f>
        <v/>
      </c>
      <c r="AAD37" s="31" t="s">
        <v>97</v>
      </c>
      <c r="AAE37" s="22" t="str">
        <f>"5." &amp; AAG1&amp; ".3.4."</f>
        <v>5.236.3.4.</v>
      </c>
      <c r="AAF37" s="30" t="str">
        <f>IF(ISBLANK(AAG1),"",IF(VLOOKUP(AAG1,Register,39,FALSE)=0,"",(VLOOKUP(AAG1,Register,39,FALSE))))</f>
        <v/>
      </c>
      <c r="AAG37" s="31" t="s">
        <v>97</v>
      </c>
      <c r="AAH37" s="22" t="str">
        <f>"5." &amp; AAJ1&amp; ".3.4."</f>
        <v>5.237.3.4.</v>
      </c>
      <c r="AAI37" s="30" t="str">
        <f>IF(ISBLANK(AAJ1),"",IF(VLOOKUP(AAJ1,Register,39,FALSE)=0,"",(VLOOKUP(AAJ1,Register,39,FALSE))))</f>
        <v/>
      </c>
      <c r="AAJ37" s="31" t="s">
        <v>97</v>
      </c>
      <c r="AAK37" s="22" t="str">
        <f>"5." &amp; AAM1&amp; ".3.4."</f>
        <v>5.238.3.4.</v>
      </c>
      <c r="AAL37" s="30" t="str">
        <f>IF(ISBLANK(AAM1),"",IF(VLOOKUP(AAM1,Register,39,FALSE)=0,"",(VLOOKUP(AAM1,Register,39,FALSE))))</f>
        <v/>
      </c>
      <c r="AAM37" s="31" t="s">
        <v>97</v>
      </c>
      <c r="AAN37" s="22" t="str">
        <f>"5." &amp; AAP1&amp; ".3.4."</f>
        <v>5.239.3.4.</v>
      </c>
      <c r="AAO37" s="30" t="str">
        <f>IF(ISBLANK(AAP1),"",IF(VLOOKUP(AAP1,Register,39,FALSE)=0,"",(VLOOKUP(AAP1,Register,39,FALSE))))</f>
        <v/>
      </c>
      <c r="AAP37" s="31" t="s">
        <v>97</v>
      </c>
      <c r="AAQ37" s="22" t="str">
        <f>"5." &amp; AAS1&amp; ".3.4."</f>
        <v>5.240.3.4.</v>
      </c>
      <c r="AAR37" s="30" t="str">
        <f>IF(ISBLANK(AAS1),"",IF(VLOOKUP(AAS1,Register,39,FALSE)=0,"",(VLOOKUP(AAS1,Register,39,FALSE))))</f>
        <v/>
      </c>
      <c r="AAS37" s="31" t="s">
        <v>97</v>
      </c>
      <c r="AAT37" s="22" t="str">
        <f>"5." &amp; AAV1&amp; ".3.4."</f>
        <v>5.241.3.4.</v>
      </c>
      <c r="AAU37" s="30" t="str">
        <f>IF(ISBLANK(AAV1),"",IF(VLOOKUP(AAV1,Register,39,FALSE)=0,"",(VLOOKUP(AAV1,Register,39,FALSE))))</f>
        <v/>
      </c>
      <c r="AAV37" s="31" t="s">
        <v>97</v>
      </c>
      <c r="AAW37" s="22" t="str">
        <f>"5." &amp; AAY1&amp; ".3.4."</f>
        <v>5.242.3.4.</v>
      </c>
      <c r="AAX37" s="30" t="str">
        <f>IF(ISBLANK(AAY1),"",IF(VLOOKUP(AAY1,Register,39,FALSE)=0,"",(VLOOKUP(AAY1,Register,39,FALSE))))</f>
        <v/>
      </c>
      <c r="AAY37" s="31" t="s">
        <v>97</v>
      </c>
      <c r="AAZ37" s="22" t="str">
        <f>"5." &amp; ABB1&amp; ".3.4."</f>
        <v>5.243.3.4.</v>
      </c>
      <c r="ABA37" s="30" t="str">
        <f>IF(ISBLANK(ABB1),"",IF(VLOOKUP(ABB1,Register,39,FALSE)=0,"",(VLOOKUP(ABB1,Register,39,FALSE))))</f>
        <v/>
      </c>
      <c r="ABB37" s="31" t="s">
        <v>97</v>
      </c>
      <c r="ABC37" s="22" t="str">
        <f>"5." &amp; ABE1&amp; ".3.4."</f>
        <v>5.244.3.4.</v>
      </c>
      <c r="ABD37" s="30" t="str">
        <f>IF(ISBLANK(ABE1),"",IF(VLOOKUP(ABE1,Register,39,FALSE)=0,"",(VLOOKUP(ABE1,Register,39,FALSE))))</f>
        <v/>
      </c>
      <c r="ABE37" s="31" t="s">
        <v>97</v>
      </c>
      <c r="ABF37" s="22" t="str">
        <f>"5." &amp; ABH1&amp; ".3.4."</f>
        <v>5.245.3.4.</v>
      </c>
      <c r="ABG37" s="30" t="str">
        <f>IF(ISBLANK(ABH1),"",IF(VLOOKUP(ABH1,Register,39,FALSE)=0,"",(VLOOKUP(ABH1,Register,39,FALSE))))</f>
        <v/>
      </c>
      <c r="ABH37" s="31" t="s">
        <v>97</v>
      </c>
      <c r="ABI37" s="22" t="str">
        <f>"5." &amp; ABK1&amp; ".3.4."</f>
        <v>5.246.3.4.</v>
      </c>
      <c r="ABJ37" s="30" t="str">
        <f>IF(ISBLANK(ABK1),"",IF(VLOOKUP(ABK1,Register,39,FALSE)=0,"",(VLOOKUP(ABK1,Register,39,FALSE))))</f>
        <v/>
      </c>
      <c r="ABK37" s="31" t="s">
        <v>97</v>
      </c>
      <c r="ABL37" s="22" t="str">
        <f>"5." &amp; ABN1&amp; ".3.4."</f>
        <v>5.247.3.4.</v>
      </c>
      <c r="ABM37" s="30" t="str">
        <f>IF(ISBLANK(ABN1),"",IF(VLOOKUP(ABN1,Register,39,FALSE)=0,"",(VLOOKUP(ABN1,Register,39,FALSE))))</f>
        <v/>
      </c>
      <c r="ABN37" s="31" t="s">
        <v>97</v>
      </c>
      <c r="ABO37" s="22" t="str">
        <f>"5." &amp; ABQ1&amp; ".3.4."</f>
        <v>5.248.3.4.</v>
      </c>
      <c r="ABP37" s="30" t="str">
        <f>IF(ISBLANK(ABQ1),"",IF(VLOOKUP(ABQ1,Register,39,FALSE)=0,"",(VLOOKUP(ABQ1,Register,39,FALSE))))</f>
        <v/>
      </c>
      <c r="ABQ37" s="31" t="s">
        <v>97</v>
      </c>
      <c r="ABR37" s="22" t="str">
        <f>"5." &amp; ABT1&amp; ".3.4."</f>
        <v>5.249.3.4.</v>
      </c>
      <c r="ABS37" s="30" t="str">
        <f>IF(ISBLANK(ABT1),"",IF(VLOOKUP(ABT1,Register,39,FALSE)=0,"",(VLOOKUP(ABT1,Register,39,FALSE))))</f>
        <v/>
      </c>
      <c r="ABT37" s="31" t="s">
        <v>97</v>
      </c>
      <c r="ABU37" s="22" t="str">
        <f>"5." &amp; ABW1&amp; ".3.4."</f>
        <v>5.250.3.4.</v>
      </c>
      <c r="ABV37" s="30" t="str">
        <f>IF(ISBLANK(ABW1),"",IF(VLOOKUP(ABW1,Register,39,FALSE)=0,"",(VLOOKUP(ABW1,Register,39,FALSE))))</f>
        <v/>
      </c>
      <c r="ABW37" s="31" t="s">
        <v>97</v>
      </c>
      <c r="ABX37" s="22" t="str">
        <f>"5." &amp; ABZ1&amp; ".3.4."</f>
        <v>5.251.3.4.</v>
      </c>
      <c r="ABY37" s="30" t="str">
        <f>IF(ISBLANK(ABZ1),"",IF(VLOOKUP(ABZ1,Register,39,FALSE)=0,"",(VLOOKUP(ABZ1,Register,39,FALSE))))</f>
        <v/>
      </c>
      <c r="ABZ37" s="31" t="s">
        <v>97</v>
      </c>
      <c r="ACA37" s="22" t="str">
        <f>"5." &amp; ACC1&amp; ".3.4."</f>
        <v>5.252.3.4.</v>
      </c>
      <c r="ACB37" s="30" t="str">
        <f>IF(ISBLANK(ACC1),"",IF(VLOOKUP(ACC1,Register,39,FALSE)=0,"",(VLOOKUP(ACC1,Register,39,FALSE))))</f>
        <v/>
      </c>
      <c r="ACC37" s="31" t="s">
        <v>97</v>
      </c>
      <c r="ACD37" s="22" t="str">
        <f>"5." &amp; ACF1&amp; ".3.4."</f>
        <v>5.253.3.4.</v>
      </c>
      <c r="ACE37" s="30" t="str">
        <f>IF(ISBLANK(ACF1),"",IF(VLOOKUP(ACF1,Register,39,FALSE)=0,"",(VLOOKUP(ACF1,Register,39,FALSE))))</f>
        <v/>
      </c>
      <c r="ACF37" s="31" t="s">
        <v>97</v>
      </c>
      <c r="ACG37" s="22" t="str">
        <f>"5." &amp; ACI1&amp; ".3.4."</f>
        <v>5.254.3.4.</v>
      </c>
      <c r="ACH37" s="30" t="str">
        <f>IF(ISBLANK(ACI1),"",IF(VLOOKUP(ACI1,Register,39,FALSE)=0,"",(VLOOKUP(ACI1,Register,39,FALSE))))</f>
        <v/>
      </c>
      <c r="ACI37" s="31" t="s">
        <v>97</v>
      </c>
      <c r="ACJ37" s="22" t="str">
        <f>"5." &amp; ACL1&amp; ".3.4."</f>
        <v>5.255.3.4.</v>
      </c>
      <c r="ACK37" s="30" t="str">
        <f>IF(ISBLANK(ACL1),"",IF(VLOOKUP(ACL1,Register,39,FALSE)=0,"",(VLOOKUP(ACL1,Register,39,FALSE))))</f>
        <v/>
      </c>
      <c r="ACL37" s="31" t="s">
        <v>97</v>
      </c>
      <c r="ACM37" s="22" t="str">
        <f>"5." &amp; ACO1&amp; ".3.4."</f>
        <v>5.256.3.4.</v>
      </c>
      <c r="ACN37" s="30" t="str">
        <f>IF(ISBLANK(ACO1),"",IF(VLOOKUP(ACO1,Register,39,FALSE)=0,"",(VLOOKUP(ACO1,Register,39,FALSE))))</f>
        <v/>
      </c>
      <c r="ACO37" s="31" t="s">
        <v>97</v>
      </c>
      <c r="ACP37" s="22" t="str">
        <f>"5." &amp; ACR1&amp; ".3.4."</f>
        <v>5.257.3.4.</v>
      </c>
      <c r="ACQ37" s="30" t="str">
        <f>IF(ISBLANK(ACR1),"",IF(VLOOKUP(ACR1,Register,39,FALSE)=0,"",(VLOOKUP(ACR1,Register,39,FALSE))))</f>
        <v/>
      </c>
      <c r="ACR37" s="31" t="s">
        <v>97</v>
      </c>
      <c r="ACS37" s="22" t="str">
        <f>"5." &amp; ACU1&amp; ".3.4."</f>
        <v>5.258.3.4.</v>
      </c>
      <c r="ACT37" s="30" t="str">
        <f>IF(ISBLANK(ACU1),"",IF(VLOOKUP(ACU1,Register,39,FALSE)=0,"",(VLOOKUP(ACU1,Register,39,FALSE))))</f>
        <v/>
      </c>
      <c r="ACU37" s="31" t="s">
        <v>97</v>
      </c>
      <c r="ACV37" s="22" t="str">
        <f>"5." &amp; ACX1&amp; ".3.4."</f>
        <v>5.259.3.4.</v>
      </c>
      <c r="ACW37" s="30" t="str">
        <f>IF(ISBLANK(ACX1),"",IF(VLOOKUP(ACX1,Register,39,FALSE)=0,"",(VLOOKUP(ACX1,Register,39,FALSE))))</f>
        <v/>
      </c>
      <c r="ACX37" s="31" t="s">
        <v>97</v>
      </c>
      <c r="ACY37" s="22" t="str">
        <f>"5." &amp; ADA1&amp; ".3.4."</f>
        <v>5.260.3.4.</v>
      </c>
      <c r="ACZ37" s="30" t="str">
        <f>IF(ISBLANK(ADA1),"",IF(VLOOKUP(ADA1,Register,39,FALSE)=0,"",(VLOOKUP(ADA1,Register,39,FALSE))))</f>
        <v/>
      </c>
      <c r="ADA37" s="31" t="s">
        <v>97</v>
      </c>
      <c r="ADB37" s="22" t="str">
        <f>"5." &amp; ADD1&amp; ".3.4."</f>
        <v>5.261.3.4.</v>
      </c>
      <c r="ADC37" s="30" t="str">
        <f>IF(ISBLANK(ADD1),"",IF(VLOOKUP(ADD1,Register,39,FALSE)=0,"",(VLOOKUP(ADD1,Register,39,FALSE))))</f>
        <v/>
      </c>
      <c r="ADD37" s="31" t="s">
        <v>97</v>
      </c>
      <c r="ADE37" s="22" t="str">
        <f>"5." &amp; ADG1&amp; ".3.4."</f>
        <v>5.262.3.4.</v>
      </c>
      <c r="ADF37" s="30" t="str">
        <f>IF(ISBLANK(ADG1),"",IF(VLOOKUP(ADG1,Register,39,FALSE)=0,"",(VLOOKUP(ADG1,Register,39,FALSE))))</f>
        <v/>
      </c>
      <c r="ADG37" s="31" t="s">
        <v>97</v>
      </c>
      <c r="ADH37" s="22" t="str">
        <f>"5." &amp; ADJ1&amp; ".3.4."</f>
        <v>5.263.3.4.</v>
      </c>
      <c r="ADI37" s="30" t="str">
        <f>IF(ISBLANK(ADJ1),"",IF(VLOOKUP(ADJ1,Register,39,FALSE)=0,"",(VLOOKUP(ADJ1,Register,39,FALSE))))</f>
        <v/>
      </c>
      <c r="ADJ37" s="31" t="s">
        <v>97</v>
      </c>
      <c r="ADK37" s="22" t="str">
        <f>"5." &amp; ADM1&amp; ".3.4."</f>
        <v>5.264.3.4.</v>
      </c>
      <c r="ADL37" s="30" t="str">
        <f>IF(ISBLANK(ADM1),"",IF(VLOOKUP(ADM1,Register,39,FALSE)=0,"",(VLOOKUP(ADM1,Register,39,FALSE))))</f>
        <v/>
      </c>
      <c r="ADM37" s="31" t="s">
        <v>97</v>
      </c>
      <c r="ADN37" s="22" t="str">
        <f>"5." &amp; ADP1&amp; ".3.4."</f>
        <v>5.265.3.4.</v>
      </c>
      <c r="ADO37" s="30" t="str">
        <f>IF(ISBLANK(ADP1),"",IF(VLOOKUP(ADP1,Register,39,FALSE)=0,"",(VLOOKUP(ADP1,Register,39,FALSE))))</f>
        <v/>
      </c>
      <c r="ADP37" s="31" t="s">
        <v>97</v>
      </c>
      <c r="ADQ37" s="22" t="str">
        <f>"5." &amp; ADS1&amp; ".3.4."</f>
        <v>5.266.3.4.</v>
      </c>
      <c r="ADR37" s="30" t="str">
        <f>IF(ISBLANK(ADS1),"",IF(VLOOKUP(ADS1,Register,39,FALSE)=0,"",(VLOOKUP(ADS1,Register,39,FALSE))))</f>
        <v/>
      </c>
      <c r="ADS37" s="31" t="s">
        <v>97</v>
      </c>
      <c r="ADT37" s="22" t="str">
        <f>"5." &amp; ADV1&amp; ".3.4."</f>
        <v>5.267.3.4.</v>
      </c>
      <c r="ADU37" s="30" t="str">
        <f>IF(ISBLANK(ADV1),"",IF(VLOOKUP(ADV1,Register,39,FALSE)=0,"",(VLOOKUP(ADV1,Register,39,FALSE))))</f>
        <v/>
      </c>
      <c r="ADV37" s="31" t="s">
        <v>97</v>
      </c>
      <c r="ADW37" s="22" t="str">
        <f>"5." &amp; ADY1&amp; ".3.4."</f>
        <v>5.268.3.4.</v>
      </c>
      <c r="ADX37" s="30" t="str">
        <f>IF(ISBLANK(ADY1),"",IF(VLOOKUP(ADY1,Register,39,FALSE)=0,"",(VLOOKUP(ADY1,Register,39,FALSE))))</f>
        <v/>
      </c>
      <c r="ADY37" s="31" t="s">
        <v>97</v>
      </c>
      <c r="ADZ37" s="22" t="str">
        <f>"5." &amp; AEB1&amp; ".3.4."</f>
        <v>5.269.3.4.</v>
      </c>
      <c r="AEA37" s="30" t="str">
        <f>IF(ISBLANK(AEB1),"",IF(VLOOKUP(AEB1,Register,39,FALSE)=0,"",(VLOOKUP(AEB1,Register,39,FALSE))))</f>
        <v/>
      </c>
      <c r="AEB37" s="31" t="s">
        <v>97</v>
      </c>
      <c r="AEC37" s="22" t="str">
        <f>"5." &amp; AEE1&amp; ".3.4."</f>
        <v>5.270.3.4.</v>
      </c>
      <c r="AED37" s="30" t="str">
        <f>IF(ISBLANK(AEE1),"",IF(VLOOKUP(AEE1,Register,39,FALSE)=0,"",(VLOOKUP(AEE1,Register,39,FALSE))))</f>
        <v/>
      </c>
      <c r="AEE37" s="31" t="s">
        <v>97</v>
      </c>
      <c r="AEF37" s="22" t="str">
        <f>"5." &amp; AEH1&amp; ".3.4."</f>
        <v>5.271.3.4.</v>
      </c>
      <c r="AEG37" s="30" t="str">
        <f>IF(ISBLANK(AEH1),"",IF(VLOOKUP(AEH1,Register,39,FALSE)=0,"",(VLOOKUP(AEH1,Register,39,FALSE))))</f>
        <v/>
      </c>
      <c r="AEH37" s="31" t="s">
        <v>97</v>
      </c>
      <c r="AEI37" s="22" t="str">
        <f>"5." &amp; AEK1&amp; ".3.4."</f>
        <v>5.272.3.4.</v>
      </c>
      <c r="AEJ37" s="30" t="str">
        <f>IF(ISBLANK(AEK1),"",IF(VLOOKUP(AEK1,Register,39,FALSE)=0,"",(VLOOKUP(AEK1,Register,39,FALSE))))</f>
        <v/>
      </c>
      <c r="AEK37" s="31" t="s">
        <v>97</v>
      </c>
      <c r="AEL37" s="22" t="str">
        <f>"5." &amp; AEN1&amp; ".3.4."</f>
        <v>5.273.3.4.</v>
      </c>
      <c r="AEM37" s="30" t="str">
        <f>IF(ISBLANK(AEN1),"",IF(VLOOKUP(AEN1,Register,39,FALSE)=0,"",(VLOOKUP(AEN1,Register,39,FALSE))))</f>
        <v/>
      </c>
      <c r="AEN37" s="31" t="s">
        <v>97</v>
      </c>
      <c r="AEO37" s="22" t="str">
        <f>"5." &amp; AEQ1&amp; ".3.4."</f>
        <v>5.274.3.4.</v>
      </c>
      <c r="AEP37" s="30" t="str">
        <f>IF(ISBLANK(AEQ1),"",IF(VLOOKUP(AEQ1,Register,39,FALSE)=0,"",(VLOOKUP(AEQ1,Register,39,FALSE))))</f>
        <v/>
      </c>
      <c r="AEQ37" s="31" t="s">
        <v>97</v>
      </c>
      <c r="AER37" s="22" t="str">
        <f>"5." &amp; AET1&amp; ".3.4."</f>
        <v>5.275.3.4.</v>
      </c>
      <c r="AES37" s="30" t="str">
        <f>IF(ISBLANK(AET1),"",IF(VLOOKUP(AET1,Register,39,FALSE)=0,"",(VLOOKUP(AET1,Register,39,FALSE))))</f>
        <v/>
      </c>
      <c r="AET37" s="31" t="s">
        <v>97</v>
      </c>
      <c r="AEU37" s="22" t="str">
        <f>"5." &amp; AEW1&amp; ".3.4."</f>
        <v>5.276.3.4.</v>
      </c>
      <c r="AEV37" s="30" t="str">
        <f>IF(ISBLANK(AEW1),"",IF(VLOOKUP(AEW1,Register,39,FALSE)=0,"",(VLOOKUP(AEW1,Register,39,FALSE))))</f>
        <v/>
      </c>
      <c r="AEW37" s="31" t="s">
        <v>97</v>
      </c>
      <c r="AEX37" s="22" t="str">
        <f>"5." &amp; AEZ1&amp; ".3.4."</f>
        <v>5.277.3.4.</v>
      </c>
      <c r="AEY37" s="30" t="str">
        <f>IF(ISBLANK(AEZ1),"",IF(VLOOKUP(AEZ1,Register,39,FALSE)=0,"",(VLOOKUP(AEZ1,Register,39,FALSE))))</f>
        <v/>
      </c>
      <c r="AEZ37" s="31" t="s">
        <v>97</v>
      </c>
      <c r="AFA37" s="22" t="str">
        <f>"5." &amp; AFC1&amp; ".3.4."</f>
        <v>5.278.3.4.</v>
      </c>
      <c r="AFB37" s="30" t="str">
        <f>IF(ISBLANK(AFC1),"",IF(VLOOKUP(AFC1,Register,39,FALSE)=0,"",(VLOOKUP(AFC1,Register,39,FALSE))))</f>
        <v/>
      </c>
      <c r="AFC37" s="31" t="s">
        <v>97</v>
      </c>
      <c r="AFD37" s="22" t="str">
        <f>"5." &amp; AFF1&amp; ".3.4."</f>
        <v>5.279.3.4.</v>
      </c>
      <c r="AFE37" s="30" t="str">
        <f>IF(ISBLANK(AFF1),"",IF(VLOOKUP(AFF1,Register,39,FALSE)=0,"",(VLOOKUP(AFF1,Register,39,FALSE))))</f>
        <v/>
      </c>
      <c r="AFF37" s="31" t="s">
        <v>97</v>
      </c>
      <c r="AFG37" s="22" t="str">
        <f>"5." &amp; AFI1&amp; ".3.4."</f>
        <v>5.280.3.4.</v>
      </c>
      <c r="AFH37" s="30" t="str">
        <f>IF(ISBLANK(AFI1),"",IF(VLOOKUP(AFI1,Register,39,FALSE)=0,"",(VLOOKUP(AFI1,Register,39,FALSE))))</f>
        <v/>
      </c>
      <c r="AFI37" s="31" t="s">
        <v>97</v>
      </c>
      <c r="AFJ37" s="22" t="str">
        <f>"5." &amp; AFL1&amp; ".3.4."</f>
        <v>5.281.3.4.</v>
      </c>
      <c r="AFK37" s="30" t="str">
        <f>IF(ISBLANK(AFL1),"",IF(VLOOKUP(AFL1,Register,39,FALSE)=0,"",(VLOOKUP(AFL1,Register,39,FALSE))))</f>
        <v/>
      </c>
      <c r="AFL37" s="31" t="s">
        <v>97</v>
      </c>
      <c r="AFM37" s="22" t="str">
        <f>"5." &amp; AFO1&amp; ".3.4."</f>
        <v>5.282.3.4.</v>
      </c>
      <c r="AFN37" s="30" t="str">
        <f>IF(ISBLANK(AFO1),"",IF(VLOOKUP(AFO1,Register,39,FALSE)=0,"",(VLOOKUP(AFO1,Register,39,FALSE))))</f>
        <v/>
      </c>
      <c r="AFO37" s="31" t="s">
        <v>97</v>
      </c>
      <c r="AFP37" s="22" t="str">
        <f>"5." &amp; AFR1&amp; ".3.4."</f>
        <v>5.283.3.4.</v>
      </c>
      <c r="AFQ37" s="30" t="str">
        <f>IF(ISBLANK(AFR1),"",IF(VLOOKUP(AFR1,Register,39,FALSE)=0,"",(VLOOKUP(AFR1,Register,39,FALSE))))</f>
        <v/>
      </c>
      <c r="AFR37" s="31" t="s">
        <v>97</v>
      </c>
      <c r="AFS37" s="22" t="str">
        <f>"5." &amp; AFU1&amp; ".3.4."</f>
        <v>5.284.3.4.</v>
      </c>
      <c r="AFT37" s="30" t="str">
        <f>IF(ISBLANK(AFU1),"",IF(VLOOKUP(AFU1,Register,39,FALSE)=0,"",(VLOOKUP(AFU1,Register,39,FALSE))))</f>
        <v/>
      </c>
      <c r="AFU37" s="31" t="s">
        <v>97</v>
      </c>
      <c r="AFV37" s="22" t="str">
        <f>"5." &amp; AFX1&amp; ".3.4."</f>
        <v>5.285.3.4.</v>
      </c>
      <c r="AFW37" s="30" t="str">
        <f>IF(ISBLANK(AFX1),"",IF(VLOOKUP(AFX1,Register,39,FALSE)=0,"",(VLOOKUP(AFX1,Register,39,FALSE))))</f>
        <v/>
      </c>
      <c r="AFX37" s="31" t="s">
        <v>97</v>
      </c>
      <c r="AFY37" s="22" t="str">
        <f>"5." &amp; AGA1&amp; ".3.4."</f>
        <v>5.286.3.4.</v>
      </c>
      <c r="AFZ37" s="30" t="str">
        <f>IF(ISBLANK(AGA1),"",IF(VLOOKUP(AGA1,Register,39,FALSE)=0,"",(VLOOKUP(AGA1,Register,39,FALSE))))</f>
        <v/>
      </c>
      <c r="AGA37" s="31" t="s">
        <v>97</v>
      </c>
      <c r="AGB37" s="22" t="str">
        <f>"5." &amp; AGD1&amp; ".3.4."</f>
        <v>5.287.3.4.</v>
      </c>
      <c r="AGC37" s="30" t="str">
        <f>IF(ISBLANK(AGD1),"",IF(VLOOKUP(AGD1,Register,39,FALSE)=0,"",(VLOOKUP(AGD1,Register,39,FALSE))))</f>
        <v/>
      </c>
      <c r="AGD37" s="31" t="s">
        <v>97</v>
      </c>
      <c r="AGE37" s="22" t="str">
        <f>"5." &amp; AGG1&amp; ".3.4."</f>
        <v>5.288.3.4.</v>
      </c>
      <c r="AGF37" s="30" t="str">
        <f>IF(ISBLANK(AGG1),"",IF(VLOOKUP(AGG1,Register,39,FALSE)=0,"",(VLOOKUP(AGG1,Register,39,FALSE))))</f>
        <v/>
      </c>
      <c r="AGG37" s="31" t="s">
        <v>97</v>
      </c>
      <c r="AGH37" s="22" t="str">
        <f>"5." &amp; AGJ1&amp; ".3.4."</f>
        <v>5.289.3.4.</v>
      </c>
      <c r="AGI37" s="30" t="str">
        <f>IF(ISBLANK(AGJ1),"",IF(VLOOKUP(AGJ1,Register,39,FALSE)=0,"",(VLOOKUP(AGJ1,Register,39,FALSE))))</f>
        <v/>
      </c>
      <c r="AGJ37" s="31" t="s">
        <v>97</v>
      </c>
      <c r="AGK37" s="22" t="str">
        <f>"5." &amp; AGM1&amp; ".3.4."</f>
        <v>5.290.3.4.</v>
      </c>
      <c r="AGL37" s="30" t="str">
        <f>IF(ISBLANK(AGM1),"",IF(VLOOKUP(AGM1,Register,39,FALSE)=0,"",(VLOOKUP(AGM1,Register,39,FALSE))))</f>
        <v/>
      </c>
      <c r="AGM37" s="31" t="s">
        <v>97</v>
      </c>
      <c r="AGN37" s="22" t="str">
        <f>"5." &amp; AGP1&amp; ".3.4."</f>
        <v>5.291.3.4.</v>
      </c>
      <c r="AGO37" s="30" t="str">
        <f>IF(ISBLANK(AGP1),"",IF(VLOOKUP(AGP1,Register,39,FALSE)=0,"",(VLOOKUP(AGP1,Register,39,FALSE))))</f>
        <v/>
      </c>
      <c r="AGP37" s="31" t="s">
        <v>97</v>
      </c>
      <c r="AGQ37" s="22" t="str">
        <f>"5." &amp; AGS1&amp; ".3.4."</f>
        <v>5.292.3.4.</v>
      </c>
      <c r="AGR37" s="30" t="str">
        <f>IF(ISBLANK(AGS1),"",IF(VLOOKUP(AGS1,Register,39,FALSE)=0,"",(VLOOKUP(AGS1,Register,39,FALSE))))</f>
        <v/>
      </c>
      <c r="AGS37" s="31" t="s">
        <v>97</v>
      </c>
      <c r="AGT37" s="22" t="str">
        <f>"5." &amp; AGV1&amp; ".3.4."</f>
        <v>5.293.3.4.</v>
      </c>
      <c r="AGU37" s="30" t="str">
        <f>IF(ISBLANK(AGV1),"",IF(VLOOKUP(AGV1,Register,39,FALSE)=0,"",(VLOOKUP(AGV1,Register,39,FALSE))))</f>
        <v/>
      </c>
      <c r="AGV37" s="31" t="s">
        <v>97</v>
      </c>
      <c r="AGW37" s="22" t="str">
        <f>"5." &amp; AGY1&amp; ".3.4."</f>
        <v>5.294.3.4.</v>
      </c>
      <c r="AGX37" s="30" t="str">
        <f>IF(ISBLANK(AGY1),"",IF(VLOOKUP(AGY1,Register,39,FALSE)=0,"",(VLOOKUP(AGY1,Register,39,FALSE))))</f>
        <v/>
      </c>
      <c r="AGY37" s="31" t="s">
        <v>97</v>
      </c>
      <c r="AGZ37" s="22" t="str">
        <f>"5." &amp; AHB1&amp; ".3.4."</f>
        <v>5.295.3.4.</v>
      </c>
      <c r="AHA37" s="30" t="str">
        <f>IF(ISBLANK(AHB1),"",IF(VLOOKUP(AHB1,Register,39,FALSE)=0,"",(VLOOKUP(AHB1,Register,39,FALSE))))</f>
        <v/>
      </c>
      <c r="AHB37" s="31" t="s">
        <v>97</v>
      </c>
      <c r="AHC37" s="22" t="str">
        <f>"5." &amp; AHE1&amp; ".3.4."</f>
        <v>5.296.3.4.</v>
      </c>
      <c r="AHD37" s="30" t="str">
        <f>IF(ISBLANK(AHE1),"",IF(VLOOKUP(AHE1,Register,39,FALSE)=0,"",(VLOOKUP(AHE1,Register,39,FALSE))))</f>
        <v/>
      </c>
      <c r="AHE37" s="31" t="s">
        <v>97</v>
      </c>
      <c r="AHF37" s="22" t="str">
        <f>"5." &amp; AHH1&amp; ".3.4."</f>
        <v>5.297.3.4.</v>
      </c>
      <c r="AHG37" s="30">
        <f>IF(ISBLANK(AHH1),"",IF(VLOOKUP(AHH1,Register,39,FALSE)=0,"",(VLOOKUP(AHH1,Register,39,FALSE))))</f>
        <v>4</v>
      </c>
      <c r="AHH37" s="31" t="s">
        <v>97</v>
      </c>
      <c r="AHI37" s="22" t="str">
        <f>"5." &amp; AHK1&amp; ".3.4."</f>
        <v>5.298.3.4.</v>
      </c>
      <c r="AHJ37" s="30" t="str">
        <f>IF(ISBLANK(AHK1),"",IF(VLOOKUP(AHK1,Register,39,FALSE)=0,"",(VLOOKUP(AHK1,Register,39,FALSE))))</f>
        <v/>
      </c>
      <c r="AHK37" s="31" t="s">
        <v>97</v>
      </c>
      <c r="AHL37" s="22" t="str">
        <f>"5." &amp; AHN1&amp; ".3.4."</f>
        <v>5.299.3.4.</v>
      </c>
      <c r="AHM37" s="30" t="str">
        <f>IF(ISBLANK(AHN1),"",IF(VLOOKUP(AHN1,Register,39,FALSE)=0,"",(VLOOKUP(AHN1,Register,39,FALSE))))</f>
        <v/>
      </c>
      <c r="AHN37" s="31" t="s">
        <v>97</v>
      </c>
      <c r="AHO37" s="22" t="str">
        <f>"5." &amp; AHQ1&amp; ".3.4."</f>
        <v>5.300.3.4.</v>
      </c>
      <c r="AHP37" s="30" t="str">
        <f>IF(ISBLANK(AHQ1),"",IF(VLOOKUP(AHQ1,Register,39,FALSE)=0,"",(VLOOKUP(AHQ1,Register,39,FALSE))))</f>
        <v/>
      </c>
      <c r="AHQ37" s="31" t="s">
        <v>97</v>
      </c>
      <c r="AHR37" s="22" t="str">
        <f>"5." &amp; AHT1&amp; ".3.4."</f>
        <v>5.301.3.4.</v>
      </c>
      <c r="AHS37" s="30" t="str">
        <f>IF(ISBLANK(AHT1),"",IF(VLOOKUP(AHT1,Register,39,FALSE)=0,"",(VLOOKUP(AHT1,Register,39,FALSE))))</f>
        <v/>
      </c>
      <c r="AHT37" s="31" t="s">
        <v>97</v>
      </c>
      <c r="AHU37" s="22" t="str">
        <f>"5." &amp; AHW1&amp; ".3.4."</f>
        <v>5.302.3.4.</v>
      </c>
      <c r="AHV37" s="30" t="str">
        <f>IF(ISBLANK(AHW1),"",IF(VLOOKUP(AHW1,Register,39,FALSE)=0,"",(VLOOKUP(AHW1,Register,39,FALSE))))</f>
        <v/>
      </c>
      <c r="AHW37" s="31" t="s">
        <v>97</v>
      </c>
      <c r="AHX37" s="22" t="str">
        <f>"5." &amp; AHZ1&amp; ".3.4."</f>
        <v>5.303.3.4.</v>
      </c>
      <c r="AHY37" s="30" t="str">
        <f>IF(ISBLANK(AHZ1),"",IF(VLOOKUP(AHZ1,Register,39,FALSE)=0,"",(VLOOKUP(AHZ1,Register,39,FALSE))))</f>
        <v/>
      </c>
      <c r="AHZ37" s="31" t="s">
        <v>97</v>
      </c>
      <c r="AIA37" s="22" t="str">
        <f>"5." &amp; AIC1&amp; ".3.4."</f>
        <v>5.304.3.4.</v>
      </c>
      <c r="AIB37" s="30" t="str">
        <f>IF(ISBLANK(AIC1),"",IF(VLOOKUP(AIC1,Register,39,FALSE)=0,"",(VLOOKUP(AIC1,Register,39,FALSE))))</f>
        <v/>
      </c>
      <c r="AIC37" s="31" t="s">
        <v>97</v>
      </c>
      <c r="AID37" s="22" t="str">
        <f>"5." &amp; AIF1&amp; ".3.4."</f>
        <v>5.305.3.4.</v>
      </c>
      <c r="AIE37" s="30" t="str">
        <f>IF(ISBLANK(AIF1),"",IF(VLOOKUP(AIF1,Register,39,FALSE)=0,"",(VLOOKUP(AIF1,Register,39,FALSE))))</f>
        <v/>
      </c>
      <c r="AIF37" s="31" t="s">
        <v>97</v>
      </c>
      <c r="AIG37" s="22" t="str">
        <f>"5." &amp; AII1&amp; ".3.4."</f>
        <v>5.306.3.4.</v>
      </c>
      <c r="AIH37" s="30" t="str">
        <f>IF(ISBLANK(AII1),"",IF(VLOOKUP(AII1,Register,39,FALSE)=0,"",(VLOOKUP(AII1,Register,39,FALSE))))</f>
        <v/>
      </c>
      <c r="AII37" s="31" t="s">
        <v>97</v>
      </c>
      <c r="AIJ37" s="22" t="str">
        <f>"5." &amp; AIL1&amp; ".3.4."</f>
        <v>5.307.3.4.</v>
      </c>
      <c r="AIK37" s="30" t="str">
        <f>IF(ISBLANK(AIL1),"",IF(VLOOKUP(AIL1,Register,39,FALSE)=0,"",(VLOOKUP(AIL1,Register,39,FALSE))))</f>
        <v/>
      </c>
      <c r="AIL37" s="31" t="s">
        <v>97</v>
      </c>
      <c r="AIM37" s="22" t="str">
        <f>"5." &amp; AIO1&amp; ".3.4."</f>
        <v>5.308.3.4.</v>
      </c>
      <c r="AIN37" s="30" t="str">
        <f>IF(ISBLANK(AIO1),"",IF(VLOOKUP(AIO1,Register,39,FALSE)=0,"",(VLOOKUP(AIO1,Register,39,FALSE))))</f>
        <v/>
      </c>
      <c r="AIO37" s="31" t="s">
        <v>97</v>
      </c>
      <c r="AIP37" s="22" t="str">
        <f>"5." &amp; AIR1&amp; ".3.4."</f>
        <v>5.309.3.4.</v>
      </c>
      <c r="AIQ37" s="30" t="str">
        <f>IF(ISBLANK(AIR1),"",IF(VLOOKUP(AIR1,Register,39,FALSE)=0,"",(VLOOKUP(AIR1,Register,39,FALSE))))</f>
        <v/>
      </c>
      <c r="AIR37" s="31" t="s">
        <v>97</v>
      </c>
      <c r="AIS37" s="22" t="str">
        <f>"5." &amp; AIU1&amp; ".3.4."</f>
        <v>5.310.3.4.</v>
      </c>
      <c r="AIT37" s="30" t="str">
        <f>IF(ISBLANK(AIU1),"",IF(VLOOKUP(AIU1,Register,39,FALSE)=0,"",(VLOOKUP(AIU1,Register,39,FALSE))))</f>
        <v/>
      </c>
      <c r="AIU37" s="31" t="s">
        <v>97</v>
      </c>
      <c r="AIV37" s="22" t="str">
        <f>"5." &amp; AIX1&amp; ".3.4."</f>
        <v>5.311.3.4.</v>
      </c>
      <c r="AIW37" s="30" t="str">
        <f>IF(ISBLANK(AIX1),"",IF(VLOOKUP(AIX1,Register,39,FALSE)=0,"",(VLOOKUP(AIX1,Register,39,FALSE))))</f>
        <v/>
      </c>
      <c r="AIX37" s="31" t="s">
        <v>97</v>
      </c>
      <c r="AIY37" s="22" t="str">
        <f>"5." &amp; AJA1&amp; ".3.4."</f>
        <v>5.312.3.4.</v>
      </c>
      <c r="AIZ37" s="30" t="e">
        <f>IF(ISBLANK(AJA1),"",IF(VLOOKUP(AJA1,Register,39,FALSE)=0,"",(VLOOKUP(AJA1,Register,39,FALSE))))</f>
        <v>#N/A</v>
      </c>
      <c r="AJA37" s="31" t="s">
        <v>97</v>
      </c>
      <c r="AJB37" s="22" t="str">
        <f>"5." &amp; AJD1&amp; ".3.4."</f>
        <v>5.313.3.4.</v>
      </c>
      <c r="AJC37" s="30" t="e">
        <f>IF(ISBLANK(AJD1),"",IF(VLOOKUP(AJD1,Register,39,FALSE)=0,"",(VLOOKUP(AJD1,Register,39,FALSE))))</f>
        <v>#N/A</v>
      </c>
      <c r="AJD37" s="31" t="s">
        <v>97</v>
      </c>
      <c r="AJE37" s="22" t="str">
        <f>"5." &amp; AJG1&amp; ".3.4."</f>
        <v>5.314.3.4.</v>
      </c>
      <c r="AJF37" s="30" t="e">
        <f>IF(ISBLANK(AJG1),"",IF(VLOOKUP(AJG1,Register,39,FALSE)=0,"",(VLOOKUP(AJG1,Register,39,FALSE))))</f>
        <v>#N/A</v>
      </c>
      <c r="AJG37" s="31" t="s">
        <v>97</v>
      </c>
      <c r="AJH37" s="22" t="str">
        <f>"5." &amp; AJJ1&amp; ".3.4."</f>
        <v>5.315.3.4.</v>
      </c>
      <c r="AJI37" s="30" t="e">
        <f>IF(ISBLANK(AJJ1),"",IF(VLOOKUP(AJJ1,Register,39,FALSE)=0,"",(VLOOKUP(AJJ1,Register,39,FALSE))))</f>
        <v>#N/A</v>
      </c>
      <c r="AJJ37" s="31" t="s">
        <v>97</v>
      </c>
      <c r="AJK37" s="22" t="str">
        <f>"5." &amp; AJM1&amp; ".3.4."</f>
        <v>5.316.3.4.</v>
      </c>
      <c r="AJL37" s="30" t="e">
        <f>IF(ISBLANK(AJM1),"",IF(VLOOKUP(AJM1,Register,39,FALSE)=0,"",(VLOOKUP(AJM1,Register,39,FALSE))))</f>
        <v>#N/A</v>
      </c>
      <c r="AJM37" s="31" t="s">
        <v>97</v>
      </c>
      <c r="AJN37" s="22" t="str">
        <f>"5." &amp; AJP1&amp; ".3.4."</f>
        <v>5.317.3.4.</v>
      </c>
      <c r="AJO37" s="30" t="e">
        <f>IF(ISBLANK(AJP1),"",IF(VLOOKUP(AJP1,Register,39,FALSE)=0,"",(VLOOKUP(AJP1,Register,39,FALSE))))</f>
        <v>#N/A</v>
      </c>
      <c r="AJP37" s="31" t="s">
        <v>97</v>
      </c>
      <c r="AJQ37" s="22" t="str">
        <f>"5." &amp; AJS1&amp; ".3.4."</f>
        <v>5.318.3.4.</v>
      </c>
      <c r="AJR37" s="30" t="e">
        <f>IF(ISBLANK(AJS1),"",IF(VLOOKUP(AJS1,Register,39,FALSE)=0,"",(VLOOKUP(AJS1,Register,39,FALSE))))</f>
        <v>#N/A</v>
      </c>
      <c r="AJS37" s="31" t="s">
        <v>97</v>
      </c>
      <c r="AJT37" s="22" t="str">
        <f>"5." &amp; AJV1&amp; ".3.4."</f>
        <v>5.319.3.4.</v>
      </c>
      <c r="AJU37" s="30" t="e">
        <f>IF(ISBLANK(AJV1),"",IF(VLOOKUP(AJV1,Register,39,FALSE)=0,"",(VLOOKUP(AJV1,Register,39,FALSE))))</f>
        <v>#N/A</v>
      </c>
      <c r="AJV37" s="31" t="s">
        <v>97</v>
      </c>
      <c r="AJW37" s="22" t="str">
        <f>"5." &amp; AJY1&amp; ".3.4."</f>
        <v>5.320.3.4.</v>
      </c>
      <c r="AJX37" s="30" t="e">
        <f>IF(ISBLANK(AJY1),"",IF(VLOOKUP(AJY1,Register,39,FALSE)=0,"",(VLOOKUP(AJY1,Register,39,FALSE))))</f>
        <v>#N/A</v>
      </c>
      <c r="AJY37" s="31" t="s">
        <v>97</v>
      </c>
      <c r="AJZ37" s="22" t="str">
        <f>"5." &amp; AKB1&amp; ".3.4."</f>
        <v>5.321.3.4.</v>
      </c>
      <c r="AKA37" s="30" t="e">
        <f>IF(ISBLANK(AKB1),"",IF(VLOOKUP(AKB1,Register,39,FALSE)=0,"",(VLOOKUP(AKB1,Register,39,FALSE))))</f>
        <v>#N/A</v>
      </c>
      <c r="AKB37" s="31" t="s">
        <v>97</v>
      </c>
      <c r="AKC37" s="22" t="str">
        <f>"5." &amp; AKE1&amp; ".3.4."</f>
        <v>5.322.3.4.</v>
      </c>
      <c r="AKD37" s="30" t="e">
        <f>IF(ISBLANK(AKE1),"",IF(VLOOKUP(AKE1,Register,39,FALSE)=0,"",(VLOOKUP(AKE1,Register,39,FALSE))))</f>
        <v>#N/A</v>
      </c>
      <c r="AKE37" s="31" t="s">
        <v>97</v>
      </c>
      <c r="AKF37" s="22" t="str">
        <f>"5." &amp; AKH1&amp; ".3.4."</f>
        <v>5.323.3.4.</v>
      </c>
      <c r="AKG37" s="30" t="e">
        <f>IF(ISBLANK(AKH1),"",IF(VLOOKUP(AKH1,Register,39,FALSE)=0,"",(VLOOKUP(AKH1,Register,39,FALSE))))</f>
        <v>#N/A</v>
      </c>
      <c r="AKH37" s="31" t="s">
        <v>97</v>
      </c>
      <c r="AKI37" s="22" t="str">
        <f>"5." &amp; AKK1&amp; ".3.4."</f>
        <v>5.324.3.4.</v>
      </c>
      <c r="AKJ37" s="30" t="e">
        <f>IF(ISBLANK(AKK1),"",IF(VLOOKUP(AKK1,Register,39,FALSE)=0,"",(VLOOKUP(AKK1,Register,39,FALSE))))</f>
        <v>#N/A</v>
      </c>
      <c r="AKK37" s="31" t="s">
        <v>97</v>
      </c>
      <c r="AKL37" s="22" t="str">
        <f>"5." &amp; AKN1&amp; ".3.4."</f>
        <v>5.325.3.4.</v>
      </c>
      <c r="AKM37" s="30" t="e">
        <f>IF(ISBLANK(AKN1),"",IF(VLOOKUP(AKN1,Register,39,FALSE)=0,"",(VLOOKUP(AKN1,Register,39,FALSE))))</f>
        <v>#N/A</v>
      </c>
      <c r="AKN37" s="31" t="s">
        <v>97</v>
      </c>
      <c r="AKO37" s="22" t="str">
        <f>"5." &amp; AKQ1&amp; ".3.4."</f>
        <v>5.326.3.4.</v>
      </c>
      <c r="AKP37" s="30" t="e">
        <f>IF(ISBLANK(AKQ1),"",IF(VLOOKUP(AKQ1,Register,39,FALSE)=0,"",(VLOOKUP(AKQ1,Register,39,FALSE))))</f>
        <v>#N/A</v>
      </c>
      <c r="AKQ37" s="31" t="s">
        <v>97</v>
      </c>
      <c r="AKR37" s="22" t="str">
        <f>"5." &amp; AKT1&amp; ".3.4."</f>
        <v>5.327.3.4.</v>
      </c>
      <c r="AKS37" s="30" t="e">
        <f>IF(ISBLANK(AKT1),"",IF(VLOOKUP(AKT1,Register,39,FALSE)=0,"",(VLOOKUP(AKT1,Register,39,FALSE))))</f>
        <v>#N/A</v>
      </c>
      <c r="AKT37" s="31" t="s">
        <v>97</v>
      </c>
      <c r="AKU37" s="22" t="str">
        <f>"5." &amp; AKW1&amp; ".3.4."</f>
        <v>5.328.3.4.</v>
      </c>
      <c r="AKV37" s="30" t="e">
        <f>IF(ISBLANK(AKW1),"",IF(VLOOKUP(AKW1,Register,39,FALSE)=0,"",(VLOOKUP(AKW1,Register,39,FALSE))))</f>
        <v>#N/A</v>
      </c>
      <c r="AKW37" s="31" t="s">
        <v>97</v>
      </c>
      <c r="AKX37" s="22" t="str">
        <f>"5." &amp; AKZ1&amp; ".3.4."</f>
        <v>5.329.3.4.</v>
      </c>
      <c r="AKY37" s="30" t="e">
        <f>IF(ISBLANK(AKZ1),"",IF(VLOOKUP(AKZ1,Register,39,FALSE)=0,"",(VLOOKUP(AKZ1,Register,39,FALSE))))</f>
        <v>#N/A</v>
      </c>
      <c r="AKZ37" s="31" t="s">
        <v>97</v>
      </c>
      <c r="ALA37" s="22" t="str">
        <f>"5." &amp; ALC1&amp; ".3.4."</f>
        <v>5.330.3.4.</v>
      </c>
      <c r="ALB37" s="47" t="e">
        <f>IF(ISBLANK(ALC1),"",IF(VLOOKUP(ALC1,Register,39,FALSE)=0,"",(VLOOKUP(ALC1,Register,39,FALSE))))</f>
        <v>#N/A</v>
      </c>
      <c r="ALC37" s="31" t="s">
        <v>97</v>
      </c>
      <c r="ALD37" s="22" t="str">
        <f>"5." &amp; ALF1&amp; ".3.4."</f>
        <v>5.331.3.4.</v>
      </c>
      <c r="ALE37" s="47" t="e">
        <f>IF(ISBLANK(ALF1),"",IF(VLOOKUP(ALF1,Register,39,FALSE)=0,"",(VLOOKUP(ALF1,Register,39,FALSE))))</f>
        <v>#N/A</v>
      </c>
      <c r="ALF37" s="31" t="s">
        <v>97</v>
      </c>
      <c r="ALG37" s="22" t="str">
        <f>"5." &amp; ALI1&amp; ".3.4."</f>
        <v>5.332.3.4.</v>
      </c>
      <c r="ALH37" s="47" t="e">
        <f>IF(ISBLANK(ALI1),"",IF(VLOOKUP(ALI1,Register,39,FALSE)=0,"",(VLOOKUP(ALI1,Register,39,FALSE))))</f>
        <v>#N/A</v>
      </c>
      <c r="ALI37" s="31" t="s">
        <v>97</v>
      </c>
      <c r="ALJ37" s="22" t="str">
        <f>"5." &amp; ALL1&amp; ".3.4."</f>
        <v>5.333.3.4.</v>
      </c>
      <c r="ALK37" s="47" t="e">
        <f>IF(ISBLANK(ALL1),"",IF(VLOOKUP(ALL1,Register,39,FALSE)=0,"",(VLOOKUP(ALL1,Register,39,FALSE))))</f>
        <v>#N/A</v>
      </c>
      <c r="ALL37" s="31" t="s">
        <v>97</v>
      </c>
      <c r="ALM37" s="22" t="str">
        <f>"5." &amp; ALO1&amp; ".3.4."</f>
        <v>5.334.3.4.</v>
      </c>
      <c r="ALN37" s="47" t="e">
        <f>IF(ISBLANK(ALO1),"",IF(VLOOKUP(ALO1,Register,39,FALSE)=0,"",(VLOOKUP(ALO1,Register,39,FALSE))))</f>
        <v>#N/A</v>
      </c>
      <c r="ALO37" s="31" t="s">
        <v>97</v>
      </c>
      <c r="ALP37" s="22" t="str">
        <f>"5." &amp; ALR1&amp; ".3.4."</f>
        <v>5.335.3.4.</v>
      </c>
      <c r="ALQ37" s="47" t="e">
        <f>IF(ISBLANK(ALR1),"",IF(VLOOKUP(ALR1,Register,39,FALSE)=0,"",(VLOOKUP(ALR1,Register,39,FALSE))))</f>
        <v>#N/A</v>
      </c>
      <c r="ALR37" s="31" t="s">
        <v>97</v>
      </c>
      <c r="ALS37" s="22" t="str">
        <f>"5." &amp; ALU1&amp; ".3.4."</f>
        <v>5.336.3.4.</v>
      </c>
      <c r="ALT37" s="47" t="e">
        <f>IF(ISBLANK(ALU1),"",IF(VLOOKUP(ALU1,Register,39,FALSE)=0,"",(VLOOKUP(ALU1,Register,39,FALSE))))</f>
        <v>#N/A</v>
      </c>
      <c r="ALU37" s="31" t="s">
        <v>97</v>
      </c>
      <c r="ALV37" s="22" t="str">
        <f>"5." &amp; ALX1&amp; ".3.4."</f>
        <v>5.337.3.4.</v>
      </c>
      <c r="ALW37" s="47" t="e">
        <f>IF(ISBLANK(ALX1),"",IF(VLOOKUP(ALX1,Register,39,FALSE)=0,"",(VLOOKUP(ALX1,Register,39,FALSE))))</f>
        <v>#N/A</v>
      </c>
      <c r="ALX37" s="31" t="s">
        <v>97</v>
      </c>
      <c r="ALY37" s="22" t="str">
        <f>"5." &amp; AMA1&amp; ".3.4."</f>
        <v>5.338.3.4.</v>
      </c>
      <c r="ALZ37" s="47" t="e">
        <f>IF(ISBLANK(AMA1),"",IF(VLOOKUP(AMA1,Register,39,FALSE)=0,"",(VLOOKUP(AMA1,Register,39,FALSE))))</f>
        <v>#N/A</v>
      </c>
      <c r="AMA37" s="31" t="s">
        <v>97</v>
      </c>
      <c r="AMB37" s="22" t="str">
        <f>"5." &amp; AMD1&amp; ".3.4."</f>
        <v>5.339.3.4.</v>
      </c>
      <c r="AMC37" s="47" t="e">
        <f>IF(ISBLANK(AMD1),"",IF(VLOOKUP(AMD1,Register,39,FALSE)=0,"",(VLOOKUP(AMD1,Register,39,FALSE))))</f>
        <v>#N/A</v>
      </c>
      <c r="AMD37" s="31" t="s">
        <v>97</v>
      </c>
      <c r="AME37" s="22" t="str">
        <f>"5." &amp; AMG1&amp; ".3.4."</f>
        <v>5.340.3.4.</v>
      </c>
      <c r="AMF37" s="47" t="e">
        <f>IF(ISBLANK(AMG1),"",IF(VLOOKUP(AMG1,Register,39,FALSE)=0,"",(VLOOKUP(AMG1,Register,39,FALSE))))</f>
        <v>#N/A</v>
      </c>
      <c r="AMG37" s="31" t="s">
        <v>97</v>
      </c>
      <c r="AMH37" s="22" t="str">
        <f>"5." &amp; AMJ1&amp; ".3.4."</f>
        <v>5.341.3.4.</v>
      </c>
      <c r="AMI37" s="47" t="e">
        <f>IF(ISBLANK(AMJ1),"",IF(VLOOKUP(AMJ1,Register,39,FALSE)=0,"",(VLOOKUP(AMJ1,Register,39,FALSE))))</f>
        <v>#N/A</v>
      </c>
      <c r="AMJ37" s="31" t="s">
        <v>97</v>
      </c>
      <c r="AMK37" s="22" t="str">
        <f>"5." &amp; AMM1&amp; ".3.4."</f>
        <v>5.342.3.4.</v>
      </c>
      <c r="AML37" s="47" t="e">
        <f>IF(ISBLANK(AMM1),"",IF(VLOOKUP(AMM1,Register,39,FALSE)=0,"",(VLOOKUP(AMM1,Register,39,FALSE))))</f>
        <v>#N/A</v>
      </c>
      <c r="AMM37" s="31" t="s">
        <v>97</v>
      </c>
      <c r="AMN37" s="22" t="str">
        <f>"5." &amp; AMP1&amp; ".3.4."</f>
        <v>5.343.3.4.</v>
      </c>
      <c r="AMO37" s="47" t="e">
        <f>IF(ISBLANK(AMP1),"",IF(VLOOKUP(AMP1,Register,39,FALSE)=0,"",(VLOOKUP(AMP1,Register,39,FALSE))))</f>
        <v>#N/A</v>
      </c>
      <c r="AMP37" s="31" t="s">
        <v>97</v>
      </c>
      <c r="AMQ37" s="22" t="str">
        <f>"5." &amp; AMS1&amp; ".3.4."</f>
        <v>5.344.3.4.</v>
      </c>
      <c r="AMR37" s="47" t="e">
        <f>IF(ISBLANK(AMS1),"",IF(VLOOKUP(AMS1,Register,39,FALSE)=0,"",(VLOOKUP(AMS1,Register,39,FALSE))))</f>
        <v>#N/A</v>
      </c>
      <c r="AMS37" s="31" t="s">
        <v>97</v>
      </c>
      <c r="AMT37" s="22" t="str">
        <f>"5." &amp; AMV1&amp; ".3.4."</f>
        <v>5.345.3.4.</v>
      </c>
      <c r="AMU37" s="47" t="e">
        <f>IF(ISBLANK(AMV1),"",IF(VLOOKUP(AMV1,Register,39,FALSE)=0,"",(VLOOKUP(AMV1,Register,39,FALSE))))</f>
        <v>#N/A</v>
      </c>
      <c r="AMV37" s="31" t="s">
        <v>97</v>
      </c>
      <c r="AMW37" s="22" t="str">
        <f>"5." &amp; AMY1&amp; ".3.4."</f>
        <v>5.346.3.4.</v>
      </c>
      <c r="AMX37" s="47" t="e">
        <f>IF(ISBLANK(AMY1),"",IF(VLOOKUP(AMY1,Register,39,FALSE)=0,"",(VLOOKUP(AMY1,Register,39,FALSE))))</f>
        <v>#N/A</v>
      </c>
      <c r="AMY37" s="31" t="s">
        <v>97</v>
      </c>
      <c r="AMZ37" s="22" t="str">
        <f>"5." &amp; ANB1&amp; ".3.4."</f>
        <v>5.347.3.4.</v>
      </c>
      <c r="ANA37" s="47" t="e">
        <f>IF(ISBLANK(ANB1),"",IF(VLOOKUP(ANB1,Register,39,FALSE)=0,"",(VLOOKUP(ANB1,Register,39,FALSE))))</f>
        <v>#N/A</v>
      </c>
      <c r="ANB37" s="31" t="s">
        <v>97</v>
      </c>
      <c r="ANC37" s="22" t="str">
        <f>"5." &amp; ANE1&amp; ".3.4."</f>
        <v>5.348.3.4.</v>
      </c>
      <c r="AND37" s="47" t="e">
        <f>IF(ISBLANK(ANE1),"",IF(VLOOKUP(ANE1,Register,39,FALSE)=0,"",(VLOOKUP(ANE1,Register,39,FALSE))))</f>
        <v>#N/A</v>
      </c>
      <c r="ANE37" s="31" t="s">
        <v>97</v>
      </c>
      <c r="ANF37" s="22" t="str">
        <f>"5." &amp; ANH1&amp; ".3.4."</f>
        <v>5.349.3.4.</v>
      </c>
      <c r="ANG37" s="47" t="e">
        <f>IF(ISBLANK(ANH1),"",IF(VLOOKUP(ANH1,Register,39,FALSE)=0,"",(VLOOKUP(ANH1,Register,39,FALSE))))</f>
        <v>#N/A</v>
      </c>
      <c r="ANH37" s="31" t="s">
        <v>97</v>
      </c>
      <c r="ANI37" s="22" t="str">
        <f>"5." &amp; ANK1&amp; ".3.4."</f>
        <v>5.350.3.4.</v>
      </c>
      <c r="ANJ37" s="47" t="e">
        <f>IF(ISBLANK(ANK1),"",IF(VLOOKUP(ANK1,Register,39,FALSE)=0,"",(VLOOKUP(ANK1,Register,39,FALSE))))</f>
        <v>#N/A</v>
      </c>
      <c r="ANK37" s="31" t="s">
        <v>97</v>
      </c>
      <c r="ANL37" s="22" t="str">
        <f>"5." &amp; ANN1&amp; ".3.4."</f>
        <v>5.351.3.4.</v>
      </c>
      <c r="ANM37" s="47" t="e">
        <f>IF(ISBLANK(ANN1),"",IF(VLOOKUP(ANN1,Register,39,FALSE)=0,"",(VLOOKUP(ANN1,Register,39,FALSE))))</f>
        <v>#N/A</v>
      </c>
      <c r="ANN37" s="31" t="s">
        <v>97</v>
      </c>
      <c r="ANO37" s="22" t="str">
        <f>"5." &amp; ANQ1&amp; ".3.4."</f>
        <v>5.352.3.4.</v>
      </c>
      <c r="ANP37" s="47" t="e">
        <f>IF(ISBLANK(ANQ1),"",IF(VLOOKUP(ANQ1,Register,39,FALSE)=0,"",(VLOOKUP(ANQ1,Register,39,FALSE))))</f>
        <v>#N/A</v>
      </c>
      <c r="ANQ37" s="31" t="s">
        <v>97</v>
      </c>
      <c r="ANR37" s="22" t="str">
        <f>"5." &amp; ANT1&amp; ".3.4."</f>
        <v>5.353.3.4.</v>
      </c>
      <c r="ANS37" s="47" t="e">
        <f>IF(ISBLANK(ANT1),"",IF(VLOOKUP(ANT1,Register,39,FALSE)=0,"",(VLOOKUP(ANT1,Register,39,FALSE))))</f>
        <v>#N/A</v>
      </c>
      <c r="ANT37" s="31" t="s">
        <v>97</v>
      </c>
      <c r="ANU37" s="22" t="str">
        <f>"5." &amp; ANW1&amp; ".3.4."</f>
        <v>5.354.3.4.</v>
      </c>
      <c r="ANV37" s="47" t="e">
        <f>IF(ISBLANK(ANW1),"",IF(VLOOKUP(ANW1,Register,39,FALSE)=0,"",(VLOOKUP(ANW1,Register,39,FALSE))))</f>
        <v>#N/A</v>
      </c>
      <c r="ANW37" s="31" t="s">
        <v>97</v>
      </c>
      <c r="ANX37" s="22" t="str">
        <f>"5." &amp; ANZ1&amp; ".3.4."</f>
        <v>5.355.3.4.</v>
      </c>
      <c r="ANY37" s="47" t="e">
        <f>IF(ISBLANK(ANZ1),"",IF(VLOOKUP(ANZ1,Register,39,FALSE)=0,"",(VLOOKUP(ANZ1,Register,39,FALSE))))</f>
        <v>#N/A</v>
      </c>
      <c r="ANZ37" s="31" t="s">
        <v>97</v>
      </c>
      <c r="AOA37" s="22" t="str">
        <f>"5." &amp; AOC1&amp; ".3.4."</f>
        <v>5.356.3.4.</v>
      </c>
      <c r="AOB37" s="47" t="e">
        <f>IF(ISBLANK(AOC1),"",IF(VLOOKUP(AOC1,Register,39,FALSE)=0,"",(VLOOKUP(AOC1,Register,39,FALSE))))</f>
        <v>#N/A</v>
      </c>
      <c r="AOC37" s="31" t="s">
        <v>97</v>
      </c>
      <c r="AOD37" s="22" t="str">
        <f>"5." &amp; AOF1&amp; ".3.4."</f>
        <v>5.357.3.4.</v>
      </c>
      <c r="AOE37" s="47" t="e">
        <f>IF(ISBLANK(AOF1),"",IF(VLOOKUP(AOF1,Register,39,FALSE)=0,"",(VLOOKUP(AOF1,Register,39,FALSE))))</f>
        <v>#N/A</v>
      </c>
      <c r="AOF37" s="31" t="s">
        <v>97</v>
      </c>
      <c r="AOG37" s="22" t="str">
        <f>"5." &amp; AOI1&amp; ".3.4."</f>
        <v>5.358.3.4.</v>
      </c>
      <c r="AOH37" s="47" t="e">
        <f>IF(ISBLANK(AOI1),"",IF(VLOOKUP(AOI1,Register,39,FALSE)=0,"",(VLOOKUP(AOI1,Register,39,FALSE))))</f>
        <v>#N/A</v>
      </c>
      <c r="AOI37" s="31" t="s">
        <v>97</v>
      </c>
      <c r="AOJ37" s="22" t="str">
        <f>"5." &amp; AOL1&amp; ".3.4."</f>
        <v>5.359.3.4.</v>
      </c>
      <c r="AOK37" s="47" t="e">
        <f>IF(ISBLANK(AOL1),"",IF(VLOOKUP(AOL1,Register,39,FALSE)=0,"",(VLOOKUP(AOL1,Register,39,FALSE))))</f>
        <v>#N/A</v>
      </c>
      <c r="AOL37" s="31" t="s">
        <v>97</v>
      </c>
      <c r="AOM37" s="22" t="str">
        <f>"5." &amp; AOO1&amp; ".3.4."</f>
        <v>5.360.3.4.</v>
      </c>
      <c r="AON37" s="47" t="e">
        <f>IF(ISBLANK(AOO1),"",IF(VLOOKUP(AOO1,Register,39,FALSE)=0,"",(VLOOKUP(AOO1,Register,39,FALSE))))</f>
        <v>#N/A</v>
      </c>
      <c r="AOO37" s="31" t="s">
        <v>97</v>
      </c>
      <c r="AOP37" s="22" t="str">
        <f>"5." &amp; AOR1&amp; ".3.4."</f>
        <v>5.361.3.4.</v>
      </c>
      <c r="AOQ37" s="47" t="e">
        <f>IF(ISBLANK(AOR1),"",IF(VLOOKUP(AOR1,Register,39,FALSE)=0,"",(VLOOKUP(AOR1,Register,39,FALSE))))</f>
        <v>#N/A</v>
      </c>
      <c r="AOR37" s="31" t="s">
        <v>97</v>
      </c>
      <c r="AOS37" s="22" t="str">
        <f>"5." &amp; AOU1&amp; ".3.4."</f>
        <v>5.362.3.4.</v>
      </c>
      <c r="AOT37" s="47" t="e">
        <f>IF(ISBLANK(AOU1),"",IF(VLOOKUP(AOU1,Register,39,FALSE)=0,"",(VLOOKUP(AOU1,Register,39,FALSE))))</f>
        <v>#N/A</v>
      </c>
      <c r="AOU37" s="31" t="s">
        <v>97</v>
      </c>
      <c r="AOV37" s="22" t="str">
        <f>"5." &amp; AOX1&amp; ".3.4."</f>
        <v>5.363.3.4.</v>
      </c>
      <c r="AOW37" s="47" t="e">
        <f>IF(ISBLANK(AOX1),"",IF(VLOOKUP(AOX1,Register,39,FALSE)=0,"",(VLOOKUP(AOX1,Register,39,FALSE))))</f>
        <v>#N/A</v>
      </c>
      <c r="AOX37" s="31" t="s">
        <v>97</v>
      </c>
      <c r="AOY37" s="22" t="str">
        <f>"5." &amp; APA1&amp; ".3.4."</f>
        <v>5.364.3.4.</v>
      </c>
      <c r="AOZ37" s="47" t="e">
        <f>IF(ISBLANK(APA1),"",IF(VLOOKUP(APA1,Register,39,FALSE)=0,"",(VLOOKUP(APA1,Register,39,FALSE))))</f>
        <v>#N/A</v>
      </c>
      <c r="APA37" s="31" t="s">
        <v>97</v>
      </c>
      <c r="APB37" s="22" t="str">
        <f>"5." &amp; APD1&amp; ".3.4."</f>
        <v>5.365.3.4.</v>
      </c>
      <c r="APC37" s="47" t="e">
        <f>IF(ISBLANK(APD1),"",IF(VLOOKUP(APD1,Register,39,FALSE)=0,"",(VLOOKUP(APD1,Register,39,FALSE))))</f>
        <v>#N/A</v>
      </c>
      <c r="APD37" s="31" t="s">
        <v>97</v>
      </c>
      <c r="APE37" s="22" t="str">
        <f>"5." &amp; APG1&amp; ".3.4."</f>
        <v>5.366.3.4.</v>
      </c>
      <c r="APF37" s="47" t="e">
        <f>IF(ISBLANK(APG1),"",IF(VLOOKUP(APG1,Register,39,FALSE)=0,"",(VLOOKUP(APG1,Register,39,FALSE))))</f>
        <v>#N/A</v>
      </c>
      <c r="APG37" s="31" t="s">
        <v>97</v>
      </c>
      <c r="APH37" s="22" t="str">
        <f>"5." &amp; APJ1&amp; ".3.4."</f>
        <v>5.367.3.4.</v>
      </c>
      <c r="API37" s="47" t="e">
        <f>IF(ISBLANK(APJ1),"",IF(VLOOKUP(APJ1,Register,39,FALSE)=0,"",(VLOOKUP(APJ1,Register,39,FALSE))))</f>
        <v>#N/A</v>
      </c>
      <c r="APJ37" s="31" t="s">
        <v>97</v>
      </c>
      <c r="APK37" s="22" t="str">
        <f>"5." &amp; APM1&amp; ".3.4."</f>
        <v>5.368.3.4.</v>
      </c>
      <c r="APL37" s="47" t="e">
        <f>IF(ISBLANK(APM1),"",IF(VLOOKUP(APM1,Register,39,FALSE)=0,"",(VLOOKUP(APM1,Register,39,FALSE))))</f>
        <v>#N/A</v>
      </c>
      <c r="APM37" s="31" t="s">
        <v>97</v>
      </c>
      <c r="APN37" s="22" t="str">
        <f>"5." &amp; APP1&amp; ".3.4."</f>
        <v>5.369.3.4.</v>
      </c>
      <c r="APO37" s="47" t="e">
        <f>IF(ISBLANK(APP1),"",IF(VLOOKUP(APP1,Register,39,FALSE)=0,"",(VLOOKUP(APP1,Register,39,FALSE))))</f>
        <v>#N/A</v>
      </c>
      <c r="APP37" s="31" t="s">
        <v>97</v>
      </c>
      <c r="APQ37" s="22" t="str">
        <f>"5." &amp; APS1&amp; ".3.4."</f>
        <v>5.370.3.4.</v>
      </c>
      <c r="APR37" s="47" t="e">
        <f>IF(ISBLANK(APS1),"",IF(VLOOKUP(APS1,Register,39,FALSE)=0,"",(VLOOKUP(APS1,Register,39,FALSE))))</f>
        <v>#N/A</v>
      </c>
      <c r="APS37" s="31" t="s">
        <v>97</v>
      </c>
    </row>
    <row r="38" spans="1:1111" x14ac:dyDescent="0.25">
      <c r="A38" s="87"/>
      <c r="B38" s="34"/>
      <c r="C38" s="35"/>
      <c r="D38" s="36"/>
      <c r="E38" s="34"/>
      <c r="F38" s="35"/>
      <c r="G38" s="36"/>
      <c r="H38" s="34"/>
      <c r="I38" s="35"/>
      <c r="J38" s="36"/>
      <c r="K38" s="34"/>
      <c r="L38" s="35"/>
      <c r="M38" s="36"/>
      <c r="N38" s="34"/>
      <c r="O38" s="35"/>
      <c r="P38" s="36"/>
      <c r="Q38" s="34"/>
      <c r="R38" s="35"/>
      <c r="S38" s="36"/>
      <c r="T38" s="34"/>
      <c r="U38" s="35"/>
      <c r="V38" s="36"/>
      <c r="W38" s="34"/>
      <c r="X38" s="35"/>
      <c r="Y38" s="36"/>
      <c r="Z38" s="34"/>
      <c r="AA38" s="35"/>
      <c r="AB38" s="36"/>
      <c r="AC38" s="34"/>
      <c r="AD38" s="35"/>
      <c r="AE38" s="36"/>
      <c r="AF38" s="34"/>
      <c r="AG38" s="35"/>
      <c r="AH38" s="36"/>
      <c r="AI38" s="34"/>
      <c r="AJ38" s="35"/>
      <c r="AK38" s="36"/>
      <c r="AL38" s="34"/>
      <c r="AM38" s="35"/>
      <c r="AN38" s="36"/>
      <c r="AO38" s="34"/>
      <c r="AP38" s="35"/>
      <c r="AQ38" s="36"/>
      <c r="AR38" s="34"/>
      <c r="AS38" s="35"/>
      <c r="AT38" s="36"/>
      <c r="AU38" s="34"/>
      <c r="AV38" s="35"/>
      <c r="AW38" s="36"/>
      <c r="AX38" s="34"/>
      <c r="AY38" s="35"/>
      <c r="AZ38" s="36"/>
      <c r="BA38" s="34"/>
      <c r="BB38" s="35"/>
      <c r="BC38" s="36"/>
      <c r="BD38" s="34"/>
      <c r="BE38" s="35"/>
      <c r="BF38" s="36"/>
      <c r="BG38" s="34"/>
      <c r="BH38" s="35"/>
      <c r="BI38" s="36"/>
      <c r="BJ38" s="34"/>
      <c r="BK38" s="35"/>
      <c r="BL38" s="36"/>
      <c r="BM38" s="34"/>
      <c r="BN38" s="35"/>
      <c r="BO38" s="36"/>
      <c r="BP38" s="34"/>
      <c r="BQ38" s="35"/>
      <c r="BR38" s="36"/>
      <c r="BS38" s="34"/>
      <c r="BT38" s="35"/>
      <c r="BU38" s="36"/>
      <c r="BV38" s="34"/>
      <c r="BW38" s="35"/>
      <c r="BX38" s="36"/>
      <c r="BY38" s="34"/>
      <c r="BZ38" s="35"/>
      <c r="CA38" s="36"/>
      <c r="CB38" s="34"/>
      <c r="CC38" s="35"/>
      <c r="CD38" s="36"/>
      <c r="CE38" s="34"/>
      <c r="CF38" s="35"/>
      <c r="CG38" s="36"/>
      <c r="CH38" s="34"/>
      <c r="CI38" s="35"/>
      <c r="CJ38" s="36"/>
      <c r="CK38" s="34"/>
      <c r="CL38" s="35"/>
      <c r="CM38" s="36"/>
      <c r="CN38" s="34"/>
      <c r="CO38" s="35"/>
      <c r="CP38" s="36"/>
      <c r="CQ38" s="34"/>
      <c r="CR38" s="35"/>
      <c r="CS38" s="36"/>
      <c r="CT38" s="34"/>
      <c r="CU38" s="35"/>
      <c r="CV38" s="36"/>
      <c r="CW38" s="34"/>
      <c r="CX38" s="35"/>
      <c r="CY38" s="36"/>
      <c r="CZ38" s="34"/>
      <c r="DA38" s="35"/>
      <c r="DB38" s="36"/>
      <c r="DC38" s="34"/>
      <c r="DD38" s="35"/>
      <c r="DE38" s="36"/>
      <c r="DF38" s="34"/>
      <c r="DG38" s="35"/>
      <c r="DH38" s="36"/>
      <c r="DI38" s="34"/>
      <c r="DJ38" s="35"/>
      <c r="DK38" s="36"/>
      <c r="DL38" s="34"/>
      <c r="DM38" s="35"/>
      <c r="DN38" s="36"/>
      <c r="DO38" s="34"/>
      <c r="DP38" s="35"/>
      <c r="DQ38" s="36"/>
      <c r="DR38" s="34"/>
      <c r="DS38" s="35"/>
      <c r="DT38" s="36"/>
      <c r="DU38" s="34"/>
      <c r="DV38" s="35"/>
      <c r="DW38" s="36"/>
      <c r="DX38" s="34"/>
      <c r="DY38" s="35"/>
      <c r="DZ38" s="36"/>
      <c r="EA38" s="34"/>
      <c r="EB38" s="35"/>
      <c r="EC38" s="36"/>
      <c r="ED38" s="34"/>
      <c r="EE38" s="35"/>
      <c r="EF38" s="36"/>
      <c r="EG38" s="34"/>
      <c r="EH38" s="35"/>
      <c r="EI38" s="36"/>
      <c r="EJ38" s="34"/>
      <c r="EK38" s="35"/>
      <c r="EL38" s="36"/>
      <c r="EM38" s="34"/>
      <c r="EN38" s="35"/>
      <c r="EO38" s="36"/>
      <c r="EP38" s="34"/>
      <c r="EQ38" s="35"/>
      <c r="ER38" s="36"/>
      <c r="ES38" s="34"/>
      <c r="ET38" s="35"/>
      <c r="EU38" s="36"/>
      <c r="EV38" s="34"/>
      <c r="EW38" s="35"/>
      <c r="EX38" s="36"/>
      <c r="EY38" s="34"/>
      <c r="EZ38" s="35"/>
      <c r="FA38" s="36"/>
      <c r="FB38" s="34"/>
      <c r="FC38" s="35"/>
      <c r="FD38" s="36"/>
      <c r="FE38" s="34"/>
      <c r="FF38" s="35"/>
      <c r="FG38" s="36"/>
      <c r="FH38" s="34"/>
      <c r="FI38" s="35"/>
      <c r="FJ38" s="36"/>
      <c r="FK38" s="34"/>
      <c r="FL38" s="35"/>
      <c r="FM38" s="36"/>
      <c r="FN38" s="34"/>
      <c r="FO38" s="35"/>
      <c r="FP38" s="36"/>
      <c r="FQ38" s="34"/>
      <c r="FR38" s="35"/>
      <c r="FS38" s="36"/>
      <c r="FT38" s="34"/>
      <c r="FU38" s="35"/>
      <c r="FV38" s="36"/>
      <c r="FW38" s="34"/>
      <c r="FX38" s="35"/>
      <c r="FY38" s="36"/>
      <c r="FZ38" s="34"/>
      <c r="GA38" s="35"/>
      <c r="GB38" s="36"/>
      <c r="GC38" s="34"/>
      <c r="GD38" s="35"/>
      <c r="GE38" s="36"/>
      <c r="GF38" s="34"/>
      <c r="GG38" s="35"/>
      <c r="GH38" s="36"/>
      <c r="GI38" s="34"/>
      <c r="GJ38" s="35"/>
      <c r="GK38" s="36"/>
      <c r="GL38" s="34"/>
      <c r="GM38" s="35"/>
      <c r="GN38" s="36"/>
      <c r="GO38" s="34"/>
      <c r="GP38" s="35"/>
      <c r="GQ38" s="36"/>
      <c r="GR38" s="34"/>
      <c r="GS38" s="35"/>
      <c r="GT38" s="36"/>
      <c r="GU38" s="34"/>
      <c r="GV38" s="35"/>
      <c r="GW38" s="36"/>
      <c r="GX38" s="34"/>
      <c r="GY38" s="35"/>
      <c r="GZ38" s="36"/>
      <c r="HA38" s="34"/>
      <c r="HB38" s="35"/>
      <c r="HC38" s="36"/>
      <c r="HD38" s="34"/>
      <c r="HE38" s="35"/>
      <c r="HF38" s="36"/>
      <c r="HG38" s="34"/>
      <c r="HH38" s="35"/>
      <c r="HI38" s="36"/>
      <c r="HJ38" s="34"/>
      <c r="HK38" s="35"/>
      <c r="HL38" s="36"/>
      <c r="HM38" s="34"/>
      <c r="HN38" s="35"/>
      <c r="HO38" s="36"/>
      <c r="HP38" s="34"/>
      <c r="HQ38" s="35"/>
      <c r="HR38" s="36"/>
      <c r="HS38" s="34"/>
      <c r="HT38" s="35"/>
      <c r="HU38" s="36"/>
      <c r="HV38" s="34"/>
      <c r="HW38" s="35"/>
      <c r="HX38" s="36"/>
      <c r="HY38" s="34"/>
      <c r="HZ38" s="35"/>
      <c r="IA38" s="36"/>
      <c r="IB38" s="34"/>
      <c r="IC38" s="35"/>
      <c r="ID38" s="36"/>
      <c r="IE38" s="34"/>
      <c r="IF38" s="35"/>
      <c r="IG38" s="36"/>
      <c r="IH38" s="34"/>
      <c r="II38" s="35"/>
      <c r="IJ38" s="36"/>
      <c r="IK38" s="34"/>
      <c r="IL38" s="35"/>
      <c r="IM38" s="36"/>
      <c r="IN38" s="34"/>
      <c r="IO38" s="35"/>
      <c r="IP38" s="36"/>
      <c r="IQ38" s="34"/>
      <c r="IR38" s="35"/>
      <c r="IS38" s="36"/>
      <c r="IT38" s="34"/>
      <c r="IU38" s="35"/>
      <c r="IV38" s="36"/>
      <c r="IW38" s="34"/>
      <c r="IX38" s="35"/>
      <c r="IY38" s="36"/>
      <c r="IZ38" s="34"/>
      <c r="JA38" s="35"/>
      <c r="JB38" s="36"/>
      <c r="JC38" s="34"/>
      <c r="JD38" s="35"/>
      <c r="JE38" s="36"/>
      <c r="JF38" s="34"/>
      <c r="JG38" s="35"/>
      <c r="JH38" s="36"/>
      <c r="JI38" s="34"/>
      <c r="JJ38" s="35"/>
      <c r="JK38" s="36"/>
      <c r="JL38" s="34"/>
      <c r="JM38" s="35"/>
      <c r="JN38" s="36"/>
      <c r="JO38" s="34"/>
      <c r="JP38" s="35"/>
      <c r="JQ38" s="36"/>
      <c r="JR38" s="34"/>
      <c r="JS38" s="35"/>
      <c r="JT38" s="36"/>
      <c r="JU38" s="34"/>
      <c r="JV38" s="35"/>
      <c r="JW38" s="36"/>
      <c r="JX38" s="34"/>
      <c r="JY38" s="35"/>
      <c r="JZ38" s="36"/>
      <c r="KA38" s="34"/>
      <c r="KB38" s="35"/>
      <c r="KC38" s="36"/>
      <c r="KD38" s="34"/>
      <c r="KE38" s="35"/>
      <c r="KF38" s="36"/>
      <c r="KG38" s="34"/>
      <c r="KH38" s="35"/>
      <c r="KI38" s="36"/>
      <c r="KJ38" s="34"/>
      <c r="KK38" s="35"/>
      <c r="KL38" s="36"/>
      <c r="KM38" s="34"/>
      <c r="KN38" s="35"/>
      <c r="KO38" s="36"/>
      <c r="KP38" s="34"/>
      <c r="KQ38" s="35"/>
      <c r="KR38" s="36"/>
      <c r="KS38" s="34"/>
      <c r="KT38" s="35"/>
      <c r="KU38" s="36"/>
      <c r="KV38" s="34"/>
      <c r="KW38" s="35"/>
      <c r="KX38" s="36"/>
      <c r="KY38" s="34"/>
      <c r="KZ38" s="35"/>
      <c r="LA38" s="36"/>
      <c r="LB38" s="34"/>
      <c r="LC38" s="35"/>
      <c r="LD38" s="36"/>
      <c r="LE38" s="34"/>
      <c r="LF38" s="35"/>
      <c r="LG38" s="36"/>
      <c r="LH38" s="34"/>
      <c r="LI38" s="35"/>
      <c r="LJ38" s="36"/>
      <c r="LK38" s="34"/>
      <c r="LL38" s="35"/>
      <c r="LM38" s="36"/>
      <c r="LN38" s="34"/>
      <c r="LO38" s="35"/>
      <c r="LP38" s="36"/>
      <c r="LQ38" s="34"/>
      <c r="LR38" s="35"/>
      <c r="LS38" s="36"/>
      <c r="LT38" s="34"/>
      <c r="LU38" s="35"/>
      <c r="LV38" s="36"/>
      <c r="LW38" s="34"/>
      <c r="LX38" s="35"/>
      <c r="LY38" s="36"/>
      <c r="LZ38" s="34"/>
      <c r="MA38" s="35"/>
      <c r="MB38" s="36"/>
      <c r="MC38" s="34"/>
      <c r="MD38" s="35"/>
      <c r="ME38" s="36"/>
      <c r="MF38" s="34"/>
      <c r="MG38" s="35"/>
      <c r="MH38" s="36"/>
      <c r="MI38" s="34"/>
      <c r="MJ38" s="35"/>
      <c r="MK38" s="36"/>
      <c r="ML38" s="34"/>
      <c r="MM38" s="35"/>
      <c r="MN38" s="36"/>
      <c r="MO38" s="34"/>
      <c r="MP38" s="35"/>
      <c r="MQ38" s="36"/>
      <c r="MR38" s="34"/>
      <c r="MS38" s="35"/>
      <c r="MT38" s="36"/>
      <c r="MU38" s="34"/>
      <c r="MV38" s="35"/>
      <c r="MW38" s="36"/>
      <c r="MX38" s="34"/>
      <c r="MY38" s="35"/>
      <c r="MZ38" s="36"/>
      <c r="NA38" s="34"/>
      <c r="NB38" s="35"/>
      <c r="NC38" s="36"/>
      <c r="ND38" s="34"/>
      <c r="NE38" s="35"/>
      <c r="NF38" s="36"/>
      <c r="NG38" s="34"/>
      <c r="NH38" s="35"/>
      <c r="NI38" s="36"/>
      <c r="NJ38" s="34"/>
      <c r="NK38" s="35"/>
      <c r="NL38" s="36"/>
      <c r="NM38" s="34"/>
      <c r="NN38" s="35"/>
      <c r="NO38" s="36"/>
      <c r="NP38" s="34"/>
      <c r="NQ38" s="35"/>
      <c r="NR38" s="36"/>
      <c r="NS38" s="34"/>
      <c r="NT38" s="35"/>
      <c r="NU38" s="36"/>
      <c r="NV38" s="34"/>
      <c r="NW38" s="35"/>
      <c r="NX38" s="36"/>
      <c r="NY38" s="34"/>
      <c r="NZ38" s="35"/>
      <c r="OA38" s="36"/>
      <c r="OB38" s="34"/>
      <c r="OC38" s="35"/>
      <c r="OD38" s="36"/>
      <c r="OE38" s="34"/>
      <c r="OF38" s="35"/>
      <c r="OG38" s="36"/>
      <c r="OH38" s="34"/>
      <c r="OI38" s="35"/>
      <c r="OJ38" s="36"/>
      <c r="OK38" s="34"/>
      <c r="OL38" s="35"/>
      <c r="OM38" s="36"/>
      <c r="ON38" s="34"/>
      <c r="OO38" s="35"/>
      <c r="OP38" s="36"/>
      <c r="OQ38" s="34"/>
      <c r="OR38" s="35"/>
      <c r="OS38" s="36"/>
      <c r="OT38" s="34"/>
      <c r="OU38" s="35"/>
      <c r="OV38" s="36"/>
      <c r="OW38" s="34"/>
      <c r="OX38" s="35"/>
      <c r="OY38" s="36"/>
      <c r="OZ38" s="34"/>
      <c r="PA38" s="35"/>
      <c r="PB38" s="36"/>
      <c r="PC38" s="34"/>
      <c r="PD38" s="35"/>
      <c r="PE38" s="36"/>
      <c r="PF38" s="34"/>
      <c r="PG38" s="35"/>
      <c r="PH38" s="36"/>
      <c r="PI38" s="34"/>
      <c r="PJ38" s="35"/>
      <c r="PK38" s="36"/>
      <c r="PL38" s="34"/>
      <c r="PM38" s="35"/>
      <c r="PN38" s="36"/>
      <c r="PO38" s="34"/>
      <c r="PP38" s="35"/>
      <c r="PQ38" s="36"/>
      <c r="PR38" s="34"/>
      <c r="PS38" s="35"/>
      <c r="PT38" s="36"/>
      <c r="PU38" s="34"/>
      <c r="PV38" s="35"/>
      <c r="PW38" s="36"/>
      <c r="PX38" s="34"/>
      <c r="PY38" s="35"/>
      <c r="PZ38" s="36"/>
      <c r="QA38" s="34"/>
      <c r="QB38" s="35"/>
      <c r="QC38" s="36"/>
      <c r="QD38" s="34"/>
      <c r="QE38" s="35"/>
      <c r="QF38" s="36"/>
      <c r="QG38" s="34"/>
      <c r="QH38" s="35"/>
      <c r="QI38" s="36"/>
      <c r="QJ38" s="34"/>
      <c r="QK38" s="35"/>
      <c r="QL38" s="36"/>
      <c r="QM38" s="34"/>
      <c r="QN38" s="35"/>
      <c r="QO38" s="36"/>
      <c r="QP38" s="34"/>
      <c r="QQ38" s="35"/>
      <c r="QR38" s="36"/>
      <c r="QS38" s="34"/>
      <c r="QT38" s="35"/>
      <c r="QU38" s="36"/>
      <c r="QV38" s="34"/>
      <c r="QW38" s="35"/>
      <c r="QX38" s="36"/>
      <c r="QY38" s="34"/>
      <c r="QZ38" s="35"/>
      <c r="RA38" s="36"/>
      <c r="RB38" s="34"/>
      <c r="RC38" s="35"/>
      <c r="RD38" s="36"/>
      <c r="RE38" s="34"/>
      <c r="RF38" s="35"/>
      <c r="RG38" s="36"/>
      <c r="RH38" s="34"/>
      <c r="RI38" s="35"/>
      <c r="RJ38" s="36"/>
      <c r="RK38" s="34"/>
      <c r="RL38" s="35"/>
      <c r="RM38" s="36"/>
      <c r="RN38" s="34"/>
      <c r="RO38" s="35"/>
      <c r="RP38" s="36"/>
      <c r="RQ38" s="34"/>
      <c r="RR38" s="35"/>
      <c r="RS38" s="36"/>
      <c r="RT38" s="34"/>
      <c r="RU38" s="35"/>
      <c r="RV38" s="36"/>
      <c r="RW38" s="34"/>
      <c r="RX38" s="35"/>
      <c r="RY38" s="36"/>
      <c r="RZ38" s="34"/>
      <c r="SA38" s="35"/>
      <c r="SB38" s="36"/>
      <c r="SC38" s="34"/>
      <c r="SD38" s="35"/>
      <c r="SE38" s="36"/>
      <c r="SF38" s="34"/>
      <c r="SG38" s="35"/>
      <c r="SH38" s="36"/>
      <c r="SI38" s="34"/>
      <c r="SJ38" s="35"/>
      <c r="SK38" s="36"/>
      <c r="SL38" s="34"/>
      <c r="SM38" s="35"/>
      <c r="SN38" s="36"/>
      <c r="SO38" s="34"/>
      <c r="SP38" s="35"/>
      <c r="SQ38" s="36"/>
      <c r="SR38" s="34"/>
      <c r="SS38" s="35"/>
      <c r="ST38" s="36"/>
      <c r="SU38" s="34"/>
      <c r="SV38" s="35"/>
      <c r="SW38" s="36"/>
      <c r="SX38" s="34"/>
      <c r="SY38" s="35"/>
      <c r="SZ38" s="36"/>
      <c r="TA38" s="34"/>
      <c r="TB38" s="35"/>
      <c r="TC38" s="36"/>
      <c r="TD38" s="34"/>
      <c r="TE38" s="35"/>
      <c r="TF38" s="36"/>
      <c r="TG38" s="34"/>
      <c r="TH38" s="35"/>
      <c r="TI38" s="36"/>
      <c r="TJ38" s="34"/>
      <c r="TK38" s="35"/>
      <c r="TL38" s="36"/>
      <c r="TM38" s="34"/>
      <c r="TN38" s="35"/>
      <c r="TO38" s="36"/>
      <c r="TP38" s="34"/>
      <c r="TQ38" s="35"/>
      <c r="TR38" s="36"/>
      <c r="TS38" s="34"/>
      <c r="TT38" s="35"/>
      <c r="TU38" s="36"/>
      <c r="TV38" s="34"/>
      <c r="TW38" s="35"/>
      <c r="TX38" s="36"/>
      <c r="TY38" s="34"/>
      <c r="TZ38" s="35"/>
      <c r="UA38" s="36"/>
      <c r="UB38" s="34"/>
      <c r="UC38" s="35"/>
      <c r="UD38" s="36"/>
      <c r="UE38" s="34"/>
      <c r="UF38" s="35"/>
      <c r="UG38" s="36"/>
      <c r="UH38" s="34"/>
      <c r="UI38" s="35"/>
      <c r="UJ38" s="36"/>
      <c r="UK38" s="34"/>
      <c r="UL38" s="35"/>
      <c r="UM38" s="36"/>
      <c r="UN38" s="34"/>
      <c r="UO38" s="35"/>
      <c r="UP38" s="36"/>
      <c r="UQ38" s="34"/>
      <c r="UR38" s="35"/>
      <c r="US38" s="36"/>
      <c r="UT38" s="34"/>
      <c r="UU38" s="35"/>
      <c r="UV38" s="36"/>
      <c r="UW38" s="34"/>
      <c r="UX38" s="35"/>
      <c r="UY38" s="36"/>
      <c r="UZ38" s="34"/>
      <c r="VA38" s="35"/>
      <c r="VB38" s="36"/>
      <c r="VC38" s="34"/>
      <c r="VD38" s="35"/>
      <c r="VE38" s="36"/>
      <c r="VF38" s="34"/>
      <c r="VG38" s="35"/>
      <c r="VH38" s="36"/>
      <c r="VI38" s="34"/>
      <c r="VJ38" s="35"/>
      <c r="VK38" s="36"/>
      <c r="VL38" s="34"/>
      <c r="VM38" s="35"/>
      <c r="VN38" s="36"/>
      <c r="VO38" s="34"/>
      <c r="VP38" s="35"/>
      <c r="VQ38" s="36"/>
      <c r="VR38" s="34"/>
      <c r="VS38" s="35"/>
      <c r="VT38" s="36"/>
      <c r="VU38" s="34"/>
      <c r="VV38" s="35"/>
      <c r="VW38" s="36"/>
      <c r="VX38" s="34"/>
      <c r="VY38" s="35"/>
      <c r="VZ38" s="36"/>
      <c r="WA38" s="34"/>
      <c r="WB38" s="35"/>
      <c r="WC38" s="36"/>
      <c r="WD38" s="34"/>
      <c r="WE38" s="35"/>
      <c r="WF38" s="36"/>
      <c r="WG38" s="34"/>
      <c r="WH38" s="35"/>
      <c r="WI38" s="36"/>
      <c r="WJ38" s="34"/>
      <c r="WK38" s="35"/>
      <c r="WL38" s="36"/>
      <c r="WM38" s="34"/>
      <c r="WN38" s="35"/>
      <c r="WO38" s="36"/>
      <c r="WP38" s="34"/>
      <c r="WQ38" s="35"/>
      <c r="WR38" s="36"/>
      <c r="WS38" s="34"/>
      <c r="WT38" s="35"/>
      <c r="WU38" s="36"/>
      <c r="WV38" s="34"/>
      <c r="WW38" s="35"/>
      <c r="WX38" s="36"/>
      <c r="WY38" s="34"/>
      <c r="WZ38" s="35"/>
      <c r="XA38" s="36"/>
      <c r="XB38" s="34"/>
      <c r="XC38" s="35"/>
      <c r="XD38" s="36"/>
      <c r="XE38" s="34"/>
      <c r="XF38" s="35"/>
      <c r="XG38" s="36"/>
      <c r="XH38" s="34"/>
      <c r="XI38" s="35"/>
      <c r="XJ38" s="36"/>
      <c r="XK38" s="34"/>
      <c r="XL38" s="35"/>
      <c r="XM38" s="36"/>
      <c r="XN38" s="34"/>
      <c r="XO38" s="35"/>
      <c r="XP38" s="36"/>
      <c r="XQ38" s="34"/>
      <c r="XR38" s="35"/>
      <c r="XS38" s="36"/>
      <c r="XT38" s="34"/>
      <c r="XU38" s="35"/>
      <c r="XV38" s="36"/>
      <c r="XW38" s="34"/>
      <c r="XX38" s="35"/>
      <c r="XY38" s="36"/>
      <c r="XZ38" s="34"/>
      <c r="YA38" s="35"/>
      <c r="YB38" s="36"/>
      <c r="YC38" s="34"/>
      <c r="YD38" s="35"/>
      <c r="YE38" s="36"/>
      <c r="YF38" s="34"/>
      <c r="YG38" s="35"/>
      <c r="YH38" s="36"/>
      <c r="YI38" s="34"/>
      <c r="YJ38" s="35"/>
      <c r="YK38" s="36"/>
      <c r="YL38" s="34"/>
      <c r="YM38" s="35"/>
      <c r="YN38" s="36"/>
      <c r="YO38" s="34"/>
      <c r="YP38" s="35"/>
      <c r="YQ38" s="36"/>
      <c r="YR38" s="34"/>
      <c r="YS38" s="35"/>
      <c r="YT38" s="36"/>
      <c r="YU38" s="34"/>
      <c r="YV38" s="35"/>
      <c r="YW38" s="36"/>
      <c r="YX38" s="34"/>
      <c r="YY38" s="35"/>
      <c r="YZ38" s="36"/>
      <c r="ZA38" s="34"/>
      <c r="ZB38" s="35"/>
      <c r="ZC38" s="36"/>
      <c r="ZD38" s="34"/>
      <c r="ZE38" s="35"/>
      <c r="ZF38" s="36"/>
      <c r="ZG38" s="34"/>
      <c r="ZH38" s="35"/>
      <c r="ZI38" s="36"/>
      <c r="ZJ38" s="34"/>
      <c r="ZK38" s="35"/>
      <c r="ZL38" s="36"/>
      <c r="ZM38" s="34"/>
      <c r="ZN38" s="35"/>
      <c r="ZO38" s="36"/>
      <c r="ZP38" s="34"/>
      <c r="ZQ38" s="35"/>
      <c r="ZR38" s="36"/>
      <c r="ZS38" s="34"/>
      <c r="ZT38" s="35"/>
      <c r="ZU38" s="36"/>
      <c r="ZV38" s="34"/>
      <c r="ZW38" s="35"/>
      <c r="ZX38" s="36"/>
      <c r="ZY38" s="34"/>
      <c r="ZZ38" s="35"/>
      <c r="AAA38" s="36"/>
      <c r="AAB38" s="34"/>
      <c r="AAC38" s="35"/>
      <c r="AAD38" s="36"/>
      <c r="AAE38" s="34"/>
      <c r="AAF38" s="35"/>
      <c r="AAG38" s="36"/>
      <c r="AAH38" s="34"/>
      <c r="AAI38" s="35"/>
      <c r="AAJ38" s="36"/>
      <c r="AAK38" s="34"/>
      <c r="AAL38" s="35"/>
      <c r="AAM38" s="36"/>
      <c r="AAN38" s="34"/>
      <c r="AAO38" s="35"/>
      <c r="AAP38" s="36"/>
      <c r="AAQ38" s="34"/>
      <c r="AAR38" s="35"/>
      <c r="AAS38" s="36"/>
      <c r="AAT38" s="34"/>
      <c r="AAU38" s="35"/>
      <c r="AAV38" s="36"/>
      <c r="AAW38" s="34"/>
      <c r="AAX38" s="35"/>
      <c r="AAY38" s="36"/>
      <c r="AAZ38" s="34"/>
      <c r="ABA38" s="35"/>
      <c r="ABB38" s="36"/>
      <c r="ABC38" s="34"/>
      <c r="ABD38" s="35"/>
      <c r="ABE38" s="36"/>
      <c r="ABF38" s="34"/>
      <c r="ABG38" s="35"/>
      <c r="ABH38" s="36"/>
      <c r="ABI38" s="34"/>
      <c r="ABJ38" s="35"/>
      <c r="ABK38" s="36"/>
      <c r="ABL38" s="34"/>
      <c r="ABM38" s="35"/>
      <c r="ABN38" s="36"/>
      <c r="ABO38" s="34"/>
      <c r="ABP38" s="35"/>
      <c r="ABQ38" s="36"/>
      <c r="ABR38" s="34"/>
      <c r="ABS38" s="35"/>
      <c r="ABT38" s="36"/>
      <c r="ABU38" s="34"/>
      <c r="ABV38" s="35"/>
      <c r="ABW38" s="36"/>
      <c r="ABX38" s="34"/>
      <c r="ABY38" s="35"/>
      <c r="ABZ38" s="36"/>
      <c r="ACA38" s="34"/>
      <c r="ACB38" s="35"/>
      <c r="ACC38" s="36"/>
      <c r="ACD38" s="34"/>
      <c r="ACE38" s="35"/>
      <c r="ACF38" s="36"/>
      <c r="ACG38" s="34"/>
      <c r="ACH38" s="35"/>
      <c r="ACI38" s="36"/>
      <c r="ACJ38" s="34"/>
      <c r="ACK38" s="35"/>
      <c r="ACL38" s="36"/>
      <c r="ACM38" s="34"/>
      <c r="ACN38" s="35"/>
      <c r="ACO38" s="36"/>
      <c r="ACP38" s="34"/>
      <c r="ACQ38" s="35"/>
      <c r="ACR38" s="36"/>
      <c r="ACS38" s="34"/>
      <c r="ACT38" s="35"/>
      <c r="ACU38" s="36"/>
      <c r="ACV38" s="34"/>
      <c r="ACW38" s="35"/>
      <c r="ACX38" s="36"/>
      <c r="ACY38" s="34"/>
      <c r="ACZ38" s="35"/>
      <c r="ADA38" s="36"/>
      <c r="ADB38" s="34"/>
      <c r="ADC38" s="35"/>
      <c r="ADD38" s="36"/>
      <c r="ADE38" s="34"/>
      <c r="ADF38" s="35"/>
      <c r="ADG38" s="36"/>
      <c r="ADH38" s="34"/>
      <c r="ADI38" s="35"/>
      <c r="ADJ38" s="36"/>
      <c r="ADK38" s="34"/>
      <c r="ADL38" s="35"/>
      <c r="ADM38" s="36"/>
      <c r="ADN38" s="34"/>
      <c r="ADO38" s="35"/>
      <c r="ADP38" s="36"/>
      <c r="ADQ38" s="34"/>
      <c r="ADR38" s="35"/>
      <c r="ADS38" s="36"/>
      <c r="ADT38" s="34"/>
      <c r="ADU38" s="35"/>
      <c r="ADV38" s="36"/>
      <c r="ADW38" s="34"/>
      <c r="ADX38" s="35"/>
      <c r="ADY38" s="36"/>
      <c r="ADZ38" s="34"/>
      <c r="AEA38" s="35"/>
      <c r="AEB38" s="36"/>
      <c r="AEC38" s="34"/>
      <c r="AED38" s="35"/>
      <c r="AEE38" s="36"/>
      <c r="AEF38" s="34"/>
      <c r="AEG38" s="35"/>
      <c r="AEH38" s="36"/>
      <c r="AEI38" s="34"/>
      <c r="AEJ38" s="35"/>
      <c r="AEK38" s="36"/>
      <c r="AEL38" s="34"/>
      <c r="AEM38" s="35"/>
      <c r="AEN38" s="36"/>
      <c r="AEO38" s="34"/>
      <c r="AEP38" s="35"/>
      <c r="AEQ38" s="36"/>
      <c r="AER38" s="34"/>
      <c r="AES38" s="35"/>
      <c r="AET38" s="36"/>
      <c r="AEU38" s="34"/>
      <c r="AEV38" s="35"/>
      <c r="AEW38" s="36"/>
      <c r="AEX38" s="34"/>
      <c r="AEY38" s="35"/>
      <c r="AEZ38" s="36"/>
      <c r="AFA38" s="34"/>
      <c r="AFB38" s="35"/>
      <c r="AFC38" s="36"/>
      <c r="AFD38" s="34"/>
      <c r="AFE38" s="35"/>
      <c r="AFF38" s="36"/>
      <c r="AFG38" s="34"/>
      <c r="AFH38" s="35"/>
      <c r="AFI38" s="36"/>
      <c r="AFJ38" s="34"/>
      <c r="AFK38" s="35"/>
      <c r="AFL38" s="36"/>
      <c r="AFM38" s="34"/>
      <c r="AFN38" s="35"/>
      <c r="AFO38" s="36"/>
      <c r="AFP38" s="34"/>
      <c r="AFQ38" s="35"/>
      <c r="AFR38" s="36"/>
      <c r="AFS38" s="34"/>
      <c r="AFT38" s="35"/>
      <c r="AFU38" s="36"/>
      <c r="AFV38" s="34"/>
      <c r="AFW38" s="35"/>
      <c r="AFX38" s="36"/>
      <c r="AFY38" s="34"/>
      <c r="AFZ38" s="35"/>
      <c r="AGA38" s="36"/>
      <c r="AGB38" s="34"/>
      <c r="AGC38" s="35"/>
      <c r="AGD38" s="36"/>
      <c r="AGE38" s="34"/>
      <c r="AGF38" s="35"/>
      <c r="AGG38" s="36"/>
      <c r="AGH38" s="34"/>
      <c r="AGI38" s="35"/>
      <c r="AGJ38" s="36"/>
      <c r="AGK38" s="34"/>
      <c r="AGL38" s="35"/>
      <c r="AGM38" s="36"/>
      <c r="AGN38" s="34"/>
      <c r="AGO38" s="35"/>
      <c r="AGP38" s="36"/>
      <c r="AGQ38" s="34"/>
      <c r="AGR38" s="35"/>
      <c r="AGS38" s="36"/>
      <c r="AGT38" s="34"/>
      <c r="AGU38" s="35"/>
      <c r="AGV38" s="36"/>
      <c r="AGW38" s="34"/>
      <c r="AGX38" s="35"/>
      <c r="AGY38" s="36"/>
      <c r="AGZ38" s="34"/>
      <c r="AHA38" s="35"/>
      <c r="AHB38" s="36"/>
      <c r="AHC38" s="34"/>
      <c r="AHD38" s="35"/>
      <c r="AHE38" s="36"/>
      <c r="AHF38" s="34"/>
      <c r="AHG38" s="35"/>
      <c r="AHH38" s="36"/>
      <c r="AHI38" s="34"/>
      <c r="AHJ38" s="35"/>
      <c r="AHK38" s="36"/>
      <c r="AHL38" s="34"/>
      <c r="AHM38" s="35"/>
      <c r="AHN38" s="36"/>
      <c r="AHO38" s="34"/>
      <c r="AHP38" s="35"/>
      <c r="AHQ38" s="36"/>
      <c r="AHR38" s="34"/>
      <c r="AHS38" s="35"/>
      <c r="AHT38" s="36"/>
      <c r="AHU38" s="34"/>
      <c r="AHV38" s="35"/>
      <c r="AHW38" s="36"/>
      <c r="AHX38" s="34"/>
      <c r="AHY38" s="35"/>
      <c r="AHZ38" s="36"/>
      <c r="AIA38" s="34"/>
      <c r="AIB38" s="35"/>
      <c r="AIC38" s="36"/>
      <c r="AID38" s="34"/>
      <c r="AIE38" s="35"/>
      <c r="AIF38" s="36"/>
      <c r="AIG38" s="34"/>
      <c r="AIH38" s="35"/>
      <c r="AII38" s="36"/>
      <c r="AIJ38" s="34"/>
      <c r="AIK38" s="35"/>
      <c r="AIL38" s="36"/>
      <c r="AIM38" s="34"/>
      <c r="AIN38" s="35"/>
      <c r="AIO38" s="36"/>
      <c r="AIP38" s="34"/>
      <c r="AIQ38" s="35"/>
      <c r="AIR38" s="36"/>
      <c r="AIS38" s="34"/>
      <c r="AIT38" s="35"/>
      <c r="AIU38" s="36"/>
      <c r="AIV38" s="34"/>
      <c r="AIW38" s="35"/>
      <c r="AIX38" s="36"/>
      <c r="AIY38" s="34"/>
      <c r="AIZ38" s="35"/>
      <c r="AJA38" s="36"/>
      <c r="AJB38" s="34"/>
      <c r="AJC38" s="35"/>
      <c r="AJD38" s="36"/>
      <c r="AJE38" s="34"/>
      <c r="AJF38" s="35"/>
      <c r="AJG38" s="36"/>
      <c r="AJH38" s="34"/>
      <c r="AJI38" s="35"/>
      <c r="AJJ38" s="36"/>
      <c r="AJK38" s="34"/>
      <c r="AJL38" s="35"/>
      <c r="AJM38" s="36"/>
      <c r="AJN38" s="34"/>
      <c r="AJO38" s="35"/>
      <c r="AJP38" s="36"/>
      <c r="AJQ38" s="34"/>
      <c r="AJR38" s="35"/>
      <c r="AJS38" s="36"/>
      <c r="AJT38" s="34"/>
      <c r="AJU38" s="35"/>
      <c r="AJV38" s="36"/>
      <c r="AJW38" s="34"/>
      <c r="AJX38" s="35"/>
      <c r="AJY38" s="36"/>
      <c r="AJZ38" s="34"/>
      <c r="AKA38" s="35"/>
      <c r="AKB38" s="36"/>
      <c r="AKC38" s="34"/>
      <c r="AKD38" s="35"/>
      <c r="AKE38" s="36"/>
      <c r="AKF38" s="34"/>
      <c r="AKG38" s="35"/>
      <c r="AKH38" s="36"/>
      <c r="AKI38" s="34"/>
      <c r="AKJ38" s="35"/>
      <c r="AKK38" s="36"/>
      <c r="AKL38" s="34"/>
      <c r="AKM38" s="35"/>
      <c r="AKN38" s="36"/>
      <c r="AKO38" s="34"/>
      <c r="AKP38" s="35"/>
      <c r="AKQ38" s="36"/>
      <c r="AKR38" s="34"/>
      <c r="AKS38" s="35"/>
      <c r="AKT38" s="36"/>
      <c r="AKU38" s="34"/>
      <c r="AKV38" s="35"/>
      <c r="AKW38" s="36"/>
      <c r="AKX38" s="34"/>
      <c r="AKY38" s="35"/>
      <c r="AKZ38" s="36"/>
      <c r="ALA38" s="40"/>
      <c r="ALB38" s="41"/>
      <c r="ALC38" s="36"/>
      <c r="ALD38" s="40"/>
      <c r="ALE38" s="41"/>
      <c r="ALF38" s="36"/>
      <c r="ALG38" s="40"/>
      <c r="ALH38" s="41"/>
      <c r="ALI38" s="36"/>
      <c r="ALJ38" s="40"/>
      <c r="ALK38" s="41"/>
      <c r="ALL38" s="36"/>
      <c r="ALM38" s="40"/>
      <c r="ALN38" s="41"/>
      <c r="ALO38" s="36"/>
      <c r="ALP38" s="40"/>
      <c r="ALQ38" s="41"/>
      <c r="ALR38" s="36"/>
      <c r="ALS38" s="40"/>
      <c r="ALT38" s="41"/>
      <c r="ALU38" s="36"/>
      <c r="ALV38" s="40"/>
      <c r="ALW38" s="41"/>
      <c r="ALX38" s="36"/>
      <c r="ALY38" s="40"/>
      <c r="ALZ38" s="41"/>
      <c r="AMA38" s="36"/>
      <c r="AMB38" s="40"/>
      <c r="AMC38" s="41"/>
      <c r="AMD38" s="36"/>
      <c r="AME38" s="40"/>
      <c r="AMF38" s="41"/>
      <c r="AMG38" s="36"/>
      <c r="AMH38" s="40"/>
      <c r="AMI38" s="41"/>
      <c r="AMJ38" s="36"/>
      <c r="AMK38" s="40"/>
      <c r="AML38" s="41"/>
      <c r="AMM38" s="36"/>
      <c r="AMN38" s="40"/>
      <c r="AMO38" s="41"/>
      <c r="AMP38" s="36"/>
      <c r="AMQ38" s="40"/>
      <c r="AMR38" s="41"/>
      <c r="AMS38" s="36"/>
      <c r="AMT38" s="40"/>
      <c r="AMU38" s="41"/>
      <c r="AMV38" s="36"/>
      <c r="AMW38" s="40"/>
      <c r="AMX38" s="41"/>
      <c r="AMY38" s="36"/>
      <c r="AMZ38" s="40"/>
      <c r="ANA38" s="41"/>
      <c r="ANB38" s="36"/>
      <c r="ANC38" s="40"/>
      <c r="AND38" s="41"/>
      <c r="ANE38" s="36"/>
      <c r="ANF38" s="40"/>
      <c r="ANG38" s="41"/>
      <c r="ANH38" s="36"/>
      <c r="ANI38" s="40"/>
      <c r="ANJ38" s="41"/>
      <c r="ANK38" s="36"/>
      <c r="ANL38" s="40"/>
      <c r="ANM38" s="41"/>
      <c r="ANN38" s="36"/>
      <c r="ANO38" s="40"/>
      <c r="ANP38" s="41"/>
      <c r="ANQ38" s="36"/>
      <c r="ANR38" s="40"/>
      <c r="ANS38" s="41"/>
      <c r="ANT38" s="36"/>
      <c r="ANU38" s="40"/>
      <c r="ANV38" s="41"/>
      <c r="ANW38" s="36"/>
      <c r="ANX38" s="40"/>
      <c r="ANY38" s="41"/>
      <c r="ANZ38" s="36"/>
      <c r="AOA38" s="40"/>
      <c r="AOB38" s="41"/>
      <c r="AOC38" s="36"/>
      <c r="AOD38" s="40"/>
      <c r="AOE38" s="41"/>
      <c r="AOF38" s="36"/>
      <c r="AOG38" s="40"/>
      <c r="AOH38" s="41"/>
      <c r="AOI38" s="36"/>
      <c r="AOJ38" s="40"/>
      <c r="AOK38" s="41"/>
      <c r="AOL38" s="36"/>
      <c r="AOM38" s="40"/>
      <c r="AON38" s="41"/>
      <c r="AOO38" s="36"/>
      <c r="AOP38" s="40"/>
      <c r="AOQ38" s="41"/>
      <c r="AOR38" s="36"/>
      <c r="AOS38" s="40"/>
      <c r="AOT38" s="41"/>
      <c r="AOU38" s="36"/>
      <c r="AOV38" s="40"/>
      <c r="AOW38" s="41"/>
      <c r="AOX38" s="36"/>
      <c r="AOY38" s="40"/>
      <c r="AOZ38" s="41"/>
      <c r="APA38" s="36"/>
      <c r="APB38" s="40"/>
      <c r="APC38" s="41"/>
      <c r="APD38" s="36"/>
      <c r="APE38" s="40"/>
      <c r="APF38" s="41"/>
      <c r="APG38" s="36"/>
      <c r="APH38" s="40"/>
      <c r="API38" s="41"/>
      <c r="APJ38" s="36"/>
      <c r="APK38" s="40"/>
      <c r="APL38" s="41"/>
      <c r="APM38" s="36"/>
      <c r="APN38" s="40"/>
      <c r="APO38" s="41"/>
      <c r="APP38" s="36"/>
      <c r="APQ38" s="40"/>
      <c r="APR38" s="41"/>
      <c r="APS38" s="36"/>
    </row>
    <row r="39" spans="1:1111" ht="12" x14ac:dyDescent="0.25">
      <c r="A39" s="85" t="s">
        <v>89</v>
      </c>
      <c r="B39" s="19" t="str">
        <f>"6." &amp; D$1&amp; ".1."</f>
        <v>6.1.1.</v>
      </c>
      <c r="C39" s="38">
        <f>IF(ISBLANK(D1),"",IF(VLOOKUP(D1,Register,17,FALSE)=0,"",(VLOOKUP(D1,Register,17,FALSE))))</f>
        <v>4</v>
      </c>
      <c r="D39" s="39" t="s">
        <v>943</v>
      </c>
      <c r="E39" s="19" t="str">
        <f>"6." &amp; G1&amp; ".1."</f>
        <v>6.2.1.</v>
      </c>
      <c r="F39" s="38">
        <f>IF(ISBLANK(G1),"",IF(VLOOKUP(G1,Register,17,FALSE)=0,"",(VLOOKUP(G1,Register,17,FALSE))))</f>
        <v>4</v>
      </c>
      <c r="G39" s="39" t="s">
        <v>943</v>
      </c>
      <c r="H39" s="19" t="str">
        <f>"6." &amp; J1&amp; ".1."</f>
        <v>6.3.1.</v>
      </c>
      <c r="I39" s="38">
        <f>IF(ISBLANK(J1),"",IF(VLOOKUP(J1,Register,17,FALSE)=0,"",(VLOOKUP(J1,Register,17,FALSE))))</f>
        <v>4</v>
      </c>
      <c r="J39" s="39" t="s">
        <v>943</v>
      </c>
      <c r="K39" s="19" t="str">
        <f>"6." &amp; M1&amp; ".1."</f>
        <v>6.4.1.</v>
      </c>
      <c r="L39" s="38">
        <f>IF(ISBLANK(M1),"",IF(VLOOKUP(M1,Register,17,FALSE)=0,"",(VLOOKUP(M1,Register,17,FALSE))))</f>
        <v>4</v>
      </c>
      <c r="M39" s="39" t="s">
        <v>943</v>
      </c>
      <c r="N39" s="19" t="str">
        <f>"6." &amp; P1&amp; ".1."</f>
        <v>6.5.1.</v>
      </c>
      <c r="O39" s="38">
        <f>IF(ISBLANK(P1),"",IF(VLOOKUP(P1,Register,17,FALSE)=0,"",(VLOOKUP(P1,Register,17,FALSE))))</f>
        <v>4</v>
      </c>
      <c r="P39" s="39" t="s">
        <v>943</v>
      </c>
      <c r="Q39" s="19" t="str">
        <f>"6." &amp; S1&amp; ".1."</f>
        <v>6.6.1.</v>
      </c>
      <c r="R39" s="38">
        <f>IF(ISBLANK(S1),"",IF(VLOOKUP(S1,Register,17,FALSE)=0,"",(VLOOKUP(S1,Register,17,FALSE))))</f>
        <v>4</v>
      </c>
      <c r="S39" s="39" t="s">
        <v>943</v>
      </c>
      <c r="T39" s="19" t="str">
        <f>"6." &amp; V1&amp; ".1."</f>
        <v>6.7.1.</v>
      </c>
      <c r="U39" s="38">
        <f>IF(ISBLANK(V1),"",IF(VLOOKUP(V1,Register,17,FALSE)=0,"",(VLOOKUP(V1,Register,17,FALSE))))</f>
        <v>4</v>
      </c>
      <c r="V39" s="39" t="s">
        <v>943</v>
      </c>
      <c r="W39" s="19" t="str">
        <f>"6." &amp; Y1&amp; ".1."</f>
        <v>6.8.1.</v>
      </c>
      <c r="X39" s="38">
        <f>IF(ISBLANK(Y1),"",IF(VLOOKUP(Y1,Register,17,FALSE)=0,"",(VLOOKUP(Y1,Register,17,FALSE))))</f>
        <v>4</v>
      </c>
      <c r="Y39" s="39" t="s">
        <v>943</v>
      </c>
      <c r="Z39" s="19" t="str">
        <f>"6." &amp; AB1&amp; ".1."</f>
        <v>6.9.1.</v>
      </c>
      <c r="AA39" s="38">
        <f>IF(ISBLANK(AB1),"",IF(VLOOKUP(AB1,Register,17,FALSE)=0,"",(VLOOKUP(AB1,Register,17,FALSE))))</f>
        <v>4</v>
      </c>
      <c r="AB39" s="39" t="s">
        <v>943</v>
      </c>
      <c r="AC39" s="19" t="str">
        <f>"6." &amp; AE1&amp; ".1."</f>
        <v>6.10.1.</v>
      </c>
      <c r="AD39" s="38">
        <f>IF(ISBLANK(AE1),"",IF(VLOOKUP(AE1,Register,17,FALSE)=0,"",(VLOOKUP(AE1,Register,17,FALSE))))</f>
        <v>4</v>
      </c>
      <c r="AE39" s="39" t="s">
        <v>943</v>
      </c>
      <c r="AF39" s="19" t="str">
        <f>"6." &amp; AH1&amp; ".1."</f>
        <v>6.11.1.</v>
      </c>
      <c r="AG39" s="38">
        <f>IF(ISBLANK(AH1),"",IF(VLOOKUP(AH1,Register,17,FALSE)=0,"",(VLOOKUP(AH1,Register,17,FALSE))))</f>
        <v>4</v>
      </c>
      <c r="AH39" s="39" t="s">
        <v>943</v>
      </c>
      <c r="AI39" s="19" t="str">
        <f>"6." &amp; AK1&amp; ".1."</f>
        <v>6.12.1.</v>
      </c>
      <c r="AJ39" s="38">
        <f>IF(ISBLANK(AK1),"",IF(VLOOKUP(AK1,Register,17,FALSE)=0,"",(VLOOKUP(AK1,Register,17,FALSE))))</f>
        <v>4</v>
      </c>
      <c r="AK39" s="39" t="s">
        <v>943</v>
      </c>
      <c r="AL39" s="19" t="str">
        <f>"6." &amp; AN1&amp; ".1."</f>
        <v>6.13.1.</v>
      </c>
      <c r="AM39" s="38">
        <f>IF(ISBLANK(AN1),"",IF(VLOOKUP(AN1,Register,17,FALSE)=0,"",(VLOOKUP(AN1,Register,17,FALSE))))</f>
        <v>4</v>
      </c>
      <c r="AN39" s="39" t="s">
        <v>943</v>
      </c>
      <c r="AO39" s="19" t="str">
        <f>"6." &amp; AQ1&amp; ".1."</f>
        <v>6.14.1.</v>
      </c>
      <c r="AP39" s="38">
        <f>IF(ISBLANK(AQ1),"",IF(VLOOKUP(AQ1,Register,17,FALSE)=0,"",(VLOOKUP(AQ1,Register,17,FALSE))))</f>
        <v>4</v>
      </c>
      <c r="AQ39" s="39" t="s">
        <v>943</v>
      </c>
      <c r="AR39" s="19" t="str">
        <f>"6." &amp; AT1&amp; ".1."</f>
        <v>6.15.1.</v>
      </c>
      <c r="AS39" s="38">
        <f>IF(ISBLANK(AT1),"",IF(VLOOKUP(AT1,Register,17,FALSE)=0,"",(VLOOKUP(AT1,Register,17,FALSE))))</f>
        <v>4</v>
      </c>
      <c r="AT39" s="39" t="s">
        <v>943</v>
      </c>
      <c r="AU39" s="19" t="str">
        <f>"6." &amp; AW1&amp; ".1."</f>
        <v>6.16.1.</v>
      </c>
      <c r="AV39" s="38">
        <f>IF(ISBLANK(AW1),"",IF(VLOOKUP(AW1,Register,17,FALSE)=0,"",(VLOOKUP(AW1,Register,17,FALSE))))</f>
        <v>4</v>
      </c>
      <c r="AW39" s="39" t="s">
        <v>943</v>
      </c>
      <c r="AX39" s="19" t="str">
        <f>"6." &amp; AZ1&amp; ".1."</f>
        <v>6.17.1.</v>
      </c>
      <c r="AY39" s="38">
        <f>IF(ISBLANK(AZ1),"",IF(VLOOKUP(AZ1,Register,17,FALSE)=0,"",(VLOOKUP(AZ1,Register,17,FALSE))))</f>
        <v>4</v>
      </c>
      <c r="AZ39" s="39" t="s">
        <v>943</v>
      </c>
      <c r="BA39" s="19" t="str">
        <f>"6." &amp; BC1&amp; ".1."</f>
        <v>6.18.1.</v>
      </c>
      <c r="BB39" s="38">
        <f>IF(ISBLANK(BC1),"",IF(VLOOKUP(BC1,Register,17,FALSE)=0,"",(VLOOKUP(BC1,Register,17,FALSE))))</f>
        <v>4</v>
      </c>
      <c r="BC39" s="39" t="s">
        <v>943</v>
      </c>
      <c r="BD39" s="19" t="str">
        <f>"6." &amp; BF1&amp; ".1."</f>
        <v>6.19.1.</v>
      </c>
      <c r="BE39" s="38">
        <f>IF(ISBLANK(BF1),"",IF(VLOOKUP(BF1,Register,17,FALSE)=0,"",(VLOOKUP(BF1,Register,17,FALSE))))</f>
        <v>4</v>
      </c>
      <c r="BF39" s="39" t="s">
        <v>943</v>
      </c>
      <c r="BG39" s="19" t="str">
        <f>"6." &amp; BI1&amp; ".1."</f>
        <v>6.20.1.</v>
      </c>
      <c r="BH39" s="38">
        <f>IF(ISBLANK(BI1),"",IF(VLOOKUP(BI1,Register,17,FALSE)=0,"",(VLOOKUP(BI1,Register,17,FALSE))))</f>
        <v>4</v>
      </c>
      <c r="BI39" s="39" t="s">
        <v>943</v>
      </c>
      <c r="BJ39" s="19" t="str">
        <f>"6." &amp; BL1&amp; ".1."</f>
        <v>6.21.1.</v>
      </c>
      <c r="BK39" s="38">
        <f>IF(ISBLANK(BL1),"",IF(VLOOKUP(BL1,Register,17,FALSE)=0,"",(VLOOKUP(BL1,Register,17,FALSE))))</f>
        <v>4</v>
      </c>
      <c r="BL39" s="39" t="s">
        <v>943</v>
      </c>
      <c r="BM39" s="19" t="str">
        <f>"6." &amp; BO1&amp; ".1."</f>
        <v>6.22.1.</v>
      </c>
      <c r="BN39" s="38">
        <f>IF(ISBLANK(BO1),"",IF(VLOOKUP(BO1,Register,17,FALSE)=0,"",(VLOOKUP(BO1,Register,17,FALSE))))</f>
        <v>4</v>
      </c>
      <c r="BO39" s="39" t="s">
        <v>943</v>
      </c>
      <c r="BP39" s="19" t="str">
        <f>"6." &amp; BR1&amp; ".1."</f>
        <v>6.23.1.</v>
      </c>
      <c r="BQ39" s="38">
        <f>IF(ISBLANK(BR1),"",IF(VLOOKUP(BR1,Register,17,FALSE)=0,"",(VLOOKUP(BR1,Register,17,FALSE))))</f>
        <v>4</v>
      </c>
      <c r="BR39" s="39" t="s">
        <v>943</v>
      </c>
      <c r="BS39" s="19" t="str">
        <f>"6." &amp; BU1&amp; ".1."</f>
        <v>6.24.1.</v>
      </c>
      <c r="BT39" s="38">
        <f>IF(ISBLANK(BU1),"",IF(VLOOKUP(BU1,Register,17,FALSE)=0,"",(VLOOKUP(BU1,Register,17,FALSE))))</f>
        <v>4</v>
      </c>
      <c r="BU39" s="39" t="s">
        <v>943</v>
      </c>
      <c r="BV39" s="19" t="str">
        <f>"6." &amp; BX1&amp; ".1."</f>
        <v>6.25.1.</v>
      </c>
      <c r="BW39" s="38">
        <f>IF(ISBLANK(BX1),"",IF(VLOOKUP(BX1,Register,17,FALSE)=0,"",(VLOOKUP(BX1,Register,17,FALSE))))</f>
        <v>4</v>
      </c>
      <c r="BX39" s="39" t="s">
        <v>943</v>
      </c>
      <c r="BY39" s="19" t="str">
        <f>"6." &amp; CA1&amp; ".1."</f>
        <v>6.26.1.</v>
      </c>
      <c r="BZ39" s="38">
        <f>IF(ISBLANK(CA1),"",IF(VLOOKUP(CA1,Register,17,FALSE)=0,"",(VLOOKUP(CA1,Register,17,FALSE))))</f>
        <v>4</v>
      </c>
      <c r="CA39" s="39" t="s">
        <v>943</v>
      </c>
      <c r="CB39" s="19" t="str">
        <f>"6." &amp; CD1&amp; ".1."</f>
        <v>6.27.1.</v>
      </c>
      <c r="CC39" s="38">
        <f>IF(ISBLANK(CD1),"",IF(VLOOKUP(CD1,Register,17,FALSE)=0,"",(VLOOKUP(CD1,Register,17,FALSE))))</f>
        <v>4</v>
      </c>
      <c r="CD39" s="39" t="s">
        <v>943</v>
      </c>
      <c r="CE39" s="19" t="str">
        <f>"6." &amp; CG1&amp; ".1."</f>
        <v>6.28.1.</v>
      </c>
      <c r="CF39" s="38">
        <f>IF(ISBLANK(CG1),"",IF(VLOOKUP(CG1,Register,17,FALSE)=0,"",(VLOOKUP(CG1,Register,17,FALSE))))</f>
        <v>4</v>
      </c>
      <c r="CG39" s="39" t="s">
        <v>943</v>
      </c>
      <c r="CH39" s="19" t="str">
        <f>"6." &amp; CJ1&amp; ".1."</f>
        <v>6.29.1.</v>
      </c>
      <c r="CI39" s="38">
        <f>IF(ISBLANK(CJ1),"",IF(VLOOKUP(CJ1,Register,17,FALSE)=0,"",(VLOOKUP(CJ1,Register,17,FALSE))))</f>
        <v>4</v>
      </c>
      <c r="CJ39" s="39" t="s">
        <v>943</v>
      </c>
      <c r="CK39" s="19" t="str">
        <f>"6." &amp; CM1&amp; ".1."</f>
        <v>6.30.1.</v>
      </c>
      <c r="CL39" s="38">
        <f>IF(ISBLANK(CM1),"",IF(VLOOKUP(CM1,Register,17,FALSE)=0,"",(VLOOKUP(CM1,Register,17,FALSE))))</f>
        <v>4</v>
      </c>
      <c r="CM39" s="39" t="s">
        <v>943</v>
      </c>
      <c r="CN39" s="19" t="str">
        <f>"6." &amp; CP1&amp; ".1."</f>
        <v>6.31.1.</v>
      </c>
      <c r="CO39" s="38">
        <f>IF(ISBLANK(CP1),"",IF(VLOOKUP(CP1,Register,17,FALSE)=0,"",(VLOOKUP(CP1,Register,17,FALSE))))</f>
        <v>4</v>
      </c>
      <c r="CP39" s="39" t="s">
        <v>943</v>
      </c>
      <c r="CQ39" s="19" t="str">
        <f>"6." &amp; CS1&amp; ".1."</f>
        <v>6.32.1.</v>
      </c>
      <c r="CR39" s="38">
        <f>IF(ISBLANK(CS1),"",IF(VLOOKUP(CS1,Register,17,FALSE)=0,"",(VLOOKUP(CS1,Register,17,FALSE))))</f>
        <v>4</v>
      </c>
      <c r="CS39" s="39" t="s">
        <v>943</v>
      </c>
      <c r="CT39" s="19" t="str">
        <f>"6." &amp; CV1&amp; ".1."</f>
        <v>6.33.1.</v>
      </c>
      <c r="CU39" s="38">
        <f>IF(ISBLANK(CV1),"",IF(VLOOKUP(CV1,Register,17,FALSE)=0,"",(VLOOKUP(CV1,Register,17,FALSE))))</f>
        <v>4</v>
      </c>
      <c r="CV39" s="39" t="s">
        <v>943</v>
      </c>
      <c r="CW39" s="19" t="str">
        <f>"6." &amp; CY1&amp; ".1."</f>
        <v>6.34.1.</v>
      </c>
      <c r="CX39" s="38">
        <f>IF(ISBLANK(CY1),"",IF(VLOOKUP(CY1,Register,17,FALSE)=0,"",(VLOOKUP(CY1,Register,17,FALSE))))</f>
        <v>4</v>
      </c>
      <c r="CY39" s="39" t="s">
        <v>943</v>
      </c>
      <c r="CZ39" s="19" t="str">
        <f>"6." &amp; DB1&amp; ".1."</f>
        <v>6.35.1.</v>
      </c>
      <c r="DA39" s="38">
        <f>IF(ISBLANK(DB1),"",IF(VLOOKUP(DB1,Register,17,FALSE)=0,"",(VLOOKUP(DB1,Register,17,FALSE))))</f>
        <v>4</v>
      </c>
      <c r="DB39" s="39" t="s">
        <v>943</v>
      </c>
      <c r="DC39" s="19" t="str">
        <f>"6." &amp; DE1&amp; ".1."</f>
        <v>6.36.1.</v>
      </c>
      <c r="DD39" s="38">
        <f>IF(ISBLANK(DE1),"",IF(VLOOKUP(DE1,Register,17,FALSE)=0,"",(VLOOKUP(DE1,Register,17,FALSE))))</f>
        <v>4</v>
      </c>
      <c r="DE39" s="39" t="s">
        <v>943</v>
      </c>
      <c r="DF39" s="19" t="str">
        <f>"6." &amp; DH1&amp; ".1."</f>
        <v>6.37.1.</v>
      </c>
      <c r="DG39" s="38">
        <f>IF(ISBLANK(DH1),"",IF(VLOOKUP(DH1,Register,17,FALSE)=0,"",(VLOOKUP(DH1,Register,17,FALSE))))</f>
        <v>4</v>
      </c>
      <c r="DH39" s="39" t="s">
        <v>943</v>
      </c>
      <c r="DI39" s="19" t="str">
        <f>"6." &amp; DK1&amp; ".1."</f>
        <v>6.38.1.</v>
      </c>
      <c r="DJ39" s="38">
        <f>IF(ISBLANK(DK1),"",IF(VLOOKUP(DK1,Register,17,FALSE)=0,"",(VLOOKUP(DK1,Register,17,FALSE))))</f>
        <v>4</v>
      </c>
      <c r="DK39" s="39" t="s">
        <v>943</v>
      </c>
      <c r="DL39" s="19" t="str">
        <f>"6." &amp; DN1&amp; ".1."</f>
        <v>6.39.1.</v>
      </c>
      <c r="DM39" s="38">
        <f>IF(ISBLANK(DN1),"",IF(VLOOKUP(DN1,Register,17,FALSE)=0,"",(VLOOKUP(DN1,Register,17,FALSE))))</f>
        <v>4</v>
      </c>
      <c r="DN39" s="39" t="s">
        <v>943</v>
      </c>
      <c r="DO39" s="19" t="str">
        <f>"6." &amp; DQ1&amp; ".1."</f>
        <v>6.40.1.</v>
      </c>
      <c r="DP39" s="38">
        <f>IF(ISBLANK(DQ1),"",IF(VLOOKUP(DQ1,Register,17,FALSE)=0,"",(VLOOKUP(DQ1,Register,17,FALSE))))</f>
        <v>4</v>
      </c>
      <c r="DQ39" s="39" t="s">
        <v>943</v>
      </c>
      <c r="DR39" s="19" t="str">
        <f>"6." &amp; DT1&amp; ".1."</f>
        <v>6.41.1.</v>
      </c>
      <c r="DS39" s="38">
        <f>IF(ISBLANK(DT1),"",IF(VLOOKUP(DT1,Register,17,FALSE)=0,"",(VLOOKUP(DT1,Register,17,FALSE))))</f>
        <v>4</v>
      </c>
      <c r="DT39" s="39" t="s">
        <v>943</v>
      </c>
      <c r="DU39" s="19" t="str">
        <f>"6." &amp; DW1&amp; ".1."</f>
        <v>6.42.1.</v>
      </c>
      <c r="DV39" s="38">
        <f>IF(ISBLANK(DW1),"",IF(VLOOKUP(DW1,Register,17,FALSE)=0,"",(VLOOKUP(DW1,Register,17,FALSE))))</f>
        <v>4</v>
      </c>
      <c r="DW39" s="39" t="s">
        <v>943</v>
      </c>
      <c r="DX39" s="19" t="str">
        <f>"6." &amp; DZ1&amp; ".1."</f>
        <v>6.43.1.</v>
      </c>
      <c r="DY39" s="38">
        <f>IF(ISBLANK(DZ1),"",IF(VLOOKUP(DZ1,Register,17,FALSE)=0,"",(VLOOKUP(DZ1,Register,17,FALSE))))</f>
        <v>4</v>
      </c>
      <c r="DZ39" s="39" t="s">
        <v>943</v>
      </c>
      <c r="EA39" s="19" t="str">
        <f>"6." &amp; EC1&amp; ".1."</f>
        <v>6.44.1.</v>
      </c>
      <c r="EB39" s="38">
        <f>IF(ISBLANK(EC1),"",IF(VLOOKUP(EC1,Register,17,FALSE)=0,"",(VLOOKUP(EC1,Register,17,FALSE))))</f>
        <v>4</v>
      </c>
      <c r="EC39" s="39" t="s">
        <v>943</v>
      </c>
      <c r="ED39" s="19" t="str">
        <f>"6." &amp; EF1&amp; ".1."</f>
        <v>6.45.1.</v>
      </c>
      <c r="EE39" s="38">
        <f>IF(ISBLANK(EF1),"",IF(VLOOKUP(EF1,Register,17,FALSE)=0,"",(VLOOKUP(EF1,Register,17,FALSE))))</f>
        <v>4</v>
      </c>
      <c r="EF39" s="39" t="s">
        <v>943</v>
      </c>
      <c r="EG39" s="19" t="str">
        <f>"6." &amp; EI1&amp; ".1."</f>
        <v>6.46.1.</v>
      </c>
      <c r="EH39" s="38">
        <f>IF(ISBLANK(EI1),"",IF(VLOOKUP(EI1,Register,17,FALSE)=0,"",(VLOOKUP(EI1,Register,17,FALSE))))</f>
        <v>4</v>
      </c>
      <c r="EI39" s="39" t="s">
        <v>943</v>
      </c>
      <c r="EJ39" s="19" t="str">
        <f>"6." &amp; EL1&amp; ".1."</f>
        <v>6.47.1.</v>
      </c>
      <c r="EK39" s="38">
        <f>IF(ISBLANK(EL1),"",IF(VLOOKUP(EL1,Register,17,FALSE)=0,"",(VLOOKUP(EL1,Register,17,FALSE))))</f>
        <v>4</v>
      </c>
      <c r="EL39" s="39" t="s">
        <v>943</v>
      </c>
      <c r="EM39" s="19" t="str">
        <f>"6." &amp; EO1&amp; ".1."</f>
        <v>6.48.1.</v>
      </c>
      <c r="EN39" s="38">
        <f>IF(ISBLANK(EO1),"",IF(VLOOKUP(EO1,Register,17,FALSE)=0,"",(VLOOKUP(EO1,Register,17,FALSE))))</f>
        <v>4</v>
      </c>
      <c r="EO39" s="39" t="s">
        <v>943</v>
      </c>
      <c r="EP39" s="19" t="str">
        <f>"6." &amp; ER1&amp; ".1."</f>
        <v>6.49.1.</v>
      </c>
      <c r="EQ39" s="38">
        <f>IF(ISBLANK(ER1),"",IF(VLOOKUP(ER1,Register,17,FALSE)=0,"",(VLOOKUP(ER1,Register,17,FALSE))))</f>
        <v>4</v>
      </c>
      <c r="ER39" s="39" t="s">
        <v>943</v>
      </c>
      <c r="ES39" s="19" t="str">
        <f>"6." &amp; EU1&amp; ".1."</f>
        <v>6.50.1.</v>
      </c>
      <c r="ET39" s="38">
        <f>IF(ISBLANK(EU1),"",IF(VLOOKUP(EU1,Register,17,FALSE)=0,"",(VLOOKUP(EU1,Register,17,FALSE))))</f>
        <v>4</v>
      </c>
      <c r="EU39" s="39" t="s">
        <v>943</v>
      </c>
      <c r="EV39" s="19" t="str">
        <f>"6." &amp; EX1&amp; ".1."</f>
        <v>6.51.1.</v>
      </c>
      <c r="EW39" s="38">
        <f>IF(ISBLANK(EX1),"",IF(VLOOKUP(EX1,Register,17,FALSE)=0,"",(VLOOKUP(EX1,Register,17,FALSE))))</f>
        <v>4</v>
      </c>
      <c r="EX39" s="39" t="s">
        <v>943</v>
      </c>
      <c r="EY39" s="19" t="str">
        <f>"6." &amp; FA1&amp; ".1."</f>
        <v>6.52.1.</v>
      </c>
      <c r="EZ39" s="38">
        <f>IF(ISBLANK(FA1),"",IF(VLOOKUP(FA1,Register,17,FALSE)=0,"",(VLOOKUP(FA1,Register,17,FALSE))))</f>
        <v>4</v>
      </c>
      <c r="FA39" s="39" t="s">
        <v>943</v>
      </c>
      <c r="FB39" s="19" t="str">
        <f>"6." &amp; FD1&amp; ".1."</f>
        <v>6.53.1.</v>
      </c>
      <c r="FC39" s="38">
        <f>IF(ISBLANK(FD1),"",IF(VLOOKUP(FD1,Register,17,FALSE)=0,"",(VLOOKUP(FD1,Register,17,FALSE))))</f>
        <v>4</v>
      </c>
      <c r="FD39" s="39" t="s">
        <v>943</v>
      </c>
      <c r="FE39" s="19" t="str">
        <f>"6." &amp; FG1&amp; ".1."</f>
        <v>6.54.1.</v>
      </c>
      <c r="FF39" s="38">
        <f>IF(ISBLANK(FG1),"",IF(VLOOKUP(FG1,Register,17,FALSE)=0,"",(VLOOKUP(FG1,Register,17,FALSE))))</f>
        <v>4</v>
      </c>
      <c r="FG39" s="39" t="s">
        <v>943</v>
      </c>
      <c r="FH39" s="19" t="str">
        <f>"6." &amp; FJ1&amp; ".1."</f>
        <v>6.55.1.</v>
      </c>
      <c r="FI39" s="38">
        <f>IF(ISBLANK(FJ1),"",IF(VLOOKUP(FJ1,Register,17,FALSE)=0,"",(VLOOKUP(FJ1,Register,17,FALSE))))</f>
        <v>4</v>
      </c>
      <c r="FJ39" s="39" t="s">
        <v>943</v>
      </c>
      <c r="FK39" s="19" t="str">
        <f>"6." &amp; FM1&amp; ".1."</f>
        <v>6.56.1.</v>
      </c>
      <c r="FL39" s="38">
        <f>IF(ISBLANK(FM1),"",IF(VLOOKUP(FM1,Register,17,FALSE)=0,"",(VLOOKUP(FM1,Register,17,FALSE))))</f>
        <v>4</v>
      </c>
      <c r="FM39" s="39" t="s">
        <v>943</v>
      </c>
      <c r="FN39" s="19" t="str">
        <f>"6." &amp; FP1&amp; ".1."</f>
        <v>6.57.1.</v>
      </c>
      <c r="FO39" s="38">
        <f>IF(ISBLANK(FP1),"",IF(VLOOKUP(FP1,Register,17,FALSE)=0,"",(VLOOKUP(FP1,Register,17,FALSE))))</f>
        <v>4</v>
      </c>
      <c r="FP39" s="39" t="s">
        <v>943</v>
      </c>
      <c r="FQ39" s="19" t="str">
        <f>"6." &amp; FS1&amp; ".1."</f>
        <v>6.58.1.</v>
      </c>
      <c r="FR39" s="38" t="str">
        <f>IF(ISBLANK(FS1),"",IF(VLOOKUP(FS1,Register,17,FALSE)=0,"",(VLOOKUP(FS1,Register,17,FALSE))))</f>
        <v/>
      </c>
      <c r="FS39" s="39" t="s">
        <v>943</v>
      </c>
      <c r="FT39" s="19" t="str">
        <f>"6." &amp; FV1&amp; ".1."</f>
        <v>6.59.1.</v>
      </c>
      <c r="FU39" s="38">
        <f>IF(ISBLANK(FV1),"",IF(VLOOKUP(FV1,Register,17,FALSE)=0,"",(VLOOKUP(FV1,Register,17,FALSE))))</f>
        <v>4</v>
      </c>
      <c r="FV39" s="39" t="s">
        <v>943</v>
      </c>
      <c r="FW39" s="19" t="str">
        <f>"6." &amp; FY1&amp; ".1."</f>
        <v>6.60.1.</v>
      </c>
      <c r="FX39" s="38">
        <f>IF(ISBLANK(FY1),"",IF(VLOOKUP(FY1,Register,17,FALSE)=0,"",(VLOOKUP(FY1,Register,17,FALSE))))</f>
        <v>4</v>
      </c>
      <c r="FY39" s="39" t="s">
        <v>943</v>
      </c>
      <c r="FZ39" s="19" t="str">
        <f>"6." &amp; GB1&amp; ".1."</f>
        <v>6.61.1.</v>
      </c>
      <c r="GA39" s="38">
        <f>IF(ISBLANK(GB1),"",IF(VLOOKUP(GB1,Register,17,FALSE)=0,"",(VLOOKUP(GB1,Register,17,FALSE))))</f>
        <v>4</v>
      </c>
      <c r="GB39" s="39" t="s">
        <v>943</v>
      </c>
      <c r="GC39" s="19" t="str">
        <f>"6." &amp; GE1&amp; ".1."</f>
        <v>6.62.1.</v>
      </c>
      <c r="GD39" s="38">
        <f>IF(ISBLANK(GE1),"",IF(VLOOKUP(GE1,Register,17,FALSE)=0,"",(VLOOKUP(GE1,Register,17,FALSE))))</f>
        <v>4</v>
      </c>
      <c r="GE39" s="39" t="s">
        <v>943</v>
      </c>
      <c r="GF39" s="19" t="str">
        <f>"6." &amp; GH1&amp; ".1."</f>
        <v>6.63.1.</v>
      </c>
      <c r="GG39" s="38">
        <f>IF(ISBLANK(GH1),"",IF(VLOOKUP(GH1,Register,17,FALSE)=0,"",(VLOOKUP(GH1,Register,17,FALSE))))</f>
        <v>4</v>
      </c>
      <c r="GH39" s="39" t="s">
        <v>943</v>
      </c>
      <c r="GI39" s="19" t="str">
        <f>"6." &amp; GK1&amp; ".1."</f>
        <v>6.64.1.</v>
      </c>
      <c r="GJ39" s="38">
        <f>IF(ISBLANK(GK1),"",IF(VLOOKUP(GK1,Register,17,FALSE)=0,"",(VLOOKUP(GK1,Register,17,FALSE))))</f>
        <v>4</v>
      </c>
      <c r="GK39" s="39" t="s">
        <v>943</v>
      </c>
      <c r="GL39" s="19" t="str">
        <f>"6." &amp; GN1&amp; ".1."</f>
        <v>6.65.1.</v>
      </c>
      <c r="GM39" s="38">
        <f>IF(ISBLANK(GN1),"",IF(VLOOKUP(GN1,Register,17,FALSE)=0,"",(VLOOKUP(GN1,Register,17,FALSE))))</f>
        <v>4</v>
      </c>
      <c r="GN39" s="39" t="s">
        <v>943</v>
      </c>
      <c r="GO39" s="19" t="str">
        <f>"6." &amp; GQ1&amp; ".1."</f>
        <v>6.66.1.</v>
      </c>
      <c r="GP39" s="38">
        <f>IF(ISBLANK(GQ1),"",IF(VLOOKUP(GQ1,Register,17,FALSE)=0,"",(VLOOKUP(GQ1,Register,17,FALSE))))</f>
        <v>4</v>
      </c>
      <c r="GQ39" s="39" t="s">
        <v>943</v>
      </c>
      <c r="GR39" s="19" t="str">
        <f>"6." &amp; GT1&amp; ".1."</f>
        <v>6.67.1.</v>
      </c>
      <c r="GS39" s="38">
        <f>IF(ISBLANK(GT1),"",IF(VLOOKUP(GT1,Register,17,FALSE)=0,"",(VLOOKUP(GT1,Register,17,FALSE))))</f>
        <v>4</v>
      </c>
      <c r="GT39" s="39" t="s">
        <v>943</v>
      </c>
      <c r="GU39" s="19" t="str">
        <f>"6." &amp; GW1&amp; ".1."</f>
        <v>6.68.1.</v>
      </c>
      <c r="GV39" s="38">
        <f>IF(ISBLANK(GW1),"",IF(VLOOKUP(GW1,Register,17,FALSE)=0,"",(VLOOKUP(GW1,Register,17,FALSE))))</f>
        <v>4</v>
      </c>
      <c r="GW39" s="39" t="s">
        <v>943</v>
      </c>
      <c r="GX39" s="19" t="str">
        <f>"6." &amp; GZ1&amp; ".1."</f>
        <v>6.69.1.</v>
      </c>
      <c r="GY39" s="38">
        <f>IF(ISBLANK(GZ1),"",IF(VLOOKUP(GZ1,Register,17,FALSE)=0,"",(VLOOKUP(GZ1,Register,17,FALSE))))</f>
        <v>4</v>
      </c>
      <c r="GZ39" s="39" t="s">
        <v>943</v>
      </c>
      <c r="HA39" s="19" t="str">
        <f>"6." &amp; HC1&amp; ".1."</f>
        <v>6.70.1.</v>
      </c>
      <c r="HB39" s="38">
        <f>IF(ISBLANK(HC1),"",IF(VLOOKUP(HC1,Register,17,FALSE)=0,"",(VLOOKUP(HC1,Register,17,FALSE))))</f>
        <v>4</v>
      </c>
      <c r="HC39" s="39" t="s">
        <v>943</v>
      </c>
      <c r="HD39" s="19" t="str">
        <f>"6." &amp; HF1&amp; ".1."</f>
        <v>6.71.1.</v>
      </c>
      <c r="HE39" s="38">
        <f>IF(ISBLANK(HF1),"",IF(VLOOKUP(HF1,Register,17,FALSE)=0,"",(VLOOKUP(HF1,Register,17,FALSE))))</f>
        <v>4</v>
      </c>
      <c r="HF39" s="39" t="s">
        <v>943</v>
      </c>
      <c r="HG39" s="19" t="str">
        <f>"6." &amp; HI1&amp; ".1."</f>
        <v>6.72.1.</v>
      </c>
      <c r="HH39" s="38">
        <f>IF(ISBLANK(HI1),"",IF(VLOOKUP(HI1,Register,17,FALSE)=0,"",(VLOOKUP(HI1,Register,17,FALSE))))</f>
        <v>4</v>
      </c>
      <c r="HI39" s="39" t="s">
        <v>943</v>
      </c>
      <c r="HJ39" s="19" t="str">
        <f>"6." &amp; HL1&amp; ".1."</f>
        <v>6.73.1.</v>
      </c>
      <c r="HK39" s="38">
        <f>IF(ISBLANK(HL1),"",IF(VLOOKUP(HL1,Register,17,FALSE)=0,"",(VLOOKUP(HL1,Register,17,FALSE))))</f>
        <v>4</v>
      </c>
      <c r="HL39" s="39" t="s">
        <v>943</v>
      </c>
      <c r="HM39" s="19" t="str">
        <f>"6." &amp; HO1&amp; ".1."</f>
        <v>6.74.1.</v>
      </c>
      <c r="HN39" s="38">
        <f>IF(ISBLANK(HO1),"",IF(VLOOKUP(HO1,Register,17,FALSE)=0,"",(VLOOKUP(HO1,Register,17,FALSE))))</f>
        <v>4</v>
      </c>
      <c r="HO39" s="39" t="s">
        <v>943</v>
      </c>
      <c r="HP39" s="19" t="str">
        <f>"6." &amp; HR1&amp; ".1."</f>
        <v>6.75.1.</v>
      </c>
      <c r="HQ39" s="38">
        <f>IF(ISBLANK(HR1),"",IF(VLOOKUP(HR1,Register,17,FALSE)=0,"",(VLOOKUP(HR1,Register,17,FALSE))))</f>
        <v>4</v>
      </c>
      <c r="HR39" s="39" t="s">
        <v>943</v>
      </c>
      <c r="HS39" s="19" t="str">
        <f>"6." &amp; HU1&amp; ".1."</f>
        <v>6.76.1.</v>
      </c>
      <c r="HT39" s="38">
        <f>IF(ISBLANK(HU1),"",IF(VLOOKUP(HU1,Register,17,FALSE)=0,"",(VLOOKUP(HU1,Register,17,FALSE))))</f>
        <v>4</v>
      </c>
      <c r="HU39" s="39" t="s">
        <v>943</v>
      </c>
      <c r="HV39" s="19" t="str">
        <f>"6." &amp; HX1&amp; ".1."</f>
        <v>6.77.1.</v>
      </c>
      <c r="HW39" s="38">
        <f>IF(ISBLANK(HX1),"",IF(VLOOKUP(HX1,Register,17,FALSE)=0,"",(VLOOKUP(HX1,Register,17,FALSE))))</f>
        <v>4</v>
      </c>
      <c r="HX39" s="39" t="s">
        <v>943</v>
      </c>
      <c r="HY39" s="19" t="str">
        <f>"6." &amp; IA1&amp; ".1."</f>
        <v>6.78.1.</v>
      </c>
      <c r="HZ39" s="38">
        <f>IF(ISBLANK(IA1),"",IF(VLOOKUP(IA1,Register,17,FALSE)=0,"",(VLOOKUP(IA1,Register,17,FALSE))))</f>
        <v>4</v>
      </c>
      <c r="IA39" s="39" t="s">
        <v>943</v>
      </c>
      <c r="IB39" s="19" t="str">
        <f>"6." &amp; ID1&amp; ".1."</f>
        <v>6.79.1.</v>
      </c>
      <c r="IC39" s="38">
        <f>IF(ISBLANK(ID1),"",IF(VLOOKUP(ID1,Register,17,FALSE)=0,"",(VLOOKUP(ID1,Register,17,FALSE))))</f>
        <v>4</v>
      </c>
      <c r="ID39" s="39" t="s">
        <v>943</v>
      </c>
      <c r="IE39" s="19" t="str">
        <f>"6." &amp; IG1&amp; ".1."</f>
        <v>6.80.1.</v>
      </c>
      <c r="IF39" s="38">
        <f>IF(ISBLANK(IG1),"",IF(VLOOKUP(IG1,Register,17,FALSE)=0,"",(VLOOKUP(IG1,Register,17,FALSE))))</f>
        <v>4</v>
      </c>
      <c r="IG39" s="39" t="s">
        <v>943</v>
      </c>
      <c r="IH39" s="19" t="str">
        <f>"6." &amp; IJ1&amp; ".1."</f>
        <v>6.81.1.</v>
      </c>
      <c r="II39" s="38">
        <f>IF(ISBLANK(IJ1),"",IF(VLOOKUP(IJ1,Register,17,FALSE)=0,"",(VLOOKUP(IJ1,Register,17,FALSE))))</f>
        <v>4</v>
      </c>
      <c r="IJ39" s="39" t="s">
        <v>943</v>
      </c>
      <c r="IK39" s="19" t="str">
        <f>"6." &amp; IM1&amp; ".1."</f>
        <v>6.82.1.</v>
      </c>
      <c r="IL39" s="38">
        <f>IF(ISBLANK(IM1),"",IF(VLOOKUP(IM1,Register,17,FALSE)=0,"",(VLOOKUP(IM1,Register,17,FALSE))))</f>
        <v>4</v>
      </c>
      <c r="IM39" s="39" t="s">
        <v>943</v>
      </c>
      <c r="IN39" s="19" t="str">
        <f>"6." &amp; IP1&amp; ".1."</f>
        <v>6.83.1.</v>
      </c>
      <c r="IO39" s="38">
        <f>IF(ISBLANK(IP1),"",IF(VLOOKUP(IP1,Register,17,FALSE)=0,"",(VLOOKUP(IP1,Register,17,FALSE))))</f>
        <v>4</v>
      </c>
      <c r="IP39" s="39" t="s">
        <v>943</v>
      </c>
      <c r="IQ39" s="19" t="str">
        <f>"6." &amp; IS1&amp; ".1."</f>
        <v>6.84.1.</v>
      </c>
      <c r="IR39" s="38">
        <f>IF(ISBLANK(IS1),"",IF(VLOOKUP(IS1,Register,17,FALSE)=0,"",(VLOOKUP(IS1,Register,17,FALSE))))</f>
        <v>4</v>
      </c>
      <c r="IS39" s="39" t="s">
        <v>943</v>
      </c>
      <c r="IT39" s="19" t="str">
        <f>"6." &amp; IV1&amp; ".1."</f>
        <v>6.85.1.</v>
      </c>
      <c r="IU39" s="38">
        <f>IF(ISBLANK(IV1),"",IF(VLOOKUP(IV1,Register,17,FALSE)=0,"",(VLOOKUP(IV1,Register,17,FALSE))))</f>
        <v>4</v>
      </c>
      <c r="IV39" s="39" t="s">
        <v>943</v>
      </c>
      <c r="IW39" s="19" t="str">
        <f>"6." &amp; IY1&amp; ".1."</f>
        <v>6.86.1.</v>
      </c>
      <c r="IX39" s="38">
        <f>IF(ISBLANK(IY1),"",IF(VLOOKUP(IY1,Register,17,FALSE)=0,"",(VLOOKUP(IY1,Register,17,FALSE))))</f>
        <v>4</v>
      </c>
      <c r="IY39" s="39" t="s">
        <v>943</v>
      </c>
      <c r="IZ39" s="19" t="str">
        <f>"6." &amp; JB1&amp; ".1."</f>
        <v>6.87.1.</v>
      </c>
      <c r="JA39" s="38">
        <f>IF(ISBLANK(JB1),"",IF(VLOOKUP(JB1,Register,17,FALSE)=0,"",(VLOOKUP(JB1,Register,17,FALSE))))</f>
        <v>4</v>
      </c>
      <c r="JB39" s="39" t="s">
        <v>943</v>
      </c>
      <c r="JC39" s="19" t="str">
        <f>"6." &amp; JE1&amp; ".1."</f>
        <v>6.88.1.</v>
      </c>
      <c r="JD39" s="38">
        <f>IF(ISBLANK(JE1),"",IF(VLOOKUP(JE1,Register,17,FALSE)=0,"",(VLOOKUP(JE1,Register,17,FALSE))))</f>
        <v>4</v>
      </c>
      <c r="JE39" s="39" t="s">
        <v>943</v>
      </c>
      <c r="JF39" s="19" t="str">
        <f>"6." &amp; JH1&amp; ".1."</f>
        <v>6.89.1.</v>
      </c>
      <c r="JG39" s="38">
        <f>IF(ISBLANK(JH1),"",IF(VLOOKUP(JH1,Register,17,FALSE)=0,"",(VLOOKUP(JH1,Register,17,FALSE))))</f>
        <v>4</v>
      </c>
      <c r="JH39" s="39" t="s">
        <v>943</v>
      </c>
      <c r="JI39" s="19" t="str">
        <f>"6." &amp; JK1&amp; ".1."</f>
        <v>6.90.1.</v>
      </c>
      <c r="JJ39" s="38">
        <f>IF(ISBLANK(JK1),"",IF(VLOOKUP(JK1,Register,17,FALSE)=0,"",(VLOOKUP(JK1,Register,17,FALSE))))</f>
        <v>4</v>
      </c>
      <c r="JK39" s="39" t="s">
        <v>943</v>
      </c>
      <c r="JL39" s="19" t="str">
        <f>"6." &amp; JN1&amp; ".1."</f>
        <v>6.91.1.</v>
      </c>
      <c r="JM39" s="38">
        <f>IF(ISBLANK(JN1),"",IF(VLOOKUP(JN1,Register,17,FALSE)=0,"",(VLOOKUP(JN1,Register,17,FALSE))))</f>
        <v>4</v>
      </c>
      <c r="JN39" s="39" t="s">
        <v>943</v>
      </c>
      <c r="JO39" s="19" t="str">
        <f>"6." &amp; JQ1&amp; ".1."</f>
        <v>6.92.1.</v>
      </c>
      <c r="JP39" s="38">
        <f>IF(ISBLANK(JQ1),"",IF(VLOOKUP(JQ1,Register,17,FALSE)=0,"",(VLOOKUP(JQ1,Register,17,FALSE))))</f>
        <v>4</v>
      </c>
      <c r="JQ39" s="39" t="s">
        <v>943</v>
      </c>
      <c r="JR39" s="19" t="str">
        <f>"6." &amp; JT1&amp; ".1."</f>
        <v>6.93.1.</v>
      </c>
      <c r="JS39" s="38">
        <f>IF(ISBLANK(JT1),"",IF(VLOOKUP(JT1,Register,17,FALSE)=0,"",(VLOOKUP(JT1,Register,17,FALSE))))</f>
        <v>4</v>
      </c>
      <c r="JT39" s="39" t="s">
        <v>943</v>
      </c>
      <c r="JU39" s="19" t="str">
        <f>"6." &amp; JW1&amp; ".1."</f>
        <v>6.94.1.</v>
      </c>
      <c r="JV39" s="38">
        <f>IF(ISBLANK(JW1),"",IF(VLOOKUP(JW1,Register,17,FALSE)=0,"",(VLOOKUP(JW1,Register,17,FALSE))))</f>
        <v>4</v>
      </c>
      <c r="JW39" s="39" t="s">
        <v>943</v>
      </c>
      <c r="JX39" s="19" t="str">
        <f>"6." &amp; JZ1&amp; ".1."</f>
        <v>6.95.1.</v>
      </c>
      <c r="JY39" s="38">
        <f>IF(ISBLANK(JZ1),"",IF(VLOOKUP(JZ1,Register,17,FALSE)=0,"",(VLOOKUP(JZ1,Register,17,FALSE))))</f>
        <v>4</v>
      </c>
      <c r="JZ39" s="39" t="s">
        <v>943</v>
      </c>
      <c r="KA39" s="19" t="str">
        <f>"6." &amp; KC1&amp; ".1."</f>
        <v>6.96.1.</v>
      </c>
      <c r="KB39" s="38">
        <f>IF(ISBLANK(KC1),"",IF(VLOOKUP(KC1,Register,17,FALSE)=0,"",(VLOOKUP(KC1,Register,17,FALSE))))</f>
        <v>4</v>
      </c>
      <c r="KC39" s="39" t="s">
        <v>943</v>
      </c>
      <c r="KD39" s="19" t="str">
        <f>"6." &amp; KF1&amp; ".1."</f>
        <v>6.97.1.</v>
      </c>
      <c r="KE39" s="38">
        <f>IF(ISBLANK(KF1),"",IF(VLOOKUP(KF1,Register,17,FALSE)=0,"",(VLOOKUP(KF1,Register,17,FALSE))))</f>
        <v>4</v>
      </c>
      <c r="KF39" s="39" t="s">
        <v>943</v>
      </c>
      <c r="KG39" s="19" t="str">
        <f>"6." &amp; KI1&amp; ".1."</f>
        <v>6.98.1.</v>
      </c>
      <c r="KH39" s="38">
        <f>IF(ISBLANK(KI1),"",IF(VLOOKUP(KI1,Register,17,FALSE)=0,"",(VLOOKUP(KI1,Register,17,FALSE))))</f>
        <v>4</v>
      </c>
      <c r="KI39" s="39" t="s">
        <v>943</v>
      </c>
      <c r="KJ39" s="19" t="str">
        <f>"6." &amp; KL1&amp; ".1."</f>
        <v>6.99.1.</v>
      </c>
      <c r="KK39" s="38">
        <f>IF(ISBLANK(KL1),"",IF(VLOOKUP(KL1,Register,17,FALSE)=0,"",(VLOOKUP(KL1,Register,17,FALSE))))</f>
        <v>4</v>
      </c>
      <c r="KL39" s="39" t="s">
        <v>943</v>
      </c>
      <c r="KM39" s="19" t="str">
        <f>"6." &amp; KO1&amp; ".1."</f>
        <v>6.100.1.</v>
      </c>
      <c r="KN39" s="38">
        <f>IF(ISBLANK(KO1),"",IF(VLOOKUP(KO1,Register,17,FALSE)=0,"",(VLOOKUP(KO1,Register,17,FALSE))))</f>
        <v>4</v>
      </c>
      <c r="KO39" s="39" t="s">
        <v>943</v>
      </c>
      <c r="KP39" s="19" t="str">
        <f>"6." &amp; KR1&amp; ".1."</f>
        <v>6.101.1.</v>
      </c>
      <c r="KQ39" s="38">
        <f>IF(ISBLANK(KR1),"",IF(VLOOKUP(KR1,Register,17,FALSE)=0,"",(VLOOKUP(KR1,Register,17,FALSE))))</f>
        <v>4</v>
      </c>
      <c r="KR39" s="39" t="s">
        <v>943</v>
      </c>
      <c r="KS39" s="19" t="str">
        <f>"6." &amp; KU1&amp; ".1."</f>
        <v>6.102.1.</v>
      </c>
      <c r="KT39" s="38">
        <f>IF(ISBLANK(KU1),"",IF(VLOOKUP(KU1,Register,17,FALSE)=0,"",(VLOOKUP(KU1,Register,17,FALSE))))</f>
        <v>4</v>
      </c>
      <c r="KU39" s="39" t="s">
        <v>943</v>
      </c>
      <c r="KV39" s="19" t="str">
        <f>"6." &amp; KX1&amp; ".1."</f>
        <v>6.103.1.</v>
      </c>
      <c r="KW39" s="38">
        <f>IF(ISBLANK(KX1),"",IF(VLOOKUP(KX1,Register,17,FALSE)=0,"",(VLOOKUP(KX1,Register,17,FALSE))))</f>
        <v>4</v>
      </c>
      <c r="KX39" s="39" t="s">
        <v>943</v>
      </c>
      <c r="KY39" s="19" t="str">
        <f>"6." &amp; LA1&amp; ".1."</f>
        <v>6.104.1.</v>
      </c>
      <c r="KZ39" s="38">
        <f>IF(ISBLANK(LA1),"",IF(VLOOKUP(LA1,Register,17,FALSE)=0,"",(VLOOKUP(LA1,Register,17,FALSE))))</f>
        <v>4</v>
      </c>
      <c r="LA39" s="39" t="s">
        <v>943</v>
      </c>
      <c r="LB39" s="19" t="str">
        <f>"6." &amp; LD1&amp; ".1."</f>
        <v>6.105.1.</v>
      </c>
      <c r="LC39" s="38">
        <f>IF(ISBLANK(LD1),"",IF(VLOOKUP(LD1,Register,17,FALSE)=0,"",(VLOOKUP(LD1,Register,17,FALSE))))</f>
        <v>4</v>
      </c>
      <c r="LD39" s="39" t="s">
        <v>943</v>
      </c>
      <c r="LE39" s="19" t="str">
        <f>"6." &amp; LG1&amp; ".1."</f>
        <v>6.106.1.</v>
      </c>
      <c r="LF39" s="38">
        <f>IF(ISBLANK(LG1),"",IF(VLOOKUP(LG1,Register,17,FALSE)=0,"",(VLOOKUP(LG1,Register,17,FALSE))))</f>
        <v>4</v>
      </c>
      <c r="LG39" s="39" t="s">
        <v>943</v>
      </c>
      <c r="LH39" s="19" t="str">
        <f>"6." &amp; LJ1&amp; ".1."</f>
        <v>6.107.1.</v>
      </c>
      <c r="LI39" s="38">
        <f>IF(ISBLANK(LJ1),"",IF(VLOOKUP(LJ1,Register,17,FALSE)=0,"",(VLOOKUP(LJ1,Register,17,FALSE))))</f>
        <v>4</v>
      </c>
      <c r="LJ39" s="39" t="s">
        <v>943</v>
      </c>
      <c r="LK39" s="19" t="str">
        <f>"6." &amp; LM1&amp; ".1."</f>
        <v>6.108.1.</v>
      </c>
      <c r="LL39" s="38">
        <f>IF(ISBLANK(LM1),"",IF(VLOOKUP(LM1,Register,17,FALSE)=0,"",(VLOOKUP(LM1,Register,17,FALSE))))</f>
        <v>4</v>
      </c>
      <c r="LM39" s="39" t="s">
        <v>943</v>
      </c>
      <c r="LN39" s="19" t="str">
        <f>"6." &amp; LP1&amp; ".1."</f>
        <v>6.109.1.</v>
      </c>
      <c r="LO39" s="38">
        <f>IF(ISBLANK(LP1),"",IF(VLOOKUP(LP1,Register,17,FALSE)=0,"",(VLOOKUP(LP1,Register,17,FALSE))))</f>
        <v>4</v>
      </c>
      <c r="LP39" s="39" t="s">
        <v>943</v>
      </c>
      <c r="LQ39" s="19" t="str">
        <f>"6." &amp; LS1&amp; ".1."</f>
        <v>6.110.1.</v>
      </c>
      <c r="LR39" s="38">
        <f>IF(ISBLANK(LS1),"",IF(VLOOKUP(LS1,Register,17,FALSE)=0,"",(VLOOKUP(LS1,Register,17,FALSE))))</f>
        <v>4</v>
      </c>
      <c r="LS39" s="39" t="s">
        <v>943</v>
      </c>
      <c r="LT39" s="19" t="str">
        <f>"6." &amp; LV1&amp; ".1."</f>
        <v>6.111.1.</v>
      </c>
      <c r="LU39" s="38">
        <f>IF(ISBLANK(LV1),"",IF(VLOOKUP(LV1,Register,17,FALSE)=0,"",(VLOOKUP(LV1,Register,17,FALSE))))</f>
        <v>4</v>
      </c>
      <c r="LV39" s="39" t="s">
        <v>943</v>
      </c>
      <c r="LW39" s="19" t="str">
        <f>"6." &amp; LY1&amp; ".1."</f>
        <v>6.112.1.</v>
      </c>
      <c r="LX39" s="38">
        <f>IF(ISBLANK(LY1),"",IF(VLOOKUP(LY1,Register,17,FALSE)=0,"",(VLOOKUP(LY1,Register,17,FALSE))))</f>
        <v>4</v>
      </c>
      <c r="LY39" s="39" t="s">
        <v>943</v>
      </c>
      <c r="LZ39" s="19" t="str">
        <f>"6." &amp; MB1&amp; ".1."</f>
        <v>6.113.1.</v>
      </c>
      <c r="MA39" s="38">
        <f>IF(ISBLANK(MB1),"",IF(VLOOKUP(MB1,Register,17,FALSE)=0,"",(VLOOKUP(MB1,Register,17,FALSE))))</f>
        <v>4</v>
      </c>
      <c r="MB39" s="39" t="s">
        <v>943</v>
      </c>
      <c r="MC39" s="19" t="str">
        <f>"6." &amp; ME1&amp; ".1."</f>
        <v>6.114.1.</v>
      </c>
      <c r="MD39" s="38">
        <f>IF(ISBLANK(ME1),"",IF(VLOOKUP(ME1,Register,17,FALSE)=0,"",(VLOOKUP(ME1,Register,17,FALSE))))</f>
        <v>4</v>
      </c>
      <c r="ME39" s="39" t="s">
        <v>943</v>
      </c>
      <c r="MF39" s="19" t="str">
        <f>"6." &amp; MH1&amp; ".1."</f>
        <v>6.115.1.</v>
      </c>
      <c r="MG39" s="38">
        <f>IF(ISBLANK(MH1),"",IF(VLOOKUP(MH1,Register,17,FALSE)=0,"",(VLOOKUP(MH1,Register,17,FALSE))))</f>
        <v>4</v>
      </c>
      <c r="MH39" s="39" t="s">
        <v>943</v>
      </c>
      <c r="MI39" s="19" t="str">
        <f>"6." &amp; MK1&amp; ".1."</f>
        <v>6.116.1.</v>
      </c>
      <c r="MJ39" s="38">
        <f>IF(ISBLANK(MK1),"",IF(VLOOKUP(MK1,Register,17,FALSE)=0,"",(VLOOKUP(MK1,Register,17,FALSE))))</f>
        <v>4</v>
      </c>
      <c r="MK39" s="39" t="s">
        <v>943</v>
      </c>
      <c r="ML39" s="19" t="str">
        <f>"6." &amp; MN1&amp; ".1."</f>
        <v>6.117.1.</v>
      </c>
      <c r="MM39" s="38">
        <f>IF(ISBLANK(MN1),"",IF(VLOOKUP(MN1,Register,17,FALSE)=0,"",(VLOOKUP(MN1,Register,17,FALSE))))</f>
        <v>4</v>
      </c>
      <c r="MN39" s="39" t="s">
        <v>943</v>
      </c>
      <c r="MO39" s="19" t="str">
        <f>"6." &amp; MQ1&amp; ".1."</f>
        <v>6.118.1.</v>
      </c>
      <c r="MP39" s="38">
        <f>IF(ISBLANK(MQ1),"",IF(VLOOKUP(MQ1,Register,17,FALSE)=0,"",(VLOOKUP(MQ1,Register,17,FALSE))))</f>
        <v>4</v>
      </c>
      <c r="MQ39" s="39" t="s">
        <v>943</v>
      </c>
      <c r="MR39" s="19" t="str">
        <f>"6." &amp; MT1&amp; ".1."</f>
        <v>6.119.1.</v>
      </c>
      <c r="MS39" s="38">
        <f>IF(ISBLANK(MT1),"",IF(VLOOKUP(MT1,Register,17,FALSE)=0,"",(VLOOKUP(MT1,Register,17,FALSE))))</f>
        <v>4</v>
      </c>
      <c r="MT39" s="39" t="s">
        <v>943</v>
      </c>
      <c r="MU39" s="19" t="str">
        <f>"6." &amp; MW1&amp; ".1."</f>
        <v>6.120.1.</v>
      </c>
      <c r="MV39" s="38">
        <f>IF(ISBLANK(MW1),"",IF(VLOOKUP(MW1,Register,17,FALSE)=0,"",(VLOOKUP(MW1,Register,17,FALSE))))</f>
        <v>4</v>
      </c>
      <c r="MW39" s="39" t="s">
        <v>943</v>
      </c>
      <c r="MX39" s="19" t="str">
        <f>"6." &amp; MZ1&amp; ".1."</f>
        <v>6.121.1.</v>
      </c>
      <c r="MY39" s="38">
        <f>IF(ISBLANK(MZ1),"",IF(VLOOKUP(MZ1,Register,17,FALSE)=0,"",(VLOOKUP(MZ1,Register,17,FALSE))))</f>
        <v>4</v>
      </c>
      <c r="MZ39" s="39" t="s">
        <v>943</v>
      </c>
      <c r="NA39" s="19" t="str">
        <f>"6." &amp; NC1&amp; ".1."</f>
        <v>6.122.1.</v>
      </c>
      <c r="NB39" s="38">
        <f>IF(ISBLANK(NC1),"",IF(VLOOKUP(NC1,Register,17,FALSE)=0,"",(VLOOKUP(NC1,Register,17,FALSE))))</f>
        <v>4</v>
      </c>
      <c r="NC39" s="39" t="s">
        <v>943</v>
      </c>
      <c r="ND39" s="19" t="str">
        <f>"6." &amp; NF1&amp; ".1."</f>
        <v>6.123.1.</v>
      </c>
      <c r="NE39" s="38">
        <f>IF(ISBLANK(NF1),"",IF(VLOOKUP(NF1,Register,17,FALSE)=0,"",(VLOOKUP(NF1,Register,17,FALSE))))</f>
        <v>4</v>
      </c>
      <c r="NF39" s="39" t="s">
        <v>943</v>
      </c>
      <c r="NG39" s="19" t="str">
        <f>"6." &amp; NI1&amp; ".1."</f>
        <v>6.124.1.</v>
      </c>
      <c r="NH39" s="38">
        <f>IF(ISBLANK(NI1),"",IF(VLOOKUP(NI1,Register,17,FALSE)=0,"",(VLOOKUP(NI1,Register,17,FALSE))))</f>
        <v>4</v>
      </c>
      <c r="NI39" s="39" t="s">
        <v>943</v>
      </c>
      <c r="NJ39" s="19" t="str">
        <f>"6." &amp; NL1&amp; ".1."</f>
        <v>6.125.1.</v>
      </c>
      <c r="NK39" s="38">
        <f>IF(ISBLANK(NL1),"",IF(VLOOKUP(NL1,Register,17,FALSE)=0,"",(VLOOKUP(NL1,Register,17,FALSE))))</f>
        <v>4</v>
      </c>
      <c r="NL39" s="39" t="s">
        <v>943</v>
      </c>
      <c r="NM39" s="19" t="str">
        <f>"6." &amp; NO1&amp; ".1."</f>
        <v>6.126.1.</v>
      </c>
      <c r="NN39" s="38">
        <f>IF(ISBLANK(NO1),"",IF(VLOOKUP(NO1,Register,17,FALSE)=0,"",(VLOOKUP(NO1,Register,17,FALSE))))</f>
        <v>4</v>
      </c>
      <c r="NO39" s="39" t="s">
        <v>943</v>
      </c>
      <c r="NP39" s="19" t="str">
        <f>"6." &amp; NR1&amp; ".1."</f>
        <v>6.127.1.</v>
      </c>
      <c r="NQ39" s="38">
        <f>IF(ISBLANK(NR1),"",IF(VLOOKUP(NR1,Register,17,FALSE)=0,"",(VLOOKUP(NR1,Register,17,FALSE))))</f>
        <v>4</v>
      </c>
      <c r="NR39" s="39" t="s">
        <v>943</v>
      </c>
      <c r="NS39" s="19" t="str">
        <f>"6." &amp; NU1&amp; ".1."</f>
        <v>6.128.1.</v>
      </c>
      <c r="NT39" s="38">
        <f>IF(ISBLANK(NU1),"",IF(VLOOKUP(NU1,Register,17,FALSE)=0,"",(VLOOKUP(NU1,Register,17,FALSE))))</f>
        <v>4</v>
      </c>
      <c r="NU39" s="39" t="s">
        <v>943</v>
      </c>
      <c r="NV39" s="19" t="str">
        <f>"6." &amp; NX1&amp; ".1."</f>
        <v>6.129.1.</v>
      </c>
      <c r="NW39" s="38">
        <f>IF(ISBLANK(NX1),"",IF(VLOOKUP(NX1,Register,17,FALSE)=0,"",(VLOOKUP(NX1,Register,17,FALSE))))</f>
        <v>4</v>
      </c>
      <c r="NX39" s="39" t="s">
        <v>943</v>
      </c>
      <c r="NY39" s="19" t="str">
        <f>"6." &amp; OA1&amp; ".1."</f>
        <v>6.130.1.</v>
      </c>
      <c r="NZ39" s="38">
        <f>IF(ISBLANK(OA1),"",IF(VLOOKUP(OA1,Register,17,FALSE)=0,"",(VLOOKUP(OA1,Register,17,FALSE))))</f>
        <v>4</v>
      </c>
      <c r="OA39" s="39" t="s">
        <v>943</v>
      </c>
      <c r="OB39" s="19" t="str">
        <f>"6." &amp; OD1&amp; ".1."</f>
        <v>6.131.1.</v>
      </c>
      <c r="OC39" s="38">
        <f>IF(ISBLANK(OD1),"",IF(VLOOKUP(OD1,Register,17,FALSE)=0,"",(VLOOKUP(OD1,Register,17,FALSE))))</f>
        <v>4</v>
      </c>
      <c r="OD39" s="39" t="s">
        <v>943</v>
      </c>
      <c r="OE39" s="19" t="str">
        <f>"6." &amp; OG1&amp; ".1."</f>
        <v>6.132.1.</v>
      </c>
      <c r="OF39" s="38">
        <f>IF(ISBLANK(OG1),"",IF(VLOOKUP(OG1,Register,17,FALSE)=0,"",(VLOOKUP(OG1,Register,17,FALSE))))</f>
        <v>4</v>
      </c>
      <c r="OG39" s="39" t="s">
        <v>943</v>
      </c>
      <c r="OH39" s="19" t="str">
        <f>"6." &amp; OJ1&amp; ".1."</f>
        <v>6.133.1.</v>
      </c>
      <c r="OI39" s="38">
        <f>IF(ISBLANK(OJ1),"",IF(VLOOKUP(OJ1,Register,17,FALSE)=0,"",(VLOOKUP(OJ1,Register,17,FALSE))))</f>
        <v>4</v>
      </c>
      <c r="OJ39" s="39" t="s">
        <v>943</v>
      </c>
      <c r="OK39" s="19" t="str">
        <f>"6." &amp; OM1&amp; ".1."</f>
        <v>6.134.1.</v>
      </c>
      <c r="OL39" s="38">
        <f>IF(ISBLANK(OM1),"",IF(VLOOKUP(OM1,Register,17,FALSE)=0,"",(VLOOKUP(OM1,Register,17,FALSE))))</f>
        <v>4</v>
      </c>
      <c r="OM39" s="39" t="s">
        <v>943</v>
      </c>
      <c r="ON39" s="19" t="str">
        <f>"6." &amp; OP1&amp; ".1."</f>
        <v>6.135.1.</v>
      </c>
      <c r="OO39" s="38">
        <f>IF(ISBLANK(OP1),"",IF(VLOOKUP(OP1,Register,17,FALSE)=0,"",(VLOOKUP(OP1,Register,17,FALSE))))</f>
        <v>4</v>
      </c>
      <c r="OP39" s="39" t="s">
        <v>943</v>
      </c>
      <c r="OQ39" s="19" t="str">
        <f>"6." &amp; OS1&amp; ".1."</f>
        <v>6.136.1.</v>
      </c>
      <c r="OR39" s="38">
        <f>IF(ISBLANK(OS1),"",IF(VLOOKUP(OS1,Register,17,FALSE)=0,"",(VLOOKUP(OS1,Register,17,FALSE))))</f>
        <v>4</v>
      </c>
      <c r="OS39" s="39" t="s">
        <v>943</v>
      </c>
      <c r="OT39" s="19" t="str">
        <f>"6." &amp; OV1&amp; ".1."</f>
        <v>6.137.1.</v>
      </c>
      <c r="OU39" s="38">
        <f>IF(ISBLANK(OV1),"",IF(VLOOKUP(OV1,Register,17,FALSE)=0,"",(VLOOKUP(OV1,Register,17,FALSE))))</f>
        <v>4</v>
      </c>
      <c r="OV39" s="39" t="s">
        <v>943</v>
      </c>
      <c r="OW39" s="19" t="str">
        <f>"6." &amp; OY1&amp; ".1."</f>
        <v>6.138.1.</v>
      </c>
      <c r="OX39" s="38">
        <f>IF(ISBLANK(OY1),"",IF(VLOOKUP(OY1,Register,17,FALSE)=0,"",(VLOOKUP(OY1,Register,17,FALSE))))</f>
        <v>4</v>
      </c>
      <c r="OY39" s="39" t="s">
        <v>943</v>
      </c>
      <c r="OZ39" s="19" t="str">
        <f>"6." &amp; PB1&amp; ".1."</f>
        <v>6.139.1.</v>
      </c>
      <c r="PA39" s="38">
        <f>IF(ISBLANK(PB1),"",IF(VLOOKUP(PB1,Register,17,FALSE)=0,"",(VLOOKUP(PB1,Register,17,FALSE))))</f>
        <v>4</v>
      </c>
      <c r="PB39" s="39" t="s">
        <v>943</v>
      </c>
      <c r="PC39" s="19" t="str">
        <f>"6." &amp; PE1&amp; ".1."</f>
        <v>6.140.1.</v>
      </c>
      <c r="PD39" s="38">
        <f>IF(ISBLANK(PE1),"",IF(VLOOKUP(PE1,Register,17,FALSE)=0,"",(VLOOKUP(PE1,Register,17,FALSE))))</f>
        <v>4</v>
      </c>
      <c r="PE39" s="39" t="s">
        <v>943</v>
      </c>
      <c r="PF39" s="19" t="str">
        <f>"6." &amp; PH1&amp; ".1."</f>
        <v>6.141.1.</v>
      </c>
      <c r="PG39" s="38">
        <f>IF(ISBLANK(PH1),"",IF(VLOOKUP(PH1,Register,17,FALSE)=0,"",(VLOOKUP(PH1,Register,17,FALSE))))</f>
        <v>4</v>
      </c>
      <c r="PH39" s="39" t="s">
        <v>943</v>
      </c>
      <c r="PI39" s="19" t="str">
        <f>"6." &amp; PK1&amp; ".1."</f>
        <v>6.142.1.</v>
      </c>
      <c r="PJ39" s="38">
        <f>IF(ISBLANK(PK1),"",IF(VLOOKUP(PK1,Register,17,FALSE)=0,"",(VLOOKUP(PK1,Register,17,FALSE))))</f>
        <v>4</v>
      </c>
      <c r="PK39" s="39" t="s">
        <v>943</v>
      </c>
      <c r="PL39" s="19" t="str">
        <f>"6." &amp; PN1&amp; ".1."</f>
        <v>6.143.1.</v>
      </c>
      <c r="PM39" s="38">
        <f>IF(ISBLANK(PN1),"",IF(VLOOKUP(PN1,Register,17,FALSE)=0,"",(VLOOKUP(PN1,Register,17,FALSE))))</f>
        <v>4</v>
      </c>
      <c r="PN39" s="39" t="s">
        <v>943</v>
      </c>
      <c r="PO39" s="19" t="str">
        <f>"6." &amp; PQ1&amp; ".1."</f>
        <v>6.144.1.</v>
      </c>
      <c r="PP39" s="38">
        <f>IF(ISBLANK(PQ1),"",IF(VLOOKUP(PQ1,Register,17,FALSE)=0,"",(VLOOKUP(PQ1,Register,17,FALSE))))</f>
        <v>4</v>
      </c>
      <c r="PQ39" s="39" t="s">
        <v>943</v>
      </c>
      <c r="PR39" s="19" t="str">
        <f>"6." &amp; PT1&amp; ".1."</f>
        <v>6.145.1.</v>
      </c>
      <c r="PS39" s="38">
        <f>IF(ISBLANK(PT1),"",IF(VLOOKUP(PT1,Register,17,FALSE)=0,"",(VLOOKUP(PT1,Register,17,FALSE))))</f>
        <v>4</v>
      </c>
      <c r="PT39" s="39" t="s">
        <v>943</v>
      </c>
      <c r="PU39" s="19" t="str">
        <f>"6." &amp; PW1&amp; ".1."</f>
        <v>6.146.1.</v>
      </c>
      <c r="PV39" s="38">
        <f>IF(ISBLANK(PW1),"",IF(VLOOKUP(PW1,Register,17,FALSE)=0,"",(VLOOKUP(PW1,Register,17,FALSE))))</f>
        <v>4</v>
      </c>
      <c r="PW39" s="39" t="s">
        <v>943</v>
      </c>
      <c r="PX39" s="19" t="str">
        <f>"6." &amp; PZ1&amp; ".1."</f>
        <v>6.147.1.</v>
      </c>
      <c r="PY39" s="38">
        <f>IF(ISBLANK(PZ1),"",IF(VLOOKUP(PZ1,Register,17,FALSE)=0,"",(VLOOKUP(PZ1,Register,17,FALSE))))</f>
        <v>4</v>
      </c>
      <c r="PZ39" s="39" t="s">
        <v>943</v>
      </c>
      <c r="QA39" s="19" t="str">
        <f>"6." &amp; QC1&amp; ".1."</f>
        <v>6.148.1.</v>
      </c>
      <c r="QB39" s="38">
        <f>IF(ISBLANK(QC1),"",IF(VLOOKUP(QC1,Register,17,FALSE)=0,"",(VLOOKUP(QC1,Register,17,FALSE))))</f>
        <v>4</v>
      </c>
      <c r="QC39" s="39" t="s">
        <v>943</v>
      </c>
      <c r="QD39" s="19" t="str">
        <f>"6." &amp; QF1&amp; ".1."</f>
        <v>6.149.1.</v>
      </c>
      <c r="QE39" s="38">
        <f>IF(ISBLANK(QF1),"",IF(VLOOKUP(QF1,Register,17,FALSE)=0,"",(VLOOKUP(QF1,Register,17,FALSE))))</f>
        <v>4</v>
      </c>
      <c r="QF39" s="39" t="s">
        <v>943</v>
      </c>
      <c r="QG39" s="19" t="str">
        <f>"6." &amp; QI1&amp; ".1."</f>
        <v>6.150.1.</v>
      </c>
      <c r="QH39" s="38">
        <f>IF(ISBLANK(QI1),"",IF(VLOOKUP(QI1,Register,17,FALSE)=0,"",(VLOOKUP(QI1,Register,17,FALSE))))</f>
        <v>4</v>
      </c>
      <c r="QI39" s="39" t="s">
        <v>943</v>
      </c>
      <c r="QJ39" s="19" t="str">
        <f>"6." &amp; QL1&amp; ".1."</f>
        <v>6.151.1.</v>
      </c>
      <c r="QK39" s="38">
        <f>IF(ISBLANK(QL1),"",IF(VLOOKUP(QL1,Register,17,FALSE)=0,"",(VLOOKUP(QL1,Register,17,FALSE))))</f>
        <v>4</v>
      </c>
      <c r="QL39" s="39" t="s">
        <v>943</v>
      </c>
      <c r="QM39" s="19" t="str">
        <f>"6." &amp; QO1&amp; ".1."</f>
        <v>6.152.1.</v>
      </c>
      <c r="QN39" s="38">
        <f>IF(ISBLANK(QO1),"",IF(VLOOKUP(QO1,Register,17,FALSE)=0,"",(VLOOKUP(QO1,Register,17,FALSE))))</f>
        <v>4</v>
      </c>
      <c r="QO39" s="39" t="s">
        <v>943</v>
      </c>
      <c r="QP39" s="19" t="str">
        <f>"6." &amp; QR1&amp; ".1."</f>
        <v>6.153.1.</v>
      </c>
      <c r="QQ39" s="38">
        <f>IF(ISBLANK(QR1),"",IF(VLOOKUP(QR1,Register,17,FALSE)=0,"",(VLOOKUP(QR1,Register,17,FALSE))))</f>
        <v>4</v>
      </c>
      <c r="QR39" s="39" t="s">
        <v>943</v>
      </c>
      <c r="QS39" s="19" t="str">
        <f>"6." &amp; QU1&amp; ".1."</f>
        <v>6.154.1.</v>
      </c>
      <c r="QT39" s="38">
        <f>IF(ISBLANK(QU1),"",IF(VLOOKUP(QU1,Register,17,FALSE)=0,"",(VLOOKUP(QU1,Register,17,FALSE))))</f>
        <v>4</v>
      </c>
      <c r="QU39" s="39" t="s">
        <v>943</v>
      </c>
      <c r="QV39" s="19" t="str">
        <f>"6." &amp; QX1&amp; ".1."</f>
        <v>6.155.1.</v>
      </c>
      <c r="QW39" s="38">
        <f>IF(ISBLANK(QX1),"",IF(VLOOKUP(QX1,Register,17,FALSE)=0,"",(VLOOKUP(QX1,Register,17,FALSE))))</f>
        <v>4</v>
      </c>
      <c r="QX39" s="39" t="s">
        <v>943</v>
      </c>
      <c r="QY39" s="19" t="str">
        <f>"6." &amp; RA1&amp; ".1."</f>
        <v>6.156.1.</v>
      </c>
      <c r="QZ39" s="38">
        <f>IF(ISBLANK(RA1),"",IF(VLOOKUP(RA1,Register,17,FALSE)=0,"",(VLOOKUP(RA1,Register,17,FALSE))))</f>
        <v>4</v>
      </c>
      <c r="RA39" s="39" t="s">
        <v>943</v>
      </c>
      <c r="RB39" s="19" t="str">
        <f>"6." &amp; RD1&amp; ".1."</f>
        <v>6.157.1.</v>
      </c>
      <c r="RC39" s="38">
        <f>IF(ISBLANK(RD1),"",IF(VLOOKUP(RD1,Register,17,FALSE)=0,"",(VLOOKUP(RD1,Register,17,FALSE))))</f>
        <v>4</v>
      </c>
      <c r="RD39" s="39" t="s">
        <v>943</v>
      </c>
      <c r="RE39" s="19" t="str">
        <f>"6." &amp; RG1&amp; ".1."</f>
        <v>6.158.1.</v>
      </c>
      <c r="RF39" s="38">
        <f>IF(ISBLANK(RG1),"",IF(VLOOKUP(RG1,Register,17,FALSE)=0,"",(VLOOKUP(RG1,Register,17,FALSE))))</f>
        <v>4</v>
      </c>
      <c r="RG39" s="39" t="s">
        <v>943</v>
      </c>
      <c r="RH39" s="19" t="str">
        <f>"6." &amp; RJ1&amp; ".1."</f>
        <v>6.159.1.</v>
      </c>
      <c r="RI39" s="38">
        <f>IF(ISBLANK(RJ1),"",IF(VLOOKUP(RJ1,Register,17,FALSE)=0,"",(VLOOKUP(RJ1,Register,17,FALSE))))</f>
        <v>4</v>
      </c>
      <c r="RJ39" s="39" t="s">
        <v>943</v>
      </c>
      <c r="RK39" s="19" t="str">
        <f>"6." &amp; RM1&amp; ".1."</f>
        <v>6.160.1.</v>
      </c>
      <c r="RL39" s="38">
        <f>IF(ISBLANK(RM1),"",IF(VLOOKUP(RM1,Register,17,FALSE)=0,"",(VLOOKUP(RM1,Register,17,FALSE))))</f>
        <v>4</v>
      </c>
      <c r="RM39" s="39" t="s">
        <v>943</v>
      </c>
      <c r="RN39" s="19" t="str">
        <f>"6." &amp; RP1&amp; ".1."</f>
        <v>6.161.1.</v>
      </c>
      <c r="RO39" s="38">
        <f>IF(ISBLANK(RP1),"",IF(VLOOKUP(RP1,Register,17,FALSE)=0,"",(VLOOKUP(RP1,Register,17,FALSE))))</f>
        <v>4</v>
      </c>
      <c r="RP39" s="39" t="s">
        <v>943</v>
      </c>
      <c r="RQ39" s="19" t="str">
        <f>"6." &amp; RS1&amp; ".1."</f>
        <v>6.162.1.</v>
      </c>
      <c r="RR39" s="38">
        <f>IF(ISBLANK(RS1),"",IF(VLOOKUP(RS1,Register,17,FALSE)=0,"",(VLOOKUP(RS1,Register,17,FALSE))))</f>
        <v>4</v>
      </c>
      <c r="RS39" s="39" t="s">
        <v>943</v>
      </c>
      <c r="RT39" s="19" t="str">
        <f>"6." &amp; RV1&amp; ".1."</f>
        <v>6.163.1.</v>
      </c>
      <c r="RU39" s="38">
        <f>IF(ISBLANK(RV1),"",IF(VLOOKUP(RV1,Register,17,FALSE)=0,"",(VLOOKUP(RV1,Register,17,FALSE))))</f>
        <v>4</v>
      </c>
      <c r="RV39" s="39" t="s">
        <v>943</v>
      </c>
      <c r="RW39" s="19" t="str">
        <f>"6." &amp; RY1&amp; ".1."</f>
        <v>6.164.1.</v>
      </c>
      <c r="RX39" s="38">
        <f>IF(ISBLANK(RY1),"",IF(VLOOKUP(RY1,Register,17,FALSE)=0,"",(VLOOKUP(RY1,Register,17,FALSE))))</f>
        <v>4</v>
      </c>
      <c r="RY39" s="39" t="s">
        <v>943</v>
      </c>
      <c r="RZ39" s="19" t="str">
        <f>"6." &amp; SB1&amp; ".1."</f>
        <v>6.165.1.</v>
      </c>
      <c r="SA39" s="38">
        <f>IF(ISBLANK(SB1),"",IF(VLOOKUP(SB1,Register,17,FALSE)=0,"",(VLOOKUP(SB1,Register,17,FALSE))))</f>
        <v>4</v>
      </c>
      <c r="SB39" s="39" t="s">
        <v>943</v>
      </c>
      <c r="SC39" s="19" t="str">
        <f>"6." &amp; SE1&amp; ".1."</f>
        <v>6.166.1.</v>
      </c>
      <c r="SD39" s="38">
        <f>IF(ISBLANK(SE1),"",IF(VLOOKUP(SE1,Register,17,FALSE)=0,"",(VLOOKUP(SE1,Register,17,FALSE))))</f>
        <v>4</v>
      </c>
      <c r="SE39" s="39" t="s">
        <v>943</v>
      </c>
      <c r="SF39" s="19" t="str">
        <f>"6." &amp; SH1&amp; ".1."</f>
        <v>6.167.1.</v>
      </c>
      <c r="SG39" s="38">
        <f>IF(ISBLANK(SH1),"",IF(VLOOKUP(SH1,Register,17,FALSE)=0,"",(VLOOKUP(SH1,Register,17,FALSE))))</f>
        <v>4</v>
      </c>
      <c r="SH39" s="39" t="s">
        <v>943</v>
      </c>
      <c r="SI39" s="19" t="str">
        <f>"6." &amp; SK1&amp; ".1."</f>
        <v>6.168.1.</v>
      </c>
      <c r="SJ39" s="38">
        <f>IF(ISBLANK(SK1),"",IF(VLOOKUP(SK1,Register,17,FALSE)=0,"",(VLOOKUP(SK1,Register,17,FALSE))))</f>
        <v>4</v>
      </c>
      <c r="SK39" s="39" t="s">
        <v>943</v>
      </c>
      <c r="SL39" s="19" t="str">
        <f>"6." &amp; SN1&amp; ".1."</f>
        <v>6.169.1.</v>
      </c>
      <c r="SM39" s="38">
        <f>IF(ISBLANK(SN1),"",IF(VLOOKUP(SN1,Register,17,FALSE)=0,"",(VLOOKUP(SN1,Register,17,FALSE))))</f>
        <v>4</v>
      </c>
      <c r="SN39" s="39" t="s">
        <v>943</v>
      </c>
      <c r="SO39" s="19" t="str">
        <f>"6." &amp; SQ1&amp; ".1."</f>
        <v>6.170.1.</v>
      </c>
      <c r="SP39" s="38">
        <f>IF(ISBLANK(SQ1),"",IF(VLOOKUP(SQ1,Register,17,FALSE)=0,"",(VLOOKUP(SQ1,Register,17,FALSE))))</f>
        <v>4</v>
      </c>
      <c r="SQ39" s="39" t="s">
        <v>943</v>
      </c>
      <c r="SR39" s="19" t="str">
        <f>"6." &amp; ST1&amp; ".1."</f>
        <v>6.171.1.</v>
      </c>
      <c r="SS39" s="38">
        <f>IF(ISBLANK(ST1),"",IF(VLOOKUP(ST1,Register,17,FALSE)=0,"",(VLOOKUP(ST1,Register,17,FALSE))))</f>
        <v>4</v>
      </c>
      <c r="ST39" s="39" t="s">
        <v>943</v>
      </c>
      <c r="SU39" s="19" t="str">
        <f>"6." &amp; SW1&amp; ".1."</f>
        <v>6.172.1.</v>
      </c>
      <c r="SV39" s="38">
        <f>IF(ISBLANK(SW1),"",IF(VLOOKUP(SW1,Register,17,FALSE)=0,"",(VLOOKUP(SW1,Register,17,FALSE))))</f>
        <v>4</v>
      </c>
      <c r="SW39" s="39" t="s">
        <v>943</v>
      </c>
      <c r="SX39" s="19" t="str">
        <f>"6." &amp; SZ1&amp; ".1."</f>
        <v>6.173.1.</v>
      </c>
      <c r="SY39" s="38">
        <f>IF(ISBLANK(SZ1),"",IF(VLOOKUP(SZ1,Register,17,FALSE)=0,"",(VLOOKUP(SZ1,Register,17,FALSE))))</f>
        <v>4</v>
      </c>
      <c r="SZ39" s="39" t="s">
        <v>943</v>
      </c>
      <c r="TA39" s="19" t="str">
        <f>"6." &amp; TC1&amp; ".1."</f>
        <v>6.174.1.</v>
      </c>
      <c r="TB39" s="38">
        <f>IF(ISBLANK(TC1),"",IF(VLOOKUP(TC1,Register,17,FALSE)=0,"",(VLOOKUP(TC1,Register,17,FALSE))))</f>
        <v>4</v>
      </c>
      <c r="TC39" s="39" t="s">
        <v>943</v>
      </c>
      <c r="TD39" s="19" t="str">
        <f>"6." &amp; TF1&amp; ".1."</f>
        <v>6.175.1.</v>
      </c>
      <c r="TE39" s="38">
        <f>IF(ISBLANK(TF1),"",IF(VLOOKUP(TF1,Register,17,FALSE)=0,"",(VLOOKUP(TF1,Register,17,FALSE))))</f>
        <v>4</v>
      </c>
      <c r="TF39" s="39" t="s">
        <v>943</v>
      </c>
      <c r="TG39" s="19" t="str">
        <f>"6." &amp; TI1&amp; ".1."</f>
        <v>6.176.1.</v>
      </c>
      <c r="TH39" s="38">
        <f>IF(ISBLANK(TI1),"",IF(VLOOKUP(TI1,Register,17,FALSE)=0,"",(VLOOKUP(TI1,Register,17,FALSE))))</f>
        <v>4</v>
      </c>
      <c r="TI39" s="39" t="s">
        <v>943</v>
      </c>
      <c r="TJ39" s="19" t="str">
        <f>"6." &amp; TL1&amp; ".1."</f>
        <v>6.177.1.</v>
      </c>
      <c r="TK39" s="38">
        <f>IF(ISBLANK(TL1),"",IF(VLOOKUP(TL1,Register,17,FALSE)=0,"",(VLOOKUP(TL1,Register,17,FALSE))))</f>
        <v>4</v>
      </c>
      <c r="TL39" s="39" t="s">
        <v>943</v>
      </c>
      <c r="TM39" s="19" t="str">
        <f>"6." &amp; TO1&amp; ".1."</f>
        <v>6.178.1.</v>
      </c>
      <c r="TN39" s="38">
        <f>IF(ISBLANK(TO1),"",IF(VLOOKUP(TO1,Register,17,FALSE)=0,"",(VLOOKUP(TO1,Register,17,FALSE))))</f>
        <v>4</v>
      </c>
      <c r="TO39" s="39" t="s">
        <v>943</v>
      </c>
      <c r="TP39" s="19" t="str">
        <f>"6." &amp; TR1&amp; ".1."</f>
        <v>6.179.1.</v>
      </c>
      <c r="TQ39" s="38">
        <f>IF(ISBLANK(TR1),"",IF(VLOOKUP(TR1,Register,17,FALSE)=0,"",(VLOOKUP(TR1,Register,17,FALSE))))</f>
        <v>4</v>
      </c>
      <c r="TR39" s="39" t="s">
        <v>943</v>
      </c>
      <c r="TS39" s="19" t="str">
        <f>"6." &amp; TU1&amp; ".1."</f>
        <v>6.180.1.</v>
      </c>
      <c r="TT39" s="38">
        <f>IF(ISBLANK(TU1),"",IF(VLOOKUP(TU1,Register,17,FALSE)=0,"",(VLOOKUP(TU1,Register,17,FALSE))))</f>
        <v>4</v>
      </c>
      <c r="TU39" s="39" t="s">
        <v>943</v>
      </c>
      <c r="TV39" s="19" t="str">
        <f>"6." &amp; TX1&amp; ".1."</f>
        <v>6.181.1.</v>
      </c>
      <c r="TW39" s="38">
        <f>IF(ISBLANK(TX1),"",IF(VLOOKUP(TX1,Register,17,FALSE)=0,"",(VLOOKUP(TX1,Register,17,FALSE))))</f>
        <v>4</v>
      </c>
      <c r="TX39" s="39" t="s">
        <v>943</v>
      </c>
      <c r="TY39" s="19" t="str">
        <f>"6." &amp; UA1&amp; ".1."</f>
        <v>6.182.1.</v>
      </c>
      <c r="TZ39" s="38">
        <f>IF(ISBLANK(UA1),"",IF(VLOOKUP(UA1,Register,17,FALSE)=0,"",(VLOOKUP(UA1,Register,17,FALSE))))</f>
        <v>4</v>
      </c>
      <c r="UA39" s="39" t="s">
        <v>943</v>
      </c>
      <c r="UB39" s="19" t="str">
        <f>"6." &amp; UD1&amp; ".1."</f>
        <v>6.183.1.</v>
      </c>
      <c r="UC39" s="38">
        <f>IF(ISBLANK(UD1),"",IF(VLOOKUP(UD1,Register,17,FALSE)=0,"",(VLOOKUP(UD1,Register,17,FALSE))))</f>
        <v>4</v>
      </c>
      <c r="UD39" s="39" t="s">
        <v>943</v>
      </c>
      <c r="UE39" s="19" t="str">
        <f>"6." &amp; UG1&amp; ".1."</f>
        <v>6.184.1.</v>
      </c>
      <c r="UF39" s="38">
        <f>IF(ISBLANK(UG1),"",IF(VLOOKUP(UG1,Register,17,FALSE)=0,"",(VLOOKUP(UG1,Register,17,FALSE))))</f>
        <v>4</v>
      </c>
      <c r="UG39" s="39" t="s">
        <v>943</v>
      </c>
      <c r="UH39" s="19" t="str">
        <f>"6." &amp; UJ1&amp; ".1."</f>
        <v>6.185.1.</v>
      </c>
      <c r="UI39" s="38">
        <f>IF(ISBLANK(UJ1),"",IF(VLOOKUP(UJ1,Register,17,FALSE)=0,"",(VLOOKUP(UJ1,Register,17,FALSE))))</f>
        <v>4</v>
      </c>
      <c r="UJ39" s="39" t="s">
        <v>943</v>
      </c>
      <c r="UK39" s="19" t="str">
        <f>"6." &amp; UM1&amp; ".1."</f>
        <v>6.186.1.</v>
      </c>
      <c r="UL39" s="38">
        <f>IF(ISBLANK(UM1),"",IF(VLOOKUP(UM1,Register,17,FALSE)=0,"",(VLOOKUP(UM1,Register,17,FALSE))))</f>
        <v>4</v>
      </c>
      <c r="UM39" s="39" t="s">
        <v>943</v>
      </c>
      <c r="UN39" s="19" t="str">
        <f>"6." &amp; UP1&amp; ".1."</f>
        <v>6.187.1.</v>
      </c>
      <c r="UO39" s="38">
        <f>IF(ISBLANK(UP1),"",IF(VLOOKUP(UP1,Register,17,FALSE)=0,"",(VLOOKUP(UP1,Register,17,FALSE))))</f>
        <v>4</v>
      </c>
      <c r="UP39" s="39" t="s">
        <v>943</v>
      </c>
      <c r="UQ39" s="19" t="str">
        <f>"6." &amp; US1&amp; ".1."</f>
        <v>6.188.1.</v>
      </c>
      <c r="UR39" s="38">
        <f>IF(ISBLANK(US1),"",IF(VLOOKUP(US1,Register,17,FALSE)=0,"",(VLOOKUP(US1,Register,17,FALSE))))</f>
        <v>4</v>
      </c>
      <c r="US39" s="39" t="s">
        <v>943</v>
      </c>
      <c r="UT39" s="19" t="str">
        <f>"6." &amp; UV1&amp; ".1."</f>
        <v>6.189.1.</v>
      </c>
      <c r="UU39" s="38">
        <f>IF(ISBLANK(UV1),"",IF(VLOOKUP(UV1,Register,17,FALSE)=0,"",(VLOOKUP(UV1,Register,17,FALSE))))</f>
        <v>4</v>
      </c>
      <c r="UV39" s="39" t="s">
        <v>943</v>
      </c>
      <c r="UW39" s="19" t="str">
        <f>"6." &amp; UY1&amp; ".1."</f>
        <v>6.190.1.</v>
      </c>
      <c r="UX39" s="38">
        <f>IF(ISBLANK(UY1),"",IF(VLOOKUP(UY1,Register,17,FALSE)=0,"",(VLOOKUP(UY1,Register,17,FALSE))))</f>
        <v>4</v>
      </c>
      <c r="UY39" s="39" t="s">
        <v>943</v>
      </c>
      <c r="UZ39" s="19" t="str">
        <f>"6." &amp; VB1&amp; ".1."</f>
        <v>6.191.1.</v>
      </c>
      <c r="VA39" s="38">
        <f>IF(ISBLANK(VB1),"",IF(VLOOKUP(VB1,Register,17,FALSE)=0,"",(VLOOKUP(VB1,Register,17,FALSE))))</f>
        <v>4</v>
      </c>
      <c r="VB39" s="39" t="s">
        <v>943</v>
      </c>
      <c r="VC39" s="19" t="str">
        <f>"6." &amp; VE1&amp; ".1."</f>
        <v>6.192.1.</v>
      </c>
      <c r="VD39" s="38">
        <f>IF(ISBLANK(VE1),"",IF(VLOOKUP(VE1,Register,17,FALSE)=0,"",(VLOOKUP(VE1,Register,17,FALSE))))</f>
        <v>4</v>
      </c>
      <c r="VE39" s="39" t="s">
        <v>943</v>
      </c>
      <c r="VF39" s="19" t="str">
        <f>"6." &amp; VH1&amp; ".1."</f>
        <v>6.193.1.</v>
      </c>
      <c r="VG39" s="38">
        <f>IF(ISBLANK(VH1),"",IF(VLOOKUP(VH1,Register,17,FALSE)=0,"",(VLOOKUP(VH1,Register,17,FALSE))))</f>
        <v>4</v>
      </c>
      <c r="VH39" s="39" t="s">
        <v>943</v>
      </c>
      <c r="VI39" s="19" t="str">
        <f>"6." &amp; VK1&amp; ".1."</f>
        <v>6.194.1.</v>
      </c>
      <c r="VJ39" s="38">
        <f>IF(ISBLANK(VK1),"",IF(VLOOKUP(VK1,Register,17,FALSE)=0,"",(VLOOKUP(VK1,Register,17,FALSE))))</f>
        <v>4</v>
      </c>
      <c r="VK39" s="39" t="s">
        <v>943</v>
      </c>
      <c r="VL39" s="19" t="str">
        <f>"6." &amp; VN1&amp; ".1."</f>
        <v>6.195.1.</v>
      </c>
      <c r="VM39" s="38">
        <f>IF(ISBLANK(VN1),"",IF(VLOOKUP(VN1,Register,17,FALSE)=0,"",(VLOOKUP(VN1,Register,17,FALSE))))</f>
        <v>4</v>
      </c>
      <c r="VN39" s="39" t="s">
        <v>943</v>
      </c>
      <c r="VO39" s="19" t="str">
        <f>"6." &amp; VQ1&amp; ".1."</f>
        <v>6.196.1.</v>
      </c>
      <c r="VP39" s="38">
        <f>IF(ISBLANK(VQ1),"",IF(VLOOKUP(VQ1,Register,17,FALSE)=0,"",(VLOOKUP(VQ1,Register,17,FALSE))))</f>
        <v>4</v>
      </c>
      <c r="VQ39" s="39" t="s">
        <v>943</v>
      </c>
      <c r="VR39" s="19" t="str">
        <f>"6." &amp; VT1&amp; ".1."</f>
        <v>6.197.1.</v>
      </c>
      <c r="VS39" s="38">
        <f>IF(ISBLANK(VT1),"",IF(VLOOKUP(VT1,Register,17,FALSE)=0,"",(VLOOKUP(VT1,Register,17,FALSE))))</f>
        <v>4</v>
      </c>
      <c r="VT39" s="39" t="s">
        <v>943</v>
      </c>
      <c r="VU39" s="19" t="str">
        <f>"6." &amp; VW1&amp; ".1."</f>
        <v>6.198.1.</v>
      </c>
      <c r="VV39" s="38">
        <f>IF(ISBLANK(VW1),"",IF(VLOOKUP(VW1,Register,17,FALSE)=0,"",(VLOOKUP(VW1,Register,17,FALSE))))</f>
        <v>4</v>
      </c>
      <c r="VW39" s="39" t="s">
        <v>943</v>
      </c>
      <c r="VX39" s="19" t="str">
        <f>"6." &amp; VZ1&amp; ".1."</f>
        <v>6.199.1.</v>
      </c>
      <c r="VY39" s="38">
        <f>IF(ISBLANK(VZ1),"",IF(VLOOKUP(VZ1,Register,17,FALSE)=0,"",(VLOOKUP(VZ1,Register,17,FALSE))))</f>
        <v>4</v>
      </c>
      <c r="VZ39" s="39" t="s">
        <v>943</v>
      </c>
      <c r="WA39" s="19" t="str">
        <f>"6." &amp; WC1&amp; ".1."</f>
        <v>6.200.1.</v>
      </c>
      <c r="WB39" s="38">
        <f>IF(ISBLANK(WC1),"",IF(VLOOKUP(WC1,Register,17,FALSE)=0,"",(VLOOKUP(WC1,Register,17,FALSE))))</f>
        <v>4</v>
      </c>
      <c r="WC39" s="39" t="s">
        <v>943</v>
      </c>
      <c r="WD39" s="19" t="str">
        <f>"6." &amp; WF1&amp; ".1."</f>
        <v>6.201.1.</v>
      </c>
      <c r="WE39" s="38">
        <f>IF(ISBLANK(WF1),"",IF(VLOOKUP(WF1,Register,17,FALSE)=0,"",(VLOOKUP(WF1,Register,17,FALSE))))</f>
        <v>4</v>
      </c>
      <c r="WF39" s="39" t="s">
        <v>943</v>
      </c>
      <c r="WG39" s="19" t="str">
        <f>"6." &amp; WI1&amp; ".1."</f>
        <v>6.202.1.</v>
      </c>
      <c r="WH39" s="38">
        <f>IF(ISBLANK(WI1),"",IF(VLOOKUP(WI1,Register,17,FALSE)=0,"",(VLOOKUP(WI1,Register,17,FALSE))))</f>
        <v>4</v>
      </c>
      <c r="WI39" s="39" t="s">
        <v>943</v>
      </c>
      <c r="WJ39" s="19" t="str">
        <f>"6." &amp; WL1&amp; ".1."</f>
        <v>6.203.1.</v>
      </c>
      <c r="WK39" s="38">
        <f>IF(ISBLANK(WL1),"",IF(VLOOKUP(WL1,Register,17,FALSE)=0,"",(VLOOKUP(WL1,Register,17,FALSE))))</f>
        <v>4</v>
      </c>
      <c r="WL39" s="39" t="s">
        <v>943</v>
      </c>
      <c r="WM39" s="19" t="str">
        <f>"6." &amp; WO1&amp; ".1."</f>
        <v>6.204.1.</v>
      </c>
      <c r="WN39" s="38">
        <f>IF(ISBLANK(WO1),"",IF(VLOOKUP(WO1,Register,17,FALSE)=0,"",(VLOOKUP(WO1,Register,17,FALSE))))</f>
        <v>4</v>
      </c>
      <c r="WO39" s="39" t="s">
        <v>943</v>
      </c>
      <c r="WP39" s="19" t="str">
        <f>"6." &amp; WR1&amp; ".1."</f>
        <v>6.205.1.</v>
      </c>
      <c r="WQ39" s="38">
        <f>IF(ISBLANK(WR1),"",IF(VLOOKUP(WR1,Register,17,FALSE)=0,"",(VLOOKUP(WR1,Register,17,FALSE))))</f>
        <v>4</v>
      </c>
      <c r="WR39" s="39" t="s">
        <v>943</v>
      </c>
      <c r="WS39" s="19" t="str">
        <f>"6." &amp; WU1&amp; ".1."</f>
        <v>6.206.1.</v>
      </c>
      <c r="WT39" s="38">
        <f>IF(ISBLANK(WU1),"",IF(VLOOKUP(WU1,Register,17,FALSE)=0,"",(VLOOKUP(WU1,Register,17,FALSE))))</f>
        <v>4</v>
      </c>
      <c r="WU39" s="39" t="s">
        <v>943</v>
      </c>
      <c r="WV39" s="19" t="str">
        <f>"6." &amp; WX1&amp; ".1."</f>
        <v>6.207.1.</v>
      </c>
      <c r="WW39" s="38">
        <f>IF(ISBLANK(WX1),"",IF(VLOOKUP(WX1,Register,17,FALSE)=0,"",(VLOOKUP(WX1,Register,17,FALSE))))</f>
        <v>4</v>
      </c>
      <c r="WX39" s="39" t="s">
        <v>943</v>
      </c>
      <c r="WY39" s="19" t="str">
        <f>"6." &amp; XA1&amp; ".1."</f>
        <v>6.208.1.</v>
      </c>
      <c r="WZ39" s="38">
        <f>IF(ISBLANK(XA1),"",IF(VLOOKUP(XA1,Register,17,FALSE)=0,"",(VLOOKUP(XA1,Register,17,FALSE))))</f>
        <v>4</v>
      </c>
      <c r="XA39" s="39" t="s">
        <v>943</v>
      </c>
      <c r="XB39" s="19" t="str">
        <f>"6." &amp; XD1&amp; ".1."</f>
        <v>6.209.1.</v>
      </c>
      <c r="XC39" s="38">
        <f>IF(ISBLANK(XD1),"",IF(VLOOKUP(XD1,Register,17,FALSE)=0,"",(VLOOKUP(XD1,Register,17,FALSE))))</f>
        <v>4</v>
      </c>
      <c r="XD39" s="39" t="s">
        <v>943</v>
      </c>
      <c r="XE39" s="19" t="str">
        <f>"6." &amp; XG1&amp; ".1."</f>
        <v>6.210.1.</v>
      </c>
      <c r="XF39" s="38">
        <f>IF(ISBLANK(XG1),"",IF(VLOOKUP(XG1,Register,17,FALSE)=0,"",(VLOOKUP(XG1,Register,17,FALSE))))</f>
        <v>4</v>
      </c>
      <c r="XG39" s="39" t="s">
        <v>943</v>
      </c>
      <c r="XH39" s="19" t="str">
        <f>"6." &amp; XJ1&amp; ".1."</f>
        <v>6.211.1.</v>
      </c>
      <c r="XI39" s="38">
        <f>IF(ISBLANK(XJ1),"",IF(VLOOKUP(XJ1,Register,17,FALSE)=0,"",(VLOOKUP(XJ1,Register,17,FALSE))))</f>
        <v>4</v>
      </c>
      <c r="XJ39" s="39" t="s">
        <v>943</v>
      </c>
      <c r="XK39" s="19" t="str">
        <f>"6." &amp; XM1&amp; ".1."</f>
        <v>6.212.1.</v>
      </c>
      <c r="XL39" s="38">
        <f>IF(ISBLANK(XM1),"",IF(VLOOKUP(XM1,Register,17,FALSE)=0,"",(VLOOKUP(XM1,Register,17,FALSE))))</f>
        <v>4</v>
      </c>
      <c r="XM39" s="39" t="s">
        <v>943</v>
      </c>
      <c r="XN39" s="19" t="str">
        <f>"6." &amp; XP1&amp; ".1."</f>
        <v>6.213.1.</v>
      </c>
      <c r="XO39" s="38">
        <f>IF(ISBLANK(XP1),"",IF(VLOOKUP(XP1,Register,17,FALSE)=0,"",(VLOOKUP(XP1,Register,17,FALSE))))</f>
        <v>4</v>
      </c>
      <c r="XP39" s="39" t="s">
        <v>943</v>
      </c>
      <c r="XQ39" s="19" t="str">
        <f>"6." &amp; XS1&amp; ".1."</f>
        <v>6.214.1.</v>
      </c>
      <c r="XR39" s="38">
        <f>IF(ISBLANK(XS1),"",IF(VLOOKUP(XS1,Register,17,FALSE)=0,"",(VLOOKUP(XS1,Register,17,FALSE))))</f>
        <v>4</v>
      </c>
      <c r="XS39" s="39" t="s">
        <v>943</v>
      </c>
      <c r="XT39" s="19" t="str">
        <f>"6." &amp; XV1&amp; ".1."</f>
        <v>6.215.1.</v>
      </c>
      <c r="XU39" s="38">
        <f>IF(ISBLANK(XV1),"",IF(VLOOKUP(XV1,Register,17,FALSE)=0,"",(VLOOKUP(XV1,Register,17,FALSE))))</f>
        <v>4</v>
      </c>
      <c r="XV39" s="39" t="s">
        <v>943</v>
      </c>
      <c r="XW39" s="19" t="str">
        <f>"6." &amp; XY1&amp; ".1."</f>
        <v>6.216.1.</v>
      </c>
      <c r="XX39" s="38">
        <f>IF(ISBLANK(XY1),"",IF(VLOOKUP(XY1,Register,17,FALSE)=0,"",(VLOOKUP(XY1,Register,17,FALSE))))</f>
        <v>4</v>
      </c>
      <c r="XY39" s="39" t="s">
        <v>943</v>
      </c>
      <c r="XZ39" s="19" t="str">
        <f>"6." &amp; YB1&amp; ".1."</f>
        <v>6.217.1.</v>
      </c>
      <c r="YA39" s="38">
        <f>IF(ISBLANK(YB1),"",IF(VLOOKUP(YB1,Register,17,FALSE)=0,"",(VLOOKUP(YB1,Register,17,FALSE))))</f>
        <v>4</v>
      </c>
      <c r="YB39" s="39" t="s">
        <v>943</v>
      </c>
      <c r="YC39" s="19" t="str">
        <f>"6." &amp; YE1&amp; ".1."</f>
        <v>6.218.1.</v>
      </c>
      <c r="YD39" s="38">
        <f>IF(ISBLANK(YE1),"",IF(VLOOKUP(YE1,Register,17,FALSE)=0,"",(VLOOKUP(YE1,Register,17,FALSE))))</f>
        <v>4</v>
      </c>
      <c r="YE39" s="39" t="s">
        <v>943</v>
      </c>
      <c r="YF39" s="19" t="str">
        <f>"6." &amp; YH1&amp; ".1."</f>
        <v>6.219.1.</v>
      </c>
      <c r="YG39" s="38">
        <f>IF(ISBLANK(YH1),"",IF(VLOOKUP(YH1,Register,17,FALSE)=0,"",(VLOOKUP(YH1,Register,17,FALSE))))</f>
        <v>4</v>
      </c>
      <c r="YH39" s="39" t="s">
        <v>943</v>
      </c>
      <c r="YI39" s="19" t="str">
        <f>"6." &amp; YK1&amp; ".1."</f>
        <v>6.220.1.</v>
      </c>
      <c r="YJ39" s="38">
        <f>IF(ISBLANK(YK1),"",IF(VLOOKUP(YK1,Register,17,FALSE)=0,"",(VLOOKUP(YK1,Register,17,FALSE))))</f>
        <v>4</v>
      </c>
      <c r="YK39" s="39" t="s">
        <v>943</v>
      </c>
      <c r="YL39" s="19" t="str">
        <f>"6." &amp; YN1&amp; ".1."</f>
        <v>6.221.1.</v>
      </c>
      <c r="YM39" s="38">
        <f>IF(ISBLANK(YN1),"",IF(VLOOKUP(YN1,Register,17,FALSE)=0,"",(VLOOKUP(YN1,Register,17,FALSE))))</f>
        <v>4</v>
      </c>
      <c r="YN39" s="39" t="s">
        <v>943</v>
      </c>
      <c r="YO39" s="19" t="str">
        <f>"6." &amp; YQ1&amp; ".1."</f>
        <v>6.222.1.</v>
      </c>
      <c r="YP39" s="38">
        <f>IF(ISBLANK(YQ1),"",IF(VLOOKUP(YQ1,Register,17,FALSE)=0,"",(VLOOKUP(YQ1,Register,17,FALSE))))</f>
        <v>4</v>
      </c>
      <c r="YQ39" s="39" t="s">
        <v>943</v>
      </c>
      <c r="YR39" s="19" t="str">
        <f>"6." &amp; YT1&amp; ".1."</f>
        <v>6.223.1.</v>
      </c>
      <c r="YS39" s="38">
        <f>IF(ISBLANK(YT1),"",IF(VLOOKUP(YT1,Register,17,FALSE)=0,"",(VLOOKUP(YT1,Register,17,FALSE))))</f>
        <v>4</v>
      </c>
      <c r="YT39" s="39" t="s">
        <v>943</v>
      </c>
      <c r="YU39" s="19" t="str">
        <f>"6." &amp; YW1&amp; ".1."</f>
        <v>6.224.1.</v>
      </c>
      <c r="YV39" s="38">
        <f>IF(ISBLANK(YW1),"",IF(VLOOKUP(YW1,Register,17,FALSE)=0,"",(VLOOKUP(YW1,Register,17,FALSE))))</f>
        <v>4</v>
      </c>
      <c r="YW39" s="39" t="s">
        <v>943</v>
      </c>
      <c r="YX39" s="19" t="str">
        <f>"6." &amp; YZ1&amp; ".1."</f>
        <v>6.225.1.</v>
      </c>
      <c r="YY39" s="38">
        <f>IF(ISBLANK(YZ1),"",IF(VLOOKUP(YZ1,Register,17,FALSE)=0,"",(VLOOKUP(YZ1,Register,17,FALSE))))</f>
        <v>4</v>
      </c>
      <c r="YZ39" s="39" t="s">
        <v>943</v>
      </c>
      <c r="ZA39" s="19" t="str">
        <f>"6." &amp; ZC1&amp; ".1."</f>
        <v>6.226.1.</v>
      </c>
      <c r="ZB39" s="38">
        <f>IF(ISBLANK(ZC1),"",IF(VLOOKUP(ZC1,Register,17,FALSE)=0,"",(VLOOKUP(ZC1,Register,17,FALSE))))</f>
        <v>4</v>
      </c>
      <c r="ZC39" s="39" t="s">
        <v>943</v>
      </c>
      <c r="ZD39" s="19" t="str">
        <f>"6." &amp; ZF1&amp; ".1."</f>
        <v>6.227.1.</v>
      </c>
      <c r="ZE39" s="38">
        <f>IF(ISBLANK(ZF1),"",IF(VLOOKUP(ZF1,Register,17,FALSE)=0,"",(VLOOKUP(ZF1,Register,17,FALSE))))</f>
        <v>4</v>
      </c>
      <c r="ZF39" s="39" t="s">
        <v>943</v>
      </c>
      <c r="ZG39" s="19" t="str">
        <f>"6." &amp; ZI1&amp; ".1."</f>
        <v>6.228.1.</v>
      </c>
      <c r="ZH39" s="38">
        <f>IF(ISBLANK(ZI1),"",IF(VLOOKUP(ZI1,Register,17,FALSE)=0,"",(VLOOKUP(ZI1,Register,17,FALSE))))</f>
        <v>4</v>
      </c>
      <c r="ZI39" s="39" t="s">
        <v>943</v>
      </c>
      <c r="ZJ39" s="19" t="str">
        <f>"6." &amp; ZL1&amp; ".1."</f>
        <v>6.229.1.</v>
      </c>
      <c r="ZK39" s="38">
        <f>IF(ISBLANK(ZL1),"",IF(VLOOKUP(ZL1,Register,17,FALSE)=0,"",(VLOOKUP(ZL1,Register,17,FALSE))))</f>
        <v>4</v>
      </c>
      <c r="ZL39" s="39" t="s">
        <v>943</v>
      </c>
      <c r="ZM39" s="19" t="str">
        <f>"6." &amp; ZO1&amp; ".1."</f>
        <v>6.230.1.</v>
      </c>
      <c r="ZN39" s="38">
        <f>IF(ISBLANK(ZO1),"",IF(VLOOKUP(ZO1,Register,17,FALSE)=0,"",(VLOOKUP(ZO1,Register,17,FALSE))))</f>
        <v>4</v>
      </c>
      <c r="ZO39" s="39" t="s">
        <v>943</v>
      </c>
      <c r="ZP39" s="19" t="str">
        <f>"6." &amp; ZR1&amp; ".1."</f>
        <v>6.231.1.</v>
      </c>
      <c r="ZQ39" s="38">
        <f>IF(ISBLANK(ZR1),"",IF(VLOOKUP(ZR1,Register,17,FALSE)=0,"",(VLOOKUP(ZR1,Register,17,FALSE))))</f>
        <v>4</v>
      </c>
      <c r="ZR39" s="39" t="s">
        <v>943</v>
      </c>
      <c r="ZS39" s="19" t="str">
        <f>"6." &amp; ZU1&amp; ".1."</f>
        <v>6.232.1.</v>
      </c>
      <c r="ZT39" s="38">
        <f>IF(ISBLANK(ZU1),"",IF(VLOOKUP(ZU1,Register,17,FALSE)=0,"",(VLOOKUP(ZU1,Register,17,FALSE))))</f>
        <v>4</v>
      </c>
      <c r="ZU39" s="39" t="s">
        <v>943</v>
      </c>
      <c r="ZV39" s="19" t="str">
        <f>"6." &amp; ZX1&amp; ".1."</f>
        <v>6.233.1.</v>
      </c>
      <c r="ZW39" s="38">
        <f>IF(ISBLANK(ZX1),"",IF(VLOOKUP(ZX1,Register,17,FALSE)=0,"",(VLOOKUP(ZX1,Register,17,FALSE))))</f>
        <v>4</v>
      </c>
      <c r="ZX39" s="39" t="s">
        <v>943</v>
      </c>
      <c r="ZY39" s="19" t="str">
        <f>"6." &amp; AAA1&amp; ".1."</f>
        <v>6.234.1.</v>
      </c>
      <c r="ZZ39" s="38">
        <f>IF(ISBLANK(AAA1),"",IF(VLOOKUP(AAA1,Register,17,FALSE)=0,"",(VLOOKUP(AAA1,Register,17,FALSE))))</f>
        <v>4</v>
      </c>
      <c r="AAA39" s="39" t="s">
        <v>943</v>
      </c>
      <c r="AAB39" s="19" t="str">
        <f>"6." &amp; AAD1&amp; ".1."</f>
        <v>6.235.1.</v>
      </c>
      <c r="AAC39" s="38">
        <f>IF(ISBLANK(AAD1),"",IF(VLOOKUP(AAD1,Register,17,FALSE)=0,"",(VLOOKUP(AAD1,Register,17,FALSE))))</f>
        <v>4</v>
      </c>
      <c r="AAD39" s="39" t="s">
        <v>943</v>
      </c>
      <c r="AAE39" s="19" t="str">
        <f>"6." &amp; AAG1&amp; ".1."</f>
        <v>6.236.1.</v>
      </c>
      <c r="AAF39" s="38">
        <f>IF(ISBLANK(AAG1),"",IF(VLOOKUP(AAG1,Register,17,FALSE)=0,"",(VLOOKUP(AAG1,Register,17,FALSE))))</f>
        <v>4</v>
      </c>
      <c r="AAG39" s="39" t="s">
        <v>943</v>
      </c>
      <c r="AAH39" s="19" t="str">
        <f>"6." &amp; AAJ1&amp; ".1."</f>
        <v>6.237.1.</v>
      </c>
      <c r="AAI39" s="38">
        <f>IF(ISBLANK(AAJ1),"",IF(VLOOKUP(AAJ1,Register,17,FALSE)=0,"",(VLOOKUP(AAJ1,Register,17,FALSE))))</f>
        <v>4</v>
      </c>
      <c r="AAJ39" s="39" t="s">
        <v>943</v>
      </c>
      <c r="AAK39" s="19" t="str">
        <f>"6." &amp; AAM1&amp; ".1."</f>
        <v>6.238.1.</v>
      </c>
      <c r="AAL39" s="38">
        <f>IF(ISBLANK(AAM1),"",IF(VLOOKUP(AAM1,Register,17,FALSE)=0,"",(VLOOKUP(AAM1,Register,17,FALSE))))</f>
        <v>4</v>
      </c>
      <c r="AAM39" s="39" t="s">
        <v>943</v>
      </c>
      <c r="AAN39" s="19" t="str">
        <f>"6." &amp; AAP1&amp; ".1."</f>
        <v>6.239.1.</v>
      </c>
      <c r="AAO39" s="38">
        <f>IF(ISBLANK(AAP1),"",IF(VLOOKUP(AAP1,Register,17,FALSE)=0,"",(VLOOKUP(AAP1,Register,17,FALSE))))</f>
        <v>4</v>
      </c>
      <c r="AAP39" s="39" t="s">
        <v>943</v>
      </c>
      <c r="AAQ39" s="19" t="str">
        <f>"6." &amp; AAS1&amp; ".1."</f>
        <v>6.240.1.</v>
      </c>
      <c r="AAR39" s="38">
        <f>IF(ISBLANK(AAS1),"",IF(VLOOKUP(AAS1,Register,17,FALSE)=0,"",(VLOOKUP(AAS1,Register,17,FALSE))))</f>
        <v>4</v>
      </c>
      <c r="AAS39" s="39" t="s">
        <v>943</v>
      </c>
      <c r="AAT39" s="19" t="str">
        <f>"6." &amp; AAV1&amp; ".1."</f>
        <v>6.241.1.</v>
      </c>
      <c r="AAU39" s="38">
        <f>IF(ISBLANK(AAV1),"",IF(VLOOKUP(AAV1,Register,17,FALSE)=0,"",(VLOOKUP(AAV1,Register,17,FALSE))))</f>
        <v>4</v>
      </c>
      <c r="AAV39" s="39" t="s">
        <v>943</v>
      </c>
      <c r="AAW39" s="19" t="str">
        <f>"6." &amp; AAY1&amp; ".1."</f>
        <v>6.242.1.</v>
      </c>
      <c r="AAX39" s="38">
        <f>IF(ISBLANK(AAY1),"",IF(VLOOKUP(AAY1,Register,17,FALSE)=0,"",(VLOOKUP(AAY1,Register,17,FALSE))))</f>
        <v>4</v>
      </c>
      <c r="AAY39" s="39" t="s">
        <v>943</v>
      </c>
      <c r="AAZ39" s="19" t="str">
        <f>"6." &amp; ABB1&amp; ".1."</f>
        <v>6.243.1.</v>
      </c>
      <c r="ABA39" s="38">
        <f>IF(ISBLANK(ABB1),"",IF(VLOOKUP(ABB1,Register,17,FALSE)=0,"",(VLOOKUP(ABB1,Register,17,FALSE))))</f>
        <v>4</v>
      </c>
      <c r="ABB39" s="39" t="s">
        <v>943</v>
      </c>
      <c r="ABC39" s="19" t="str">
        <f>"6." &amp; ABE1&amp; ".1."</f>
        <v>6.244.1.</v>
      </c>
      <c r="ABD39" s="38">
        <f>IF(ISBLANK(ABE1),"",IF(VLOOKUP(ABE1,Register,17,FALSE)=0,"",(VLOOKUP(ABE1,Register,17,FALSE))))</f>
        <v>4</v>
      </c>
      <c r="ABE39" s="39" t="s">
        <v>943</v>
      </c>
      <c r="ABF39" s="19" t="str">
        <f>"6." &amp; ABH1&amp; ".1."</f>
        <v>6.245.1.</v>
      </c>
      <c r="ABG39" s="38">
        <f>IF(ISBLANK(ABH1),"",IF(VLOOKUP(ABH1,Register,17,FALSE)=0,"",(VLOOKUP(ABH1,Register,17,FALSE))))</f>
        <v>4</v>
      </c>
      <c r="ABH39" s="39" t="s">
        <v>943</v>
      </c>
      <c r="ABI39" s="19" t="str">
        <f>"6." &amp; ABK1&amp; ".1."</f>
        <v>6.246.1.</v>
      </c>
      <c r="ABJ39" s="38">
        <f>IF(ISBLANK(ABK1),"",IF(VLOOKUP(ABK1,Register,17,FALSE)=0,"",(VLOOKUP(ABK1,Register,17,FALSE))))</f>
        <v>4</v>
      </c>
      <c r="ABK39" s="39" t="s">
        <v>943</v>
      </c>
      <c r="ABL39" s="19" t="str">
        <f>"6." &amp; ABN1&amp; ".1."</f>
        <v>6.247.1.</v>
      </c>
      <c r="ABM39" s="38">
        <f>IF(ISBLANK(ABN1),"",IF(VLOOKUP(ABN1,Register,17,FALSE)=0,"",(VLOOKUP(ABN1,Register,17,FALSE))))</f>
        <v>4</v>
      </c>
      <c r="ABN39" s="39" t="s">
        <v>943</v>
      </c>
      <c r="ABO39" s="19" t="str">
        <f>"6." &amp; ABQ1&amp; ".1."</f>
        <v>6.248.1.</v>
      </c>
      <c r="ABP39" s="38">
        <f>IF(ISBLANK(ABQ1),"",IF(VLOOKUP(ABQ1,Register,17,FALSE)=0,"",(VLOOKUP(ABQ1,Register,17,FALSE))))</f>
        <v>4</v>
      </c>
      <c r="ABQ39" s="39" t="s">
        <v>943</v>
      </c>
      <c r="ABR39" s="19" t="str">
        <f>"6." &amp; ABT1&amp; ".1."</f>
        <v>6.249.1.</v>
      </c>
      <c r="ABS39" s="38">
        <f>IF(ISBLANK(ABT1),"",IF(VLOOKUP(ABT1,Register,17,FALSE)=0,"",(VLOOKUP(ABT1,Register,17,FALSE))))</f>
        <v>4</v>
      </c>
      <c r="ABT39" s="39" t="s">
        <v>943</v>
      </c>
      <c r="ABU39" s="19" t="str">
        <f>"6." &amp; ABW1&amp; ".1."</f>
        <v>6.250.1.</v>
      </c>
      <c r="ABV39" s="38">
        <f>IF(ISBLANK(ABW1),"",IF(VLOOKUP(ABW1,Register,17,FALSE)=0,"",(VLOOKUP(ABW1,Register,17,FALSE))))</f>
        <v>4</v>
      </c>
      <c r="ABW39" s="39" t="s">
        <v>943</v>
      </c>
      <c r="ABX39" s="19" t="str">
        <f>"6." &amp; ABZ1&amp; ".1."</f>
        <v>6.251.1.</v>
      </c>
      <c r="ABY39" s="38">
        <f>IF(ISBLANK(ABZ1),"",IF(VLOOKUP(ABZ1,Register,17,FALSE)=0,"",(VLOOKUP(ABZ1,Register,17,FALSE))))</f>
        <v>4</v>
      </c>
      <c r="ABZ39" s="39" t="s">
        <v>943</v>
      </c>
      <c r="ACA39" s="19" t="str">
        <f>"6." &amp; ACC1&amp; ".1."</f>
        <v>6.252.1.</v>
      </c>
      <c r="ACB39" s="38">
        <f>IF(ISBLANK(ACC1),"",IF(VLOOKUP(ACC1,Register,17,FALSE)=0,"",(VLOOKUP(ACC1,Register,17,FALSE))))</f>
        <v>4</v>
      </c>
      <c r="ACC39" s="39" t="s">
        <v>943</v>
      </c>
      <c r="ACD39" s="19" t="str">
        <f>"6." &amp; ACF1&amp; ".1."</f>
        <v>6.253.1.</v>
      </c>
      <c r="ACE39" s="38">
        <f>IF(ISBLANK(ACF1),"",IF(VLOOKUP(ACF1,Register,17,FALSE)=0,"",(VLOOKUP(ACF1,Register,17,FALSE))))</f>
        <v>4</v>
      </c>
      <c r="ACF39" s="39" t="s">
        <v>943</v>
      </c>
      <c r="ACG39" s="19" t="str">
        <f>"6." &amp; ACI1&amp; ".1."</f>
        <v>6.254.1.</v>
      </c>
      <c r="ACH39" s="38">
        <f>IF(ISBLANK(ACI1),"",IF(VLOOKUP(ACI1,Register,17,FALSE)=0,"",(VLOOKUP(ACI1,Register,17,FALSE))))</f>
        <v>4</v>
      </c>
      <c r="ACI39" s="39" t="s">
        <v>943</v>
      </c>
      <c r="ACJ39" s="19" t="str">
        <f>"6." &amp; ACL1&amp; ".1."</f>
        <v>6.255.1.</v>
      </c>
      <c r="ACK39" s="38">
        <f>IF(ISBLANK(ACL1),"",IF(VLOOKUP(ACL1,Register,17,FALSE)=0,"",(VLOOKUP(ACL1,Register,17,FALSE))))</f>
        <v>4</v>
      </c>
      <c r="ACL39" s="39" t="s">
        <v>943</v>
      </c>
      <c r="ACM39" s="19" t="str">
        <f>"6." &amp; ACO1&amp; ".1."</f>
        <v>6.256.1.</v>
      </c>
      <c r="ACN39" s="38" t="str">
        <f>IF(ISBLANK(ACO1),"",IF(VLOOKUP(ACO1,Register,17,FALSE)=0,"",(VLOOKUP(ACO1,Register,17,FALSE))))</f>
        <v/>
      </c>
      <c r="ACO39" s="39" t="s">
        <v>943</v>
      </c>
      <c r="ACP39" s="19" t="str">
        <f>"6." &amp; ACR1&amp; ".1."</f>
        <v>6.257.1.</v>
      </c>
      <c r="ACQ39" s="38" t="str">
        <f>IF(ISBLANK(ACR1),"",IF(VLOOKUP(ACR1,Register,17,FALSE)=0,"",(VLOOKUP(ACR1,Register,17,FALSE))))</f>
        <v/>
      </c>
      <c r="ACR39" s="39" t="s">
        <v>943</v>
      </c>
      <c r="ACS39" s="19" t="str">
        <f>"6." &amp; ACU1&amp; ".1."</f>
        <v>6.258.1.</v>
      </c>
      <c r="ACT39" s="38">
        <f>IF(ISBLANK(ACU1),"",IF(VLOOKUP(ACU1,Register,17,FALSE)=0,"",(VLOOKUP(ACU1,Register,17,FALSE))))</f>
        <v>4</v>
      </c>
      <c r="ACU39" s="39" t="s">
        <v>943</v>
      </c>
      <c r="ACV39" s="19" t="str">
        <f>"6." &amp; ACX1&amp; ".1."</f>
        <v>6.259.1.</v>
      </c>
      <c r="ACW39" s="38">
        <f>IF(ISBLANK(ACX1),"",IF(VLOOKUP(ACX1,Register,17,FALSE)=0,"",(VLOOKUP(ACX1,Register,17,FALSE))))</f>
        <v>4</v>
      </c>
      <c r="ACX39" s="39" t="s">
        <v>943</v>
      </c>
      <c r="ACY39" s="19" t="str">
        <f>"6." &amp; ADA1&amp; ".1."</f>
        <v>6.260.1.</v>
      </c>
      <c r="ACZ39" s="38">
        <f>IF(ISBLANK(ADA1),"",IF(VLOOKUP(ADA1,Register,17,FALSE)=0,"",(VLOOKUP(ADA1,Register,17,FALSE))))</f>
        <v>4</v>
      </c>
      <c r="ADA39" s="39" t="s">
        <v>943</v>
      </c>
      <c r="ADB39" s="19" t="str">
        <f>"6." &amp; ADD1&amp; ".1."</f>
        <v>6.261.1.</v>
      </c>
      <c r="ADC39" s="38">
        <f>IF(ISBLANK(ADD1),"",IF(VLOOKUP(ADD1,Register,17,FALSE)=0,"",(VLOOKUP(ADD1,Register,17,FALSE))))</f>
        <v>4</v>
      </c>
      <c r="ADD39" s="39" t="s">
        <v>943</v>
      </c>
      <c r="ADE39" s="19" t="str">
        <f>"6." &amp; ADG1&amp; ".1."</f>
        <v>6.262.1.</v>
      </c>
      <c r="ADF39" s="38">
        <f>IF(ISBLANK(ADG1),"",IF(VLOOKUP(ADG1,Register,17,FALSE)=0,"",(VLOOKUP(ADG1,Register,17,FALSE))))</f>
        <v>4</v>
      </c>
      <c r="ADG39" s="39" t="s">
        <v>943</v>
      </c>
      <c r="ADH39" s="19" t="str">
        <f>"6." &amp; ADJ1&amp; ".1."</f>
        <v>6.263.1.</v>
      </c>
      <c r="ADI39" s="38">
        <f>IF(ISBLANK(ADJ1),"",IF(VLOOKUP(ADJ1,Register,17,FALSE)=0,"",(VLOOKUP(ADJ1,Register,17,FALSE))))</f>
        <v>4</v>
      </c>
      <c r="ADJ39" s="39" t="s">
        <v>943</v>
      </c>
      <c r="ADK39" s="19" t="str">
        <f>"6." &amp; ADM1&amp; ".1."</f>
        <v>6.264.1.</v>
      </c>
      <c r="ADL39" s="38">
        <f>IF(ISBLANK(ADM1),"",IF(VLOOKUP(ADM1,Register,17,FALSE)=0,"",(VLOOKUP(ADM1,Register,17,FALSE))))</f>
        <v>4</v>
      </c>
      <c r="ADM39" s="39" t="s">
        <v>943</v>
      </c>
      <c r="ADN39" s="19" t="str">
        <f>"6." &amp; ADP1&amp; ".1."</f>
        <v>6.265.1.</v>
      </c>
      <c r="ADO39" s="38">
        <f>IF(ISBLANK(ADP1),"",IF(VLOOKUP(ADP1,Register,17,FALSE)=0,"",(VLOOKUP(ADP1,Register,17,FALSE))))</f>
        <v>4</v>
      </c>
      <c r="ADP39" s="39" t="s">
        <v>943</v>
      </c>
      <c r="ADQ39" s="19" t="str">
        <f>"6." &amp; ADS1&amp; ".1."</f>
        <v>6.266.1.</v>
      </c>
      <c r="ADR39" s="38">
        <f>IF(ISBLANK(ADS1),"",IF(VLOOKUP(ADS1,Register,17,FALSE)=0,"",(VLOOKUP(ADS1,Register,17,FALSE))))</f>
        <v>4</v>
      </c>
      <c r="ADS39" s="39" t="s">
        <v>943</v>
      </c>
      <c r="ADT39" s="19" t="str">
        <f>"6." &amp; ADV1&amp; ".1."</f>
        <v>6.267.1.</v>
      </c>
      <c r="ADU39" s="38">
        <f>IF(ISBLANK(ADV1),"",IF(VLOOKUP(ADV1,Register,17,FALSE)=0,"",(VLOOKUP(ADV1,Register,17,FALSE))))</f>
        <v>4</v>
      </c>
      <c r="ADV39" s="39" t="s">
        <v>943</v>
      </c>
      <c r="ADW39" s="19" t="str">
        <f>"6." &amp; ADY1&amp; ".1."</f>
        <v>6.268.1.</v>
      </c>
      <c r="ADX39" s="38">
        <f>IF(ISBLANK(ADY1),"",IF(VLOOKUP(ADY1,Register,17,FALSE)=0,"",(VLOOKUP(ADY1,Register,17,FALSE))))</f>
        <v>4</v>
      </c>
      <c r="ADY39" s="39" t="s">
        <v>943</v>
      </c>
      <c r="ADZ39" s="19" t="str">
        <f>"6." &amp; AEB1&amp; ".1."</f>
        <v>6.269.1.</v>
      </c>
      <c r="AEA39" s="38">
        <f>IF(ISBLANK(AEB1),"",IF(VLOOKUP(AEB1,Register,17,FALSE)=0,"",(VLOOKUP(AEB1,Register,17,FALSE))))</f>
        <v>4</v>
      </c>
      <c r="AEB39" s="39" t="s">
        <v>943</v>
      </c>
      <c r="AEC39" s="19" t="str">
        <f>"6." &amp; AEE1&amp; ".1."</f>
        <v>6.270.1.</v>
      </c>
      <c r="AED39" s="38">
        <f>IF(ISBLANK(AEE1),"",IF(VLOOKUP(AEE1,Register,17,FALSE)=0,"",(VLOOKUP(AEE1,Register,17,FALSE))))</f>
        <v>4</v>
      </c>
      <c r="AEE39" s="39" t="s">
        <v>943</v>
      </c>
      <c r="AEF39" s="19" t="str">
        <f>"6." &amp; AEH1&amp; ".1."</f>
        <v>6.271.1.</v>
      </c>
      <c r="AEG39" s="38">
        <f>IF(ISBLANK(AEH1),"",IF(VLOOKUP(AEH1,Register,17,FALSE)=0,"",(VLOOKUP(AEH1,Register,17,FALSE))))</f>
        <v>4</v>
      </c>
      <c r="AEH39" s="39" t="s">
        <v>943</v>
      </c>
      <c r="AEI39" s="19" t="str">
        <f>"6." &amp; AEK1&amp; ".1."</f>
        <v>6.272.1.</v>
      </c>
      <c r="AEJ39" s="38">
        <f>IF(ISBLANK(AEK1),"",IF(VLOOKUP(AEK1,Register,17,FALSE)=0,"",(VLOOKUP(AEK1,Register,17,FALSE))))</f>
        <v>4</v>
      </c>
      <c r="AEK39" s="39" t="s">
        <v>943</v>
      </c>
      <c r="AEL39" s="19" t="str">
        <f>"6." &amp; AEN1&amp; ".1."</f>
        <v>6.273.1.</v>
      </c>
      <c r="AEM39" s="38">
        <f>IF(ISBLANK(AEN1),"",IF(VLOOKUP(AEN1,Register,17,FALSE)=0,"",(VLOOKUP(AEN1,Register,17,FALSE))))</f>
        <v>4</v>
      </c>
      <c r="AEN39" s="39" t="s">
        <v>943</v>
      </c>
      <c r="AEO39" s="19" t="str">
        <f>"6." &amp; AEQ1&amp; ".1."</f>
        <v>6.274.1.</v>
      </c>
      <c r="AEP39" s="38">
        <f>IF(ISBLANK(AEQ1),"",IF(VLOOKUP(AEQ1,Register,17,FALSE)=0,"",(VLOOKUP(AEQ1,Register,17,FALSE))))</f>
        <v>4</v>
      </c>
      <c r="AEQ39" s="39" t="s">
        <v>943</v>
      </c>
      <c r="AER39" s="19" t="str">
        <f>"6." &amp; AET1&amp; ".1."</f>
        <v>6.275.1.</v>
      </c>
      <c r="AES39" s="38">
        <f>IF(ISBLANK(AET1),"",IF(VLOOKUP(AET1,Register,17,FALSE)=0,"",(VLOOKUP(AET1,Register,17,FALSE))))</f>
        <v>4</v>
      </c>
      <c r="AET39" s="39" t="s">
        <v>943</v>
      </c>
      <c r="AEU39" s="19" t="str">
        <f>"6." &amp; AEW1&amp; ".1."</f>
        <v>6.276.1.</v>
      </c>
      <c r="AEV39" s="38">
        <f>IF(ISBLANK(AEW1),"",IF(VLOOKUP(AEW1,Register,17,FALSE)=0,"",(VLOOKUP(AEW1,Register,17,FALSE))))</f>
        <v>4</v>
      </c>
      <c r="AEW39" s="39" t="s">
        <v>943</v>
      </c>
      <c r="AEX39" s="19" t="str">
        <f>"6." &amp; AEZ1&amp; ".1."</f>
        <v>6.277.1.</v>
      </c>
      <c r="AEY39" s="38">
        <f>IF(ISBLANK(AEZ1),"",IF(VLOOKUP(AEZ1,Register,17,FALSE)=0,"",(VLOOKUP(AEZ1,Register,17,FALSE))))</f>
        <v>4</v>
      </c>
      <c r="AEZ39" s="39" t="s">
        <v>943</v>
      </c>
      <c r="AFA39" s="19" t="str">
        <f>"6." &amp; AFC1&amp; ".1."</f>
        <v>6.278.1.</v>
      </c>
      <c r="AFB39" s="38">
        <f>IF(ISBLANK(AFC1),"",IF(VLOOKUP(AFC1,Register,17,FALSE)=0,"",(VLOOKUP(AFC1,Register,17,FALSE))))</f>
        <v>4</v>
      </c>
      <c r="AFC39" s="39" t="s">
        <v>943</v>
      </c>
      <c r="AFD39" s="19" t="str">
        <f>"6." &amp; AFF1&amp; ".1."</f>
        <v>6.279.1.</v>
      </c>
      <c r="AFE39" s="38">
        <f>IF(ISBLANK(AFF1),"",IF(VLOOKUP(AFF1,Register,17,FALSE)=0,"",(VLOOKUP(AFF1,Register,17,FALSE))))</f>
        <v>4</v>
      </c>
      <c r="AFF39" s="39" t="s">
        <v>943</v>
      </c>
      <c r="AFG39" s="19" t="str">
        <f>"6." &amp; AFI1&amp; ".1."</f>
        <v>6.280.1.</v>
      </c>
      <c r="AFH39" s="38">
        <f>IF(ISBLANK(AFI1),"",IF(VLOOKUP(AFI1,Register,17,FALSE)=0,"",(VLOOKUP(AFI1,Register,17,FALSE))))</f>
        <v>4</v>
      </c>
      <c r="AFI39" s="39" t="s">
        <v>943</v>
      </c>
      <c r="AFJ39" s="19" t="str">
        <f>"6." &amp; AFL1&amp; ".1."</f>
        <v>6.281.1.</v>
      </c>
      <c r="AFK39" s="38">
        <f>IF(ISBLANK(AFL1),"",IF(VLOOKUP(AFL1,Register,17,FALSE)=0,"",(VLOOKUP(AFL1,Register,17,FALSE))))</f>
        <v>4</v>
      </c>
      <c r="AFL39" s="39" t="s">
        <v>943</v>
      </c>
      <c r="AFM39" s="19" t="str">
        <f>"6." &amp; AFO1&amp; ".1."</f>
        <v>6.282.1.</v>
      </c>
      <c r="AFN39" s="38">
        <f>IF(ISBLANK(AFO1),"",IF(VLOOKUP(AFO1,Register,17,FALSE)=0,"",(VLOOKUP(AFO1,Register,17,FALSE))))</f>
        <v>4</v>
      </c>
      <c r="AFO39" s="39" t="s">
        <v>943</v>
      </c>
      <c r="AFP39" s="19" t="str">
        <f>"6." &amp; AFR1&amp; ".1."</f>
        <v>6.283.1.</v>
      </c>
      <c r="AFQ39" s="38">
        <f>IF(ISBLANK(AFR1),"",IF(VLOOKUP(AFR1,Register,17,FALSE)=0,"",(VLOOKUP(AFR1,Register,17,FALSE))))</f>
        <v>4</v>
      </c>
      <c r="AFR39" s="39" t="s">
        <v>943</v>
      </c>
      <c r="AFS39" s="19" t="str">
        <f>"6." &amp; AFU1&amp; ".1."</f>
        <v>6.284.1.</v>
      </c>
      <c r="AFT39" s="38">
        <f>IF(ISBLANK(AFU1),"",IF(VLOOKUP(AFU1,Register,17,FALSE)=0,"",(VLOOKUP(AFU1,Register,17,FALSE))))</f>
        <v>4</v>
      </c>
      <c r="AFU39" s="39" t="s">
        <v>943</v>
      </c>
      <c r="AFV39" s="19" t="str">
        <f>"6." &amp; AFX1&amp; ".1."</f>
        <v>6.285.1.</v>
      </c>
      <c r="AFW39" s="38">
        <f>IF(ISBLANK(AFX1),"",IF(VLOOKUP(AFX1,Register,17,FALSE)=0,"",(VLOOKUP(AFX1,Register,17,FALSE))))</f>
        <v>4</v>
      </c>
      <c r="AFX39" s="39" t="s">
        <v>943</v>
      </c>
      <c r="AFY39" s="19" t="str">
        <f>"6." &amp; AGA1&amp; ".1."</f>
        <v>6.286.1.</v>
      </c>
      <c r="AFZ39" s="38" t="str">
        <f>IF(ISBLANK(AGA1),"",IF(VLOOKUP(AGA1,Register,17,FALSE)=0,"",(VLOOKUP(AGA1,Register,17,FALSE))))</f>
        <v/>
      </c>
      <c r="AGA39" s="39" t="s">
        <v>943</v>
      </c>
      <c r="AGB39" s="19" t="str">
        <f>"6." &amp; AGD1&amp; ".1."</f>
        <v>6.287.1.</v>
      </c>
      <c r="AGC39" s="38" t="str">
        <f>IF(ISBLANK(AGD1),"",IF(VLOOKUP(AGD1,Register,17,FALSE)=0,"",(VLOOKUP(AGD1,Register,17,FALSE))))</f>
        <v/>
      </c>
      <c r="AGD39" s="39" t="s">
        <v>943</v>
      </c>
      <c r="AGE39" s="19" t="str">
        <f>"6." &amp; AGG1&amp; ".1."</f>
        <v>6.288.1.</v>
      </c>
      <c r="AGF39" s="38">
        <f>IF(ISBLANK(AGG1),"",IF(VLOOKUP(AGG1,Register,17,FALSE)=0,"",(VLOOKUP(AGG1,Register,17,FALSE))))</f>
        <v>4</v>
      </c>
      <c r="AGG39" s="39" t="s">
        <v>943</v>
      </c>
      <c r="AGH39" s="19" t="str">
        <f>"6." &amp; AGJ1&amp; ".1."</f>
        <v>6.289.1.</v>
      </c>
      <c r="AGI39" s="38">
        <f>IF(ISBLANK(AGJ1),"",IF(VLOOKUP(AGJ1,Register,17,FALSE)=0,"",(VLOOKUP(AGJ1,Register,17,FALSE))))</f>
        <v>4</v>
      </c>
      <c r="AGJ39" s="39" t="s">
        <v>943</v>
      </c>
      <c r="AGK39" s="19" t="str">
        <f>"6." &amp; AGM1&amp; ".1."</f>
        <v>6.290.1.</v>
      </c>
      <c r="AGL39" s="38">
        <f>IF(ISBLANK(AGM1),"",IF(VLOOKUP(AGM1,Register,17,FALSE)=0,"",(VLOOKUP(AGM1,Register,17,FALSE))))</f>
        <v>4</v>
      </c>
      <c r="AGM39" s="39" t="s">
        <v>943</v>
      </c>
      <c r="AGN39" s="19" t="str">
        <f>"6." &amp; AGP1&amp; ".1."</f>
        <v>6.291.1.</v>
      </c>
      <c r="AGO39" s="38">
        <f>IF(ISBLANK(AGP1),"",IF(VLOOKUP(AGP1,Register,17,FALSE)=0,"",(VLOOKUP(AGP1,Register,17,FALSE))))</f>
        <v>4</v>
      </c>
      <c r="AGP39" s="39" t="s">
        <v>943</v>
      </c>
      <c r="AGQ39" s="19" t="str">
        <f>"6." &amp; AGS1&amp; ".1."</f>
        <v>6.292.1.</v>
      </c>
      <c r="AGR39" s="38">
        <f>IF(ISBLANK(AGS1),"",IF(VLOOKUP(AGS1,Register,17,FALSE)=0,"",(VLOOKUP(AGS1,Register,17,FALSE))))</f>
        <v>4</v>
      </c>
      <c r="AGS39" s="39" t="s">
        <v>943</v>
      </c>
      <c r="AGT39" s="19" t="str">
        <f>"6." &amp; AGV1&amp; ".1."</f>
        <v>6.293.1.</v>
      </c>
      <c r="AGU39" s="38">
        <f>IF(ISBLANK(AGV1),"",IF(VLOOKUP(AGV1,Register,17,FALSE)=0,"",(VLOOKUP(AGV1,Register,17,FALSE))))</f>
        <v>4</v>
      </c>
      <c r="AGV39" s="39" t="s">
        <v>943</v>
      </c>
      <c r="AGW39" s="19" t="str">
        <f>"6." &amp; AGY1&amp; ".1."</f>
        <v>6.294.1.</v>
      </c>
      <c r="AGX39" s="38">
        <f>IF(ISBLANK(AGY1),"",IF(VLOOKUP(AGY1,Register,17,FALSE)=0,"",(VLOOKUP(AGY1,Register,17,FALSE))))</f>
        <v>4</v>
      </c>
      <c r="AGY39" s="39" t="s">
        <v>943</v>
      </c>
      <c r="AGZ39" s="19" t="str">
        <f>"6." &amp; AHB1&amp; ".1."</f>
        <v>6.295.1.</v>
      </c>
      <c r="AHA39" s="38">
        <f>IF(ISBLANK(AHB1),"",IF(VLOOKUP(AHB1,Register,17,FALSE)=0,"",(VLOOKUP(AHB1,Register,17,FALSE))))</f>
        <v>4</v>
      </c>
      <c r="AHB39" s="39" t="s">
        <v>943</v>
      </c>
      <c r="AHC39" s="19" t="str">
        <f>"6." &amp; AHE1&amp; ".1."</f>
        <v>6.296.1.</v>
      </c>
      <c r="AHD39" s="38" t="str">
        <f>IF(ISBLANK(AHE1),"",IF(VLOOKUP(AHE1,Register,17,FALSE)=0,"",(VLOOKUP(AHE1,Register,17,FALSE))))</f>
        <v/>
      </c>
      <c r="AHE39" s="39" t="s">
        <v>943</v>
      </c>
      <c r="AHF39" s="19" t="str">
        <f>"6." &amp; AHH1&amp; ".1."</f>
        <v>6.297.1.</v>
      </c>
      <c r="AHG39" s="38" t="str">
        <f>IF(ISBLANK(AHH1),"",IF(VLOOKUP(AHH1,Register,17,FALSE)=0,"",(VLOOKUP(AHH1,Register,17,FALSE))))</f>
        <v/>
      </c>
      <c r="AHH39" s="39" t="s">
        <v>943</v>
      </c>
      <c r="AHI39" s="19" t="str">
        <f>"6." &amp; AHK1&amp; ".1."</f>
        <v>6.298.1.</v>
      </c>
      <c r="AHJ39" s="38">
        <f>IF(ISBLANK(AHK1),"",IF(VLOOKUP(AHK1,Register,17,FALSE)=0,"",(VLOOKUP(AHK1,Register,17,FALSE))))</f>
        <v>4</v>
      </c>
      <c r="AHK39" s="39" t="s">
        <v>943</v>
      </c>
      <c r="AHL39" s="19" t="str">
        <f>"6." &amp; AHN1&amp; ".1."</f>
        <v>6.299.1.</v>
      </c>
      <c r="AHM39" s="38">
        <f>IF(ISBLANK(AHN1),"",IF(VLOOKUP(AHN1,Register,17,FALSE)=0,"",(VLOOKUP(AHN1,Register,17,FALSE))))</f>
        <v>4</v>
      </c>
      <c r="AHN39" s="39" t="s">
        <v>943</v>
      </c>
      <c r="AHO39" s="19" t="str">
        <f>"6." &amp; AHQ1&amp; ".1."</f>
        <v>6.300.1.</v>
      </c>
      <c r="AHP39" s="38">
        <f>IF(ISBLANK(AHQ1),"",IF(VLOOKUP(AHQ1,Register,17,FALSE)=0,"",(VLOOKUP(AHQ1,Register,17,FALSE))))</f>
        <v>4</v>
      </c>
      <c r="AHQ39" s="39" t="s">
        <v>943</v>
      </c>
      <c r="AHR39" s="19" t="str">
        <f>"6." &amp; AHT1&amp; ".1."</f>
        <v>6.301.1.</v>
      </c>
      <c r="AHS39" s="38">
        <f>IF(ISBLANK(AHT1),"",IF(VLOOKUP(AHT1,Register,17,FALSE)=0,"",(VLOOKUP(AHT1,Register,17,FALSE))))</f>
        <v>4</v>
      </c>
      <c r="AHT39" s="39" t="s">
        <v>943</v>
      </c>
      <c r="AHU39" s="19" t="str">
        <f>"6." &amp; AHW1&amp; ".1."</f>
        <v>6.302.1.</v>
      </c>
      <c r="AHV39" s="38">
        <f>IF(ISBLANK(AHW1),"",IF(VLOOKUP(AHW1,Register,17,FALSE)=0,"",(VLOOKUP(AHW1,Register,17,FALSE))))</f>
        <v>4</v>
      </c>
      <c r="AHW39" s="39" t="s">
        <v>943</v>
      </c>
      <c r="AHX39" s="19" t="str">
        <f>"6." &amp; AHZ1&amp; ".1."</f>
        <v>6.303.1.</v>
      </c>
      <c r="AHY39" s="38">
        <f>IF(ISBLANK(AHZ1),"",IF(VLOOKUP(AHZ1,Register,17,FALSE)=0,"",(VLOOKUP(AHZ1,Register,17,FALSE))))</f>
        <v>4</v>
      </c>
      <c r="AHZ39" s="39" t="s">
        <v>943</v>
      </c>
      <c r="AIA39" s="19" t="str">
        <f>"6." &amp; AIC1&amp; ".1."</f>
        <v>6.304.1.</v>
      </c>
      <c r="AIB39" s="38">
        <f>IF(ISBLANK(AIC1),"",IF(VLOOKUP(AIC1,Register,17,FALSE)=0,"",(VLOOKUP(AIC1,Register,17,FALSE))))</f>
        <v>4</v>
      </c>
      <c r="AIC39" s="39" t="s">
        <v>943</v>
      </c>
      <c r="AID39" s="19" t="str">
        <f>"6." &amp; AIF1&amp; ".1."</f>
        <v>6.305.1.</v>
      </c>
      <c r="AIE39" s="38">
        <f>IF(ISBLANK(AIF1),"",IF(VLOOKUP(AIF1,Register,17,FALSE)=0,"",(VLOOKUP(AIF1,Register,17,FALSE))))</f>
        <v>4</v>
      </c>
      <c r="AIF39" s="39" t="s">
        <v>943</v>
      </c>
      <c r="AIG39" s="19" t="str">
        <f>"6." &amp; AII1&amp; ".1."</f>
        <v>6.306.1.</v>
      </c>
      <c r="AIH39" s="38" t="str">
        <f>IF(ISBLANK(AII1),"",IF(VLOOKUP(AII1,Register,17,FALSE)=0,"",(VLOOKUP(AII1,Register,17,FALSE))))</f>
        <v/>
      </c>
      <c r="AII39" s="39" t="s">
        <v>943</v>
      </c>
      <c r="AIJ39" s="19" t="str">
        <f>"6." &amp; AIL1&amp; ".1."</f>
        <v>6.307.1.</v>
      </c>
      <c r="AIK39" s="38">
        <f>IF(ISBLANK(AIL1),"",IF(VLOOKUP(AIL1,Register,17,FALSE)=0,"",(VLOOKUP(AIL1,Register,17,FALSE))))</f>
        <v>4</v>
      </c>
      <c r="AIL39" s="39" t="s">
        <v>943</v>
      </c>
      <c r="AIM39" s="19" t="str">
        <f>"6." &amp; AIO1&amp; ".1."</f>
        <v>6.308.1.</v>
      </c>
      <c r="AIN39" s="38">
        <f>IF(ISBLANK(AIO1),"",IF(VLOOKUP(AIO1,Register,17,FALSE)=0,"",(VLOOKUP(AIO1,Register,17,FALSE))))</f>
        <v>4</v>
      </c>
      <c r="AIO39" s="39" t="s">
        <v>943</v>
      </c>
      <c r="AIP39" s="19" t="str">
        <f>"6." &amp; AIR1&amp; ".1."</f>
        <v>6.309.1.</v>
      </c>
      <c r="AIQ39" s="38">
        <f>IF(ISBLANK(AIR1),"",IF(VLOOKUP(AIR1,Register,17,FALSE)=0,"",(VLOOKUP(AIR1,Register,17,FALSE))))</f>
        <v>4</v>
      </c>
      <c r="AIR39" s="39" t="s">
        <v>943</v>
      </c>
      <c r="AIS39" s="19" t="str">
        <f>"6." &amp; AIU1&amp; ".1."</f>
        <v>6.310.1.</v>
      </c>
      <c r="AIT39" s="38">
        <f>IF(ISBLANK(AIU1),"",IF(VLOOKUP(AIU1,Register,17,FALSE)=0,"",(VLOOKUP(AIU1,Register,17,FALSE))))</f>
        <v>4</v>
      </c>
      <c r="AIU39" s="39" t="s">
        <v>943</v>
      </c>
      <c r="AIV39" s="19" t="str">
        <f>"6." &amp; AIX1&amp; ".1."</f>
        <v>6.311.1.</v>
      </c>
      <c r="AIW39" s="38">
        <f>IF(ISBLANK(AIX1),"",IF(VLOOKUP(AIX1,Register,17,FALSE)=0,"",(VLOOKUP(AIX1,Register,17,FALSE))))</f>
        <v>4</v>
      </c>
      <c r="AIX39" s="39" t="s">
        <v>943</v>
      </c>
      <c r="AIY39" s="19" t="str">
        <f>"6." &amp; AJA1&amp; ".1."</f>
        <v>6.312.1.</v>
      </c>
      <c r="AIZ39" s="38" t="e">
        <f>IF(ISBLANK(AJA1),"",IF(VLOOKUP(AJA1,Register,17,FALSE)=0,"",(VLOOKUP(AJA1,Register,17,FALSE))))</f>
        <v>#N/A</v>
      </c>
      <c r="AJA39" s="39" t="s">
        <v>943</v>
      </c>
      <c r="AJB39" s="19" t="str">
        <f>"6." &amp; AJD1&amp; ".1."</f>
        <v>6.313.1.</v>
      </c>
      <c r="AJC39" s="38" t="e">
        <f>IF(ISBLANK(AJD1),"",IF(VLOOKUP(AJD1,Register,17,FALSE)=0,"",(VLOOKUP(AJD1,Register,17,FALSE))))</f>
        <v>#N/A</v>
      </c>
      <c r="AJD39" s="39" t="s">
        <v>943</v>
      </c>
      <c r="AJE39" s="19" t="str">
        <f>"6." &amp; AJG1&amp; ".1."</f>
        <v>6.314.1.</v>
      </c>
      <c r="AJF39" s="38" t="e">
        <f>IF(ISBLANK(AJG1),"",IF(VLOOKUP(AJG1,Register,17,FALSE)=0,"",(VLOOKUP(AJG1,Register,17,FALSE))))</f>
        <v>#N/A</v>
      </c>
      <c r="AJG39" s="39" t="s">
        <v>943</v>
      </c>
      <c r="AJH39" s="19" t="str">
        <f>"6." &amp; AJJ1&amp; ".1."</f>
        <v>6.315.1.</v>
      </c>
      <c r="AJI39" s="38" t="e">
        <f>IF(ISBLANK(AJJ1),"",IF(VLOOKUP(AJJ1,Register,17,FALSE)=0,"",(VLOOKUP(AJJ1,Register,17,FALSE))))</f>
        <v>#N/A</v>
      </c>
      <c r="AJJ39" s="39" t="s">
        <v>943</v>
      </c>
      <c r="AJK39" s="19" t="str">
        <f>"6." &amp; AJM1&amp; ".1."</f>
        <v>6.316.1.</v>
      </c>
      <c r="AJL39" s="38" t="e">
        <f>IF(ISBLANK(AJM1),"",IF(VLOOKUP(AJM1,Register,17,FALSE)=0,"",(VLOOKUP(AJM1,Register,17,FALSE))))</f>
        <v>#N/A</v>
      </c>
      <c r="AJM39" s="39" t="s">
        <v>943</v>
      </c>
      <c r="AJN39" s="19" t="str">
        <f>"6." &amp; AJP1&amp; ".1."</f>
        <v>6.317.1.</v>
      </c>
      <c r="AJO39" s="38" t="e">
        <f>IF(ISBLANK(AJP1),"",IF(VLOOKUP(AJP1,Register,17,FALSE)=0,"",(VLOOKUP(AJP1,Register,17,FALSE))))</f>
        <v>#N/A</v>
      </c>
      <c r="AJP39" s="39" t="s">
        <v>943</v>
      </c>
      <c r="AJQ39" s="19" t="str">
        <f>"6." &amp; AJS1&amp; ".1."</f>
        <v>6.318.1.</v>
      </c>
      <c r="AJR39" s="38" t="e">
        <f>IF(ISBLANK(AJS1),"",IF(VLOOKUP(AJS1,Register,17,FALSE)=0,"",(VLOOKUP(AJS1,Register,17,FALSE))))</f>
        <v>#N/A</v>
      </c>
      <c r="AJS39" s="39" t="s">
        <v>943</v>
      </c>
      <c r="AJT39" s="19" t="str">
        <f>"6." &amp; AJV1&amp; ".1."</f>
        <v>6.319.1.</v>
      </c>
      <c r="AJU39" s="38" t="e">
        <f>IF(ISBLANK(AJV1),"",IF(VLOOKUP(AJV1,Register,17,FALSE)=0,"",(VLOOKUP(AJV1,Register,17,FALSE))))</f>
        <v>#N/A</v>
      </c>
      <c r="AJV39" s="39" t="s">
        <v>943</v>
      </c>
      <c r="AJW39" s="19" t="str">
        <f>"6." &amp; AJY1&amp; ".1."</f>
        <v>6.320.1.</v>
      </c>
      <c r="AJX39" s="38" t="e">
        <f>IF(ISBLANK(AJY1),"",IF(VLOOKUP(AJY1,Register,17,FALSE)=0,"",(VLOOKUP(AJY1,Register,17,FALSE))))</f>
        <v>#N/A</v>
      </c>
      <c r="AJY39" s="39" t="s">
        <v>943</v>
      </c>
      <c r="AJZ39" s="19" t="str">
        <f>"6." &amp; AKB1&amp; ".1."</f>
        <v>6.321.1.</v>
      </c>
      <c r="AKA39" s="38" t="e">
        <f>IF(ISBLANK(AKB1),"",IF(VLOOKUP(AKB1,Register,17,FALSE)=0,"",(VLOOKUP(AKB1,Register,17,FALSE))))</f>
        <v>#N/A</v>
      </c>
      <c r="AKB39" s="39" t="s">
        <v>943</v>
      </c>
      <c r="AKC39" s="19" t="str">
        <f>"6." &amp; AKE1&amp; ".1."</f>
        <v>6.322.1.</v>
      </c>
      <c r="AKD39" s="38" t="e">
        <f>IF(ISBLANK(AKE1),"",IF(VLOOKUP(AKE1,Register,17,FALSE)=0,"",(VLOOKUP(AKE1,Register,17,FALSE))))</f>
        <v>#N/A</v>
      </c>
      <c r="AKE39" s="39" t="s">
        <v>943</v>
      </c>
      <c r="AKF39" s="19" t="str">
        <f>"6." &amp; AKH1&amp; ".1."</f>
        <v>6.323.1.</v>
      </c>
      <c r="AKG39" s="38" t="e">
        <f>IF(ISBLANK(AKH1),"",IF(VLOOKUP(AKH1,Register,17,FALSE)=0,"",(VLOOKUP(AKH1,Register,17,FALSE))))</f>
        <v>#N/A</v>
      </c>
      <c r="AKH39" s="39" t="s">
        <v>943</v>
      </c>
      <c r="AKI39" s="19" t="str">
        <f>"6." &amp; AKK1&amp; ".1."</f>
        <v>6.324.1.</v>
      </c>
      <c r="AKJ39" s="38" t="e">
        <f>IF(ISBLANK(AKK1),"",IF(VLOOKUP(AKK1,Register,17,FALSE)=0,"",(VLOOKUP(AKK1,Register,17,FALSE))))</f>
        <v>#N/A</v>
      </c>
      <c r="AKK39" s="39" t="s">
        <v>943</v>
      </c>
      <c r="AKL39" s="19" t="str">
        <f>"6." &amp; AKN1&amp; ".1."</f>
        <v>6.325.1.</v>
      </c>
      <c r="AKM39" s="38" t="e">
        <f>IF(ISBLANK(AKN1),"",IF(VLOOKUP(AKN1,Register,17,FALSE)=0,"",(VLOOKUP(AKN1,Register,17,FALSE))))</f>
        <v>#N/A</v>
      </c>
      <c r="AKN39" s="39" t="s">
        <v>943</v>
      </c>
      <c r="AKO39" s="19" t="str">
        <f>"6." &amp; AKQ1&amp; ".1."</f>
        <v>6.326.1.</v>
      </c>
      <c r="AKP39" s="38" t="e">
        <f>IF(ISBLANK(AKQ1),"",IF(VLOOKUP(AKQ1,Register,17,FALSE)=0,"",(VLOOKUP(AKQ1,Register,17,FALSE))))</f>
        <v>#N/A</v>
      </c>
      <c r="AKQ39" s="39" t="s">
        <v>943</v>
      </c>
      <c r="AKR39" s="19" t="str">
        <f>"6." &amp; AKT1&amp; ".1."</f>
        <v>6.327.1.</v>
      </c>
      <c r="AKS39" s="38" t="e">
        <f>IF(ISBLANK(AKT1),"",IF(VLOOKUP(AKT1,Register,17,FALSE)=0,"",(VLOOKUP(AKT1,Register,17,FALSE))))</f>
        <v>#N/A</v>
      </c>
      <c r="AKT39" s="39" t="s">
        <v>943</v>
      </c>
      <c r="AKU39" s="19" t="str">
        <f>"6." &amp; AKW1&amp; ".1."</f>
        <v>6.328.1.</v>
      </c>
      <c r="AKV39" s="38" t="e">
        <f>IF(ISBLANK(AKW1),"",IF(VLOOKUP(AKW1,Register,17,FALSE)=0,"",(VLOOKUP(AKW1,Register,17,FALSE))))</f>
        <v>#N/A</v>
      </c>
      <c r="AKW39" s="39" t="s">
        <v>943</v>
      </c>
      <c r="AKX39" s="19" t="str">
        <f>"6." &amp; AKZ1&amp; ".1."</f>
        <v>6.329.1.</v>
      </c>
      <c r="AKY39" s="38" t="e">
        <f>IF(ISBLANK(AKZ1),"",IF(VLOOKUP(AKZ1,Register,17,FALSE)=0,"",(VLOOKUP(AKZ1,Register,17,FALSE))))</f>
        <v>#N/A</v>
      </c>
      <c r="AKZ39" s="39" t="s">
        <v>943</v>
      </c>
      <c r="ALA39" s="19" t="str">
        <f>"6." &amp; ALC1&amp; ".1."</f>
        <v>6.330.1.</v>
      </c>
      <c r="ALB39" s="48" t="e">
        <f>IF(ISBLANK(ALC1),"",IF(VLOOKUP(ALC1,Register,17,FALSE)=0,"",(VLOOKUP(ALC1,Register,17,FALSE))))</f>
        <v>#N/A</v>
      </c>
      <c r="ALC39" s="39" t="s">
        <v>943</v>
      </c>
      <c r="ALD39" s="19" t="str">
        <f>"6." &amp; ALF1&amp; ".1."</f>
        <v>6.331.1.</v>
      </c>
      <c r="ALE39" s="48" t="e">
        <f>IF(ISBLANK(ALF1),"",IF(VLOOKUP(ALF1,Register,17,FALSE)=0,"",(VLOOKUP(ALF1,Register,17,FALSE))))</f>
        <v>#N/A</v>
      </c>
      <c r="ALF39" s="39" t="s">
        <v>943</v>
      </c>
      <c r="ALG39" s="19" t="str">
        <f>"6." &amp; ALI1&amp; ".1."</f>
        <v>6.332.1.</v>
      </c>
      <c r="ALH39" s="48" t="e">
        <f>IF(ISBLANK(ALI1),"",IF(VLOOKUP(ALI1,Register,17,FALSE)=0,"",(VLOOKUP(ALI1,Register,17,FALSE))))</f>
        <v>#N/A</v>
      </c>
      <c r="ALI39" s="39" t="s">
        <v>943</v>
      </c>
      <c r="ALJ39" s="19" t="str">
        <f>"6." &amp; ALL1&amp; ".1."</f>
        <v>6.333.1.</v>
      </c>
      <c r="ALK39" s="48" t="e">
        <f>IF(ISBLANK(ALL1),"",IF(VLOOKUP(ALL1,Register,17,FALSE)=0,"",(VLOOKUP(ALL1,Register,17,FALSE))))</f>
        <v>#N/A</v>
      </c>
      <c r="ALL39" s="39" t="s">
        <v>943</v>
      </c>
      <c r="ALM39" s="19" t="str">
        <f>"6." &amp; ALO1&amp; ".1."</f>
        <v>6.334.1.</v>
      </c>
      <c r="ALN39" s="48" t="e">
        <f>IF(ISBLANK(ALO1),"",IF(VLOOKUP(ALO1,Register,17,FALSE)=0,"",(VLOOKUP(ALO1,Register,17,FALSE))))</f>
        <v>#N/A</v>
      </c>
      <c r="ALO39" s="39" t="s">
        <v>943</v>
      </c>
      <c r="ALP39" s="19" t="str">
        <f>"6." &amp; ALR1&amp; ".1."</f>
        <v>6.335.1.</v>
      </c>
      <c r="ALQ39" s="48" t="e">
        <f>IF(ISBLANK(ALR1),"",IF(VLOOKUP(ALR1,Register,17,FALSE)=0,"",(VLOOKUP(ALR1,Register,17,FALSE))))</f>
        <v>#N/A</v>
      </c>
      <c r="ALR39" s="39" t="s">
        <v>943</v>
      </c>
      <c r="ALS39" s="19" t="str">
        <f>"6." &amp; ALU1&amp; ".1."</f>
        <v>6.336.1.</v>
      </c>
      <c r="ALT39" s="48" t="e">
        <f>IF(ISBLANK(ALU1),"",IF(VLOOKUP(ALU1,Register,17,FALSE)=0,"",(VLOOKUP(ALU1,Register,17,FALSE))))</f>
        <v>#N/A</v>
      </c>
      <c r="ALU39" s="39" t="s">
        <v>943</v>
      </c>
      <c r="ALV39" s="19" t="str">
        <f>"6." &amp; ALX1&amp; ".1."</f>
        <v>6.337.1.</v>
      </c>
      <c r="ALW39" s="48" t="e">
        <f>IF(ISBLANK(ALX1),"",IF(VLOOKUP(ALX1,Register,17,FALSE)=0,"",(VLOOKUP(ALX1,Register,17,FALSE))))</f>
        <v>#N/A</v>
      </c>
      <c r="ALX39" s="39" t="s">
        <v>943</v>
      </c>
      <c r="ALY39" s="19" t="str">
        <f>"6." &amp; AMA1&amp; ".1."</f>
        <v>6.338.1.</v>
      </c>
      <c r="ALZ39" s="48" t="e">
        <f>IF(ISBLANK(AMA1),"",IF(VLOOKUP(AMA1,Register,17,FALSE)=0,"",(VLOOKUP(AMA1,Register,17,FALSE))))</f>
        <v>#N/A</v>
      </c>
      <c r="AMA39" s="39" t="s">
        <v>943</v>
      </c>
      <c r="AMB39" s="19" t="str">
        <f>"6." &amp; AMD1&amp; ".1."</f>
        <v>6.339.1.</v>
      </c>
      <c r="AMC39" s="48" t="e">
        <f>IF(ISBLANK(AMD1),"",IF(VLOOKUP(AMD1,Register,17,FALSE)=0,"",(VLOOKUP(AMD1,Register,17,FALSE))))</f>
        <v>#N/A</v>
      </c>
      <c r="AMD39" s="39" t="s">
        <v>943</v>
      </c>
      <c r="AME39" s="19" t="str">
        <f>"6." &amp; AMG1&amp; ".1."</f>
        <v>6.340.1.</v>
      </c>
      <c r="AMF39" s="48" t="e">
        <f>IF(ISBLANK(AMG1),"",IF(VLOOKUP(AMG1,Register,17,FALSE)=0,"",(VLOOKUP(AMG1,Register,17,FALSE))))</f>
        <v>#N/A</v>
      </c>
      <c r="AMG39" s="39" t="s">
        <v>943</v>
      </c>
      <c r="AMH39" s="19" t="str">
        <f>"6." &amp; AMJ1&amp; ".1."</f>
        <v>6.341.1.</v>
      </c>
      <c r="AMI39" s="48" t="e">
        <f>IF(ISBLANK(AMJ1),"",IF(VLOOKUP(AMJ1,Register,17,FALSE)=0,"",(VLOOKUP(AMJ1,Register,17,FALSE))))</f>
        <v>#N/A</v>
      </c>
      <c r="AMJ39" s="39" t="s">
        <v>943</v>
      </c>
      <c r="AMK39" s="19" t="str">
        <f>"6." &amp; AMM1&amp; ".1."</f>
        <v>6.342.1.</v>
      </c>
      <c r="AML39" s="48" t="e">
        <f>IF(ISBLANK(AMM1),"",IF(VLOOKUP(AMM1,Register,17,FALSE)=0,"",(VLOOKUP(AMM1,Register,17,FALSE))))</f>
        <v>#N/A</v>
      </c>
      <c r="AMM39" s="39" t="s">
        <v>943</v>
      </c>
      <c r="AMN39" s="19" t="str">
        <f>"6." &amp; AMP1&amp; ".1."</f>
        <v>6.343.1.</v>
      </c>
      <c r="AMO39" s="48" t="e">
        <f>IF(ISBLANK(AMP1),"",IF(VLOOKUP(AMP1,Register,17,FALSE)=0,"",(VLOOKUP(AMP1,Register,17,FALSE))))</f>
        <v>#N/A</v>
      </c>
      <c r="AMP39" s="39" t="s">
        <v>943</v>
      </c>
      <c r="AMQ39" s="19" t="str">
        <f>"6." &amp; AMS1&amp; ".1."</f>
        <v>6.344.1.</v>
      </c>
      <c r="AMR39" s="48" t="e">
        <f>IF(ISBLANK(AMS1),"",IF(VLOOKUP(AMS1,Register,17,FALSE)=0,"",(VLOOKUP(AMS1,Register,17,FALSE))))</f>
        <v>#N/A</v>
      </c>
      <c r="AMS39" s="39" t="s">
        <v>943</v>
      </c>
      <c r="AMT39" s="19" t="str">
        <f>"6." &amp; AMV1&amp; ".1."</f>
        <v>6.345.1.</v>
      </c>
      <c r="AMU39" s="48" t="e">
        <f>IF(ISBLANK(AMV1),"",IF(VLOOKUP(AMV1,Register,17,FALSE)=0,"",(VLOOKUP(AMV1,Register,17,FALSE))))</f>
        <v>#N/A</v>
      </c>
      <c r="AMV39" s="39" t="s">
        <v>943</v>
      </c>
      <c r="AMW39" s="19" t="str">
        <f>"6." &amp; AMY1&amp; ".1."</f>
        <v>6.346.1.</v>
      </c>
      <c r="AMX39" s="48" t="e">
        <f>IF(ISBLANK(AMY1),"",IF(VLOOKUP(AMY1,Register,17,FALSE)=0,"",(VLOOKUP(AMY1,Register,17,FALSE))))</f>
        <v>#N/A</v>
      </c>
      <c r="AMY39" s="39" t="s">
        <v>943</v>
      </c>
      <c r="AMZ39" s="19" t="str">
        <f>"6." &amp; ANB1&amp; ".1."</f>
        <v>6.347.1.</v>
      </c>
      <c r="ANA39" s="48" t="e">
        <f>IF(ISBLANK(ANB1),"",IF(VLOOKUP(ANB1,Register,17,FALSE)=0,"",(VLOOKUP(ANB1,Register,17,FALSE))))</f>
        <v>#N/A</v>
      </c>
      <c r="ANB39" s="39" t="s">
        <v>943</v>
      </c>
      <c r="ANC39" s="19" t="str">
        <f>"6." &amp; ANE1&amp; ".1."</f>
        <v>6.348.1.</v>
      </c>
      <c r="AND39" s="48" t="e">
        <f>IF(ISBLANK(ANE1),"",IF(VLOOKUP(ANE1,Register,17,FALSE)=0,"",(VLOOKUP(ANE1,Register,17,FALSE))))</f>
        <v>#N/A</v>
      </c>
      <c r="ANE39" s="39" t="s">
        <v>943</v>
      </c>
      <c r="ANF39" s="19" t="str">
        <f>"6." &amp; ANH1&amp; ".1."</f>
        <v>6.349.1.</v>
      </c>
      <c r="ANG39" s="48" t="e">
        <f>IF(ISBLANK(ANH1),"",IF(VLOOKUP(ANH1,Register,17,FALSE)=0,"",(VLOOKUP(ANH1,Register,17,FALSE))))</f>
        <v>#N/A</v>
      </c>
      <c r="ANH39" s="39" t="s">
        <v>943</v>
      </c>
      <c r="ANI39" s="19" t="str">
        <f>"6." &amp; ANK1&amp; ".1."</f>
        <v>6.350.1.</v>
      </c>
      <c r="ANJ39" s="48" t="e">
        <f>IF(ISBLANK(ANK1),"",IF(VLOOKUP(ANK1,Register,17,FALSE)=0,"",(VLOOKUP(ANK1,Register,17,FALSE))))</f>
        <v>#N/A</v>
      </c>
      <c r="ANK39" s="39" t="s">
        <v>943</v>
      </c>
      <c r="ANL39" s="19" t="str">
        <f>"6." &amp; ANN1&amp; ".1."</f>
        <v>6.351.1.</v>
      </c>
      <c r="ANM39" s="48" t="e">
        <f>IF(ISBLANK(ANN1),"",IF(VLOOKUP(ANN1,Register,17,FALSE)=0,"",(VLOOKUP(ANN1,Register,17,FALSE))))</f>
        <v>#N/A</v>
      </c>
      <c r="ANN39" s="39" t="s">
        <v>943</v>
      </c>
      <c r="ANO39" s="19" t="str">
        <f>"6." &amp; ANQ1&amp; ".1."</f>
        <v>6.352.1.</v>
      </c>
      <c r="ANP39" s="48" t="e">
        <f>IF(ISBLANK(ANQ1),"",IF(VLOOKUP(ANQ1,Register,17,FALSE)=0,"",(VLOOKUP(ANQ1,Register,17,FALSE))))</f>
        <v>#N/A</v>
      </c>
      <c r="ANQ39" s="39" t="s">
        <v>943</v>
      </c>
      <c r="ANR39" s="19" t="str">
        <f>"6." &amp; ANT1&amp; ".1."</f>
        <v>6.353.1.</v>
      </c>
      <c r="ANS39" s="48" t="e">
        <f>IF(ISBLANK(ANT1),"",IF(VLOOKUP(ANT1,Register,17,FALSE)=0,"",(VLOOKUP(ANT1,Register,17,FALSE))))</f>
        <v>#N/A</v>
      </c>
      <c r="ANT39" s="39" t="s">
        <v>943</v>
      </c>
      <c r="ANU39" s="19" t="str">
        <f>"6." &amp; ANW1&amp; ".1."</f>
        <v>6.354.1.</v>
      </c>
      <c r="ANV39" s="48" t="e">
        <f>IF(ISBLANK(ANW1),"",IF(VLOOKUP(ANW1,Register,17,FALSE)=0,"",(VLOOKUP(ANW1,Register,17,FALSE))))</f>
        <v>#N/A</v>
      </c>
      <c r="ANW39" s="39" t="s">
        <v>943</v>
      </c>
      <c r="ANX39" s="19" t="str">
        <f>"6." &amp; ANZ1&amp; ".1."</f>
        <v>6.355.1.</v>
      </c>
      <c r="ANY39" s="48" t="e">
        <f>IF(ISBLANK(ANZ1),"",IF(VLOOKUP(ANZ1,Register,17,FALSE)=0,"",(VLOOKUP(ANZ1,Register,17,FALSE))))</f>
        <v>#N/A</v>
      </c>
      <c r="ANZ39" s="39" t="s">
        <v>943</v>
      </c>
      <c r="AOA39" s="19" t="str">
        <f>"6." &amp; AOC1&amp; ".1."</f>
        <v>6.356.1.</v>
      </c>
      <c r="AOB39" s="48" t="e">
        <f>IF(ISBLANK(AOC1),"",IF(VLOOKUP(AOC1,Register,17,FALSE)=0,"",(VLOOKUP(AOC1,Register,17,FALSE))))</f>
        <v>#N/A</v>
      </c>
      <c r="AOC39" s="39" t="s">
        <v>943</v>
      </c>
      <c r="AOD39" s="19" t="str">
        <f>"6." &amp; AOF1&amp; ".1."</f>
        <v>6.357.1.</v>
      </c>
      <c r="AOE39" s="48" t="e">
        <f>IF(ISBLANK(AOF1),"",IF(VLOOKUP(AOF1,Register,17,FALSE)=0,"",(VLOOKUP(AOF1,Register,17,FALSE))))</f>
        <v>#N/A</v>
      </c>
      <c r="AOF39" s="39" t="s">
        <v>943</v>
      </c>
      <c r="AOG39" s="19" t="str">
        <f>"6." &amp; AOI1&amp; ".1."</f>
        <v>6.358.1.</v>
      </c>
      <c r="AOH39" s="48" t="e">
        <f>IF(ISBLANK(AOI1),"",IF(VLOOKUP(AOI1,Register,17,FALSE)=0,"",(VLOOKUP(AOI1,Register,17,FALSE))))</f>
        <v>#N/A</v>
      </c>
      <c r="AOI39" s="39" t="s">
        <v>943</v>
      </c>
      <c r="AOJ39" s="19" t="str">
        <f>"6." &amp; AOL1&amp; ".1."</f>
        <v>6.359.1.</v>
      </c>
      <c r="AOK39" s="48" t="e">
        <f>IF(ISBLANK(AOL1),"",IF(VLOOKUP(AOL1,Register,17,FALSE)=0,"",(VLOOKUP(AOL1,Register,17,FALSE))))</f>
        <v>#N/A</v>
      </c>
      <c r="AOL39" s="39" t="s">
        <v>943</v>
      </c>
      <c r="AOM39" s="19" t="str">
        <f>"6." &amp; AOO1&amp; ".1."</f>
        <v>6.360.1.</v>
      </c>
      <c r="AON39" s="48" t="e">
        <f>IF(ISBLANK(AOO1),"",IF(VLOOKUP(AOO1,Register,17,FALSE)=0,"",(VLOOKUP(AOO1,Register,17,FALSE))))</f>
        <v>#N/A</v>
      </c>
      <c r="AOO39" s="39" t="s">
        <v>943</v>
      </c>
      <c r="AOP39" s="19" t="str">
        <f>"6." &amp; AOR1&amp; ".1."</f>
        <v>6.361.1.</v>
      </c>
      <c r="AOQ39" s="48" t="e">
        <f>IF(ISBLANK(AOR1),"",IF(VLOOKUP(AOR1,Register,17,FALSE)=0,"",(VLOOKUP(AOR1,Register,17,FALSE))))</f>
        <v>#N/A</v>
      </c>
      <c r="AOR39" s="39" t="s">
        <v>943</v>
      </c>
      <c r="AOS39" s="19" t="str">
        <f>"6." &amp; AOU1&amp; ".1."</f>
        <v>6.362.1.</v>
      </c>
      <c r="AOT39" s="48" t="e">
        <f>IF(ISBLANK(AOU1),"",IF(VLOOKUP(AOU1,Register,17,FALSE)=0,"",(VLOOKUP(AOU1,Register,17,FALSE))))</f>
        <v>#N/A</v>
      </c>
      <c r="AOU39" s="39" t="s">
        <v>943</v>
      </c>
      <c r="AOV39" s="19" t="str">
        <f>"6." &amp; AOX1&amp; ".1."</f>
        <v>6.363.1.</v>
      </c>
      <c r="AOW39" s="48" t="e">
        <f>IF(ISBLANK(AOX1),"",IF(VLOOKUP(AOX1,Register,17,FALSE)=0,"",(VLOOKUP(AOX1,Register,17,FALSE))))</f>
        <v>#N/A</v>
      </c>
      <c r="AOX39" s="39" t="s">
        <v>943</v>
      </c>
      <c r="AOY39" s="19" t="str">
        <f>"6." &amp; APA1&amp; ".1."</f>
        <v>6.364.1.</v>
      </c>
      <c r="AOZ39" s="48" t="e">
        <f>IF(ISBLANK(APA1),"",IF(VLOOKUP(APA1,Register,17,FALSE)=0,"",(VLOOKUP(APA1,Register,17,FALSE))))</f>
        <v>#N/A</v>
      </c>
      <c r="APA39" s="39" t="s">
        <v>943</v>
      </c>
      <c r="APB39" s="19" t="str">
        <f>"6." &amp; APD1&amp; ".1."</f>
        <v>6.365.1.</v>
      </c>
      <c r="APC39" s="48" t="e">
        <f>IF(ISBLANK(APD1),"",IF(VLOOKUP(APD1,Register,17,FALSE)=0,"",(VLOOKUP(APD1,Register,17,FALSE))))</f>
        <v>#N/A</v>
      </c>
      <c r="APD39" s="39" t="s">
        <v>943</v>
      </c>
      <c r="APE39" s="19" t="str">
        <f>"6." &amp; APG1&amp; ".1."</f>
        <v>6.366.1.</v>
      </c>
      <c r="APF39" s="48" t="e">
        <f>IF(ISBLANK(APG1),"",IF(VLOOKUP(APG1,Register,17,FALSE)=0,"",(VLOOKUP(APG1,Register,17,FALSE))))</f>
        <v>#N/A</v>
      </c>
      <c r="APG39" s="39" t="s">
        <v>943</v>
      </c>
      <c r="APH39" s="19" t="str">
        <f>"6." &amp; APJ1&amp; ".1."</f>
        <v>6.367.1.</v>
      </c>
      <c r="API39" s="48" t="e">
        <f>IF(ISBLANK(APJ1),"",IF(VLOOKUP(APJ1,Register,17,FALSE)=0,"",(VLOOKUP(APJ1,Register,17,FALSE))))</f>
        <v>#N/A</v>
      </c>
      <c r="APJ39" s="39" t="s">
        <v>943</v>
      </c>
      <c r="APK39" s="19" t="str">
        <f>"6." &amp; APM1&amp; ".1."</f>
        <v>6.368.1.</v>
      </c>
      <c r="APL39" s="48" t="e">
        <f>IF(ISBLANK(APM1),"",IF(VLOOKUP(APM1,Register,17,FALSE)=0,"",(VLOOKUP(APM1,Register,17,FALSE))))</f>
        <v>#N/A</v>
      </c>
      <c r="APM39" s="39" t="s">
        <v>943</v>
      </c>
      <c r="APN39" s="19" t="str">
        <f>"6." &amp; APP1&amp; ".1."</f>
        <v>6.369.1.</v>
      </c>
      <c r="APO39" s="48" t="e">
        <f>IF(ISBLANK(APP1),"",IF(VLOOKUP(APP1,Register,17,FALSE)=0,"",(VLOOKUP(APP1,Register,17,FALSE))))</f>
        <v>#N/A</v>
      </c>
      <c r="APP39" s="39" t="s">
        <v>943</v>
      </c>
      <c r="APQ39" s="19" t="str">
        <f>"6." &amp; APS1&amp; ".1."</f>
        <v>6.370.1.</v>
      </c>
      <c r="APR39" s="48" t="e">
        <f>IF(ISBLANK(APS1),"",IF(VLOOKUP(APS1,Register,17,FALSE)=0,"",(VLOOKUP(APS1,Register,17,FALSE))))</f>
        <v>#N/A</v>
      </c>
      <c r="APS39" s="39" t="s">
        <v>943</v>
      </c>
    </row>
    <row r="40" spans="1:1111" ht="12" x14ac:dyDescent="0.25">
      <c r="A40" s="86"/>
      <c r="B40" s="22" t="str">
        <f>"6." &amp; D$1&amp; ".2."</f>
        <v>6.1.2.</v>
      </c>
      <c r="C40" s="30" t="str">
        <f>IF(ISBLANK(D1),"",IF(VLOOKUP(D1,Register,18,FALSE)=0,"",(VLOOKUP(D1,Register,18,FALSE))))</f>
        <v/>
      </c>
      <c r="D40" s="31" t="s">
        <v>944</v>
      </c>
      <c r="E40" s="22" t="str">
        <f>"6." &amp; G1&amp; ".2."</f>
        <v>6.2.2.</v>
      </c>
      <c r="F40" s="30" t="str">
        <f>IF(ISBLANK(G1),"",IF(VLOOKUP(G1,Register,18,FALSE)=0,"",(VLOOKUP(G1,Register,18,FALSE))))</f>
        <v/>
      </c>
      <c r="G40" s="31" t="s">
        <v>944</v>
      </c>
      <c r="H40" s="22" t="str">
        <f>"6." &amp; J1&amp; ".2."</f>
        <v>6.3.2.</v>
      </c>
      <c r="I40" s="30" t="str">
        <f>IF(ISBLANK(J1),"",IF(VLOOKUP(J1,Register,18,FALSE)=0,"",(VLOOKUP(J1,Register,18,FALSE))))</f>
        <v/>
      </c>
      <c r="J40" s="31" t="s">
        <v>944</v>
      </c>
      <c r="K40" s="22" t="str">
        <f>"6." &amp; M1&amp; ".2."</f>
        <v>6.4.2.</v>
      </c>
      <c r="L40" s="30" t="str">
        <f>IF(ISBLANK(M1),"",IF(VLOOKUP(M1,Register,18,FALSE)=0,"",(VLOOKUP(M1,Register,18,FALSE))))</f>
        <v/>
      </c>
      <c r="M40" s="31" t="s">
        <v>944</v>
      </c>
      <c r="N40" s="22" t="str">
        <f>"6." &amp; P1&amp; ".2."</f>
        <v>6.5.2.</v>
      </c>
      <c r="O40" s="30" t="str">
        <f>IF(ISBLANK(P1),"",IF(VLOOKUP(P1,Register,18,FALSE)=0,"",(VLOOKUP(P1,Register,18,FALSE))))</f>
        <v/>
      </c>
      <c r="P40" s="31" t="s">
        <v>944</v>
      </c>
      <c r="Q40" s="22" t="str">
        <f>"6." &amp; S1&amp; ".2."</f>
        <v>6.6.2.</v>
      </c>
      <c r="R40" s="30" t="str">
        <f>IF(ISBLANK(S1),"",IF(VLOOKUP(S1,Register,18,FALSE)=0,"",(VLOOKUP(S1,Register,18,FALSE))))</f>
        <v/>
      </c>
      <c r="S40" s="31" t="s">
        <v>944</v>
      </c>
      <c r="T40" s="22" t="str">
        <f>"6." &amp; V1&amp; ".2."</f>
        <v>6.7.2.</v>
      </c>
      <c r="U40" s="30" t="str">
        <f>IF(ISBLANK(V1),"",IF(VLOOKUP(V1,Register,18,FALSE)=0,"",(VLOOKUP(V1,Register,18,FALSE))))</f>
        <v/>
      </c>
      <c r="V40" s="31" t="s">
        <v>944</v>
      </c>
      <c r="W40" s="22" t="str">
        <f>"6." &amp; Y1&amp; ".2."</f>
        <v>6.8.2.</v>
      </c>
      <c r="X40" s="30" t="str">
        <f>IF(ISBLANK(Y1),"",IF(VLOOKUP(Y1,Register,18,FALSE)=0,"",(VLOOKUP(Y1,Register,18,FALSE))))</f>
        <v/>
      </c>
      <c r="Y40" s="31" t="s">
        <v>944</v>
      </c>
      <c r="Z40" s="22" t="str">
        <f>"6." &amp; AB1&amp; ".2."</f>
        <v>6.9.2.</v>
      </c>
      <c r="AA40" s="30" t="str">
        <f>IF(ISBLANK(AB1),"",IF(VLOOKUP(AB1,Register,18,FALSE)=0,"",(VLOOKUP(AB1,Register,18,FALSE))))</f>
        <v/>
      </c>
      <c r="AB40" s="31" t="s">
        <v>944</v>
      </c>
      <c r="AC40" s="22" t="str">
        <f>"6." &amp; AE1&amp; ".2."</f>
        <v>6.10.2.</v>
      </c>
      <c r="AD40" s="30" t="str">
        <f>IF(ISBLANK(AE1),"",IF(VLOOKUP(AE1,Register,18,FALSE)=0,"",(VLOOKUP(AE1,Register,18,FALSE))))</f>
        <v/>
      </c>
      <c r="AE40" s="31" t="s">
        <v>944</v>
      </c>
      <c r="AF40" s="22" t="str">
        <f>"6." &amp; AH1&amp; ".2."</f>
        <v>6.11.2.</v>
      </c>
      <c r="AG40" s="30" t="str">
        <f>IF(ISBLANK(AH1),"",IF(VLOOKUP(AH1,Register,18,FALSE)=0,"",(VLOOKUP(AH1,Register,18,FALSE))))</f>
        <v/>
      </c>
      <c r="AH40" s="31" t="s">
        <v>944</v>
      </c>
      <c r="AI40" s="22" t="str">
        <f>"6." &amp; AK1&amp; ".2."</f>
        <v>6.12.2.</v>
      </c>
      <c r="AJ40" s="30" t="str">
        <f>IF(ISBLANK(AK1),"",IF(VLOOKUP(AK1,Register,18,FALSE)=0,"",(VLOOKUP(AK1,Register,18,FALSE))))</f>
        <v/>
      </c>
      <c r="AK40" s="31" t="s">
        <v>944</v>
      </c>
      <c r="AL40" s="22" t="str">
        <f>"6." &amp; AN1&amp; ".2."</f>
        <v>6.13.2.</v>
      </c>
      <c r="AM40" s="30" t="str">
        <f>IF(ISBLANK(AN1),"",IF(VLOOKUP(AN1,Register,18,FALSE)=0,"",(VLOOKUP(AN1,Register,18,FALSE))))</f>
        <v/>
      </c>
      <c r="AN40" s="31" t="s">
        <v>944</v>
      </c>
      <c r="AO40" s="22" t="str">
        <f>"6." &amp; AQ1&amp; ".2."</f>
        <v>6.14.2.</v>
      </c>
      <c r="AP40" s="30" t="str">
        <f>IF(ISBLANK(AQ1),"",IF(VLOOKUP(AQ1,Register,18,FALSE)=0,"",(VLOOKUP(AQ1,Register,18,FALSE))))</f>
        <v/>
      </c>
      <c r="AQ40" s="31" t="s">
        <v>944</v>
      </c>
      <c r="AR40" s="22" t="str">
        <f>"6." &amp; AT1&amp; ".2."</f>
        <v>6.15.2.</v>
      </c>
      <c r="AS40" s="30" t="str">
        <f>IF(ISBLANK(AT1),"",IF(VLOOKUP(AT1,Register,18,FALSE)=0,"",(VLOOKUP(AT1,Register,18,FALSE))))</f>
        <v/>
      </c>
      <c r="AT40" s="31" t="s">
        <v>944</v>
      </c>
      <c r="AU40" s="22" t="str">
        <f>"6." &amp; AW1&amp; ".2."</f>
        <v>6.16.2.</v>
      </c>
      <c r="AV40" s="30" t="str">
        <f>IF(ISBLANK(AW1),"",IF(VLOOKUP(AW1,Register,18,FALSE)=0,"",(VLOOKUP(AW1,Register,18,FALSE))))</f>
        <v/>
      </c>
      <c r="AW40" s="31" t="s">
        <v>944</v>
      </c>
      <c r="AX40" s="22" t="str">
        <f>"6." &amp; AZ1&amp; ".2."</f>
        <v>6.17.2.</v>
      </c>
      <c r="AY40" s="30" t="str">
        <f>IF(ISBLANK(AZ1),"",IF(VLOOKUP(AZ1,Register,18,FALSE)=0,"",(VLOOKUP(AZ1,Register,18,FALSE))))</f>
        <v/>
      </c>
      <c r="AZ40" s="31" t="s">
        <v>944</v>
      </c>
      <c r="BA40" s="22" t="str">
        <f>"6." &amp; BC1&amp; ".2."</f>
        <v>6.18.2.</v>
      </c>
      <c r="BB40" s="30" t="str">
        <f>IF(ISBLANK(BC1),"",IF(VLOOKUP(BC1,Register,18,FALSE)=0,"",(VLOOKUP(BC1,Register,18,FALSE))))</f>
        <v/>
      </c>
      <c r="BC40" s="31" t="s">
        <v>944</v>
      </c>
      <c r="BD40" s="22" t="str">
        <f>"6." &amp; BF1&amp; ".2."</f>
        <v>6.19.2.</v>
      </c>
      <c r="BE40" s="30" t="str">
        <f>IF(ISBLANK(BF1),"",IF(VLOOKUP(BF1,Register,18,FALSE)=0,"",(VLOOKUP(BF1,Register,18,FALSE))))</f>
        <v/>
      </c>
      <c r="BF40" s="31" t="s">
        <v>944</v>
      </c>
      <c r="BG40" s="22" t="str">
        <f>"6." &amp; BI1&amp; ".2."</f>
        <v>6.20.2.</v>
      </c>
      <c r="BH40" s="30" t="str">
        <f>IF(ISBLANK(BI1),"",IF(VLOOKUP(BI1,Register,18,FALSE)=0,"",(VLOOKUP(BI1,Register,18,FALSE))))</f>
        <v/>
      </c>
      <c r="BI40" s="31" t="s">
        <v>944</v>
      </c>
      <c r="BJ40" s="22" t="str">
        <f>"6." &amp; BL1&amp; ".2."</f>
        <v>6.21.2.</v>
      </c>
      <c r="BK40" s="30" t="str">
        <f>IF(ISBLANK(BL1),"",IF(VLOOKUP(BL1,Register,18,FALSE)=0,"",(VLOOKUP(BL1,Register,18,FALSE))))</f>
        <v/>
      </c>
      <c r="BL40" s="31" t="s">
        <v>944</v>
      </c>
      <c r="BM40" s="22" t="str">
        <f>"6." &amp; BO1&amp; ".2."</f>
        <v>6.22.2.</v>
      </c>
      <c r="BN40" s="30" t="str">
        <f>IF(ISBLANK(BO1),"",IF(VLOOKUP(BO1,Register,18,FALSE)=0,"",(VLOOKUP(BO1,Register,18,FALSE))))</f>
        <v/>
      </c>
      <c r="BO40" s="31" t="s">
        <v>944</v>
      </c>
      <c r="BP40" s="22" t="str">
        <f>"6." &amp; BR1&amp; ".2."</f>
        <v>6.23.2.</v>
      </c>
      <c r="BQ40" s="30" t="str">
        <f>IF(ISBLANK(BR1),"",IF(VLOOKUP(BR1,Register,18,FALSE)=0,"",(VLOOKUP(BR1,Register,18,FALSE))))</f>
        <v/>
      </c>
      <c r="BR40" s="31" t="s">
        <v>944</v>
      </c>
      <c r="BS40" s="22" t="str">
        <f>"6." &amp; BU1&amp; ".2."</f>
        <v>6.24.2.</v>
      </c>
      <c r="BT40" s="30" t="str">
        <f>IF(ISBLANK(BU1),"",IF(VLOOKUP(BU1,Register,18,FALSE)=0,"",(VLOOKUP(BU1,Register,18,FALSE))))</f>
        <v/>
      </c>
      <c r="BU40" s="31" t="s">
        <v>944</v>
      </c>
      <c r="BV40" s="22" t="str">
        <f>"6." &amp; BX1&amp; ".2."</f>
        <v>6.25.2.</v>
      </c>
      <c r="BW40" s="30" t="str">
        <f>IF(ISBLANK(BX1),"",IF(VLOOKUP(BX1,Register,18,FALSE)=0,"",(VLOOKUP(BX1,Register,18,FALSE))))</f>
        <v/>
      </c>
      <c r="BX40" s="31" t="s">
        <v>944</v>
      </c>
      <c r="BY40" s="22" t="str">
        <f>"6." &amp; CA1&amp; ".2."</f>
        <v>6.26.2.</v>
      </c>
      <c r="BZ40" s="30" t="str">
        <f>IF(ISBLANK(CA1),"",IF(VLOOKUP(CA1,Register,18,FALSE)=0,"",(VLOOKUP(CA1,Register,18,FALSE))))</f>
        <v/>
      </c>
      <c r="CA40" s="31" t="s">
        <v>944</v>
      </c>
      <c r="CB40" s="22" t="str">
        <f>"6." &amp; CD1&amp; ".2."</f>
        <v>6.27.2.</v>
      </c>
      <c r="CC40" s="30" t="str">
        <f>IF(ISBLANK(CD1),"",IF(VLOOKUP(CD1,Register,18,FALSE)=0,"",(VLOOKUP(CD1,Register,18,FALSE))))</f>
        <v/>
      </c>
      <c r="CD40" s="31" t="s">
        <v>944</v>
      </c>
      <c r="CE40" s="22" t="str">
        <f>"6." &amp; CG1&amp; ".2."</f>
        <v>6.28.2.</v>
      </c>
      <c r="CF40" s="30" t="str">
        <f>IF(ISBLANK(CG1),"",IF(VLOOKUP(CG1,Register,18,FALSE)=0,"",(VLOOKUP(CG1,Register,18,FALSE))))</f>
        <v/>
      </c>
      <c r="CG40" s="31" t="s">
        <v>944</v>
      </c>
      <c r="CH40" s="22" t="str">
        <f>"6." &amp; CJ1&amp; ".2."</f>
        <v>6.29.2.</v>
      </c>
      <c r="CI40" s="30" t="str">
        <f>IF(ISBLANK(CJ1),"",IF(VLOOKUP(CJ1,Register,18,FALSE)=0,"",(VLOOKUP(CJ1,Register,18,FALSE))))</f>
        <v/>
      </c>
      <c r="CJ40" s="31" t="s">
        <v>944</v>
      </c>
      <c r="CK40" s="22" t="str">
        <f>"6." &amp; CM1&amp; ".2."</f>
        <v>6.30.2.</v>
      </c>
      <c r="CL40" s="30" t="str">
        <f>IF(ISBLANK(CM1),"",IF(VLOOKUP(CM1,Register,18,FALSE)=0,"",(VLOOKUP(CM1,Register,18,FALSE))))</f>
        <v/>
      </c>
      <c r="CM40" s="31" t="s">
        <v>944</v>
      </c>
      <c r="CN40" s="22" t="str">
        <f>"6." &amp; CP1&amp; ".2."</f>
        <v>6.31.2.</v>
      </c>
      <c r="CO40" s="30" t="str">
        <f>IF(ISBLANK(CP1),"",IF(VLOOKUP(CP1,Register,18,FALSE)=0,"",(VLOOKUP(CP1,Register,18,FALSE))))</f>
        <v/>
      </c>
      <c r="CP40" s="31" t="s">
        <v>944</v>
      </c>
      <c r="CQ40" s="22" t="str">
        <f>"6." &amp; CS1&amp; ".2."</f>
        <v>6.32.2.</v>
      </c>
      <c r="CR40" s="30" t="str">
        <f>IF(ISBLANK(CS1),"",IF(VLOOKUP(CS1,Register,18,FALSE)=0,"",(VLOOKUP(CS1,Register,18,FALSE))))</f>
        <v/>
      </c>
      <c r="CS40" s="31" t="s">
        <v>944</v>
      </c>
      <c r="CT40" s="22" t="str">
        <f>"6." &amp; CV1&amp; ".2."</f>
        <v>6.33.2.</v>
      </c>
      <c r="CU40" s="30" t="str">
        <f>IF(ISBLANK(CV1),"",IF(VLOOKUP(CV1,Register,18,FALSE)=0,"",(VLOOKUP(CV1,Register,18,FALSE))))</f>
        <v/>
      </c>
      <c r="CV40" s="31" t="s">
        <v>944</v>
      </c>
      <c r="CW40" s="22" t="str">
        <f>"6." &amp; CY1&amp; ".2."</f>
        <v>6.34.2.</v>
      </c>
      <c r="CX40" s="30" t="str">
        <f>IF(ISBLANK(CY1),"",IF(VLOOKUP(CY1,Register,18,FALSE)=0,"",(VLOOKUP(CY1,Register,18,FALSE))))</f>
        <v/>
      </c>
      <c r="CY40" s="31" t="s">
        <v>944</v>
      </c>
      <c r="CZ40" s="22" t="str">
        <f>"6." &amp; DB1&amp; ".2."</f>
        <v>6.35.2.</v>
      </c>
      <c r="DA40" s="30" t="str">
        <f>IF(ISBLANK(DB1),"",IF(VLOOKUP(DB1,Register,18,FALSE)=0,"",(VLOOKUP(DB1,Register,18,FALSE))))</f>
        <v/>
      </c>
      <c r="DB40" s="31" t="s">
        <v>944</v>
      </c>
      <c r="DC40" s="22" t="str">
        <f>"6." &amp; DE1&amp; ".2."</f>
        <v>6.36.2.</v>
      </c>
      <c r="DD40" s="30" t="str">
        <f>IF(ISBLANK(DE1),"",IF(VLOOKUP(DE1,Register,18,FALSE)=0,"",(VLOOKUP(DE1,Register,18,FALSE))))</f>
        <v/>
      </c>
      <c r="DE40" s="31" t="s">
        <v>944</v>
      </c>
      <c r="DF40" s="22" t="str">
        <f>"6." &amp; DH1&amp; ".2."</f>
        <v>6.37.2.</v>
      </c>
      <c r="DG40" s="30" t="str">
        <f>IF(ISBLANK(DH1),"",IF(VLOOKUP(DH1,Register,18,FALSE)=0,"",(VLOOKUP(DH1,Register,18,FALSE))))</f>
        <v/>
      </c>
      <c r="DH40" s="31" t="s">
        <v>944</v>
      </c>
      <c r="DI40" s="22" t="str">
        <f>"6." &amp; DK1&amp; ".2."</f>
        <v>6.38.2.</v>
      </c>
      <c r="DJ40" s="30" t="str">
        <f>IF(ISBLANK(DK1),"",IF(VLOOKUP(DK1,Register,18,FALSE)=0,"",(VLOOKUP(DK1,Register,18,FALSE))))</f>
        <v/>
      </c>
      <c r="DK40" s="31" t="s">
        <v>944</v>
      </c>
      <c r="DL40" s="22" t="str">
        <f>"6." &amp; DN1&amp; ".2."</f>
        <v>6.39.2.</v>
      </c>
      <c r="DM40" s="30" t="str">
        <f>IF(ISBLANK(DN1),"",IF(VLOOKUP(DN1,Register,18,FALSE)=0,"",(VLOOKUP(DN1,Register,18,FALSE))))</f>
        <v/>
      </c>
      <c r="DN40" s="31" t="s">
        <v>944</v>
      </c>
      <c r="DO40" s="22" t="str">
        <f>"6." &amp; DQ1&amp; ".2."</f>
        <v>6.40.2.</v>
      </c>
      <c r="DP40" s="30" t="str">
        <f>IF(ISBLANK(DQ1),"",IF(VLOOKUP(DQ1,Register,18,FALSE)=0,"",(VLOOKUP(DQ1,Register,18,FALSE))))</f>
        <v/>
      </c>
      <c r="DQ40" s="31" t="s">
        <v>944</v>
      </c>
      <c r="DR40" s="22" t="str">
        <f>"6." &amp; DT1&amp; ".2."</f>
        <v>6.41.2.</v>
      </c>
      <c r="DS40" s="30" t="str">
        <f>IF(ISBLANK(DT1),"",IF(VLOOKUP(DT1,Register,18,FALSE)=0,"",(VLOOKUP(DT1,Register,18,FALSE))))</f>
        <v/>
      </c>
      <c r="DT40" s="31" t="s">
        <v>944</v>
      </c>
      <c r="DU40" s="22" t="str">
        <f>"6." &amp; DW1&amp; ".2."</f>
        <v>6.42.2.</v>
      </c>
      <c r="DV40" s="30" t="str">
        <f>IF(ISBLANK(DW1),"",IF(VLOOKUP(DW1,Register,18,FALSE)=0,"",(VLOOKUP(DW1,Register,18,FALSE))))</f>
        <v/>
      </c>
      <c r="DW40" s="31" t="s">
        <v>944</v>
      </c>
      <c r="DX40" s="22" t="str">
        <f>"6." &amp; DZ1&amp; ".2."</f>
        <v>6.43.2.</v>
      </c>
      <c r="DY40" s="30" t="str">
        <f>IF(ISBLANK(DZ1),"",IF(VLOOKUP(DZ1,Register,18,FALSE)=0,"",(VLOOKUP(DZ1,Register,18,FALSE))))</f>
        <v/>
      </c>
      <c r="DZ40" s="31" t="s">
        <v>944</v>
      </c>
      <c r="EA40" s="22" t="str">
        <f>"6." &amp; EC1&amp; ".2."</f>
        <v>6.44.2.</v>
      </c>
      <c r="EB40" s="30" t="str">
        <f>IF(ISBLANK(EC1),"",IF(VLOOKUP(EC1,Register,18,FALSE)=0,"",(VLOOKUP(EC1,Register,18,FALSE))))</f>
        <v/>
      </c>
      <c r="EC40" s="31" t="s">
        <v>944</v>
      </c>
      <c r="ED40" s="22" t="str">
        <f>"6." &amp; EF1&amp; ".2."</f>
        <v>6.45.2.</v>
      </c>
      <c r="EE40" s="30" t="str">
        <f>IF(ISBLANK(EF1),"",IF(VLOOKUP(EF1,Register,18,FALSE)=0,"",(VLOOKUP(EF1,Register,18,FALSE))))</f>
        <v/>
      </c>
      <c r="EF40" s="31" t="s">
        <v>944</v>
      </c>
      <c r="EG40" s="22" t="str">
        <f>"6." &amp; EI1&amp; ".2."</f>
        <v>6.46.2.</v>
      </c>
      <c r="EH40" s="30" t="str">
        <f>IF(ISBLANK(EI1),"",IF(VLOOKUP(EI1,Register,18,FALSE)=0,"",(VLOOKUP(EI1,Register,18,FALSE))))</f>
        <v/>
      </c>
      <c r="EI40" s="31" t="s">
        <v>944</v>
      </c>
      <c r="EJ40" s="22" t="str">
        <f>"6." &amp; EL1&amp; ".2."</f>
        <v>6.47.2.</v>
      </c>
      <c r="EK40" s="30" t="str">
        <f>IF(ISBLANK(EL1),"",IF(VLOOKUP(EL1,Register,18,FALSE)=0,"",(VLOOKUP(EL1,Register,18,FALSE))))</f>
        <v/>
      </c>
      <c r="EL40" s="31" t="s">
        <v>944</v>
      </c>
      <c r="EM40" s="22" t="str">
        <f>"6." &amp; EO1&amp; ".2."</f>
        <v>6.48.2.</v>
      </c>
      <c r="EN40" s="30" t="str">
        <f>IF(ISBLANK(EO1),"",IF(VLOOKUP(EO1,Register,18,FALSE)=0,"",(VLOOKUP(EO1,Register,18,FALSE))))</f>
        <v/>
      </c>
      <c r="EO40" s="31" t="s">
        <v>944</v>
      </c>
      <c r="EP40" s="22" t="str">
        <f>"6." &amp; ER1&amp; ".2."</f>
        <v>6.49.2.</v>
      </c>
      <c r="EQ40" s="30" t="str">
        <f>IF(ISBLANK(ER1),"",IF(VLOOKUP(ER1,Register,18,FALSE)=0,"",(VLOOKUP(ER1,Register,18,FALSE))))</f>
        <v/>
      </c>
      <c r="ER40" s="31" t="s">
        <v>944</v>
      </c>
      <c r="ES40" s="22" t="str">
        <f>"6." &amp; EU1&amp; ".2."</f>
        <v>6.50.2.</v>
      </c>
      <c r="ET40" s="30" t="str">
        <f>IF(ISBLANK(EU1),"",IF(VLOOKUP(EU1,Register,18,FALSE)=0,"",(VLOOKUP(EU1,Register,18,FALSE))))</f>
        <v/>
      </c>
      <c r="EU40" s="31" t="s">
        <v>944</v>
      </c>
      <c r="EV40" s="22" t="str">
        <f>"6." &amp; EX1&amp; ".2."</f>
        <v>6.51.2.</v>
      </c>
      <c r="EW40" s="30" t="str">
        <f>IF(ISBLANK(EX1),"",IF(VLOOKUP(EX1,Register,18,FALSE)=0,"",(VLOOKUP(EX1,Register,18,FALSE))))</f>
        <v/>
      </c>
      <c r="EX40" s="31" t="s">
        <v>944</v>
      </c>
      <c r="EY40" s="22" t="str">
        <f>"6." &amp; FA1&amp; ".2."</f>
        <v>6.52.2.</v>
      </c>
      <c r="EZ40" s="30" t="str">
        <f>IF(ISBLANK(FA1),"",IF(VLOOKUP(FA1,Register,18,FALSE)=0,"",(VLOOKUP(FA1,Register,18,FALSE))))</f>
        <v/>
      </c>
      <c r="FA40" s="31" t="s">
        <v>944</v>
      </c>
      <c r="FB40" s="22" t="str">
        <f>"6." &amp; FD1&amp; ".2."</f>
        <v>6.53.2.</v>
      </c>
      <c r="FC40" s="30" t="str">
        <f>IF(ISBLANK(FD1),"",IF(VLOOKUP(FD1,Register,18,FALSE)=0,"",(VLOOKUP(FD1,Register,18,FALSE))))</f>
        <v/>
      </c>
      <c r="FD40" s="31" t="s">
        <v>944</v>
      </c>
      <c r="FE40" s="22" t="str">
        <f>"6." &amp; FG1&amp; ".2."</f>
        <v>6.54.2.</v>
      </c>
      <c r="FF40" s="30" t="str">
        <f>IF(ISBLANK(FG1),"",IF(VLOOKUP(FG1,Register,18,FALSE)=0,"",(VLOOKUP(FG1,Register,18,FALSE))))</f>
        <v/>
      </c>
      <c r="FG40" s="31" t="s">
        <v>944</v>
      </c>
      <c r="FH40" s="22" t="str">
        <f>"6." &amp; FJ1&amp; ".2."</f>
        <v>6.55.2.</v>
      </c>
      <c r="FI40" s="30" t="str">
        <f>IF(ISBLANK(FJ1),"",IF(VLOOKUP(FJ1,Register,18,FALSE)=0,"",(VLOOKUP(FJ1,Register,18,FALSE))))</f>
        <v/>
      </c>
      <c r="FJ40" s="31" t="s">
        <v>944</v>
      </c>
      <c r="FK40" s="22" t="str">
        <f>"6." &amp; FM1&amp; ".2."</f>
        <v>6.56.2.</v>
      </c>
      <c r="FL40" s="30" t="str">
        <f>IF(ISBLANK(FM1),"",IF(VLOOKUP(FM1,Register,18,FALSE)=0,"",(VLOOKUP(FM1,Register,18,FALSE))))</f>
        <v/>
      </c>
      <c r="FM40" s="31" t="s">
        <v>944</v>
      </c>
      <c r="FN40" s="22" t="str">
        <f>"6." &amp; FP1&amp; ".2."</f>
        <v>6.57.2.</v>
      </c>
      <c r="FO40" s="30" t="str">
        <f>IF(ISBLANK(FP1),"",IF(VLOOKUP(FP1,Register,18,FALSE)=0,"",(VLOOKUP(FP1,Register,18,FALSE))))</f>
        <v/>
      </c>
      <c r="FP40" s="31" t="s">
        <v>944</v>
      </c>
      <c r="FQ40" s="22" t="str">
        <f>"6." &amp; FS1&amp; ".2."</f>
        <v>6.58.2.</v>
      </c>
      <c r="FR40" s="30">
        <f>IF(ISBLANK(FS1),"",IF(VLOOKUP(FS1,Register,18,FALSE)=0,"",(VLOOKUP(FS1,Register,18,FALSE))))</f>
        <v>4</v>
      </c>
      <c r="FS40" s="31" t="s">
        <v>944</v>
      </c>
      <c r="FT40" s="22" t="str">
        <f>"6." &amp; FV1&amp; ".2."</f>
        <v>6.59.2.</v>
      </c>
      <c r="FU40" s="30" t="str">
        <f>IF(ISBLANK(FV1),"",IF(VLOOKUP(FV1,Register,18,FALSE)=0,"",(VLOOKUP(FV1,Register,18,FALSE))))</f>
        <v/>
      </c>
      <c r="FV40" s="31" t="s">
        <v>944</v>
      </c>
      <c r="FW40" s="22" t="str">
        <f>"6." &amp; FY1&amp; ".2."</f>
        <v>6.60.2.</v>
      </c>
      <c r="FX40" s="30" t="str">
        <f>IF(ISBLANK(FY1),"",IF(VLOOKUP(FY1,Register,18,FALSE)=0,"",(VLOOKUP(FY1,Register,18,FALSE))))</f>
        <v/>
      </c>
      <c r="FY40" s="31" t="s">
        <v>944</v>
      </c>
      <c r="FZ40" s="22" t="str">
        <f>"6." &amp; GB1&amp; ".2."</f>
        <v>6.61.2.</v>
      </c>
      <c r="GA40" s="30" t="str">
        <f>IF(ISBLANK(GB1),"",IF(VLOOKUP(GB1,Register,18,FALSE)=0,"",(VLOOKUP(GB1,Register,18,FALSE))))</f>
        <v/>
      </c>
      <c r="GB40" s="31" t="s">
        <v>944</v>
      </c>
      <c r="GC40" s="22" t="str">
        <f>"6." &amp; GE1&amp; ".2."</f>
        <v>6.62.2.</v>
      </c>
      <c r="GD40" s="30" t="str">
        <f>IF(ISBLANK(GE1),"",IF(VLOOKUP(GE1,Register,18,FALSE)=0,"",(VLOOKUP(GE1,Register,18,FALSE))))</f>
        <v/>
      </c>
      <c r="GE40" s="31" t="s">
        <v>944</v>
      </c>
      <c r="GF40" s="22" t="str">
        <f>"6." &amp; GH1&amp; ".2."</f>
        <v>6.63.2.</v>
      </c>
      <c r="GG40" s="30" t="str">
        <f>IF(ISBLANK(GH1),"",IF(VLOOKUP(GH1,Register,18,FALSE)=0,"",(VLOOKUP(GH1,Register,18,FALSE))))</f>
        <v/>
      </c>
      <c r="GH40" s="31" t="s">
        <v>944</v>
      </c>
      <c r="GI40" s="22" t="str">
        <f>"6." &amp; GK1&amp; ".2."</f>
        <v>6.64.2.</v>
      </c>
      <c r="GJ40" s="30" t="str">
        <f>IF(ISBLANK(GK1),"",IF(VLOOKUP(GK1,Register,18,FALSE)=0,"",(VLOOKUP(GK1,Register,18,FALSE))))</f>
        <v/>
      </c>
      <c r="GK40" s="31" t="s">
        <v>944</v>
      </c>
      <c r="GL40" s="22" t="str">
        <f>"6." &amp; GN1&amp; ".2."</f>
        <v>6.65.2.</v>
      </c>
      <c r="GM40" s="30" t="str">
        <f>IF(ISBLANK(GN1),"",IF(VLOOKUP(GN1,Register,18,FALSE)=0,"",(VLOOKUP(GN1,Register,18,FALSE))))</f>
        <v/>
      </c>
      <c r="GN40" s="31" t="s">
        <v>944</v>
      </c>
      <c r="GO40" s="22" t="str">
        <f>"6." &amp; GQ1&amp; ".2."</f>
        <v>6.66.2.</v>
      </c>
      <c r="GP40" s="30" t="str">
        <f>IF(ISBLANK(GQ1),"",IF(VLOOKUP(GQ1,Register,18,FALSE)=0,"",(VLOOKUP(GQ1,Register,18,FALSE))))</f>
        <v/>
      </c>
      <c r="GQ40" s="31" t="s">
        <v>944</v>
      </c>
      <c r="GR40" s="22" t="str">
        <f>"6." &amp; GT1&amp; ".2."</f>
        <v>6.67.2.</v>
      </c>
      <c r="GS40" s="30" t="str">
        <f>IF(ISBLANK(GT1),"",IF(VLOOKUP(GT1,Register,18,FALSE)=0,"",(VLOOKUP(GT1,Register,18,FALSE))))</f>
        <v/>
      </c>
      <c r="GT40" s="31" t="s">
        <v>944</v>
      </c>
      <c r="GU40" s="22" t="str">
        <f>"6." &amp; GW1&amp; ".2."</f>
        <v>6.68.2.</v>
      </c>
      <c r="GV40" s="30" t="str">
        <f>IF(ISBLANK(GW1),"",IF(VLOOKUP(GW1,Register,18,FALSE)=0,"",(VLOOKUP(GW1,Register,18,FALSE))))</f>
        <v/>
      </c>
      <c r="GW40" s="31" t="s">
        <v>944</v>
      </c>
      <c r="GX40" s="22" t="str">
        <f>"6." &amp; GZ1&amp; ".2."</f>
        <v>6.69.2.</v>
      </c>
      <c r="GY40" s="30" t="str">
        <f>IF(ISBLANK(GZ1),"",IF(VLOOKUP(GZ1,Register,18,FALSE)=0,"",(VLOOKUP(GZ1,Register,18,FALSE))))</f>
        <v/>
      </c>
      <c r="GZ40" s="31" t="s">
        <v>944</v>
      </c>
      <c r="HA40" s="22" t="str">
        <f>"6." &amp; HC1&amp; ".2."</f>
        <v>6.70.2.</v>
      </c>
      <c r="HB40" s="30" t="str">
        <f>IF(ISBLANK(HC1),"",IF(VLOOKUP(HC1,Register,18,FALSE)=0,"",(VLOOKUP(HC1,Register,18,FALSE))))</f>
        <v/>
      </c>
      <c r="HC40" s="31" t="s">
        <v>944</v>
      </c>
      <c r="HD40" s="22" t="str">
        <f>"6." &amp; HF1&amp; ".2."</f>
        <v>6.71.2.</v>
      </c>
      <c r="HE40" s="30" t="str">
        <f>IF(ISBLANK(HF1),"",IF(VLOOKUP(HF1,Register,18,FALSE)=0,"",(VLOOKUP(HF1,Register,18,FALSE))))</f>
        <v/>
      </c>
      <c r="HF40" s="31" t="s">
        <v>944</v>
      </c>
      <c r="HG40" s="22" t="str">
        <f>"6." &amp; HI1&amp; ".2."</f>
        <v>6.72.2.</v>
      </c>
      <c r="HH40" s="30" t="str">
        <f>IF(ISBLANK(HI1),"",IF(VLOOKUP(HI1,Register,18,FALSE)=0,"",(VLOOKUP(HI1,Register,18,FALSE))))</f>
        <v/>
      </c>
      <c r="HI40" s="31" t="s">
        <v>944</v>
      </c>
      <c r="HJ40" s="22" t="str">
        <f>"6." &amp; HL1&amp; ".2."</f>
        <v>6.73.2.</v>
      </c>
      <c r="HK40" s="30" t="str">
        <f>IF(ISBLANK(HL1),"",IF(VLOOKUP(HL1,Register,18,FALSE)=0,"",(VLOOKUP(HL1,Register,18,FALSE))))</f>
        <v/>
      </c>
      <c r="HL40" s="31" t="s">
        <v>944</v>
      </c>
      <c r="HM40" s="22" t="str">
        <f>"6." &amp; HO1&amp; ".2."</f>
        <v>6.74.2.</v>
      </c>
      <c r="HN40" s="30" t="str">
        <f>IF(ISBLANK(HO1),"",IF(VLOOKUP(HO1,Register,18,FALSE)=0,"",(VLOOKUP(HO1,Register,18,FALSE))))</f>
        <v/>
      </c>
      <c r="HO40" s="31" t="s">
        <v>944</v>
      </c>
      <c r="HP40" s="22" t="str">
        <f>"6." &amp; HR1&amp; ".2."</f>
        <v>6.75.2.</v>
      </c>
      <c r="HQ40" s="30" t="str">
        <f>IF(ISBLANK(HR1),"",IF(VLOOKUP(HR1,Register,18,FALSE)=0,"",(VLOOKUP(HR1,Register,18,FALSE))))</f>
        <v/>
      </c>
      <c r="HR40" s="31" t="s">
        <v>944</v>
      </c>
      <c r="HS40" s="22" t="str">
        <f>"6." &amp; HU1&amp; ".2."</f>
        <v>6.76.2.</v>
      </c>
      <c r="HT40" s="30" t="str">
        <f>IF(ISBLANK(HU1),"",IF(VLOOKUP(HU1,Register,18,FALSE)=0,"",(VLOOKUP(HU1,Register,18,FALSE))))</f>
        <v/>
      </c>
      <c r="HU40" s="31" t="s">
        <v>944</v>
      </c>
      <c r="HV40" s="22" t="str">
        <f>"6." &amp; HX1&amp; ".2."</f>
        <v>6.77.2.</v>
      </c>
      <c r="HW40" s="30" t="str">
        <f>IF(ISBLANK(HX1),"",IF(VLOOKUP(HX1,Register,18,FALSE)=0,"",(VLOOKUP(HX1,Register,18,FALSE))))</f>
        <v/>
      </c>
      <c r="HX40" s="31" t="s">
        <v>944</v>
      </c>
      <c r="HY40" s="22" t="str">
        <f>"6." &amp; IA1&amp; ".2."</f>
        <v>6.78.2.</v>
      </c>
      <c r="HZ40" s="30" t="str">
        <f>IF(ISBLANK(IA1),"",IF(VLOOKUP(IA1,Register,18,FALSE)=0,"",(VLOOKUP(IA1,Register,18,FALSE))))</f>
        <v/>
      </c>
      <c r="IA40" s="31" t="s">
        <v>944</v>
      </c>
      <c r="IB40" s="22" t="str">
        <f>"6." &amp; ID1&amp; ".2."</f>
        <v>6.79.2.</v>
      </c>
      <c r="IC40" s="30" t="str">
        <f>IF(ISBLANK(ID1),"",IF(VLOOKUP(ID1,Register,18,FALSE)=0,"",(VLOOKUP(ID1,Register,18,FALSE))))</f>
        <v/>
      </c>
      <c r="ID40" s="31" t="s">
        <v>944</v>
      </c>
      <c r="IE40" s="22" t="str">
        <f>"6." &amp; IG1&amp; ".2."</f>
        <v>6.80.2.</v>
      </c>
      <c r="IF40" s="30" t="str">
        <f>IF(ISBLANK(IG1),"",IF(VLOOKUP(IG1,Register,18,FALSE)=0,"",(VLOOKUP(IG1,Register,18,FALSE))))</f>
        <v/>
      </c>
      <c r="IG40" s="31" t="s">
        <v>944</v>
      </c>
      <c r="IH40" s="22" t="str">
        <f>"6." &amp; IJ1&amp; ".2."</f>
        <v>6.81.2.</v>
      </c>
      <c r="II40" s="30" t="str">
        <f>IF(ISBLANK(IJ1),"",IF(VLOOKUP(IJ1,Register,18,FALSE)=0,"",(VLOOKUP(IJ1,Register,18,FALSE))))</f>
        <v/>
      </c>
      <c r="IJ40" s="31" t="s">
        <v>944</v>
      </c>
      <c r="IK40" s="22" t="str">
        <f>"6." &amp; IM1&amp; ".2."</f>
        <v>6.82.2.</v>
      </c>
      <c r="IL40" s="30" t="str">
        <f>IF(ISBLANK(IM1),"",IF(VLOOKUP(IM1,Register,18,FALSE)=0,"",(VLOOKUP(IM1,Register,18,FALSE))))</f>
        <v/>
      </c>
      <c r="IM40" s="31" t="s">
        <v>944</v>
      </c>
      <c r="IN40" s="22" t="str">
        <f>"6." &amp; IP1&amp; ".2."</f>
        <v>6.83.2.</v>
      </c>
      <c r="IO40" s="30" t="str">
        <f>IF(ISBLANK(IP1),"",IF(VLOOKUP(IP1,Register,18,FALSE)=0,"",(VLOOKUP(IP1,Register,18,FALSE))))</f>
        <v/>
      </c>
      <c r="IP40" s="31" t="s">
        <v>944</v>
      </c>
      <c r="IQ40" s="22" t="str">
        <f>"6." &amp; IS1&amp; ".2."</f>
        <v>6.84.2.</v>
      </c>
      <c r="IR40" s="30" t="str">
        <f>IF(ISBLANK(IS1),"",IF(VLOOKUP(IS1,Register,18,FALSE)=0,"",(VLOOKUP(IS1,Register,18,FALSE))))</f>
        <v/>
      </c>
      <c r="IS40" s="31" t="s">
        <v>944</v>
      </c>
      <c r="IT40" s="22" t="str">
        <f>"6." &amp; IV1&amp; ".2."</f>
        <v>6.85.2.</v>
      </c>
      <c r="IU40" s="30" t="str">
        <f>IF(ISBLANK(IV1),"",IF(VLOOKUP(IV1,Register,18,FALSE)=0,"",(VLOOKUP(IV1,Register,18,FALSE))))</f>
        <v/>
      </c>
      <c r="IV40" s="31" t="s">
        <v>944</v>
      </c>
      <c r="IW40" s="22" t="str">
        <f>"6." &amp; IY1&amp; ".2."</f>
        <v>6.86.2.</v>
      </c>
      <c r="IX40" s="30" t="str">
        <f>IF(ISBLANK(IY1),"",IF(VLOOKUP(IY1,Register,18,FALSE)=0,"",(VLOOKUP(IY1,Register,18,FALSE))))</f>
        <v/>
      </c>
      <c r="IY40" s="31" t="s">
        <v>944</v>
      </c>
      <c r="IZ40" s="22" t="str">
        <f>"6." &amp; JB1&amp; ".2."</f>
        <v>6.87.2.</v>
      </c>
      <c r="JA40" s="30" t="str">
        <f>IF(ISBLANK(JB1),"",IF(VLOOKUP(JB1,Register,18,FALSE)=0,"",(VLOOKUP(JB1,Register,18,FALSE))))</f>
        <v/>
      </c>
      <c r="JB40" s="31" t="s">
        <v>944</v>
      </c>
      <c r="JC40" s="22" t="str">
        <f>"6." &amp; JE1&amp; ".2."</f>
        <v>6.88.2.</v>
      </c>
      <c r="JD40" s="30" t="str">
        <f>IF(ISBLANK(JE1),"",IF(VLOOKUP(JE1,Register,18,FALSE)=0,"",(VLOOKUP(JE1,Register,18,FALSE))))</f>
        <v/>
      </c>
      <c r="JE40" s="31" t="s">
        <v>944</v>
      </c>
      <c r="JF40" s="22" t="str">
        <f>"6." &amp; JH1&amp; ".2."</f>
        <v>6.89.2.</v>
      </c>
      <c r="JG40" s="30" t="str">
        <f>IF(ISBLANK(JH1),"",IF(VLOOKUP(JH1,Register,18,FALSE)=0,"",(VLOOKUP(JH1,Register,18,FALSE))))</f>
        <v/>
      </c>
      <c r="JH40" s="31" t="s">
        <v>944</v>
      </c>
      <c r="JI40" s="22" t="str">
        <f>"6." &amp; JK1&amp; ".2."</f>
        <v>6.90.2.</v>
      </c>
      <c r="JJ40" s="30" t="str">
        <f>IF(ISBLANK(JK1),"",IF(VLOOKUP(JK1,Register,18,FALSE)=0,"",(VLOOKUP(JK1,Register,18,FALSE))))</f>
        <v/>
      </c>
      <c r="JK40" s="31" t="s">
        <v>944</v>
      </c>
      <c r="JL40" s="22" t="str">
        <f>"6." &amp; JN1&amp; ".2."</f>
        <v>6.91.2.</v>
      </c>
      <c r="JM40" s="30" t="str">
        <f>IF(ISBLANK(JN1),"",IF(VLOOKUP(JN1,Register,18,FALSE)=0,"",(VLOOKUP(JN1,Register,18,FALSE))))</f>
        <v/>
      </c>
      <c r="JN40" s="31" t="s">
        <v>944</v>
      </c>
      <c r="JO40" s="22" t="str">
        <f>"6." &amp; JQ1&amp; ".2."</f>
        <v>6.92.2.</v>
      </c>
      <c r="JP40" s="30" t="str">
        <f>IF(ISBLANK(JQ1),"",IF(VLOOKUP(JQ1,Register,18,FALSE)=0,"",(VLOOKUP(JQ1,Register,18,FALSE))))</f>
        <v/>
      </c>
      <c r="JQ40" s="31" t="s">
        <v>944</v>
      </c>
      <c r="JR40" s="22" t="str">
        <f>"6." &amp; JT1&amp; ".2."</f>
        <v>6.93.2.</v>
      </c>
      <c r="JS40" s="30" t="str">
        <f>IF(ISBLANK(JT1),"",IF(VLOOKUP(JT1,Register,18,FALSE)=0,"",(VLOOKUP(JT1,Register,18,FALSE))))</f>
        <v/>
      </c>
      <c r="JT40" s="31" t="s">
        <v>944</v>
      </c>
      <c r="JU40" s="22" t="str">
        <f>"6." &amp; JW1&amp; ".2."</f>
        <v>6.94.2.</v>
      </c>
      <c r="JV40" s="30" t="str">
        <f>IF(ISBLANK(JW1),"",IF(VLOOKUP(JW1,Register,18,FALSE)=0,"",(VLOOKUP(JW1,Register,18,FALSE))))</f>
        <v/>
      </c>
      <c r="JW40" s="31" t="s">
        <v>944</v>
      </c>
      <c r="JX40" s="22" t="str">
        <f>"6." &amp; JZ1&amp; ".2."</f>
        <v>6.95.2.</v>
      </c>
      <c r="JY40" s="30" t="str">
        <f>IF(ISBLANK(JZ1),"",IF(VLOOKUP(JZ1,Register,18,FALSE)=0,"",(VLOOKUP(JZ1,Register,18,FALSE))))</f>
        <v/>
      </c>
      <c r="JZ40" s="31" t="s">
        <v>944</v>
      </c>
      <c r="KA40" s="22" t="str">
        <f>"6." &amp; KC1&amp; ".2."</f>
        <v>6.96.2.</v>
      </c>
      <c r="KB40" s="30" t="str">
        <f>IF(ISBLANK(KC1),"",IF(VLOOKUP(KC1,Register,18,FALSE)=0,"",(VLOOKUP(KC1,Register,18,FALSE))))</f>
        <v/>
      </c>
      <c r="KC40" s="31" t="s">
        <v>944</v>
      </c>
      <c r="KD40" s="22" t="str">
        <f>"6." &amp; KF1&amp; ".2."</f>
        <v>6.97.2.</v>
      </c>
      <c r="KE40" s="30" t="str">
        <f>IF(ISBLANK(KF1),"",IF(VLOOKUP(KF1,Register,18,FALSE)=0,"",(VLOOKUP(KF1,Register,18,FALSE))))</f>
        <v/>
      </c>
      <c r="KF40" s="31" t="s">
        <v>944</v>
      </c>
      <c r="KG40" s="22" t="str">
        <f>"6." &amp; KI1&amp; ".2."</f>
        <v>6.98.2.</v>
      </c>
      <c r="KH40" s="30" t="str">
        <f>IF(ISBLANK(KI1),"",IF(VLOOKUP(KI1,Register,18,FALSE)=0,"",(VLOOKUP(KI1,Register,18,FALSE))))</f>
        <v/>
      </c>
      <c r="KI40" s="31" t="s">
        <v>944</v>
      </c>
      <c r="KJ40" s="22" t="str">
        <f>"6." &amp; KL1&amp; ".2."</f>
        <v>6.99.2.</v>
      </c>
      <c r="KK40" s="30" t="str">
        <f>IF(ISBLANK(KL1),"",IF(VLOOKUP(KL1,Register,18,FALSE)=0,"",(VLOOKUP(KL1,Register,18,FALSE))))</f>
        <v/>
      </c>
      <c r="KL40" s="31" t="s">
        <v>944</v>
      </c>
      <c r="KM40" s="22" t="str">
        <f>"6." &amp; KO1&amp; ".2."</f>
        <v>6.100.2.</v>
      </c>
      <c r="KN40" s="30" t="str">
        <f>IF(ISBLANK(KO1),"",IF(VLOOKUP(KO1,Register,18,FALSE)=0,"",(VLOOKUP(KO1,Register,18,FALSE))))</f>
        <v/>
      </c>
      <c r="KO40" s="31" t="s">
        <v>944</v>
      </c>
      <c r="KP40" s="22" t="str">
        <f>"6." &amp; KR1&amp; ".2."</f>
        <v>6.101.2.</v>
      </c>
      <c r="KQ40" s="30" t="str">
        <f>IF(ISBLANK(KR1),"",IF(VLOOKUP(KR1,Register,18,FALSE)=0,"",(VLOOKUP(KR1,Register,18,FALSE))))</f>
        <v/>
      </c>
      <c r="KR40" s="31" t="s">
        <v>944</v>
      </c>
      <c r="KS40" s="22" t="str">
        <f>"6." &amp; KU1&amp; ".2."</f>
        <v>6.102.2.</v>
      </c>
      <c r="KT40" s="30" t="str">
        <f>IF(ISBLANK(KU1),"",IF(VLOOKUP(KU1,Register,18,FALSE)=0,"",(VLOOKUP(KU1,Register,18,FALSE))))</f>
        <v/>
      </c>
      <c r="KU40" s="31" t="s">
        <v>944</v>
      </c>
      <c r="KV40" s="22" t="str">
        <f>"6." &amp; KX1&amp; ".2."</f>
        <v>6.103.2.</v>
      </c>
      <c r="KW40" s="30" t="str">
        <f>IF(ISBLANK(KX1),"",IF(VLOOKUP(KX1,Register,18,FALSE)=0,"",(VLOOKUP(KX1,Register,18,FALSE))))</f>
        <v/>
      </c>
      <c r="KX40" s="31" t="s">
        <v>944</v>
      </c>
      <c r="KY40" s="22" t="str">
        <f>"6." &amp; LA1&amp; ".2."</f>
        <v>6.104.2.</v>
      </c>
      <c r="KZ40" s="30" t="str">
        <f>IF(ISBLANK(LA1),"",IF(VLOOKUP(LA1,Register,18,FALSE)=0,"",(VLOOKUP(LA1,Register,18,FALSE))))</f>
        <v/>
      </c>
      <c r="LA40" s="31" t="s">
        <v>944</v>
      </c>
      <c r="LB40" s="22" t="str">
        <f>"6." &amp; LD1&amp; ".2."</f>
        <v>6.105.2.</v>
      </c>
      <c r="LC40" s="30" t="str">
        <f>IF(ISBLANK(LD1),"",IF(VLOOKUP(LD1,Register,18,FALSE)=0,"",(VLOOKUP(LD1,Register,18,FALSE))))</f>
        <v/>
      </c>
      <c r="LD40" s="31" t="s">
        <v>944</v>
      </c>
      <c r="LE40" s="22" t="str">
        <f>"6." &amp; LG1&amp; ".2."</f>
        <v>6.106.2.</v>
      </c>
      <c r="LF40" s="30" t="str">
        <f>IF(ISBLANK(LG1),"",IF(VLOOKUP(LG1,Register,18,FALSE)=0,"",(VLOOKUP(LG1,Register,18,FALSE))))</f>
        <v/>
      </c>
      <c r="LG40" s="31" t="s">
        <v>944</v>
      </c>
      <c r="LH40" s="22" t="str">
        <f>"6." &amp; LJ1&amp; ".2."</f>
        <v>6.107.2.</v>
      </c>
      <c r="LI40" s="30" t="str">
        <f>IF(ISBLANK(LJ1),"",IF(VLOOKUP(LJ1,Register,18,FALSE)=0,"",(VLOOKUP(LJ1,Register,18,FALSE))))</f>
        <v/>
      </c>
      <c r="LJ40" s="31" t="s">
        <v>944</v>
      </c>
      <c r="LK40" s="22" t="str">
        <f>"6." &amp; LM1&amp; ".2."</f>
        <v>6.108.2.</v>
      </c>
      <c r="LL40" s="30" t="str">
        <f>IF(ISBLANK(LM1),"",IF(VLOOKUP(LM1,Register,18,FALSE)=0,"",(VLOOKUP(LM1,Register,18,FALSE))))</f>
        <v/>
      </c>
      <c r="LM40" s="31" t="s">
        <v>944</v>
      </c>
      <c r="LN40" s="22" t="str">
        <f>"6." &amp; LP1&amp; ".2."</f>
        <v>6.109.2.</v>
      </c>
      <c r="LO40" s="30" t="str">
        <f>IF(ISBLANK(LP1),"",IF(VLOOKUP(LP1,Register,18,FALSE)=0,"",(VLOOKUP(LP1,Register,18,FALSE))))</f>
        <v/>
      </c>
      <c r="LP40" s="31" t="s">
        <v>944</v>
      </c>
      <c r="LQ40" s="22" t="str">
        <f>"6." &amp; LS1&amp; ".2."</f>
        <v>6.110.2.</v>
      </c>
      <c r="LR40" s="30" t="str">
        <f>IF(ISBLANK(LS1),"",IF(VLOOKUP(LS1,Register,18,FALSE)=0,"",(VLOOKUP(LS1,Register,18,FALSE))))</f>
        <v/>
      </c>
      <c r="LS40" s="31" t="s">
        <v>944</v>
      </c>
      <c r="LT40" s="22" t="str">
        <f>"6." &amp; LV1&amp; ".2."</f>
        <v>6.111.2.</v>
      </c>
      <c r="LU40" s="30" t="str">
        <f>IF(ISBLANK(LV1),"",IF(VLOOKUP(LV1,Register,18,FALSE)=0,"",(VLOOKUP(LV1,Register,18,FALSE))))</f>
        <v/>
      </c>
      <c r="LV40" s="31" t="s">
        <v>944</v>
      </c>
      <c r="LW40" s="22" t="str">
        <f>"6." &amp; LY1&amp; ".2."</f>
        <v>6.112.2.</v>
      </c>
      <c r="LX40" s="30" t="str">
        <f>IF(ISBLANK(LY1),"",IF(VLOOKUP(LY1,Register,18,FALSE)=0,"",(VLOOKUP(LY1,Register,18,FALSE))))</f>
        <v/>
      </c>
      <c r="LY40" s="31" t="s">
        <v>944</v>
      </c>
      <c r="LZ40" s="22" t="str">
        <f>"6." &amp; MB1&amp; ".2."</f>
        <v>6.113.2.</v>
      </c>
      <c r="MA40" s="30" t="str">
        <f>IF(ISBLANK(MB1),"",IF(VLOOKUP(MB1,Register,18,FALSE)=0,"",(VLOOKUP(MB1,Register,18,FALSE))))</f>
        <v/>
      </c>
      <c r="MB40" s="31" t="s">
        <v>944</v>
      </c>
      <c r="MC40" s="22" t="str">
        <f>"6." &amp; ME1&amp; ".2."</f>
        <v>6.114.2.</v>
      </c>
      <c r="MD40" s="30" t="str">
        <f>IF(ISBLANK(ME1),"",IF(VLOOKUP(ME1,Register,18,FALSE)=0,"",(VLOOKUP(ME1,Register,18,FALSE))))</f>
        <v/>
      </c>
      <c r="ME40" s="31" t="s">
        <v>944</v>
      </c>
      <c r="MF40" s="22" t="str">
        <f>"6." &amp; MH1&amp; ".2."</f>
        <v>6.115.2.</v>
      </c>
      <c r="MG40" s="30" t="str">
        <f>IF(ISBLANK(MH1),"",IF(VLOOKUP(MH1,Register,18,FALSE)=0,"",(VLOOKUP(MH1,Register,18,FALSE))))</f>
        <v/>
      </c>
      <c r="MH40" s="31" t="s">
        <v>944</v>
      </c>
      <c r="MI40" s="22" t="str">
        <f>"6." &amp; MK1&amp; ".2."</f>
        <v>6.116.2.</v>
      </c>
      <c r="MJ40" s="30" t="str">
        <f>IF(ISBLANK(MK1),"",IF(VLOOKUP(MK1,Register,18,FALSE)=0,"",(VLOOKUP(MK1,Register,18,FALSE))))</f>
        <v/>
      </c>
      <c r="MK40" s="31" t="s">
        <v>944</v>
      </c>
      <c r="ML40" s="22" t="str">
        <f>"6." &amp; MN1&amp; ".2."</f>
        <v>6.117.2.</v>
      </c>
      <c r="MM40" s="30" t="str">
        <f>IF(ISBLANK(MN1),"",IF(VLOOKUP(MN1,Register,18,FALSE)=0,"",(VLOOKUP(MN1,Register,18,FALSE))))</f>
        <v/>
      </c>
      <c r="MN40" s="31" t="s">
        <v>944</v>
      </c>
      <c r="MO40" s="22" t="str">
        <f>"6." &amp; MQ1&amp; ".2."</f>
        <v>6.118.2.</v>
      </c>
      <c r="MP40" s="30" t="str">
        <f>IF(ISBLANK(MQ1),"",IF(VLOOKUP(MQ1,Register,18,FALSE)=0,"",(VLOOKUP(MQ1,Register,18,FALSE))))</f>
        <v/>
      </c>
      <c r="MQ40" s="31" t="s">
        <v>944</v>
      </c>
      <c r="MR40" s="22" t="str">
        <f>"6." &amp; MT1&amp; ".2."</f>
        <v>6.119.2.</v>
      </c>
      <c r="MS40" s="30" t="str">
        <f>IF(ISBLANK(MT1),"",IF(VLOOKUP(MT1,Register,18,FALSE)=0,"",(VLOOKUP(MT1,Register,18,FALSE))))</f>
        <v/>
      </c>
      <c r="MT40" s="31" t="s">
        <v>944</v>
      </c>
      <c r="MU40" s="22" t="str">
        <f>"6." &amp; MW1&amp; ".2."</f>
        <v>6.120.2.</v>
      </c>
      <c r="MV40" s="30" t="str">
        <f>IF(ISBLANK(MW1),"",IF(VLOOKUP(MW1,Register,18,FALSE)=0,"",(VLOOKUP(MW1,Register,18,FALSE))))</f>
        <v/>
      </c>
      <c r="MW40" s="31" t="s">
        <v>944</v>
      </c>
      <c r="MX40" s="22" t="str">
        <f>"6." &amp; MZ1&amp; ".2."</f>
        <v>6.121.2.</v>
      </c>
      <c r="MY40" s="30" t="str">
        <f>IF(ISBLANK(MZ1),"",IF(VLOOKUP(MZ1,Register,18,FALSE)=0,"",(VLOOKUP(MZ1,Register,18,FALSE))))</f>
        <v/>
      </c>
      <c r="MZ40" s="31" t="s">
        <v>944</v>
      </c>
      <c r="NA40" s="22" t="str">
        <f>"6." &amp; NC1&amp; ".2."</f>
        <v>6.122.2.</v>
      </c>
      <c r="NB40" s="30" t="str">
        <f>IF(ISBLANK(NC1),"",IF(VLOOKUP(NC1,Register,18,FALSE)=0,"",(VLOOKUP(NC1,Register,18,FALSE))))</f>
        <v/>
      </c>
      <c r="NC40" s="31" t="s">
        <v>944</v>
      </c>
      <c r="ND40" s="22" t="str">
        <f>"6." &amp; NF1&amp; ".2."</f>
        <v>6.123.2.</v>
      </c>
      <c r="NE40" s="30" t="str">
        <f>IF(ISBLANK(NF1),"",IF(VLOOKUP(NF1,Register,18,FALSE)=0,"",(VLOOKUP(NF1,Register,18,FALSE))))</f>
        <v/>
      </c>
      <c r="NF40" s="31" t="s">
        <v>944</v>
      </c>
      <c r="NG40" s="22" t="str">
        <f>"6." &amp; NI1&amp; ".2."</f>
        <v>6.124.2.</v>
      </c>
      <c r="NH40" s="30" t="str">
        <f>IF(ISBLANK(NI1),"",IF(VLOOKUP(NI1,Register,18,FALSE)=0,"",(VLOOKUP(NI1,Register,18,FALSE))))</f>
        <v/>
      </c>
      <c r="NI40" s="31" t="s">
        <v>944</v>
      </c>
      <c r="NJ40" s="22" t="str">
        <f>"6." &amp; NL1&amp; ".2."</f>
        <v>6.125.2.</v>
      </c>
      <c r="NK40" s="30" t="str">
        <f>IF(ISBLANK(NL1),"",IF(VLOOKUP(NL1,Register,18,FALSE)=0,"",(VLOOKUP(NL1,Register,18,FALSE))))</f>
        <v/>
      </c>
      <c r="NL40" s="31" t="s">
        <v>944</v>
      </c>
      <c r="NM40" s="22" t="str">
        <f>"6." &amp; NO1&amp; ".2."</f>
        <v>6.126.2.</v>
      </c>
      <c r="NN40" s="30" t="str">
        <f>IF(ISBLANK(NO1),"",IF(VLOOKUP(NO1,Register,18,FALSE)=0,"",(VLOOKUP(NO1,Register,18,FALSE))))</f>
        <v/>
      </c>
      <c r="NO40" s="31" t="s">
        <v>944</v>
      </c>
      <c r="NP40" s="22" t="str">
        <f>"6." &amp; NR1&amp; ".2."</f>
        <v>6.127.2.</v>
      </c>
      <c r="NQ40" s="30" t="str">
        <f>IF(ISBLANK(NR1),"",IF(VLOOKUP(NR1,Register,18,FALSE)=0,"",(VLOOKUP(NR1,Register,18,FALSE))))</f>
        <v/>
      </c>
      <c r="NR40" s="31" t="s">
        <v>944</v>
      </c>
      <c r="NS40" s="22" t="str">
        <f>"6." &amp; NU1&amp; ".2."</f>
        <v>6.128.2.</v>
      </c>
      <c r="NT40" s="30" t="str">
        <f>IF(ISBLANK(NU1),"",IF(VLOOKUP(NU1,Register,18,FALSE)=0,"",(VLOOKUP(NU1,Register,18,FALSE))))</f>
        <v/>
      </c>
      <c r="NU40" s="31" t="s">
        <v>944</v>
      </c>
      <c r="NV40" s="22" t="str">
        <f>"6." &amp; NX1&amp; ".2."</f>
        <v>6.129.2.</v>
      </c>
      <c r="NW40" s="30" t="str">
        <f>IF(ISBLANK(NX1),"",IF(VLOOKUP(NX1,Register,18,FALSE)=0,"",(VLOOKUP(NX1,Register,18,FALSE))))</f>
        <v/>
      </c>
      <c r="NX40" s="31" t="s">
        <v>944</v>
      </c>
      <c r="NY40" s="22" t="str">
        <f>"6." &amp; OA1&amp; ".2."</f>
        <v>6.130.2.</v>
      </c>
      <c r="NZ40" s="30" t="str">
        <f>IF(ISBLANK(OA1),"",IF(VLOOKUP(OA1,Register,18,FALSE)=0,"",(VLOOKUP(OA1,Register,18,FALSE))))</f>
        <v/>
      </c>
      <c r="OA40" s="31" t="s">
        <v>944</v>
      </c>
      <c r="OB40" s="22" t="str">
        <f>"6." &amp; OD1&amp; ".2."</f>
        <v>6.131.2.</v>
      </c>
      <c r="OC40" s="30" t="str">
        <f>IF(ISBLANK(OD1),"",IF(VLOOKUP(OD1,Register,18,FALSE)=0,"",(VLOOKUP(OD1,Register,18,FALSE))))</f>
        <v/>
      </c>
      <c r="OD40" s="31" t="s">
        <v>944</v>
      </c>
      <c r="OE40" s="22" t="str">
        <f>"6." &amp; OG1&amp; ".2."</f>
        <v>6.132.2.</v>
      </c>
      <c r="OF40" s="30" t="str">
        <f>IF(ISBLANK(OG1),"",IF(VLOOKUP(OG1,Register,18,FALSE)=0,"",(VLOOKUP(OG1,Register,18,FALSE))))</f>
        <v/>
      </c>
      <c r="OG40" s="31" t="s">
        <v>944</v>
      </c>
      <c r="OH40" s="22" t="str">
        <f>"6." &amp; OJ1&amp; ".2."</f>
        <v>6.133.2.</v>
      </c>
      <c r="OI40" s="30" t="str">
        <f>IF(ISBLANK(OJ1),"",IF(VLOOKUP(OJ1,Register,18,FALSE)=0,"",(VLOOKUP(OJ1,Register,18,FALSE))))</f>
        <v/>
      </c>
      <c r="OJ40" s="31" t="s">
        <v>944</v>
      </c>
      <c r="OK40" s="22" t="str">
        <f>"6." &amp; OM1&amp; ".2."</f>
        <v>6.134.2.</v>
      </c>
      <c r="OL40" s="30" t="str">
        <f>IF(ISBLANK(OM1),"",IF(VLOOKUP(OM1,Register,18,FALSE)=0,"",(VLOOKUP(OM1,Register,18,FALSE))))</f>
        <v/>
      </c>
      <c r="OM40" s="31" t="s">
        <v>944</v>
      </c>
      <c r="ON40" s="22" t="str">
        <f>"6." &amp; OP1&amp; ".2."</f>
        <v>6.135.2.</v>
      </c>
      <c r="OO40" s="30" t="str">
        <f>IF(ISBLANK(OP1),"",IF(VLOOKUP(OP1,Register,18,FALSE)=0,"",(VLOOKUP(OP1,Register,18,FALSE))))</f>
        <v/>
      </c>
      <c r="OP40" s="31" t="s">
        <v>944</v>
      </c>
      <c r="OQ40" s="22" t="str">
        <f>"6." &amp; OS1&amp; ".2."</f>
        <v>6.136.2.</v>
      </c>
      <c r="OR40" s="30" t="str">
        <f>IF(ISBLANK(OS1),"",IF(VLOOKUP(OS1,Register,18,FALSE)=0,"",(VLOOKUP(OS1,Register,18,FALSE))))</f>
        <v/>
      </c>
      <c r="OS40" s="31" t="s">
        <v>944</v>
      </c>
      <c r="OT40" s="22" t="str">
        <f>"6." &amp; OV1&amp; ".2."</f>
        <v>6.137.2.</v>
      </c>
      <c r="OU40" s="30" t="str">
        <f>IF(ISBLANK(OV1),"",IF(VLOOKUP(OV1,Register,18,FALSE)=0,"",(VLOOKUP(OV1,Register,18,FALSE))))</f>
        <v/>
      </c>
      <c r="OV40" s="31" t="s">
        <v>944</v>
      </c>
      <c r="OW40" s="22" t="str">
        <f>"6." &amp; OY1&amp; ".2."</f>
        <v>6.138.2.</v>
      </c>
      <c r="OX40" s="30" t="str">
        <f>IF(ISBLANK(OY1),"",IF(VLOOKUP(OY1,Register,18,FALSE)=0,"",(VLOOKUP(OY1,Register,18,FALSE))))</f>
        <v/>
      </c>
      <c r="OY40" s="31" t="s">
        <v>944</v>
      </c>
      <c r="OZ40" s="22" t="str">
        <f>"6." &amp; PB1&amp; ".2."</f>
        <v>6.139.2.</v>
      </c>
      <c r="PA40" s="30" t="str">
        <f>IF(ISBLANK(PB1),"",IF(VLOOKUP(PB1,Register,18,FALSE)=0,"",(VLOOKUP(PB1,Register,18,FALSE))))</f>
        <v/>
      </c>
      <c r="PB40" s="31" t="s">
        <v>944</v>
      </c>
      <c r="PC40" s="22" t="str">
        <f>"6." &amp; PE1&amp; ".2."</f>
        <v>6.140.2.</v>
      </c>
      <c r="PD40" s="30" t="str">
        <f>IF(ISBLANK(PE1),"",IF(VLOOKUP(PE1,Register,18,FALSE)=0,"",(VLOOKUP(PE1,Register,18,FALSE))))</f>
        <v/>
      </c>
      <c r="PE40" s="31" t="s">
        <v>944</v>
      </c>
      <c r="PF40" s="22" t="str">
        <f>"6." &amp; PH1&amp; ".2."</f>
        <v>6.141.2.</v>
      </c>
      <c r="PG40" s="30" t="str">
        <f>IF(ISBLANK(PH1),"",IF(VLOOKUP(PH1,Register,18,FALSE)=0,"",(VLOOKUP(PH1,Register,18,FALSE))))</f>
        <v/>
      </c>
      <c r="PH40" s="31" t="s">
        <v>944</v>
      </c>
      <c r="PI40" s="22" t="str">
        <f>"6." &amp; PK1&amp; ".2."</f>
        <v>6.142.2.</v>
      </c>
      <c r="PJ40" s="30" t="str">
        <f>IF(ISBLANK(PK1),"",IF(VLOOKUP(PK1,Register,18,FALSE)=0,"",(VLOOKUP(PK1,Register,18,FALSE))))</f>
        <v/>
      </c>
      <c r="PK40" s="31" t="s">
        <v>944</v>
      </c>
      <c r="PL40" s="22" t="str">
        <f>"6." &amp; PN1&amp; ".2."</f>
        <v>6.143.2.</v>
      </c>
      <c r="PM40" s="30" t="str">
        <f>IF(ISBLANK(PN1),"",IF(VLOOKUP(PN1,Register,18,FALSE)=0,"",(VLOOKUP(PN1,Register,18,FALSE))))</f>
        <v/>
      </c>
      <c r="PN40" s="31" t="s">
        <v>944</v>
      </c>
      <c r="PO40" s="22" t="str">
        <f>"6." &amp; PQ1&amp; ".2."</f>
        <v>6.144.2.</v>
      </c>
      <c r="PP40" s="30" t="str">
        <f>IF(ISBLANK(PQ1),"",IF(VLOOKUP(PQ1,Register,18,FALSE)=0,"",(VLOOKUP(PQ1,Register,18,FALSE))))</f>
        <v/>
      </c>
      <c r="PQ40" s="31" t="s">
        <v>944</v>
      </c>
      <c r="PR40" s="22" t="str">
        <f>"6." &amp; PT1&amp; ".2."</f>
        <v>6.145.2.</v>
      </c>
      <c r="PS40" s="30" t="str">
        <f>IF(ISBLANK(PT1),"",IF(VLOOKUP(PT1,Register,18,FALSE)=0,"",(VLOOKUP(PT1,Register,18,FALSE))))</f>
        <v/>
      </c>
      <c r="PT40" s="31" t="s">
        <v>944</v>
      </c>
      <c r="PU40" s="22" t="str">
        <f>"6." &amp; PW1&amp; ".2."</f>
        <v>6.146.2.</v>
      </c>
      <c r="PV40" s="30" t="str">
        <f>IF(ISBLANK(PW1),"",IF(VLOOKUP(PW1,Register,18,FALSE)=0,"",(VLOOKUP(PW1,Register,18,FALSE))))</f>
        <v/>
      </c>
      <c r="PW40" s="31" t="s">
        <v>944</v>
      </c>
      <c r="PX40" s="22" t="str">
        <f>"6." &amp; PZ1&amp; ".2."</f>
        <v>6.147.2.</v>
      </c>
      <c r="PY40" s="30" t="str">
        <f>IF(ISBLANK(PZ1),"",IF(VLOOKUP(PZ1,Register,18,FALSE)=0,"",(VLOOKUP(PZ1,Register,18,FALSE))))</f>
        <v/>
      </c>
      <c r="PZ40" s="31" t="s">
        <v>944</v>
      </c>
      <c r="QA40" s="22" t="str">
        <f>"6." &amp; QC1&amp; ".2."</f>
        <v>6.148.2.</v>
      </c>
      <c r="QB40" s="30" t="str">
        <f>IF(ISBLANK(QC1),"",IF(VLOOKUP(QC1,Register,18,FALSE)=0,"",(VLOOKUP(QC1,Register,18,FALSE))))</f>
        <v/>
      </c>
      <c r="QC40" s="31" t="s">
        <v>944</v>
      </c>
      <c r="QD40" s="22" t="str">
        <f>"6." &amp; QF1&amp; ".2."</f>
        <v>6.149.2.</v>
      </c>
      <c r="QE40" s="30" t="str">
        <f>IF(ISBLANK(QF1),"",IF(VLOOKUP(QF1,Register,18,FALSE)=0,"",(VLOOKUP(QF1,Register,18,FALSE))))</f>
        <v/>
      </c>
      <c r="QF40" s="31" t="s">
        <v>944</v>
      </c>
      <c r="QG40" s="22" t="str">
        <f>"6." &amp; QI1&amp; ".2."</f>
        <v>6.150.2.</v>
      </c>
      <c r="QH40" s="30" t="str">
        <f>IF(ISBLANK(QI1),"",IF(VLOOKUP(QI1,Register,18,FALSE)=0,"",(VLOOKUP(QI1,Register,18,FALSE))))</f>
        <v/>
      </c>
      <c r="QI40" s="31" t="s">
        <v>944</v>
      </c>
      <c r="QJ40" s="22" t="str">
        <f>"6." &amp; QL1&amp; ".2."</f>
        <v>6.151.2.</v>
      </c>
      <c r="QK40" s="30" t="str">
        <f>IF(ISBLANK(QL1),"",IF(VLOOKUP(QL1,Register,18,FALSE)=0,"",(VLOOKUP(QL1,Register,18,FALSE))))</f>
        <v/>
      </c>
      <c r="QL40" s="31" t="s">
        <v>944</v>
      </c>
      <c r="QM40" s="22" t="str">
        <f>"6." &amp; QO1&amp; ".2."</f>
        <v>6.152.2.</v>
      </c>
      <c r="QN40" s="30" t="str">
        <f>IF(ISBLANK(QO1),"",IF(VLOOKUP(QO1,Register,18,FALSE)=0,"",(VLOOKUP(QO1,Register,18,FALSE))))</f>
        <v/>
      </c>
      <c r="QO40" s="31" t="s">
        <v>944</v>
      </c>
      <c r="QP40" s="22" t="str">
        <f>"6." &amp; QR1&amp; ".2."</f>
        <v>6.153.2.</v>
      </c>
      <c r="QQ40" s="30" t="str">
        <f>IF(ISBLANK(QR1),"",IF(VLOOKUP(QR1,Register,18,FALSE)=0,"",(VLOOKUP(QR1,Register,18,FALSE))))</f>
        <v/>
      </c>
      <c r="QR40" s="31" t="s">
        <v>944</v>
      </c>
      <c r="QS40" s="22" t="str">
        <f>"6." &amp; QU1&amp; ".2."</f>
        <v>6.154.2.</v>
      </c>
      <c r="QT40" s="30" t="str">
        <f>IF(ISBLANK(QU1),"",IF(VLOOKUP(QU1,Register,18,FALSE)=0,"",(VLOOKUP(QU1,Register,18,FALSE))))</f>
        <v/>
      </c>
      <c r="QU40" s="31" t="s">
        <v>944</v>
      </c>
      <c r="QV40" s="22" t="str">
        <f>"6." &amp; QX1&amp; ".2."</f>
        <v>6.155.2.</v>
      </c>
      <c r="QW40" s="30" t="str">
        <f>IF(ISBLANK(QX1),"",IF(VLOOKUP(QX1,Register,18,FALSE)=0,"",(VLOOKUP(QX1,Register,18,FALSE))))</f>
        <v/>
      </c>
      <c r="QX40" s="31" t="s">
        <v>944</v>
      </c>
      <c r="QY40" s="22" t="str">
        <f>"6." &amp; RA1&amp; ".2."</f>
        <v>6.156.2.</v>
      </c>
      <c r="QZ40" s="30" t="str">
        <f>IF(ISBLANK(RA1),"",IF(VLOOKUP(RA1,Register,18,FALSE)=0,"",(VLOOKUP(RA1,Register,18,FALSE))))</f>
        <v/>
      </c>
      <c r="RA40" s="31" t="s">
        <v>944</v>
      </c>
      <c r="RB40" s="22" t="str">
        <f>"6." &amp; RD1&amp; ".2."</f>
        <v>6.157.2.</v>
      </c>
      <c r="RC40" s="30" t="str">
        <f>IF(ISBLANK(RD1),"",IF(VLOOKUP(RD1,Register,18,FALSE)=0,"",(VLOOKUP(RD1,Register,18,FALSE))))</f>
        <v/>
      </c>
      <c r="RD40" s="31" t="s">
        <v>944</v>
      </c>
      <c r="RE40" s="22" t="str">
        <f>"6." &amp; RG1&amp; ".2."</f>
        <v>6.158.2.</v>
      </c>
      <c r="RF40" s="30" t="str">
        <f>IF(ISBLANK(RG1),"",IF(VLOOKUP(RG1,Register,18,FALSE)=0,"",(VLOOKUP(RG1,Register,18,FALSE))))</f>
        <v/>
      </c>
      <c r="RG40" s="31" t="s">
        <v>944</v>
      </c>
      <c r="RH40" s="22" t="str">
        <f>"6." &amp; RJ1&amp; ".2."</f>
        <v>6.159.2.</v>
      </c>
      <c r="RI40" s="30" t="str">
        <f>IF(ISBLANK(RJ1),"",IF(VLOOKUP(RJ1,Register,18,FALSE)=0,"",(VLOOKUP(RJ1,Register,18,FALSE))))</f>
        <v/>
      </c>
      <c r="RJ40" s="31" t="s">
        <v>944</v>
      </c>
      <c r="RK40" s="22" t="str">
        <f>"6." &amp; RM1&amp; ".2."</f>
        <v>6.160.2.</v>
      </c>
      <c r="RL40" s="30" t="str">
        <f>IF(ISBLANK(RM1),"",IF(VLOOKUP(RM1,Register,18,FALSE)=0,"",(VLOOKUP(RM1,Register,18,FALSE))))</f>
        <v/>
      </c>
      <c r="RM40" s="31" t="s">
        <v>944</v>
      </c>
      <c r="RN40" s="22" t="str">
        <f>"6." &amp; RP1&amp; ".2."</f>
        <v>6.161.2.</v>
      </c>
      <c r="RO40" s="30" t="str">
        <f>IF(ISBLANK(RP1),"",IF(VLOOKUP(RP1,Register,18,FALSE)=0,"",(VLOOKUP(RP1,Register,18,FALSE))))</f>
        <v/>
      </c>
      <c r="RP40" s="31" t="s">
        <v>944</v>
      </c>
      <c r="RQ40" s="22" t="str">
        <f>"6." &amp; RS1&amp; ".2."</f>
        <v>6.162.2.</v>
      </c>
      <c r="RR40" s="30" t="str">
        <f>IF(ISBLANK(RS1),"",IF(VLOOKUP(RS1,Register,18,FALSE)=0,"",(VLOOKUP(RS1,Register,18,FALSE))))</f>
        <v/>
      </c>
      <c r="RS40" s="31" t="s">
        <v>944</v>
      </c>
      <c r="RT40" s="22" t="str">
        <f>"6." &amp; RV1&amp; ".2."</f>
        <v>6.163.2.</v>
      </c>
      <c r="RU40" s="30" t="str">
        <f>IF(ISBLANK(RV1),"",IF(VLOOKUP(RV1,Register,18,FALSE)=0,"",(VLOOKUP(RV1,Register,18,FALSE))))</f>
        <v/>
      </c>
      <c r="RV40" s="31" t="s">
        <v>944</v>
      </c>
      <c r="RW40" s="22" t="str">
        <f>"6." &amp; RY1&amp; ".2."</f>
        <v>6.164.2.</v>
      </c>
      <c r="RX40" s="30" t="str">
        <f>IF(ISBLANK(RY1),"",IF(VLOOKUP(RY1,Register,18,FALSE)=0,"",(VLOOKUP(RY1,Register,18,FALSE))))</f>
        <v/>
      </c>
      <c r="RY40" s="31" t="s">
        <v>944</v>
      </c>
      <c r="RZ40" s="22" t="str">
        <f>"6." &amp; SB1&amp; ".2."</f>
        <v>6.165.2.</v>
      </c>
      <c r="SA40" s="30" t="str">
        <f>IF(ISBLANK(SB1),"",IF(VLOOKUP(SB1,Register,18,FALSE)=0,"",(VLOOKUP(SB1,Register,18,FALSE))))</f>
        <v/>
      </c>
      <c r="SB40" s="31" t="s">
        <v>944</v>
      </c>
      <c r="SC40" s="22" t="str">
        <f>"6." &amp; SE1&amp; ".2."</f>
        <v>6.166.2.</v>
      </c>
      <c r="SD40" s="30" t="str">
        <f>IF(ISBLANK(SE1),"",IF(VLOOKUP(SE1,Register,18,FALSE)=0,"",(VLOOKUP(SE1,Register,18,FALSE))))</f>
        <v/>
      </c>
      <c r="SE40" s="31" t="s">
        <v>944</v>
      </c>
      <c r="SF40" s="22" t="str">
        <f>"6." &amp; SH1&amp; ".2."</f>
        <v>6.167.2.</v>
      </c>
      <c r="SG40" s="30" t="str">
        <f>IF(ISBLANK(SH1),"",IF(VLOOKUP(SH1,Register,18,FALSE)=0,"",(VLOOKUP(SH1,Register,18,FALSE))))</f>
        <v/>
      </c>
      <c r="SH40" s="31" t="s">
        <v>944</v>
      </c>
      <c r="SI40" s="22" t="str">
        <f>"6." &amp; SK1&amp; ".2."</f>
        <v>6.168.2.</v>
      </c>
      <c r="SJ40" s="30" t="str">
        <f>IF(ISBLANK(SK1),"",IF(VLOOKUP(SK1,Register,18,FALSE)=0,"",(VLOOKUP(SK1,Register,18,FALSE))))</f>
        <v/>
      </c>
      <c r="SK40" s="31" t="s">
        <v>944</v>
      </c>
      <c r="SL40" s="22" t="str">
        <f>"6." &amp; SN1&amp; ".2."</f>
        <v>6.169.2.</v>
      </c>
      <c r="SM40" s="30" t="str">
        <f>IF(ISBLANK(SN1),"",IF(VLOOKUP(SN1,Register,18,FALSE)=0,"",(VLOOKUP(SN1,Register,18,FALSE))))</f>
        <v/>
      </c>
      <c r="SN40" s="31" t="s">
        <v>944</v>
      </c>
      <c r="SO40" s="22" t="str">
        <f>"6." &amp; SQ1&amp; ".2."</f>
        <v>6.170.2.</v>
      </c>
      <c r="SP40" s="30" t="str">
        <f>IF(ISBLANK(SQ1),"",IF(VLOOKUP(SQ1,Register,18,FALSE)=0,"",(VLOOKUP(SQ1,Register,18,FALSE))))</f>
        <v/>
      </c>
      <c r="SQ40" s="31" t="s">
        <v>944</v>
      </c>
      <c r="SR40" s="22" t="str">
        <f>"6." &amp; ST1&amp; ".2."</f>
        <v>6.171.2.</v>
      </c>
      <c r="SS40" s="30" t="str">
        <f>IF(ISBLANK(ST1),"",IF(VLOOKUP(ST1,Register,18,FALSE)=0,"",(VLOOKUP(ST1,Register,18,FALSE))))</f>
        <v/>
      </c>
      <c r="ST40" s="31" t="s">
        <v>944</v>
      </c>
      <c r="SU40" s="22" t="str">
        <f>"6." &amp; SW1&amp; ".2."</f>
        <v>6.172.2.</v>
      </c>
      <c r="SV40" s="30" t="str">
        <f>IF(ISBLANK(SW1),"",IF(VLOOKUP(SW1,Register,18,FALSE)=0,"",(VLOOKUP(SW1,Register,18,FALSE))))</f>
        <v/>
      </c>
      <c r="SW40" s="31" t="s">
        <v>944</v>
      </c>
      <c r="SX40" s="22" t="str">
        <f>"6." &amp; SZ1&amp; ".2."</f>
        <v>6.173.2.</v>
      </c>
      <c r="SY40" s="30" t="str">
        <f>IF(ISBLANK(SZ1),"",IF(VLOOKUP(SZ1,Register,18,FALSE)=0,"",(VLOOKUP(SZ1,Register,18,FALSE))))</f>
        <v/>
      </c>
      <c r="SZ40" s="31" t="s">
        <v>944</v>
      </c>
      <c r="TA40" s="22" t="str">
        <f>"6." &amp; TC1&amp; ".2."</f>
        <v>6.174.2.</v>
      </c>
      <c r="TB40" s="30" t="str">
        <f>IF(ISBLANK(TC1),"",IF(VLOOKUP(TC1,Register,18,FALSE)=0,"",(VLOOKUP(TC1,Register,18,FALSE))))</f>
        <v/>
      </c>
      <c r="TC40" s="31" t="s">
        <v>944</v>
      </c>
      <c r="TD40" s="22" t="str">
        <f>"6." &amp; TF1&amp; ".2."</f>
        <v>6.175.2.</v>
      </c>
      <c r="TE40" s="30" t="str">
        <f>IF(ISBLANK(TF1),"",IF(VLOOKUP(TF1,Register,18,FALSE)=0,"",(VLOOKUP(TF1,Register,18,FALSE))))</f>
        <v/>
      </c>
      <c r="TF40" s="31" t="s">
        <v>944</v>
      </c>
      <c r="TG40" s="22" t="str">
        <f>"6." &amp; TI1&amp; ".2."</f>
        <v>6.176.2.</v>
      </c>
      <c r="TH40" s="30" t="str">
        <f>IF(ISBLANK(TI1),"",IF(VLOOKUP(TI1,Register,18,FALSE)=0,"",(VLOOKUP(TI1,Register,18,FALSE))))</f>
        <v/>
      </c>
      <c r="TI40" s="31" t="s">
        <v>944</v>
      </c>
      <c r="TJ40" s="22" t="str">
        <f>"6." &amp; TL1&amp; ".2."</f>
        <v>6.177.2.</v>
      </c>
      <c r="TK40" s="30" t="str">
        <f>IF(ISBLANK(TL1),"",IF(VLOOKUP(TL1,Register,18,FALSE)=0,"",(VLOOKUP(TL1,Register,18,FALSE))))</f>
        <v/>
      </c>
      <c r="TL40" s="31" t="s">
        <v>944</v>
      </c>
      <c r="TM40" s="22" t="str">
        <f>"6." &amp; TO1&amp; ".2."</f>
        <v>6.178.2.</v>
      </c>
      <c r="TN40" s="30" t="str">
        <f>IF(ISBLANK(TO1),"",IF(VLOOKUP(TO1,Register,18,FALSE)=0,"",(VLOOKUP(TO1,Register,18,FALSE))))</f>
        <v/>
      </c>
      <c r="TO40" s="31" t="s">
        <v>944</v>
      </c>
      <c r="TP40" s="22" t="str">
        <f>"6." &amp; TR1&amp; ".2."</f>
        <v>6.179.2.</v>
      </c>
      <c r="TQ40" s="30" t="str">
        <f>IF(ISBLANK(TR1),"",IF(VLOOKUP(TR1,Register,18,FALSE)=0,"",(VLOOKUP(TR1,Register,18,FALSE))))</f>
        <v/>
      </c>
      <c r="TR40" s="31" t="s">
        <v>944</v>
      </c>
      <c r="TS40" s="22" t="str">
        <f>"6." &amp; TU1&amp; ".2."</f>
        <v>6.180.2.</v>
      </c>
      <c r="TT40" s="30" t="str">
        <f>IF(ISBLANK(TU1),"",IF(VLOOKUP(TU1,Register,18,FALSE)=0,"",(VLOOKUP(TU1,Register,18,FALSE))))</f>
        <v/>
      </c>
      <c r="TU40" s="31" t="s">
        <v>944</v>
      </c>
      <c r="TV40" s="22" t="str">
        <f>"6." &amp; TX1&amp; ".2."</f>
        <v>6.181.2.</v>
      </c>
      <c r="TW40" s="30" t="str">
        <f>IF(ISBLANK(TX1),"",IF(VLOOKUP(TX1,Register,18,FALSE)=0,"",(VLOOKUP(TX1,Register,18,FALSE))))</f>
        <v/>
      </c>
      <c r="TX40" s="31" t="s">
        <v>944</v>
      </c>
      <c r="TY40" s="22" t="str">
        <f>"6." &amp; UA1&amp; ".2."</f>
        <v>6.182.2.</v>
      </c>
      <c r="TZ40" s="30" t="str">
        <f>IF(ISBLANK(UA1),"",IF(VLOOKUP(UA1,Register,18,FALSE)=0,"",(VLOOKUP(UA1,Register,18,FALSE))))</f>
        <v/>
      </c>
      <c r="UA40" s="31" t="s">
        <v>944</v>
      </c>
      <c r="UB40" s="22" t="str">
        <f>"6." &amp; UD1&amp; ".2."</f>
        <v>6.183.2.</v>
      </c>
      <c r="UC40" s="30" t="str">
        <f>IF(ISBLANK(UD1),"",IF(VLOOKUP(UD1,Register,18,FALSE)=0,"",(VLOOKUP(UD1,Register,18,FALSE))))</f>
        <v/>
      </c>
      <c r="UD40" s="31" t="s">
        <v>944</v>
      </c>
      <c r="UE40" s="22" t="str">
        <f>"6." &amp; UG1&amp; ".2."</f>
        <v>6.184.2.</v>
      </c>
      <c r="UF40" s="30" t="str">
        <f>IF(ISBLANK(UG1),"",IF(VLOOKUP(UG1,Register,18,FALSE)=0,"",(VLOOKUP(UG1,Register,18,FALSE))))</f>
        <v/>
      </c>
      <c r="UG40" s="31" t="s">
        <v>944</v>
      </c>
      <c r="UH40" s="22" t="str">
        <f>"6." &amp; UJ1&amp; ".2."</f>
        <v>6.185.2.</v>
      </c>
      <c r="UI40" s="30" t="str">
        <f>IF(ISBLANK(UJ1),"",IF(VLOOKUP(UJ1,Register,18,FALSE)=0,"",(VLOOKUP(UJ1,Register,18,FALSE))))</f>
        <v/>
      </c>
      <c r="UJ40" s="31" t="s">
        <v>944</v>
      </c>
      <c r="UK40" s="22" t="str">
        <f>"6." &amp; UM1&amp; ".2."</f>
        <v>6.186.2.</v>
      </c>
      <c r="UL40" s="30" t="str">
        <f>IF(ISBLANK(UM1),"",IF(VLOOKUP(UM1,Register,18,FALSE)=0,"",(VLOOKUP(UM1,Register,18,FALSE))))</f>
        <v/>
      </c>
      <c r="UM40" s="31" t="s">
        <v>944</v>
      </c>
      <c r="UN40" s="22" t="str">
        <f>"6." &amp; UP1&amp; ".2."</f>
        <v>6.187.2.</v>
      </c>
      <c r="UO40" s="30" t="str">
        <f>IF(ISBLANK(UP1),"",IF(VLOOKUP(UP1,Register,18,FALSE)=0,"",(VLOOKUP(UP1,Register,18,FALSE))))</f>
        <v/>
      </c>
      <c r="UP40" s="31" t="s">
        <v>944</v>
      </c>
      <c r="UQ40" s="22" t="str">
        <f>"6." &amp; US1&amp; ".2."</f>
        <v>6.188.2.</v>
      </c>
      <c r="UR40" s="30" t="str">
        <f>IF(ISBLANK(US1),"",IF(VLOOKUP(US1,Register,18,FALSE)=0,"",(VLOOKUP(US1,Register,18,FALSE))))</f>
        <v/>
      </c>
      <c r="US40" s="31" t="s">
        <v>944</v>
      </c>
      <c r="UT40" s="22" t="str">
        <f>"6." &amp; UV1&amp; ".2."</f>
        <v>6.189.2.</v>
      </c>
      <c r="UU40" s="30" t="str">
        <f>IF(ISBLANK(UV1),"",IF(VLOOKUP(UV1,Register,18,FALSE)=0,"",(VLOOKUP(UV1,Register,18,FALSE))))</f>
        <v/>
      </c>
      <c r="UV40" s="31" t="s">
        <v>944</v>
      </c>
      <c r="UW40" s="22" t="str">
        <f>"6." &amp; UY1&amp; ".2."</f>
        <v>6.190.2.</v>
      </c>
      <c r="UX40" s="30" t="str">
        <f>IF(ISBLANK(UY1),"",IF(VLOOKUP(UY1,Register,18,FALSE)=0,"",(VLOOKUP(UY1,Register,18,FALSE))))</f>
        <v/>
      </c>
      <c r="UY40" s="31" t="s">
        <v>944</v>
      </c>
      <c r="UZ40" s="22" t="str">
        <f>"6." &amp; VB1&amp; ".2."</f>
        <v>6.191.2.</v>
      </c>
      <c r="VA40" s="30" t="str">
        <f>IF(ISBLANK(VB1),"",IF(VLOOKUP(VB1,Register,18,FALSE)=0,"",(VLOOKUP(VB1,Register,18,FALSE))))</f>
        <v/>
      </c>
      <c r="VB40" s="31" t="s">
        <v>944</v>
      </c>
      <c r="VC40" s="22" t="str">
        <f>"6." &amp; VE1&amp; ".2."</f>
        <v>6.192.2.</v>
      </c>
      <c r="VD40" s="30" t="str">
        <f>IF(ISBLANK(VE1),"",IF(VLOOKUP(VE1,Register,18,FALSE)=0,"",(VLOOKUP(VE1,Register,18,FALSE))))</f>
        <v/>
      </c>
      <c r="VE40" s="31" t="s">
        <v>944</v>
      </c>
      <c r="VF40" s="22" t="str">
        <f>"6." &amp; VH1&amp; ".2."</f>
        <v>6.193.2.</v>
      </c>
      <c r="VG40" s="30" t="str">
        <f>IF(ISBLANK(VH1),"",IF(VLOOKUP(VH1,Register,18,FALSE)=0,"",(VLOOKUP(VH1,Register,18,FALSE))))</f>
        <v/>
      </c>
      <c r="VH40" s="31" t="s">
        <v>944</v>
      </c>
      <c r="VI40" s="22" t="str">
        <f>"6." &amp; VK1&amp; ".2."</f>
        <v>6.194.2.</v>
      </c>
      <c r="VJ40" s="30" t="str">
        <f>IF(ISBLANK(VK1),"",IF(VLOOKUP(VK1,Register,18,FALSE)=0,"",(VLOOKUP(VK1,Register,18,FALSE))))</f>
        <v/>
      </c>
      <c r="VK40" s="31" t="s">
        <v>944</v>
      </c>
      <c r="VL40" s="22" t="str">
        <f>"6." &amp; VN1&amp; ".2."</f>
        <v>6.195.2.</v>
      </c>
      <c r="VM40" s="30" t="str">
        <f>IF(ISBLANK(VN1),"",IF(VLOOKUP(VN1,Register,18,FALSE)=0,"",(VLOOKUP(VN1,Register,18,FALSE))))</f>
        <v/>
      </c>
      <c r="VN40" s="31" t="s">
        <v>944</v>
      </c>
      <c r="VO40" s="22" t="str">
        <f>"6." &amp; VQ1&amp; ".2."</f>
        <v>6.196.2.</v>
      </c>
      <c r="VP40" s="30" t="str">
        <f>IF(ISBLANK(VQ1),"",IF(VLOOKUP(VQ1,Register,18,FALSE)=0,"",(VLOOKUP(VQ1,Register,18,FALSE))))</f>
        <v/>
      </c>
      <c r="VQ40" s="31" t="s">
        <v>944</v>
      </c>
      <c r="VR40" s="22" t="str">
        <f>"6." &amp; VT1&amp; ".2."</f>
        <v>6.197.2.</v>
      </c>
      <c r="VS40" s="30" t="str">
        <f>IF(ISBLANK(VT1),"",IF(VLOOKUP(VT1,Register,18,FALSE)=0,"",(VLOOKUP(VT1,Register,18,FALSE))))</f>
        <v/>
      </c>
      <c r="VT40" s="31" t="s">
        <v>944</v>
      </c>
      <c r="VU40" s="22" t="str">
        <f>"6." &amp; VW1&amp; ".2."</f>
        <v>6.198.2.</v>
      </c>
      <c r="VV40" s="30" t="str">
        <f>IF(ISBLANK(VW1),"",IF(VLOOKUP(VW1,Register,18,FALSE)=0,"",(VLOOKUP(VW1,Register,18,FALSE))))</f>
        <v/>
      </c>
      <c r="VW40" s="31" t="s">
        <v>944</v>
      </c>
      <c r="VX40" s="22" t="str">
        <f>"6." &amp; VZ1&amp; ".2."</f>
        <v>6.199.2.</v>
      </c>
      <c r="VY40" s="30" t="str">
        <f>IF(ISBLANK(VZ1),"",IF(VLOOKUP(VZ1,Register,18,FALSE)=0,"",(VLOOKUP(VZ1,Register,18,FALSE))))</f>
        <v/>
      </c>
      <c r="VZ40" s="31" t="s">
        <v>944</v>
      </c>
      <c r="WA40" s="22" t="str">
        <f>"6." &amp; WC1&amp; ".2."</f>
        <v>6.200.2.</v>
      </c>
      <c r="WB40" s="30" t="str">
        <f>IF(ISBLANK(WC1),"",IF(VLOOKUP(WC1,Register,18,FALSE)=0,"",(VLOOKUP(WC1,Register,18,FALSE))))</f>
        <v/>
      </c>
      <c r="WC40" s="31" t="s">
        <v>944</v>
      </c>
      <c r="WD40" s="22" t="str">
        <f>"6." &amp; WF1&amp; ".2."</f>
        <v>6.201.2.</v>
      </c>
      <c r="WE40" s="30" t="str">
        <f>IF(ISBLANK(WF1),"",IF(VLOOKUP(WF1,Register,18,FALSE)=0,"",(VLOOKUP(WF1,Register,18,FALSE))))</f>
        <v/>
      </c>
      <c r="WF40" s="31" t="s">
        <v>944</v>
      </c>
      <c r="WG40" s="22" t="str">
        <f>"6." &amp; WI1&amp; ".2."</f>
        <v>6.202.2.</v>
      </c>
      <c r="WH40" s="30" t="str">
        <f>IF(ISBLANK(WI1),"",IF(VLOOKUP(WI1,Register,18,FALSE)=0,"",(VLOOKUP(WI1,Register,18,FALSE))))</f>
        <v/>
      </c>
      <c r="WI40" s="31" t="s">
        <v>944</v>
      </c>
      <c r="WJ40" s="22" t="str">
        <f>"6." &amp; WL1&amp; ".2."</f>
        <v>6.203.2.</v>
      </c>
      <c r="WK40" s="30" t="str">
        <f>IF(ISBLANK(WL1),"",IF(VLOOKUP(WL1,Register,18,FALSE)=0,"",(VLOOKUP(WL1,Register,18,FALSE))))</f>
        <v/>
      </c>
      <c r="WL40" s="31" t="s">
        <v>944</v>
      </c>
      <c r="WM40" s="22" t="str">
        <f>"6." &amp; WO1&amp; ".2."</f>
        <v>6.204.2.</v>
      </c>
      <c r="WN40" s="30" t="str">
        <f>IF(ISBLANK(WO1),"",IF(VLOOKUP(WO1,Register,18,FALSE)=0,"",(VLOOKUP(WO1,Register,18,FALSE))))</f>
        <v/>
      </c>
      <c r="WO40" s="31" t="s">
        <v>944</v>
      </c>
      <c r="WP40" s="22" t="str">
        <f>"6." &amp; WR1&amp; ".2."</f>
        <v>6.205.2.</v>
      </c>
      <c r="WQ40" s="30" t="str">
        <f>IF(ISBLANK(WR1),"",IF(VLOOKUP(WR1,Register,18,FALSE)=0,"",(VLOOKUP(WR1,Register,18,FALSE))))</f>
        <v/>
      </c>
      <c r="WR40" s="31" t="s">
        <v>944</v>
      </c>
      <c r="WS40" s="22" t="str">
        <f>"6." &amp; WU1&amp; ".2."</f>
        <v>6.206.2.</v>
      </c>
      <c r="WT40" s="30" t="str">
        <f>IF(ISBLANK(WU1),"",IF(VLOOKUP(WU1,Register,18,FALSE)=0,"",(VLOOKUP(WU1,Register,18,FALSE))))</f>
        <v/>
      </c>
      <c r="WU40" s="31" t="s">
        <v>944</v>
      </c>
      <c r="WV40" s="22" t="str">
        <f>"6." &amp; WX1&amp; ".2."</f>
        <v>6.207.2.</v>
      </c>
      <c r="WW40" s="30" t="str">
        <f>IF(ISBLANK(WX1),"",IF(VLOOKUP(WX1,Register,18,FALSE)=0,"",(VLOOKUP(WX1,Register,18,FALSE))))</f>
        <v/>
      </c>
      <c r="WX40" s="31" t="s">
        <v>944</v>
      </c>
      <c r="WY40" s="22" t="str">
        <f>"6." &amp; XA1&amp; ".2."</f>
        <v>6.208.2.</v>
      </c>
      <c r="WZ40" s="30" t="str">
        <f>IF(ISBLANK(XA1),"",IF(VLOOKUP(XA1,Register,18,FALSE)=0,"",(VLOOKUP(XA1,Register,18,FALSE))))</f>
        <v/>
      </c>
      <c r="XA40" s="31" t="s">
        <v>944</v>
      </c>
      <c r="XB40" s="22" t="str">
        <f>"6." &amp; XD1&amp; ".2."</f>
        <v>6.209.2.</v>
      </c>
      <c r="XC40" s="30" t="str">
        <f>IF(ISBLANK(XD1),"",IF(VLOOKUP(XD1,Register,18,FALSE)=0,"",(VLOOKUP(XD1,Register,18,FALSE))))</f>
        <v/>
      </c>
      <c r="XD40" s="31" t="s">
        <v>944</v>
      </c>
      <c r="XE40" s="22" t="str">
        <f>"6." &amp; XG1&amp; ".2."</f>
        <v>6.210.2.</v>
      </c>
      <c r="XF40" s="30" t="str">
        <f>IF(ISBLANK(XG1),"",IF(VLOOKUP(XG1,Register,18,FALSE)=0,"",(VLOOKUP(XG1,Register,18,FALSE))))</f>
        <v/>
      </c>
      <c r="XG40" s="31" t="s">
        <v>944</v>
      </c>
      <c r="XH40" s="22" t="str">
        <f>"6." &amp; XJ1&amp; ".2."</f>
        <v>6.211.2.</v>
      </c>
      <c r="XI40" s="30" t="str">
        <f>IF(ISBLANK(XJ1),"",IF(VLOOKUP(XJ1,Register,18,FALSE)=0,"",(VLOOKUP(XJ1,Register,18,FALSE))))</f>
        <v/>
      </c>
      <c r="XJ40" s="31" t="s">
        <v>944</v>
      </c>
      <c r="XK40" s="22" t="str">
        <f>"6." &amp; XM1&amp; ".2."</f>
        <v>6.212.2.</v>
      </c>
      <c r="XL40" s="30" t="str">
        <f>IF(ISBLANK(XM1),"",IF(VLOOKUP(XM1,Register,18,FALSE)=0,"",(VLOOKUP(XM1,Register,18,FALSE))))</f>
        <v/>
      </c>
      <c r="XM40" s="31" t="s">
        <v>944</v>
      </c>
      <c r="XN40" s="22" t="str">
        <f>"6." &amp; XP1&amp; ".2."</f>
        <v>6.213.2.</v>
      </c>
      <c r="XO40" s="30" t="str">
        <f>IF(ISBLANK(XP1),"",IF(VLOOKUP(XP1,Register,18,FALSE)=0,"",(VLOOKUP(XP1,Register,18,FALSE))))</f>
        <v/>
      </c>
      <c r="XP40" s="31" t="s">
        <v>944</v>
      </c>
      <c r="XQ40" s="22" t="str">
        <f>"6." &amp; XS1&amp; ".2."</f>
        <v>6.214.2.</v>
      </c>
      <c r="XR40" s="30" t="str">
        <f>IF(ISBLANK(XS1),"",IF(VLOOKUP(XS1,Register,18,FALSE)=0,"",(VLOOKUP(XS1,Register,18,FALSE))))</f>
        <v/>
      </c>
      <c r="XS40" s="31" t="s">
        <v>944</v>
      </c>
      <c r="XT40" s="22" t="str">
        <f>"6." &amp; XV1&amp; ".2."</f>
        <v>6.215.2.</v>
      </c>
      <c r="XU40" s="30" t="str">
        <f>IF(ISBLANK(XV1),"",IF(VLOOKUP(XV1,Register,18,FALSE)=0,"",(VLOOKUP(XV1,Register,18,FALSE))))</f>
        <v/>
      </c>
      <c r="XV40" s="31" t="s">
        <v>944</v>
      </c>
      <c r="XW40" s="22" t="str">
        <f>"6." &amp; XY1&amp; ".2."</f>
        <v>6.216.2.</v>
      </c>
      <c r="XX40" s="30" t="str">
        <f>IF(ISBLANK(XY1),"",IF(VLOOKUP(XY1,Register,18,FALSE)=0,"",(VLOOKUP(XY1,Register,18,FALSE))))</f>
        <v/>
      </c>
      <c r="XY40" s="31" t="s">
        <v>944</v>
      </c>
      <c r="XZ40" s="22" t="str">
        <f>"6." &amp; YB1&amp; ".2."</f>
        <v>6.217.2.</v>
      </c>
      <c r="YA40" s="30" t="str">
        <f>IF(ISBLANK(YB1),"",IF(VLOOKUP(YB1,Register,18,FALSE)=0,"",(VLOOKUP(YB1,Register,18,FALSE))))</f>
        <v/>
      </c>
      <c r="YB40" s="31" t="s">
        <v>944</v>
      </c>
      <c r="YC40" s="22" t="str">
        <f>"6." &amp; YE1&amp; ".2."</f>
        <v>6.218.2.</v>
      </c>
      <c r="YD40" s="30" t="str">
        <f>IF(ISBLANK(YE1),"",IF(VLOOKUP(YE1,Register,18,FALSE)=0,"",(VLOOKUP(YE1,Register,18,FALSE))))</f>
        <v/>
      </c>
      <c r="YE40" s="31" t="s">
        <v>944</v>
      </c>
      <c r="YF40" s="22" t="str">
        <f>"6." &amp; YH1&amp; ".2."</f>
        <v>6.219.2.</v>
      </c>
      <c r="YG40" s="30" t="str">
        <f>IF(ISBLANK(YH1),"",IF(VLOOKUP(YH1,Register,18,FALSE)=0,"",(VLOOKUP(YH1,Register,18,FALSE))))</f>
        <v/>
      </c>
      <c r="YH40" s="31" t="s">
        <v>944</v>
      </c>
      <c r="YI40" s="22" t="str">
        <f>"6." &amp; YK1&amp; ".2."</f>
        <v>6.220.2.</v>
      </c>
      <c r="YJ40" s="30" t="str">
        <f>IF(ISBLANK(YK1),"",IF(VLOOKUP(YK1,Register,18,FALSE)=0,"",(VLOOKUP(YK1,Register,18,FALSE))))</f>
        <v/>
      </c>
      <c r="YK40" s="31" t="s">
        <v>944</v>
      </c>
      <c r="YL40" s="22" t="str">
        <f>"6." &amp; YN1&amp; ".2."</f>
        <v>6.221.2.</v>
      </c>
      <c r="YM40" s="30" t="str">
        <f>IF(ISBLANK(YN1),"",IF(VLOOKUP(YN1,Register,18,FALSE)=0,"",(VLOOKUP(YN1,Register,18,FALSE))))</f>
        <v/>
      </c>
      <c r="YN40" s="31" t="s">
        <v>944</v>
      </c>
      <c r="YO40" s="22" t="str">
        <f>"6." &amp; YQ1&amp; ".2."</f>
        <v>6.222.2.</v>
      </c>
      <c r="YP40" s="30" t="str">
        <f>IF(ISBLANK(YQ1),"",IF(VLOOKUP(YQ1,Register,18,FALSE)=0,"",(VLOOKUP(YQ1,Register,18,FALSE))))</f>
        <v/>
      </c>
      <c r="YQ40" s="31" t="s">
        <v>944</v>
      </c>
      <c r="YR40" s="22" t="str">
        <f>"6." &amp; YT1&amp; ".2."</f>
        <v>6.223.2.</v>
      </c>
      <c r="YS40" s="30" t="str">
        <f>IF(ISBLANK(YT1),"",IF(VLOOKUP(YT1,Register,18,FALSE)=0,"",(VLOOKUP(YT1,Register,18,FALSE))))</f>
        <v/>
      </c>
      <c r="YT40" s="31" t="s">
        <v>944</v>
      </c>
      <c r="YU40" s="22" t="str">
        <f>"6." &amp; YW1&amp; ".2."</f>
        <v>6.224.2.</v>
      </c>
      <c r="YV40" s="30" t="str">
        <f>IF(ISBLANK(YW1),"",IF(VLOOKUP(YW1,Register,18,FALSE)=0,"",(VLOOKUP(YW1,Register,18,FALSE))))</f>
        <v/>
      </c>
      <c r="YW40" s="31" t="s">
        <v>944</v>
      </c>
      <c r="YX40" s="22" t="str">
        <f>"6." &amp; YZ1&amp; ".2."</f>
        <v>6.225.2.</v>
      </c>
      <c r="YY40" s="30" t="str">
        <f>IF(ISBLANK(YZ1),"",IF(VLOOKUP(YZ1,Register,18,FALSE)=0,"",(VLOOKUP(YZ1,Register,18,FALSE))))</f>
        <v/>
      </c>
      <c r="YZ40" s="31" t="s">
        <v>944</v>
      </c>
      <c r="ZA40" s="22" t="str">
        <f>"6." &amp; ZC1&amp; ".2."</f>
        <v>6.226.2.</v>
      </c>
      <c r="ZB40" s="30" t="str">
        <f>IF(ISBLANK(ZC1),"",IF(VLOOKUP(ZC1,Register,18,FALSE)=0,"",(VLOOKUP(ZC1,Register,18,FALSE))))</f>
        <v/>
      </c>
      <c r="ZC40" s="31" t="s">
        <v>944</v>
      </c>
      <c r="ZD40" s="22" t="str">
        <f>"6." &amp; ZF1&amp; ".2."</f>
        <v>6.227.2.</v>
      </c>
      <c r="ZE40" s="30" t="str">
        <f>IF(ISBLANK(ZF1),"",IF(VLOOKUP(ZF1,Register,18,FALSE)=0,"",(VLOOKUP(ZF1,Register,18,FALSE))))</f>
        <v/>
      </c>
      <c r="ZF40" s="31" t="s">
        <v>944</v>
      </c>
      <c r="ZG40" s="22" t="str">
        <f>"6." &amp; ZI1&amp; ".2."</f>
        <v>6.228.2.</v>
      </c>
      <c r="ZH40" s="30" t="str">
        <f>IF(ISBLANK(ZI1),"",IF(VLOOKUP(ZI1,Register,18,FALSE)=0,"",(VLOOKUP(ZI1,Register,18,FALSE))))</f>
        <v/>
      </c>
      <c r="ZI40" s="31" t="s">
        <v>944</v>
      </c>
      <c r="ZJ40" s="22" t="str">
        <f>"6." &amp; ZL1&amp; ".2."</f>
        <v>6.229.2.</v>
      </c>
      <c r="ZK40" s="30" t="str">
        <f>IF(ISBLANK(ZL1),"",IF(VLOOKUP(ZL1,Register,18,FALSE)=0,"",(VLOOKUP(ZL1,Register,18,FALSE))))</f>
        <v/>
      </c>
      <c r="ZL40" s="31" t="s">
        <v>944</v>
      </c>
      <c r="ZM40" s="22" t="str">
        <f>"6." &amp; ZO1&amp; ".2."</f>
        <v>6.230.2.</v>
      </c>
      <c r="ZN40" s="30" t="str">
        <f>IF(ISBLANK(ZO1),"",IF(VLOOKUP(ZO1,Register,18,FALSE)=0,"",(VLOOKUP(ZO1,Register,18,FALSE))))</f>
        <v/>
      </c>
      <c r="ZO40" s="31" t="s">
        <v>944</v>
      </c>
      <c r="ZP40" s="22" t="str">
        <f>"6." &amp; ZR1&amp; ".2."</f>
        <v>6.231.2.</v>
      </c>
      <c r="ZQ40" s="30" t="str">
        <f>IF(ISBLANK(ZR1),"",IF(VLOOKUP(ZR1,Register,18,FALSE)=0,"",(VLOOKUP(ZR1,Register,18,FALSE))))</f>
        <v/>
      </c>
      <c r="ZR40" s="31" t="s">
        <v>944</v>
      </c>
      <c r="ZS40" s="22" t="str">
        <f>"6." &amp; ZU1&amp; ".2."</f>
        <v>6.232.2.</v>
      </c>
      <c r="ZT40" s="30" t="str">
        <f>IF(ISBLANK(ZU1),"",IF(VLOOKUP(ZU1,Register,18,FALSE)=0,"",(VLOOKUP(ZU1,Register,18,FALSE))))</f>
        <v/>
      </c>
      <c r="ZU40" s="31" t="s">
        <v>944</v>
      </c>
      <c r="ZV40" s="22" t="str">
        <f>"6." &amp; ZX1&amp; ".2."</f>
        <v>6.233.2.</v>
      </c>
      <c r="ZW40" s="30" t="str">
        <f>IF(ISBLANK(ZX1),"",IF(VLOOKUP(ZX1,Register,18,FALSE)=0,"",(VLOOKUP(ZX1,Register,18,FALSE))))</f>
        <v/>
      </c>
      <c r="ZX40" s="31" t="s">
        <v>944</v>
      </c>
      <c r="ZY40" s="22" t="str">
        <f>"6." &amp; AAA1&amp; ".2."</f>
        <v>6.234.2.</v>
      </c>
      <c r="ZZ40" s="30" t="str">
        <f>IF(ISBLANK(AAA1),"",IF(VLOOKUP(AAA1,Register,18,FALSE)=0,"",(VLOOKUP(AAA1,Register,18,FALSE))))</f>
        <v/>
      </c>
      <c r="AAA40" s="31" t="s">
        <v>944</v>
      </c>
      <c r="AAB40" s="22" t="str">
        <f>"6." &amp; AAD1&amp; ".2."</f>
        <v>6.235.2.</v>
      </c>
      <c r="AAC40" s="30" t="str">
        <f>IF(ISBLANK(AAD1),"",IF(VLOOKUP(AAD1,Register,18,FALSE)=0,"",(VLOOKUP(AAD1,Register,18,FALSE))))</f>
        <v/>
      </c>
      <c r="AAD40" s="31" t="s">
        <v>944</v>
      </c>
      <c r="AAE40" s="22" t="str">
        <f>"6." &amp; AAG1&amp; ".2."</f>
        <v>6.236.2.</v>
      </c>
      <c r="AAF40" s="30" t="str">
        <f>IF(ISBLANK(AAG1),"",IF(VLOOKUP(AAG1,Register,18,FALSE)=0,"",(VLOOKUP(AAG1,Register,18,FALSE))))</f>
        <v/>
      </c>
      <c r="AAG40" s="31" t="s">
        <v>944</v>
      </c>
      <c r="AAH40" s="22" t="str">
        <f>"6." &amp; AAJ1&amp; ".2."</f>
        <v>6.237.2.</v>
      </c>
      <c r="AAI40" s="30" t="str">
        <f>IF(ISBLANK(AAJ1),"",IF(VLOOKUP(AAJ1,Register,18,FALSE)=0,"",(VLOOKUP(AAJ1,Register,18,FALSE))))</f>
        <v/>
      </c>
      <c r="AAJ40" s="31" t="s">
        <v>944</v>
      </c>
      <c r="AAK40" s="22" t="str">
        <f>"6." &amp; AAM1&amp; ".2."</f>
        <v>6.238.2.</v>
      </c>
      <c r="AAL40" s="30" t="str">
        <f>IF(ISBLANK(AAM1),"",IF(VLOOKUP(AAM1,Register,18,FALSE)=0,"",(VLOOKUP(AAM1,Register,18,FALSE))))</f>
        <v/>
      </c>
      <c r="AAM40" s="31" t="s">
        <v>944</v>
      </c>
      <c r="AAN40" s="22" t="str">
        <f>"6." &amp; AAP1&amp; ".2."</f>
        <v>6.239.2.</v>
      </c>
      <c r="AAO40" s="30" t="str">
        <f>IF(ISBLANK(AAP1),"",IF(VLOOKUP(AAP1,Register,18,FALSE)=0,"",(VLOOKUP(AAP1,Register,18,FALSE))))</f>
        <v/>
      </c>
      <c r="AAP40" s="31" t="s">
        <v>944</v>
      </c>
      <c r="AAQ40" s="22" t="str">
        <f>"6." &amp; AAS1&amp; ".2."</f>
        <v>6.240.2.</v>
      </c>
      <c r="AAR40" s="30" t="str">
        <f>IF(ISBLANK(AAS1),"",IF(VLOOKUP(AAS1,Register,18,FALSE)=0,"",(VLOOKUP(AAS1,Register,18,FALSE))))</f>
        <v/>
      </c>
      <c r="AAS40" s="31" t="s">
        <v>944</v>
      </c>
      <c r="AAT40" s="22" t="str">
        <f>"6." &amp; AAV1&amp; ".2."</f>
        <v>6.241.2.</v>
      </c>
      <c r="AAU40" s="30" t="str">
        <f>IF(ISBLANK(AAV1),"",IF(VLOOKUP(AAV1,Register,18,FALSE)=0,"",(VLOOKUP(AAV1,Register,18,FALSE))))</f>
        <v/>
      </c>
      <c r="AAV40" s="31" t="s">
        <v>944</v>
      </c>
      <c r="AAW40" s="22" t="str">
        <f>"6." &amp; AAY1&amp; ".2."</f>
        <v>6.242.2.</v>
      </c>
      <c r="AAX40" s="30" t="str">
        <f>IF(ISBLANK(AAY1),"",IF(VLOOKUP(AAY1,Register,18,FALSE)=0,"",(VLOOKUP(AAY1,Register,18,FALSE))))</f>
        <v/>
      </c>
      <c r="AAY40" s="31" t="s">
        <v>944</v>
      </c>
      <c r="AAZ40" s="22" t="str">
        <f>"6." &amp; ABB1&amp; ".2."</f>
        <v>6.243.2.</v>
      </c>
      <c r="ABA40" s="30" t="str">
        <f>IF(ISBLANK(ABB1),"",IF(VLOOKUP(ABB1,Register,18,FALSE)=0,"",(VLOOKUP(ABB1,Register,18,FALSE))))</f>
        <v/>
      </c>
      <c r="ABB40" s="31" t="s">
        <v>944</v>
      </c>
      <c r="ABC40" s="22" t="str">
        <f>"6." &amp; ABE1&amp; ".2."</f>
        <v>6.244.2.</v>
      </c>
      <c r="ABD40" s="30" t="str">
        <f>IF(ISBLANK(ABE1),"",IF(VLOOKUP(ABE1,Register,18,FALSE)=0,"",(VLOOKUP(ABE1,Register,18,FALSE))))</f>
        <v/>
      </c>
      <c r="ABE40" s="31" t="s">
        <v>944</v>
      </c>
      <c r="ABF40" s="22" t="str">
        <f>"6." &amp; ABH1&amp; ".2."</f>
        <v>6.245.2.</v>
      </c>
      <c r="ABG40" s="30" t="str">
        <f>IF(ISBLANK(ABH1),"",IF(VLOOKUP(ABH1,Register,18,FALSE)=0,"",(VLOOKUP(ABH1,Register,18,FALSE))))</f>
        <v/>
      </c>
      <c r="ABH40" s="31" t="s">
        <v>944</v>
      </c>
      <c r="ABI40" s="22" t="str">
        <f>"6." &amp; ABK1&amp; ".2."</f>
        <v>6.246.2.</v>
      </c>
      <c r="ABJ40" s="30" t="str">
        <f>IF(ISBLANK(ABK1),"",IF(VLOOKUP(ABK1,Register,18,FALSE)=0,"",(VLOOKUP(ABK1,Register,18,FALSE))))</f>
        <v/>
      </c>
      <c r="ABK40" s="31" t="s">
        <v>944</v>
      </c>
      <c r="ABL40" s="22" t="str">
        <f>"6." &amp; ABN1&amp; ".2."</f>
        <v>6.247.2.</v>
      </c>
      <c r="ABM40" s="30" t="str">
        <f>IF(ISBLANK(ABN1),"",IF(VLOOKUP(ABN1,Register,18,FALSE)=0,"",(VLOOKUP(ABN1,Register,18,FALSE))))</f>
        <v/>
      </c>
      <c r="ABN40" s="31" t="s">
        <v>944</v>
      </c>
      <c r="ABO40" s="22" t="str">
        <f>"6." &amp; ABQ1&amp; ".2."</f>
        <v>6.248.2.</v>
      </c>
      <c r="ABP40" s="30" t="str">
        <f>IF(ISBLANK(ABQ1),"",IF(VLOOKUP(ABQ1,Register,18,FALSE)=0,"",(VLOOKUP(ABQ1,Register,18,FALSE))))</f>
        <v/>
      </c>
      <c r="ABQ40" s="31" t="s">
        <v>944</v>
      </c>
      <c r="ABR40" s="22" t="str">
        <f>"6." &amp; ABT1&amp; ".2."</f>
        <v>6.249.2.</v>
      </c>
      <c r="ABS40" s="30" t="str">
        <f>IF(ISBLANK(ABT1),"",IF(VLOOKUP(ABT1,Register,18,FALSE)=0,"",(VLOOKUP(ABT1,Register,18,FALSE))))</f>
        <v/>
      </c>
      <c r="ABT40" s="31" t="s">
        <v>944</v>
      </c>
      <c r="ABU40" s="22" t="str">
        <f>"6." &amp; ABW1&amp; ".2."</f>
        <v>6.250.2.</v>
      </c>
      <c r="ABV40" s="30" t="str">
        <f>IF(ISBLANK(ABW1),"",IF(VLOOKUP(ABW1,Register,18,FALSE)=0,"",(VLOOKUP(ABW1,Register,18,FALSE))))</f>
        <v/>
      </c>
      <c r="ABW40" s="31" t="s">
        <v>944</v>
      </c>
      <c r="ABX40" s="22" t="str">
        <f>"6." &amp; ABZ1&amp; ".2."</f>
        <v>6.251.2.</v>
      </c>
      <c r="ABY40" s="30" t="str">
        <f>IF(ISBLANK(ABZ1),"",IF(VLOOKUP(ABZ1,Register,18,FALSE)=0,"",(VLOOKUP(ABZ1,Register,18,FALSE))))</f>
        <v/>
      </c>
      <c r="ABZ40" s="31" t="s">
        <v>944</v>
      </c>
      <c r="ACA40" s="22" t="str">
        <f>"6." &amp; ACC1&amp; ".2."</f>
        <v>6.252.2.</v>
      </c>
      <c r="ACB40" s="30" t="str">
        <f>IF(ISBLANK(ACC1),"",IF(VLOOKUP(ACC1,Register,18,FALSE)=0,"",(VLOOKUP(ACC1,Register,18,FALSE))))</f>
        <v/>
      </c>
      <c r="ACC40" s="31" t="s">
        <v>944</v>
      </c>
      <c r="ACD40" s="22" t="str">
        <f>"6." &amp; ACF1&amp; ".2."</f>
        <v>6.253.2.</v>
      </c>
      <c r="ACE40" s="30" t="str">
        <f>IF(ISBLANK(ACF1),"",IF(VLOOKUP(ACF1,Register,18,FALSE)=0,"",(VLOOKUP(ACF1,Register,18,FALSE))))</f>
        <v/>
      </c>
      <c r="ACF40" s="31" t="s">
        <v>944</v>
      </c>
      <c r="ACG40" s="22" t="str">
        <f>"6." &amp; ACI1&amp; ".2."</f>
        <v>6.254.2.</v>
      </c>
      <c r="ACH40" s="30" t="str">
        <f>IF(ISBLANK(ACI1),"",IF(VLOOKUP(ACI1,Register,18,FALSE)=0,"",(VLOOKUP(ACI1,Register,18,FALSE))))</f>
        <v/>
      </c>
      <c r="ACI40" s="31" t="s">
        <v>944</v>
      </c>
      <c r="ACJ40" s="22" t="str">
        <f>"6." &amp; ACL1&amp; ".2."</f>
        <v>6.255.2.</v>
      </c>
      <c r="ACK40" s="30" t="str">
        <f>IF(ISBLANK(ACL1),"",IF(VLOOKUP(ACL1,Register,18,FALSE)=0,"",(VLOOKUP(ACL1,Register,18,FALSE))))</f>
        <v/>
      </c>
      <c r="ACL40" s="31" t="s">
        <v>944</v>
      </c>
      <c r="ACM40" s="22" t="str">
        <f>"6." &amp; ACO1&amp; ".2."</f>
        <v>6.256.2.</v>
      </c>
      <c r="ACN40" s="30" t="str">
        <f>IF(ISBLANK(ACO1),"",IF(VLOOKUP(ACO1,Register,18,FALSE)=0,"",(VLOOKUP(ACO1,Register,18,FALSE))))</f>
        <v/>
      </c>
      <c r="ACO40" s="31" t="s">
        <v>944</v>
      </c>
      <c r="ACP40" s="22" t="str">
        <f>"6." &amp; ACR1&amp; ".2."</f>
        <v>6.257.2.</v>
      </c>
      <c r="ACQ40" s="30" t="str">
        <f>IF(ISBLANK(ACR1),"",IF(VLOOKUP(ACR1,Register,18,FALSE)=0,"",(VLOOKUP(ACR1,Register,18,FALSE))))</f>
        <v/>
      </c>
      <c r="ACR40" s="31" t="s">
        <v>944</v>
      </c>
      <c r="ACS40" s="22" t="str">
        <f>"6." &amp; ACU1&amp; ".2."</f>
        <v>6.258.2.</v>
      </c>
      <c r="ACT40" s="30" t="str">
        <f>IF(ISBLANK(ACU1),"",IF(VLOOKUP(ACU1,Register,18,FALSE)=0,"",(VLOOKUP(ACU1,Register,18,FALSE))))</f>
        <v/>
      </c>
      <c r="ACU40" s="31" t="s">
        <v>944</v>
      </c>
      <c r="ACV40" s="22" t="str">
        <f>"6." &amp; ACX1&amp; ".2."</f>
        <v>6.259.2.</v>
      </c>
      <c r="ACW40" s="30" t="str">
        <f>IF(ISBLANK(ACX1),"",IF(VLOOKUP(ACX1,Register,18,FALSE)=0,"",(VLOOKUP(ACX1,Register,18,FALSE))))</f>
        <v/>
      </c>
      <c r="ACX40" s="31" t="s">
        <v>944</v>
      </c>
      <c r="ACY40" s="22" t="str">
        <f>"6." &amp; ADA1&amp; ".2."</f>
        <v>6.260.2.</v>
      </c>
      <c r="ACZ40" s="30" t="str">
        <f>IF(ISBLANK(ADA1),"",IF(VLOOKUP(ADA1,Register,18,FALSE)=0,"",(VLOOKUP(ADA1,Register,18,FALSE))))</f>
        <v/>
      </c>
      <c r="ADA40" s="31" t="s">
        <v>944</v>
      </c>
      <c r="ADB40" s="22" t="str">
        <f>"6." &amp; ADD1&amp; ".2."</f>
        <v>6.261.2.</v>
      </c>
      <c r="ADC40" s="30" t="str">
        <f>IF(ISBLANK(ADD1),"",IF(VLOOKUP(ADD1,Register,18,FALSE)=0,"",(VLOOKUP(ADD1,Register,18,FALSE))))</f>
        <v/>
      </c>
      <c r="ADD40" s="31" t="s">
        <v>944</v>
      </c>
      <c r="ADE40" s="22" t="str">
        <f>"6." &amp; ADG1&amp; ".2."</f>
        <v>6.262.2.</v>
      </c>
      <c r="ADF40" s="30" t="str">
        <f>IF(ISBLANK(ADG1),"",IF(VLOOKUP(ADG1,Register,18,FALSE)=0,"",(VLOOKUP(ADG1,Register,18,FALSE))))</f>
        <v/>
      </c>
      <c r="ADG40" s="31" t="s">
        <v>944</v>
      </c>
      <c r="ADH40" s="22" t="str">
        <f>"6." &amp; ADJ1&amp; ".2."</f>
        <v>6.263.2.</v>
      </c>
      <c r="ADI40" s="30" t="str">
        <f>IF(ISBLANK(ADJ1),"",IF(VLOOKUP(ADJ1,Register,18,FALSE)=0,"",(VLOOKUP(ADJ1,Register,18,FALSE))))</f>
        <v/>
      </c>
      <c r="ADJ40" s="31" t="s">
        <v>944</v>
      </c>
      <c r="ADK40" s="22" t="str">
        <f>"6." &amp; ADM1&amp; ".2."</f>
        <v>6.264.2.</v>
      </c>
      <c r="ADL40" s="30" t="str">
        <f>IF(ISBLANK(ADM1),"",IF(VLOOKUP(ADM1,Register,18,FALSE)=0,"",(VLOOKUP(ADM1,Register,18,FALSE))))</f>
        <v/>
      </c>
      <c r="ADM40" s="31" t="s">
        <v>944</v>
      </c>
      <c r="ADN40" s="22" t="str">
        <f>"6." &amp; ADP1&amp; ".2."</f>
        <v>6.265.2.</v>
      </c>
      <c r="ADO40" s="30" t="str">
        <f>IF(ISBLANK(ADP1),"",IF(VLOOKUP(ADP1,Register,18,FALSE)=0,"",(VLOOKUP(ADP1,Register,18,FALSE))))</f>
        <v/>
      </c>
      <c r="ADP40" s="31" t="s">
        <v>944</v>
      </c>
      <c r="ADQ40" s="22" t="str">
        <f>"6." &amp; ADS1&amp; ".2."</f>
        <v>6.266.2.</v>
      </c>
      <c r="ADR40" s="30" t="str">
        <f>IF(ISBLANK(ADS1),"",IF(VLOOKUP(ADS1,Register,18,FALSE)=0,"",(VLOOKUP(ADS1,Register,18,FALSE))))</f>
        <v/>
      </c>
      <c r="ADS40" s="31" t="s">
        <v>944</v>
      </c>
      <c r="ADT40" s="22" t="str">
        <f>"6." &amp; ADV1&amp; ".2."</f>
        <v>6.267.2.</v>
      </c>
      <c r="ADU40" s="30" t="str">
        <f>IF(ISBLANK(ADV1),"",IF(VLOOKUP(ADV1,Register,18,FALSE)=0,"",(VLOOKUP(ADV1,Register,18,FALSE))))</f>
        <v/>
      </c>
      <c r="ADV40" s="31" t="s">
        <v>944</v>
      </c>
      <c r="ADW40" s="22" t="str">
        <f>"6." &amp; ADY1&amp; ".2."</f>
        <v>6.268.2.</v>
      </c>
      <c r="ADX40" s="30" t="str">
        <f>IF(ISBLANK(ADY1),"",IF(VLOOKUP(ADY1,Register,18,FALSE)=0,"",(VLOOKUP(ADY1,Register,18,FALSE))))</f>
        <v/>
      </c>
      <c r="ADY40" s="31" t="s">
        <v>944</v>
      </c>
      <c r="ADZ40" s="22" t="str">
        <f>"6." &amp; AEB1&amp; ".2."</f>
        <v>6.269.2.</v>
      </c>
      <c r="AEA40" s="30" t="str">
        <f>IF(ISBLANK(AEB1),"",IF(VLOOKUP(AEB1,Register,18,FALSE)=0,"",(VLOOKUP(AEB1,Register,18,FALSE))))</f>
        <v/>
      </c>
      <c r="AEB40" s="31" t="s">
        <v>944</v>
      </c>
      <c r="AEC40" s="22" t="str">
        <f>"6." &amp; AEE1&amp; ".2."</f>
        <v>6.270.2.</v>
      </c>
      <c r="AED40" s="30" t="str">
        <f>IF(ISBLANK(AEE1),"",IF(VLOOKUP(AEE1,Register,18,FALSE)=0,"",(VLOOKUP(AEE1,Register,18,FALSE))))</f>
        <v/>
      </c>
      <c r="AEE40" s="31" t="s">
        <v>944</v>
      </c>
      <c r="AEF40" s="22" t="str">
        <f>"6." &amp; AEH1&amp; ".2."</f>
        <v>6.271.2.</v>
      </c>
      <c r="AEG40" s="30" t="str">
        <f>IF(ISBLANK(AEH1),"",IF(VLOOKUP(AEH1,Register,18,FALSE)=0,"",(VLOOKUP(AEH1,Register,18,FALSE))))</f>
        <v/>
      </c>
      <c r="AEH40" s="31" t="s">
        <v>944</v>
      </c>
      <c r="AEI40" s="22" t="str">
        <f>"6." &amp; AEK1&amp; ".2."</f>
        <v>6.272.2.</v>
      </c>
      <c r="AEJ40" s="30" t="str">
        <f>IF(ISBLANK(AEK1),"",IF(VLOOKUP(AEK1,Register,18,FALSE)=0,"",(VLOOKUP(AEK1,Register,18,FALSE))))</f>
        <v/>
      </c>
      <c r="AEK40" s="31" t="s">
        <v>944</v>
      </c>
      <c r="AEL40" s="22" t="str">
        <f>"6." &amp; AEN1&amp; ".2."</f>
        <v>6.273.2.</v>
      </c>
      <c r="AEM40" s="30" t="str">
        <f>IF(ISBLANK(AEN1),"",IF(VLOOKUP(AEN1,Register,18,FALSE)=0,"",(VLOOKUP(AEN1,Register,18,FALSE))))</f>
        <v/>
      </c>
      <c r="AEN40" s="31" t="s">
        <v>944</v>
      </c>
      <c r="AEO40" s="22" t="str">
        <f>"6." &amp; AEQ1&amp; ".2."</f>
        <v>6.274.2.</v>
      </c>
      <c r="AEP40" s="30" t="str">
        <f>IF(ISBLANK(AEQ1),"",IF(VLOOKUP(AEQ1,Register,18,FALSE)=0,"",(VLOOKUP(AEQ1,Register,18,FALSE))))</f>
        <v/>
      </c>
      <c r="AEQ40" s="31" t="s">
        <v>944</v>
      </c>
      <c r="AER40" s="22" t="str">
        <f>"6." &amp; AET1&amp; ".2."</f>
        <v>6.275.2.</v>
      </c>
      <c r="AES40" s="30" t="str">
        <f>IF(ISBLANK(AET1),"",IF(VLOOKUP(AET1,Register,18,FALSE)=0,"",(VLOOKUP(AET1,Register,18,FALSE))))</f>
        <v/>
      </c>
      <c r="AET40" s="31" t="s">
        <v>944</v>
      </c>
      <c r="AEU40" s="22" t="str">
        <f>"6." &amp; AEW1&amp; ".2."</f>
        <v>6.276.2.</v>
      </c>
      <c r="AEV40" s="30" t="str">
        <f>IF(ISBLANK(AEW1),"",IF(VLOOKUP(AEW1,Register,18,FALSE)=0,"",(VLOOKUP(AEW1,Register,18,FALSE))))</f>
        <v/>
      </c>
      <c r="AEW40" s="31" t="s">
        <v>944</v>
      </c>
      <c r="AEX40" s="22" t="str">
        <f>"6." &amp; AEZ1&amp; ".2."</f>
        <v>6.277.2.</v>
      </c>
      <c r="AEY40" s="30" t="str">
        <f>IF(ISBLANK(AEZ1),"",IF(VLOOKUP(AEZ1,Register,18,FALSE)=0,"",(VLOOKUP(AEZ1,Register,18,FALSE))))</f>
        <v/>
      </c>
      <c r="AEZ40" s="31" t="s">
        <v>944</v>
      </c>
      <c r="AFA40" s="22" t="str">
        <f>"6." &amp; AFC1&amp; ".2."</f>
        <v>6.278.2.</v>
      </c>
      <c r="AFB40" s="30" t="str">
        <f>IF(ISBLANK(AFC1),"",IF(VLOOKUP(AFC1,Register,18,FALSE)=0,"",(VLOOKUP(AFC1,Register,18,FALSE))))</f>
        <v/>
      </c>
      <c r="AFC40" s="31" t="s">
        <v>944</v>
      </c>
      <c r="AFD40" s="22" t="str">
        <f>"6." &amp; AFF1&amp; ".2."</f>
        <v>6.279.2.</v>
      </c>
      <c r="AFE40" s="30" t="str">
        <f>IF(ISBLANK(AFF1),"",IF(VLOOKUP(AFF1,Register,18,FALSE)=0,"",(VLOOKUP(AFF1,Register,18,FALSE))))</f>
        <v/>
      </c>
      <c r="AFF40" s="31" t="s">
        <v>944</v>
      </c>
      <c r="AFG40" s="22" t="str">
        <f>"6." &amp; AFI1&amp; ".2."</f>
        <v>6.280.2.</v>
      </c>
      <c r="AFH40" s="30" t="str">
        <f>IF(ISBLANK(AFI1),"",IF(VLOOKUP(AFI1,Register,18,FALSE)=0,"",(VLOOKUP(AFI1,Register,18,FALSE))))</f>
        <v/>
      </c>
      <c r="AFI40" s="31" t="s">
        <v>944</v>
      </c>
      <c r="AFJ40" s="22" t="str">
        <f>"6." &amp; AFL1&amp; ".2."</f>
        <v>6.281.2.</v>
      </c>
      <c r="AFK40" s="30" t="str">
        <f>IF(ISBLANK(AFL1),"",IF(VLOOKUP(AFL1,Register,18,FALSE)=0,"",(VLOOKUP(AFL1,Register,18,FALSE))))</f>
        <v/>
      </c>
      <c r="AFL40" s="31" t="s">
        <v>944</v>
      </c>
      <c r="AFM40" s="22" t="str">
        <f>"6." &amp; AFO1&amp; ".2."</f>
        <v>6.282.2.</v>
      </c>
      <c r="AFN40" s="30" t="str">
        <f>IF(ISBLANK(AFO1),"",IF(VLOOKUP(AFO1,Register,18,FALSE)=0,"",(VLOOKUP(AFO1,Register,18,FALSE))))</f>
        <v/>
      </c>
      <c r="AFO40" s="31" t="s">
        <v>944</v>
      </c>
      <c r="AFP40" s="22" t="str">
        <f>"6." &amp; AFR1&amp; ".2."</f>
        <v>6.283.2.</v>
      </c>
      <c r="AFQ40" s="30" t="str">
        <f>IF(ISBLANK(AFR1),"",IF(VLOOKUP(AFR1,Register,18,FALSE)=0,"",(VLOOKUP(AFR1,Register,18,FALSE))))</f>
        <v/>
      </c>
      <c r="AFR40" s="31" t="s">
        <v>944</v>
      </c>
      <c r="AFS40" s="22" t="str">
        <f>"6." &amp; AFU1&amp; ".2."</f>
        <v>6.284.2.</v>
      </c>
      <c r="AFT40" s="30" t="str">
        <f>IF(ISBLANK(AFU1),"",IF(VLOOKUP(AFU1,Register,18,FALSE)=0,"",(VLOOKUP(AFU1,Register,18,FALSE))))</f>
        <v/>
      </c>
      <c r="AFU40" s="31" t="s">
        <v>944</v>
      </c>
      <c r="AFV40" s="22" t="str">
        <f>"6." &amp; AFX1&amp; ".2."</f>
        <v>6.285.2.</v>
      </c>
      <c r="AFW40" s="30" t="str">
        <f>IF(ISBLANK(AFX1),"",IF(VLOOKUP(AFX1,Register,18,FALSE)=0,"",(VLOOKUP(AFX1,Register,18,FALSE))))</f>
        <v/>
      </c>
      <c r="AFX40" s="31" t="s">
        <v>944</v>
      </c>
      <c r="AFY40" s="22" t="str">
        <f>"6." &amp; AGA1&amp; ".2."</f>
        <v>6.286.2.</v>
      </c>
      <c r="AFZ40" s="30">
        <f>IF(ISBLANK(AGA1),"",IF(VLOOKUP(AGA1,Register,18,FALSE)=0,"",(VLOOKUP(AGA1,Register,18,FALSE))))</f>
        <v>4</v>
      </c>
      <c r="AGA40" s="31" t="s">
        <v>944</v>
      </c>
      <c r="AGB40" s="22" t="str">
        <f>"6." &amp; AGD1&amp; ".2."</f>
        <v>6.287.2.</v>
      </c>
      <c r="AGC40" s="30">
        <f>IF(ISBLANK(AGD1),"",IF(VLOOKUP(AGD1,Register,18,FALSE)=0,"",(VLOOKUP(AGD1,Register,18,FALSE))))</f>
        <v>4</v>
      </c>
      <c r="AGD40" s="31" t="s">
        <v>944</v>
      </c>
      <c r="AGE40" s="22" t="str">
        <f>"6." &amp; AGG1&amp; ".2."</f>
        <v>6.288.2.</v>
      </c>
      <c r="AGF40" s="30" t="str">
        <f>IF(ISBLANK(AGG1),"",IF(VLOOKUP(AGG1,Register,18,FALSE)=0,"",(VLOOKUP(AGG1,Register,18,FALSE))))</f>
        <v/>
      </c>
      <c r="AGG40" s="31" t="s">
        <v>944</v>
      </c>
      <c r="AGH40" s="22" t="str">
        <f>"6." &amp; AGJ1&amp; ".2."</f>
        <v>6.289.2.</v>
      </c>
      <c r="AGI40" s="30" t="str">
        <f>IF(ISBLANK(AGJ1),"",IF(VLOOKUP(AGJ1,Register,18,FALSE)=0,"",(VLOOKUP(AGJ1,Register,18,FALSE))))</f>
        <v/>
      </c>
      <c r="AGJ40" s="31" t="s">
        <v>944</v>
      </c>
      <c r="AGK40" s="22" t="str">
        <f>"6." &amp; AGM1&amp; ".2."</f>
        <v>6.290.2.</v>
      </c>
      <c r="AGL40" s="30" t="str">
        <f>IF(ISBLANK(AGM1),"",IF(VLOOKUP(AGM1,Register,18,FALSE)=0,"",(VLOOKUP(AGM1,Register,18,FALSE))))</f>
        <v/>
      </c>
      <c r="AGM40" s="31" t="s">
        <v>944</v>
      </c>
      <c r="AGN40" s="22" t="str">
        <f>"6." &amp; AGP1&amp; ".2."</f>
        <v>6.291.2.</v>
      </c>
      <c r="AGO40" s="30" t="str">
        <f>IF(ISBLANK(AGP1),"",IF(VLOOKUP(AGP1,Register,18,FALSE)=0,"",(VLOOKUP(AGP1,Register,18,FALSE))))</f>
        <v/>
      </c>
      <c r="AGP40" s="31" t="s">
        <v>944</v>
      </c>
      <c r="AGQ40" s="22" t="str">
        <f>"6." &amp; AGS1&amp; ".2."</f>
        <v>6.292.2.</v>
      </c>
      <c r="AGR40" s="30" t="str">
        <f>IF(ISBLANK(AGS1),"",IF(VLOOKUP(AGS1,Register,18,FALSE)=0,"",(VLOOKUP(AGS1,Register,18,FALSE))))</f>
        <v/>
      </c>
      <c r="AGS40" s="31" t="s">
        <v>944</v>
      </c>
      <c r="AGT40" s="22" t="str">
        <f>"6." &amp; AGV1&amp; ".2."</f>
        <v>6.293.2.</v>
      </c>
      <c r="AGU40" s="30" t="str">
        <f>IF(ISBLANK(AGV1),"",IF(VLOOKUP(AGV1,Register,18,FALSE)=0,"",(VLOOKUP(AGV1,Register,18,FALSE))))</f>
        <v/>
      </c>
      <c r="AGV40" s="31" t="s">
        <v>944</v>
      </c>
      <c r="AGW40" s="22" t="str">
        <f>"6." &amp; AGY1&amp; ".2."</f>
        <v>6.294.2.</v>
      </c>
      <c r="AGX40" s="30" t="str">
        <f>IF(ISBLANK(AGY1),"",IF(VLOOKUP(AGY1,Register,18,FALSE)=0,"",(VLOOKUP(AGY1,Register,18,FALSE))))</f>
        <v/>
      </c>
      <c r="AGY40" s="31" t="s">
        <v>944</v>
      </c>
      <c r="AGZ40" s="22" t="str">
        <f>"6." &amp; AHB1&amp; ".2."</f>
        <v>6.295.2.</v>
      </c>
      <c r="AHA40" s="30" t="str">
        <f>IF(ISBLANK(AHB1),"",IF(VLOOKUP(AHB1,Register,18,FALSE)=0,"",(VLOOKUP(AHB1,Register,18,FALSE))))</f>
        <v/>
      </c>
      <c r="AHB40" s="31" t="s">
        <v>944</v>
      </c>
      <c r="AHC40" s="22" t="str">
        <f>"6." &amp; AHE1&amp; ".2."</f>
        <v>6.296.2.</v>
      </c>
      <c r="AHD40" s="30" t="str">
        <f>IF(ISBLANK(AHE1),"",IF(VLOOKUP(AHE1,Register,18,FALSE)=0,"",(VLOOKUP(AHE1,Register,18,FALSE))))</f>
        <v/>
      </c>
      <c r="AHE40" s="31" t="s">
        <v>944</v>
      </c>
      <c r="AHF40" s="22" t="str">
        <f>"6." &amp; AHH1&amp; ".2."</f>
        <v>6.297.2.</v>
      </c>
      <c r="AHG40" s="30" t="str">
        <f>IF(ISBLANK(AHH1),"",IF(VLOOKUP(AHH1,Register,18,FALSE)=0,"",(VLOOKUP(AHH1,Register,18,FALSE))))</f>
        <v/>
      </c>
      <c r="AHH40" s="31" t="s">
        <v>944</v>
      </c>
      <c r="AHI40" s="22" t="str">
        <f>"6." &amp; AHK1&amp; ".2."</f>
        <v>6.298.2.</v>
      </c>
      <c r="AHJ40" s="30" t="str">
        <f>IF(ISBLANK(AHK1),"",IF(VLOOKUP(AHK1,Register,18,FALSE)=0,"",(VLOOKUP(AHK1,Register,18,FALSE))))</f>
        <v/>
      </c>
      <c r="AHK40" s="31" t="s">
        <v>944</v>
      </c>
      <c r="AHL40" s="22" t="str">
        <f>"6." &amp; AHN1&amp; ".2."</f>
        <v>6.299.2.</v>
      </c>
      <c r="AHM40" s="30" t="str">
        <f>IF(ISBLANK(AHN1),"",IF(VLOOKUP(AHN1,Register,18,FALSE)=0,"",(VLOOKUP(AHN1,Register,18,FALSE))))</f>
        <v/>
      </c>
      <c r="AHN40" s="31" t="s">
        <v>944</v>
      </c>
      <c r="AHO40" s="22" t="str">
        <f>"6." &amp; AHQ1&amp; ".2."</f>
        <v>6.300.2.</v>
      </c>
      <c r="AHP40" s="30" t="str">
        <f>IF(ISBLANK(AHQ1),"",IF(VLOOKUP(AHQ1,Register,18,FALSE)=0,"",(VLOOKUP(AHQ1,Register,18,FALSE))))</f>
        <v/>
      </c>
      <c r="AHQ40" s="31" t="s">
        <v>944</v>
      </c>
      <c r="AHR40" s="22" t="str">
        <f>"6." &amp; AHT1&amp; ".2."</f>
        <v>6.301.2.</v>
      </c>
      <c r="AHS40" s="30" t="str">
        <f>IF(ISBLANK(AHT1),"",IF(VLOOKUP(AHT1,Register,18,FALSE)=0,"",(VLOOKUP(AHT1,Register,18,FALSE))))</f>
        <v/>
      </c>
      <c r="AHT40" s="31" t="s">
        <v>944</v>
      </c>
      <c r="AHU40" s="22" t="str">
        <f>"6." &amp; AHW1&amp; ".2."</f>
        <v>6.302.2.</v>
      </c>
      <c r="AHV40" s="30" t="str">
        <f>IF(ISBLANK(AHW1),"",IF(VLOOKUP(AHW1,Register,18,FALSE)=0,"",(VLOOKUP(AHW1,Register,18,FALSE))))</f>
        <v/>
      </c>
      <c r="AHW40" s="31" t="s">
        <v>944</v>
      </c>
      <c r="AHX40" s="22" t="str">
        <f>"6." &amp; AHZ1&amp; ".2."</f>
        <v>6.303.2.</v>
      </c>
      <c r="AHY40" s="30" t="str">
        <f>IF(ISBLANK(AHZ1),"",IF(VLOOKUP(AHZ1,Register,18,FALSE)=0,"",(VLOOKUP(AHZ1,Register,18,FALSE))))</f>
        <v/>
      </c>
      <c r="AHZ40" s="31" t="s">
        <v>944</v>
      </c>
      <c r="AIA40" s="22" t="str">
        <f>"6." &amp; AIC1&amp; ".2."</f>
        <v>6.304.2.</v>
      </c>
      <c r="AIB40" s="30" t="str">
        <f>IF(ISBLANK(AIC1),"",IF(VLOOKUP(AIC1,Register,18,FALSE)=0,"",(VLOOKUP(AIC1,Register,18,FALSE))))</f>
        <v/>
      </c>
      <c r="AIC40" s="31" t="s">
        <v>944</v>
      </c>
      <c r="AID40" s="22" t="str">
        <f>"6." &amp; AIF1&amp; ".2."</f>
        <v>6.305.2.</v>
      </c>
      <c r="AIE40" s="30" t="str">
        <f>IF(ISBLANK(AIF1),"",IF(VLOOKUP(AIF1,Register,18,FALSE)=0,"",(VLOOKUP(AIF1,Register,18,FALSE))))</f>
        <v/>
      </c>
      <c r="AIF40" s="31" t="s">
        <v>944</v>
      </c>
      <c r="AIG40" s="22" t="str">
        <f>"6." &amp; AII1&amp; ".2."</f>
        <v>6.306.2.</v>
      </c>
      <c r="AIH40" s="30">
        <f>IF(ISBLANK(AII1),"",IF(VLOOKUP(AII1,Register,18,FALSE)=0,"",(VLOOKUP(AII1,Register,18,FALSE))))</f>
        <v>4</v>
      </c>
      <c r="AII40" s="31" t="s">
        <v>944</v>
      </c>
      <c r="AIJ40" s="22" t="str">
        <f>"6." &amp; AIL1&amp; ".2."</f>
        <v>6.307.2.</v>
      </c>
      <c r="AIK40" s="30" t="str">
        <f>IF(ISBLANK(AIL1),"",IF(VLOOKUP(AIL1,Register,18,FALSE)=0,"",(VLOOKUP(AIL1,Register,18,FALSE))))</f>
        <v/>
      </c>
      <c r="AIL40" s="31" t="s">
        <v>944</v>
      </c>
      <c r="AIM40" s="22" t="str">
        <f>"6." &amp; AIO1&amp; ".2."</f>
        <v>6.308.2.</v>
      </c>
      <c r="AIN40" s="30" t="str">
        <f>IF(ISBLANK(AIO1),"",IF(VLOOKUP(AIO1,Register,18,FALSE)=0,"",(VLOOKUP(AIO1,Register,18,FALSE))))</f>
        <v/>
      </c>
      <c r="AIO40" s="31" t="s">
        <v>944</v>
      </c>
      <c r="AIP40" s="22" t="str">
        <f>"6." &amp; AIR1&amp; ".2."</f>
        <v>6.309.2.</v>
      </c>
      <c r="AIQ40" s="30" t="str">
        <f>IF(ISBLANK(AIR1),"",IF(VLOOKUP(AIR1,Register,18,FALSE)=0,"",(VLOOKUP(AIR1,Register,18,FALSE))))</f>
        <v/>
      </c>
      <c r="AIR40" s="31" t="s">
        <v>944</v>
      </c>
      <c r="AIS40" s="22" t="str">
        <f>"6." &amp; AIU1&amp; ".2."</f>
        <v>6.310.2.</v>
      </c>
      <c r="AIT40" s="30" t="str">
        <f>IF(ISBLANK(AIU1),"",IF(VLOOKUP(AIU1,Register,18,FALSE)=0,"",(VLOOKUP(AIU1,Register,18,FALSE))))</f>
        <v/>
      </c>
      <c r="AIU40" s="31" t="s">
        <v>944</v>
      </c>
      <c r="AIV40" s="22" t="str">
        <f>"6." &amp; AIX1&amp; ".2."</f>
        <v>6.311.2.</v>
      </c>
      <c r="AIW40" s="30" t="str">
        <f>IF(ISBLANK(AIX1),"",IF(VLOOKUP(AIX1,Register,18,FALSE)=0,"",(VLOOKUP(AIX1,Register,18,FALSE))))</f>
        <v/>
      </c>
      <c r="AIX40" s="31" t="s">
        <v>944</v>
      </c>
      <c r="AIY40" s="22" t="str">
        <f>"6." &amp; AJA1&amp; ".2."</f>
        <v>6.312.2.</v>
      </c>
      <c r="AIZ40" s="30" t="e">
        <f>IF(ISBLANK(AJA1),"",IF(VLOOKUP(AJA1,Register,18,FALSE)=0,"",(VLOOKUP(AJA1,Register,18,FALSE))))</f>
        <v>#N/A</v>
      </c>
      <c r="AJA40" s="31" t="s">
        <v>944</v>
      </c>
      <c r="AJB40" s="22" t="str">
        <f>"6." &amp; AJD1&amp; ".2."</f>
        <v>6.313.2.</v>
      </c>
      <c r="AJC40" s="30" t="e">
        <f>IF(ISBLANK(AJD1),"",IF(VLOOKUP(AJD1,Register,18,FALSE)=0,"",(VLOOKUP(AJD1,Register,18,FALSE))))</f>
        <v>#N/A</v>
      </c>
      <c r="AJD40" s="31" t="s">
        <v>944</v>
      </c>
      <c r="AJE40" s="22" t="str">
        <f>"6." &amp; AJG1&amp; ".2."</f>
        <v>6.314.2.</v>
      </c>
      <c r="AJF40" s="30" t="e">
        <f>IF(ISBLANK(AJG1),"",IF(VLOOKUP(AJG1,Register,18,FALSE)=0,"",(VLOOKUP(AJG1,Register,18,FALSE))))</f>
        <v>#N/A</v>
      </c>
      <c r="AJG40" s="31" t="s">
        <v>944</v>
      </c>
      <c r="AJH40" s="22" t="str">
        <f>"6." &amp; AJJ1&amp; ".2."</f>
        <v>6.315.2.</v>
      </c>
      <c r="AJI40" s="30" t="e">
        <f>IF(ISBLANK(AJJ1),"",IF(VLOOKUP(AJJ1,Register,18,FALSE)=0,"",(VLOOKUP(AJJ1,Register,18,FALSE))))</f>
        <v>#N/A</v>
      </c>
      <c r="AJJ40" s="31" t="s">
        <v>944</v>
      </c>
      <c r="AJK40" s="22" t="str">
        <f>"6." &amp; AJM1&amp; ".2."</f>
        <v>6.316.2.</v>
      </c>
      <c r="AJL40" s="30" t="e">
        <f>IF(ISBLANK(AJM1),"",IF(VLOOKUP(AJM1,Register,18,FALSE)=0,"",(VLOOKUP(AJM1,Register,18,FALSE))))</f>
        <v>#N/A</v>
      </c>
      <c r="AJM40" s="31" t="s">
        <v>944</v>
      </c>
      <c r="AJN40" s="22" t="str">
        <f>"6." &amp; AJP1&amp; ".2."</f>
        <v>6.317.2.</v>
      </c>
      <c r="AJO40" s="30" t="e">
        <f>IF(ISBLANK(AJP1),"",IF(VLOOKUP(AJP1,Register,18,FALSE)=0,"",(VLOOKUP(AJP1,Register,18,FALSE))))</f>
        <v>#N/A</v>
      </c>
      <c r="AJP40" s="31" t="s">
        <v>944</v>
      </c>
      <c r="AJQ40" s="22" t="str">
        <f>"6." &amp; AJS1&amp; ".2."</f>
        <v>6.318.2.</v>
      </c>
      <c r="AJR40" s="30" t="e">
        <f>IF(ISBLANK(AJS1),"",IF(VLOOKUP(AJS1,Register,18,FALSE)=0,"",(VLOOKUP(AJS1,Register,18,FALSE))))</f>
        <v>#N/A</v>
      </c>
      <c r="AJS40" s="31" t="s">
        <v>944</v>
      </c>
      <c r="AJT40" s="22" t="str">
        <f>"6." &amp; AJV1&amp; ".2."</f>
        <v>6.319.2.</v>
      </c>
      <c r="AJU40" s="30" t="e">
        <f>IF(ISBLANK(AJV1),"",IF(VLOOKUP(AJV1,Register,18,FALSE)=0,"",(VLOOKUP(AJV1,Register,18,FALSE))))</f>
        <v>#N/A</v>
      </c>
      <c r="AJV40" s="31" t="s">
        <v>944</v>
      </c>
      <c r="AJW40" s="22" t="str">
        <f>"6." &amp; AJY1&amp; ".2."</f>
        <v>6.320.2.</v>
      </c>
      <c r="AJX40" s="30" t="e">
        <f>IF(ISBLANK(AJY1),"",IF(VLOOKUP(AJY1,Register,18,FALSE)=0,"",(VLOOKUP(AJY1,Register,18,FALSE))))</f>
        <v>#N/A</v>
      </c>
      <c r="AJY40" s="31" t="s">
        <v>944</v>
      </c>
      <c r="AJZ40" s="22" t="str">
        <f>"6." &amp; AKB1&amp; ".2."</f>
        <v>6.321.2.</v>
      </c>
      <c r="AKA40" s="30" t="e">
        <f>IF(ISBLANK(AKB1),"",IF(VLOOKUP(AKB1,Register,18,FALSE)=0,"",(VLOOKUP(AKB1,Register,18,FALSE))))</f>
        <v>#N/A</v>
      </c>
      <c r="AKB40" s="31" t="s">
        <v>944</v>
      </c>
      <c r="AKC40" s="22" t="str">
        <f>"6." &amp; AKE1&amp; ".2."</f>
        <v>6.322.2.</v>
      </c>
      <c r="AKD40" s="30" t="e">
        <f>IF(ISBLANK(AKE1),"",IF(VLOOKUP(AKE1,Register,18,FALSE)=0,"",(VLOOKUP(AKE1,Register,18,FALSE))))</f>
        <v>#N/A</v>
      </c>
      <c r="AKE40" s="31" t="s">
        <v>944</v>
      </c>
      <c r="AKF40" s="22" t="str">
        <f>"6." &amp; AKH1&amp; ".2."</f>
        <v>6.323.2.</v>
      </c>
      <c r="AKG40" s="30" t="e">
        <f>IF(ISBLANK(AKH1),"",IF(VLOOKUP(AKH1,Register,18,FALSE)=0,"",(VLOOKUP(AKH1,Register,18,FALSE))))</f>
        <v>#N/A</v>
      </c>
      <c r="AKH40" s="31" t="s">
        <v>944</v>
      </c>
      <c r="AKI40" s="22" t="str">
        <f>"6." &amp; AKK1&amp; ".2."</f>
        <v>6.324.2.</v>
      </c>
      <c r="AKJ40" s="30" t="e">
        <f>IF(ISBLANK(AKK1),"",IF(VLOOKUP(AKK1,Register,18,FALSE)=0,"",(VLOOKUP(AKK1,Register,18,FALSE))))</f>
        <v>#N/A</v>
      </c>
      <c r="AKK40" s="31" t="s">
        <v>944</v>
      </c>
      <c r="AKL40" s="22" t="str">
        <f>"6." &amp; AKN1&amp; ".2."</f>
        <v>6.325.2.</v>
      </c>
      <c r="AKM40" s="30" t="e">
        <f>IF(ISBLANK(AKN1),"",IF(VLOOKUP(AKN1,Register,18,FALSE)=0,"",(VLOOKUP(AKN1,Register,18,FALSE))))</f>
        <v>#N/A</v>
      </c>
      <c r="AKN40" s="31" t="s">
        <v>944</v>
      </c>
      <c r="AKO40" s="22" t="str">
        <f>"6." &amp; AKQ1&amp; ".2."</f>
        <v>6.326.2.</v>
      </c>
      <c r="AKP40" s="30" t="e">
        <f>IF(ISBLANK(AKQ1),"",IF(VLOOKUP(AKQ1,Register,18,FALSE)=0,"",(VLOOKUP(AKQ1,Register,18,FALSE))))</f>
        <v>#N/A</v>
      </c>
      <c r="AKQ40" s="31" t="s">
        <v>944</v>
      </c>
      <c r="AKR40" s="22" t="str">
        <f>"6." &amp; AKT1&amp; ".2."</f>
        <v>6.327.2.</v>
      </c>
      <c r="AKS40" s="30" t="e">
        <f>IF(ISBLANK(AKT1),"",IF(VLOOKUP(AKT1,Register,18,FALSE)=0,"",(VLOOKUP(AKT1,Register,18,FALSE))))</f>
        <v>#N/A</v>
      </c>
      <c r="AKT40" s="31" t="s">
        <v>944</v>
      </c>
      <c r="AKU40" s="22" t="str">
        <f>"6." &amp; AKW1&amp; ".2."</f>
        <v>6.328.2.</v>
      </c>
      <c r="AKV40" s="30" t="e">
        <f>IF(ISBLANK(AKW1),"",IF(VLOOKUP(AKW1,Register,18,FALSE)=0,"",(VLOOKUP(AKW1,Register,18,FALSE))))</f>
        <v>#N/A</v>
      </c>
      <c r="AKW40" s="31" t="s">
        <v>944</v>
      </c>
      <c r="AKX40" s="22" t="str">
        <f>"6." &amp; AKZ1&amp; ".2."</f>
        <v>6.329.2.</v>
      </c>
      <c r="AKY40" s="30" t="e">
        <f>IF(ISBLANK(AKZ1),"",IF(VLOOKUP(AKZ1,Register,18,FALSE)=0,"",(VLOOKUP(AKZ1,Register,18,FALSE))))</f>
        <v>#N/A</v>
      </c>
      <c r="AKZ40" s="31" t="s">
        <v>944</v>
      </c>
      <c r="ALA40" s="22" t="str">
        <f>"6." &amp; ALC1&amp; ".2."</f>
        <v>6.330.2.</v>
      </c>
      <c r="ALB40" s="47" t="e">
        <f>IF(ISBLANK(ALC1),"",IF(VLOOKUP(ALC1,Register,18,FALSE)=0,"",(VLOOKUP(ALC1,Register,18,FALSE))))</f>
        <v>#N/A</v>
      </c>
      <c r="ALC40" s="31" t="s">
        <v>944</v>
      </c>
      <c r="ALD40" s="22" t="str">
        <f>"6." &amp; ALF1&amp; ".2."</f>
        <v>6.331.2.</v>
      </c>
      <c r="ALE40" s="47" t="e">
        <f>IF(ISBLANK(ALF1),"",IF(VLOOKUP(ALF1,Register,18,FALSE)=0,"",(VLOOKUP(ALF1,Register,18,FALSE))))</f>
        <v>#N/A</v>
      </c>
      <c r="ALF40" s="31" t="s">
        <v>944</v>
      </c>
      <c r="ALG40" s="22" t="str">
        <f>"6." &amp; ALI1&amp; ".2."</f>
        <v>6.332.2.</v>
      </c>
      <c r="ALH40" s="47" t="e">
        <f>IF(ISBLANK(ALI1),"",IF(VLOOKUP(ALI1,Register,18,FALSE)=0,"",(VLOOKUP(ALI1,Register,18,FALSE))))</f>
        <v>#N/A</v>
      </c>
      <c r="ALI40" s="31" t="s">
        <v>944</v>
      </c>
      <c r="ALJ40" s="22" t="str">
        <f>"6." &amp; ALL1&amp; ".2."</f>
        <v>6.333.2.</v>
      </c>
      <c r="ALK40" s="47" t="e">
        <f>IF(ISBLANK(ALL1),"",IF(VLOOKUP(ALL1,Register,18,FALSE)=0,"",(VLOOKUP(ALL1,Register,18,FALSE))))</f>
        <v>#N/A</v>
      </c>
      <c r="ALL40" s="31" t="s">
        <v>944</v>
      </c>
      <c r="ALM40" s="22" t="str">
        <f>"6." &amp; ALO1&amp; ".2."</f>
        <v>6.334.2.</v>
      </c>
      <c r="ALN40" s="47" t="e">
        <f>IF(ISBLANK(ALO1),"",IF(VLOOKUP(ALO1,Register,18,FALSE)=0,"",(VLOOKUP(ALO1,Register,18,FALSE))))</f>
        <v>#N/A</v>
      </c>
      <c r="ALO40" s="31" t="s">
        <v>944</v>
      </c>
      <c r="ALP40" s="22" t="str">
        <f>"6." &amp; ALR1&amp; ".2."</f>
        <v>6.335.2.</v>
      </c>
      <c r="ALQ40" s="47" t="e">
        <f>IF(ISBLANK(ALR1),"",IF(VLOOKUP(ALR1,Register,18,FALSE)=0,"",(VLOOKUP(ALR1,Register,18,FALSE))))</f>
        <v>#N/A</v>
      </c>
      <c r="ALR40" s="31" t="s">
        <v>944</v>
      </c>
      <c r="ALS40" s="22" t="str">
        <f>"6." &amp; ALU1&amp; ".2."</f>
        <v>6.336.2.</v>
      </c>
      <c r="ALT40" s="47" t="e">
        <f>IF(ISBLANK(ALU1),"",IF(VLOOKUP(ALU1,Register,18,FALSE)=0,"",(VLOOKUP(ALU1,Register,18,FALSE))))</f>
        <v>#N/A</v>
      </c>
      <c r="ALU40" s="31" t="s">
        <v>944</v>
      </c>
      <c r="ALV40" s="22" t="str">
        <f>"6." &amp; ALX1&amp; ".2."</f>
        <v>6.337.2.</v>
      </c>
      <c r="ALW40" s="47" t="e">
        <f>IF(ISBLANK(ALX1),"",IF(VLOOKUP(ALX1,Register,18,FALSE)=0,"",(VLOOKUP(ALX1,Register,18,FALSE))))</f>
        <v>#N/A</v>
      </c>
      <c r="ALX40" s="31" t="s">
        <v>944</v>
      </c>
      <c r="ALY40" s="22" t="str">
        <f>"6." &amp; AMA1&amp; ".2."</f>
        <v>6.338.2.</v>
      </c>
      <c r="ALZ40" s="47" t="e">
        <f>IF(ISBLANK(AMA1),"",IF(VLOOKUP(AMA1,Register,18,FALSE)=0,"",(VLOOKUP(AMA1,Register,18,FALSE))))</f>
        <v>#N/A</v>
      </c>
      <c r="AMA40" s="31" t="s">
        <v>944</v>
      </c>
      <c r="AMB40" s="22" t="str">
        <f>"6." &amp; AMD1&amp; ".2."</f>
        <v>6.339.2.</v>
      </c>
      <c r="AMC40" s="47" t="e">
        <f>IF(ISBLANK(AMD1),"",IF(VLOOKUP(AMD1,Register,18,FALSE)=0,"",(VLOOKUP(AMD1,Register,18,FALSE))))</f>
        <v>#N/A</v>
      </c>
      <c r="AMD40" s="31" t="s">
        <v>944</v>
      </c>
      <c r="AME40" s="22" t="str">
        <f>"6." &amp; AMG1&amp; ".2."</f>
        <v>6.340.2.</v>
      </c>
      <c r="AMF40" s="47" t="e">
        <f>IF(ISBLANK(AMG1),"",IF(VLOOKUP(AMG1,Register,18,FALSE)=0,"",(VLOOKUP(AMG1,Register,18,FALSE))))</f>
        <v>#N/A</v>
      </c>
      <c r="AMG40" s="31" t="s">
        <v>944</v>
      </c>
      <c r="AMH40" s="22" t="str">
        <f>"6." &amp; AMJ1&amp; ".2."</f>
        <v>6.341.2.</v>
      </c>
      <c r="AMI40" s="47" t="e">
        <f>IF(ISBLANK(AMJ1),"",IF(VLOOKUP(AMJ1,Register,18,FALSE)=0,"",(VLOOKUP(AMJ1,Register,18,FALSE))))</f>
        <v>#N/A</v>
      </c>
      <c r="AMJ40" s="31" t="s">
        <v>944</v>
      </c>
      <c r="AMK40" s="22" t="str">
        <f>"6." &amp; AMM1&amp; ".2."</f>
        <v>6.342.2.</v>
      </c>
      <c r="AML40" s="47" t="e">
        <f>IF(ISBLANK(AMM1),"",IF(VLOOKUP(AMM1,Register,18,FALSE)=0,"",(VLOOKUP(AMM1,Register,18,FALSE))))</f>
        <v>#N/A</v>
      </c>
      <c r="AMM40" s="31" t="s">
        <v>944</v>
      </c>
      <c r="AMN40" s="22" t="str">
        <f>"6." &amp; AMP1&amp; ".2."</f>
        <v>6.343.2.</v>
      </c>
      <c r="AMO40" s="47" t="e">
        <f>IF(ISBLANK(AMP1),"",IF(VLOOKUP(AMP1,Register,18,FALSE)=0,"",(VLOOKUP(AMP1,Register,18,FALSE))))</f>
        <v>#N/A</v>
      </c>
      <c r="AMP40" s="31" t="s">
        <v>944</v>
      </c>
      <c r="AMQ40" s="22" t="str">
        <f>"6." &amp; AMS1&amp; ".2."</f>
        <v>6.344.2.</v>
      </c>
      <c r="AMR40" s="47" t="e">
        <f>IF(ISBLANK(AMS1),"",IF(VLOOKUP(AMS1,Register,18,FALSE)=0,"",(VLOOKUP(AMS1,Register,18,FALSE))))</f>
        <v>#N/A</v>
      </c>
      <c r="AMS40" s="31" t="s">
        <v>944</v>
      </c>
      <c r="AMT40" s="22" t="str">
        <f>"6." &amp; AMV1&amp; ".2."</f>
        <v>6.345.2.</v>
      </c>
      <c r="AMU40" s="47" t="e">
        <f>IF(ISBLANK(AMV1),"",IF(VLOOKUP(AMV1,Register,18,FALSE)=0,"",(VLOOKUP(AMV1,Register,18,FALSE))))</f>
        <v>#N/A</v>
      </c>
      <c r="AMV40" s="31" t="s">
        <v>944</v>
      </c>
      <c r="AMW40" s="22" t="str">
        <f>"6." &amp; AMY1&amp; ".2."</f>
        <v>6.346.2.</v>
      </c>
      <c r="AMX40" s="47" t="e">
        <f>IF(ISBLANK(AMY1),"",IF(VLOOKUP(AMY1,Register,18,FALSE)=0,"",(VLOOKUP(AMY1,Register,18,FALSE))))</f>
        <v>#N/A</v>
      </c>
      <c r="AMY40" s="31" t="s">
        <v>944</v>
      </c>
      <c r="AMZ40" s="22" t="str">
        <f>"6." &amp; ANB1&amp; ".2."</f>
        <v>6.347.2.</v>
      </c>
      <c r="ANA40" s="47" t="e">
        <f>IF(ISBLANK(ANB1),"",IF(VLOOKUP(ANB1,Register,18,FALSE)=0,"",(VLOOKUP(ANB1,Register,18,FALSE))))</f>
        <v>#N/A</v>
      </c>
      <c r="ANB40" s="31" t="s">
        <v>944</v>
      </c>
      <c r="ANC40" s="22" t="str">
        <f>"6." &amp; ANE1&amp; ".2."</f>
        <v>6.348.2.</v>
      </c>
      <c r="AND40" s="47" t="e">
        <f>IF(ISBLANK(ANE1),"",IF(VLOOKUP(ANE1,Register,18,FALSE)=0,"",(VLOOKUP(ANE1,Register,18,FALSE))))</f>
        <v>#N/A</v>
      </c>
      <c r="ANE40" s="31" t="s">
        <v>944</v>
      </c>
      <c r="ANF40" s="22" t="str">
        <f>"6." &amp; ANH1&amp; ".2."</f>
        <v>6.349.2.</v>
      </c>
      <c r="ANG40" s="47" t="e">
        <f>IF(ISBLANK(ANH1),"",IF(VLOOKUP(ANH1,Register,18,FALSE)=0,"",(VLOOKUP(ANH1,Register,18,FALSE))))</f>
        <v>#N/A</v>
      </c>
      <c r="ANH40" s="31" t="s">
        <v>944</v>
      </c>
      <c r="ANI40" s="22" t="str">
        <f>"6." &amp; ANK1&amp; ".2."</f>
        <v>6.350.2.</v>
      </c>
      <c r="ANJ40" s="47" t="e">
        <f>IF(ISBLANK(ANK1),"",IF(VLOOKUP(ANK1,Register,18,FALSE)=0,"",(VLOOKUP(ANK1,Register,18,FALSE))))</f>
        <v>#N/A</v>
      </c>
      <c r="ANK40" s="31" t="s">
        <v>944</v>
      </c>
      <c r="ANL40" s="22" t="str">
        <f>"6." &amp; ANN1&amp; ".2."</f>
        <v>6.351.2.</v>
      </c>
      <c r="ANM40" s="47" t="e">
        <f>IF(ISBLANK(ANN1),"",IF(VLOOKUP(ANN1,Register,18,FALSE)=0,"",(VLOOKUP(ANN1,Register,18,FALSE))))</f>
        <v>#N/A</v>
      </c>
      <c r="ANN40" s="31" t="s">
        <v>944</v>
      </c>
      <c r="ANO40" s="22" t="str">
        <f>"6." &amp; ANQ1&amp; ".2."</f>
        <v>6.352.2.</v>
      </c>
      <c r="ANP40" s="47" t="e">
        <f>IF(ISBLANK(ANQ1),"",IF(VLOOKUP(ANQ1,Register,18,FALSE)=0,"",(VLOOKUP(ANQ1,Register,18,FALSE))))</f>
        <v>#N/A</v>
      </c>
      <c r="ANQ40" s="31" t="s">
        <v>944</v>
      </c>
      <c r="ANR40" s="22" t="str">
        <f>"6." &amp; ANT1&amp; ".2."</f>
        <v>6.353.2.</v>
      </c>
      <c r="ANS40" s="47" t="e">
        <f>IF(ISBLANK(ANT1),"",IF(VLOOKUP(ANT1,Register,18,FALSE)=0,"",(VLOOKUP(ANT1,Register,18,FALSE))))</f>
        <v>#N/A</v>
      </c>
      <c r="ANT40" s="31" t="s">
        <v>944</v>
      </c>
      <c r="ANU40" s="22" t="str">
        <f>"6." &amp; ANW1&amp; ".2."</f>
        <v>6.354.2.</v>
      </c>
      <c r="ANV40" s="47" t="e">
        <f>IF(ISBLANK(ANW1),"",IF(VLOOKUP(ANW1,Register,18,FALSE)=0,"",(VLOOKUP(ANW1,Register,18,FALSE))))</f>
        <v>#N/A</v>
      </c>
      <c r="ANW40" s="31" t="s">
        <v>944</v>
      </c>
      <c r="ANX40" s="22" t="str">
        <f>"6." &amp; ANZ1&amp; ".2."</f>
        <v>6.355.2.</v>
      </c>
      <c r="ANY40" s="47" t="e">
        <f>IF(ISBLANK(ANZ1),"",IF(VLOOKUP(ANZ1,Register,18,FALSE)=0,"",(VLOOKUP(ANZ1,Register,18,FALSE))))</f>
        <v>#N/A</v>
      </c>
      <c r="ANZ40" s="31" t="s">
        <v>944</v>
      </c>
      <c r="AOA40" s="22" t="str">
        <f>"6." &amp; AOC1&amp; ".2."</f>
        <v>6.356.2.</v>
      </c>
      <c r="AOB40" s="47" t="e">
        <f>IF(ISBLANK(AOC1),"",IF(VLOOKUP(AOC1,Register,18,FALSE)=0,"",(VLOOKUP(AOC1,Register,18,FALSE))))</f>
        <v>#N/A</v>
      </c>
      <c r="AOC40" s="31" t="s">
        <v>944</v>
      </c>
      <c r="AOD40" s="22" t="str">
        <f>"6." &amp; AOF1&amp; ".2."</f>
        <v>6.357.2.</v>
      </c>
      <c r="AOE40" s="47" t="e">
        <f>IF(ISBLANK(AOF1),"",IF(VLOOKUP(AOF1,Register,18,FALSE)=0,"",(VLOOKUP(AOF1,Register,18,FALSE))))</f>
        <v>#N/A</v>
      </c>
      <c r="AOF40" s="31" t="s">
        <v>944</v>
      </c>
      <c r="AOG40" s="22" t="str">
        <f>"6." &amp; AOI1&amp; ".2."</f>
        <v>6.358.2.</v>
      </c>
      <c r="AOH40" s="47" t="e">
        <f>IF(ISBLANK(AOI1),"",IF(VLOOKUP(AOI1,Register,18,FALSE)=0,"",(VLOOKUP(AOI1,Register,18,FALSE))))</f>
        <v>#N/A</v>
      </c>
      <c r="AOI40" s="31" t="s">
        <v>944</v>
      </c>
      <c r="AOJ40" s="22" t="str">
        <f>"6." &amp; AOL1&amp; ".2."</f>
        <v>6.359.2.</v>
      </c>
      <c r="AOK40" s="47" t="e">
        <f>IF(ISBLANK(AOL1),"",IF(VLOOKUP(AOL1,Register,18,FALSE)=0,"",(VLOOKUP(AOL1,Register,18,FALSE))))</f>
        <v>#N/A</v>
      </c>
      <c r="AOL40" s="31" t="s">
        <v>944</v>
      </c>
      <c r="AOM40" s="22" t="str">
        <f>"6." &amp; AOO1&amp; ".2."</f>
        <v>6.360.2.</v>
      </c>
      <c r="AON40" s="47" t="e">
        <f>IF(ISBLANK(AOO1),"",IF(VLOOKUP(AOO1,Register,18,FALSE)=0,"",(VLOOKUP(AOO1,Register,18,FALSE))))</f>
        <v>#N/A</v>
      </c>
      <c r="AOO40" s="31" t="s">
        <v>944</v>
      </c>
      <c r="AOP40" s="22" t="str">
        <f>"6." &amp; AOR1&amp; ".2."</f>
        <v>6.361.2.</v>
      </c>
      <c r="AOQ40" s="47" t="e">
        <f>IF(ISBLANK(AOR1),"",IF(VLOOKUP(AOR1,Register,18,FALSE)=0,"",(VLOOKUP(AOR1,Register,18,FALSE))))</f>
        <v>#N/A</v>
      </c>
      <c r="AOR40" s="31" t="s">
        <v>944</v>
      </c>
      <c r="AOS40" s="22" t="str">
        <f>"6." &amp; AOU1&amp; ".2."</f>
        <v>6.362.2.</v>
      </c>
      <c r="AOT40" s="47" t="e">
        <f>IF(ISBLANK(AOU1),"",IF(VLOOKUP(AOU1,Register,18,FALSE)=0,"",(VLOOKUP(AOU1,Register,18,FALSE))))</f>
        <v>#N/A</v>
      </c>
      <c r="AOU40" s="31" t="s">
        <v>944</v>
      </c>
      <c r="AOV40" s="22" t="str">
        <f>"6." &amp; AOX1&amp; ".2."</f>
        <v>6.363.2.</v>
      </c>
      <c r="AOW40" s="47" t="e">
        <f>IF(ISBLANK(AOX1),"",IF(VLOOKUP(AOX1,Register,18,FALSE)=0,"",(VLOOKUP(AOX1,Register,18,FALSE))))</f>
        <v>#N/A</v>
      </c>
      <c r="AOX40" s="31" t="s">
        <v>944</v>
      </c>
      <c r="AOY40" s="22" t="str">
        <f>"6." &amp; APA1&amp; ".2."</f>
        <v>6.364.2.</v>
      </c>
      <c r="AOZ40" s="47" t="e">
        <f>IF(ISBLANK(APA1),"",IF(VLOOKUP(APA1,Register,18,FALSE)=0,"",(VLOOKUP(APA1,Register,18,FALSE))))</f>
        <v>#N/A</v>
      </c>
      <c r="APA40" s="31" t="s">
        <v>944</v>
      </c>
      <c r="APB40" s="22" t="str">
        <f>"6." &amp; APD1&amp; ".2."</f>
        <v>6.365.2.</v>
      </c>
      <c r="APC40" s="47" t="e">
        <f>IF(ISBLANK(APD1),"",IF(VLOOKUP(APD1,Register,18,FALSE)=0,"",(VLOOKUP(APD1,Register,18,FALSE))))</f>
        <v>#N/A</v>
      </c>
      <c r="APD40" s="31" t="s">
        <v>944</v>
      </c>
      <c r="APE40" s="22" t="str">
        <f>"6." &amp; APG1&amp; ".2."</f>
        <v>6.366.2.</v>
      </c>
      <c r="APF40" s="47" t="e">
        <f>IF(ISBLANK(APG1),"",IF(VLOOKUP(APG1,Register,18,FALSE)=0,"",(VLOOKUP(APG1,Register,18,FALSE))))</f>
        <v>#N/A</v>
      </c>
      <c r="APG40" s="31" t="s">
        <v>944</v>
      </c>
      <c r="APH40" s="22" t="str">
        <f>"6." &amp; APJ1&amp; ".2."</f>
        <v>6.367.2.</v>
      </c>
      <c r="API40" s="47" t="e">
        <f>IF(ISBLANK(APJ1),"",IF(VLOOKUP(APJ1,Register,18,FALSE)=0,"",(VLOOKUP(APJ1,Register,18,FALSE))))</f>
        <v>#N/A</v>
      </c>
      <c r="APJ40" s="31" t="s">
        <v>944</v>
      </c>
      <c r="APK40" s="22" t="str">
        <f>"6." &amp; APM1&amp; ".2."</f>
        <v>6.368.2.</v>
      </c>
      <c r="APL40" s="47" t="e">
        <f>IF(ISBLANK(APM1),"",IF(VLOOKUP(APM1,Register,18,FALSE)=0,"",(VLOOKUP(APM1,Register,18,FALSE))))</f>
        <v>#N/A</v>
      </c>
      <c r="APM40" s="31" t="s">
        <v>944</v>
      </c>
      <c r="APN40" s="22" t="str">
        <f>"6." &amp; APP1&amp; ".2."</f>
        <v>6.369.2.</v>
      </c>
      <c r="APO40" s="47" t="e">
        <f>IF(ISBLANK(APP1),"",IF(VLOOKUP(APP1,Register,18,FALSE)=0,"",(VLOOKUP(APP1,Register,18,FALSE))))</f>
        <v>#N/A</v>
      </c>
      <c r="APP40" s="31" t="s">
        <v>944</v>
      </c>
      <c r="APQ40" s="22" t="str">
        <f>"6." &amp; APS1&amp; ".2."</f>
        <v>6.370.2.</v>
      </c>
      <c r="APR40" s="47" t="e">
        <f>IF(ISBLANK(APS1),"",IF(VLOOKUP(APS1,Register,18,FALSE)=0,"",(VLOOKUP(APS1,Register,18,FALSE))))</f>
        <v>#N/A</v>
      </c>
      <c r="APS40" s="31" t="s">
        <v>944</v>
      </c>
    </row>
    <row r="41" spans="1:1111" ht="12" x14ac:dyDescent="0.25">
      <c r="A41" s="86"/>
      <c r="B41" s="22" t="str">
        <f>"6." &amp; D$1&amp; ".3."</f>
        <v>6.1.3.</v>
      </c>
      <c r="C41" s="30" t="str">
        <f>IF(ISBLANK(D1),"",IF(VLOOKUP(D1,Register,19,FALSE)=0,"",(VLOOKUP(D1,Register,19,FALSE))))</f>
        <v/>
      </c>
      <c r="D41" s="31" t="s">
        <v>945</v>
      </c>
      <c r="E41" s="22" t="str">
        <f>"6." &amp; G1&amp; ".3."</f>
        <v>6.2.3.</v>
      </c>
      <c r="F41" s="30" t="str">
        <f>IF(ISBLANK(G1),"",IF(VLOOKUP(G1,Register,19,FALSE)=0,"",(VLOOKUP(G1,Register,19,FALSE))))</f>
        <v/>
      </c>
      <c r="G41" s="31" t="s">
        <v>945</v>
      </c>
      <c r="H41" s="22" t="str">
        <f>"6." &amp; J1&amp; ".3."</f>
        <v>6.3.3.</v>
      </c>
      <c r="I41" s="30" t="str">
        <f>IF(ISBLANK(J1),"",IF(VLOOKUP(J1,Register,19,FALSE)=0,"",(VLOOKUP(J1,Register,19,FALSE))))</f>
        <v/>
      </c>
      <c r="J41" s="31" t="s">
        <v>945</v>
      </c>
      <c r="K41" s="22" t="str">
        <f>"6." &amp; M1&amp; ".3."</f>
        <v>6.4.3.</v>
      </c>
      <c r="L41" s="30" t="str">
        <f>IF(ISBLANK(M1),"",IF(VLOOKUP(M1,Register,19,FALSE)=0,"",(VLOOKUP(M1,Register,19,FALSE))))</f>
        <v/>
      </c>
      <c r="M41" s="31" t="s">
        <v>945</v>
      </c>
      <c r="N41" s="22" t="str">
        <f>"6." &amp; P1&amp; ".3."</f>
        <v>6.5.3.</v>
      </c>
      <c r="O41" s="30" t="str">
        <f>IF(ISBLANK(P1),"",IF(VLOOKUP(P1,Register,19,FALSE)=0,"",(VLOOKUP(P1,Register,19,FALSE))))</f>
        <v/>
      </c>
      <c r="P41" s="31" t="s">
        <v>945</v>
      </c>
      <c r="Q41" s="22" t="str">
        <f>"6." &amp; S1&amp; ".3."</f>
        <v>6.6.3.</v>
      </c>
      <c r="R41" s="30" t="str">
        <f>IF(ISBLANK(S1),"",IF(VLOOKUP(S1,Register,19,FALSE)=0,"",(VLOOKUP(S1,Register,19,FALSE))))</f>
        <v/>
      </c>
      <c r="S41" s="31" t="s">
        <v>945</v>
      </c>
      <c r="T41" s="22" t="str">
        <f>"6." &amp; V1&amp; ".3."</f>
        <v>6.7.3.</v>
      </c>
      <c r="U41" s="30" t="str">
        <f>IF(ISBLANK(V1),"",IF(VLOOKUP(V1,Register,19,FALSE)=0,"",(VLOOKUP(V1,Register,19,FALSE))))</f>
        <v/>
      </c>
      <c r="V41" s="31" t="s">
        <v>945</v>
      </c>
      <c r="W41" s="22" t="str">
        <f>"6." &amp; Y1&amp; ".3."</f>
        <v>6.8.3.</v>
      </c>
      <c r="X41" s="30" t="str">
        <f>IF(ISBLANK(Y1),"",IF(VLOOKUP(Y1,Register,19,FALSE)=0,"",(VLOOKUP(Y1,Register,19,FALSE))))</f>
        <v/>
      </c>
      <c r="Y41" s="31" t="s">
        <v>945</v>
      </c>
      <c r="Z41" s="22" t="str">
        <f>"6." &amp; AB1&amp; ".3."</f>
        <v>6.9.3.</v>
      </c>
      <c r="AA41" s="30" t="str">
        <f>IF(ISBLANK(AB1),"",IF(VLOOKUP(AB1,Register,19,FALSE)=0,"",(VLOOKUP(AB1,Register,19,FALSE))))</f>
        <v/>
      </c>
      <c r="AB41" s="31" t="s">
        <v>945</v>
      </c>
      <c r="AC41" s="22" t="str">
        <f>"6." &amp; AE1&amp; ".3."</f>
        <v>6.10.3.</v>
      </c>
      <c r="AD41" s="30" t="str">
        <f>IF(ISBLANK(AE1),"",IF(VLOOKUP(AE1,Register,19,FALSE)=0,"",(VLOOKUP(AE1,Register,19,FALSE))))</f>
        <v/>
      </c>
      <c r="AE41" s="31" t="s">
        <v>945</v>
      </c>
      <c r="AF41" s="22" t="str">
        <f>"6." &amp; AH1&amp; ".3."</f>
        <v>6.11.3.</v>
      </c>
      <c r="AG41" s="30" t="str">
        <f>IF(ISBLANK(AH1),"",IF(VLOOKUP(AH1,Register,19,FALSE)=0,"",(VLOOKUP(AH1,Register,19,FALSE))))</f>
        <v/>
      </c>
      <c r="AH41" s="31" t="s">
        <v>945</v>
      </c>
      <c r="AI41" s="22" t="str">
        <f>"6." &amp; AK1&amp; ".3."</f>
        <v>6.12.3.</v>
      </c>
      <c r="AJ41" s="30" t="str">
        <f>IF(ISBLANK(AK1),"",IF(VLOOKUP(AK1,Register,19,FALSE)=0,"",(VLOOKUP(AK1,Register,19,FALSE))))</f>
        <v/>
      </c>
      <c r="AK41" s="31" t="s">
        <v>945</v>
      </c>
      <c r="AL41" s="22" t="str">
        <f>"6." &amp; AN1&amp; ".3."</f>
        <v>6.13.3.</v>
      </c>
      <c r="AM41" s="30" t="str">
        <f>IF(ISBLANK(AN1),"",IF(VLOOKUP(AN1,Register,19,FALSE)=0,"",(VLOOKUP(AN1,Register,19,FALSE))))</f>
        <v/>
      </c>
      <c r="AN41" s="31" t="s">
        <v>945</v>
      </c>
      <c r="AO41" s="22" t="str">
        <f>"6." &amp; AQ1&amp; ".3."</f>
        <v>6.14.3.</v>
      </c>
      <c r="AP41" s="30" t="str">
        <f>IF(ISBLANK(AQ1),"",IF(VLOOKUP(AQ1,Register,19,FALSE)=0,"",(VLOOKUP(AQ1,Register,19,FALSE))))</f>
        <v/>
      </c>
      <c r="AQ41" s="31" t="s">
        <v>945</v>
      </c>
      <c r="AR41" s="22" t="str">
        <f>"6." &amp; AT1&amp; ".3."</f>
        <v>6.15.3.</v>
      </c>
      <c r="AS41" s="30" t="str">
        <f>IF(ISBLANK(AT1),"",IF(VLOOKUP(AT1,Register,19,FALSE)=0,"",(VLOOKUP(AT1,Register,19,FALSE))))</f>
        <v/>
      </c>
      <c r="AT41" s="31" t="s">
        <v>945</v>
      </c>
      <c r="AU41" s="22" t="str">
        <f>"6." &amp; AW1&amp; ".3."</f>
        <v>6.16.3.</v>
      </c>
      <c r="AV41" s="30" t="str">
        <f>IF(ISBLANK(AW1),"",IF(VLOOKUP(AW1,Register,19,FALSE)=0,"",(VLOOKUP(AW1,Register,19,FALSE))))</f>
        <v/>
      </c>
      <c r="AW41" s="31" t="s">
        <v>945</v>
      </c>
      <c r="AX41" s="22" t="str">
        <f>"6." &amp; AZ1&amp; ".3."</f>
        <v>6.17.3.</v>
      </c>
      <c r="AY41" s="30" t="str">
        <f>IF(ISBLANK(AZ1),"",IF(VLOOKUP(AZ1,Register,19,FALSE)=0,"",(VLOOKUP(AZ1,Register,19,FALSE))))</f>
        <v/>
      </c>
      <c r="AZ41" s="31" t="s">
        <v>945</v>
      </c>
      <c r="BA41" s="22" t="str">
        <f>"6." &amp; BC1&amp; ".3."</f>
        <v>6.18.3.</v>
      </c>
      <c r="BB41" s="30" t="str">
        <f>IF(ISBLANK(BC1),"",IF(VLOOKUP(BC1,Register,19,FALSE)=0,"",(VLOOKUP(BC1,Register,19,FALSE))))</f>
        <v/>
      </c>
      <c r="BC41" s="31" t="s">
        <v>945</v>
      </c>
      <c r="BD41" s="22" t="str">
        <f>"6." &amp; BF1&amp; ".3."</f>
        <v>6.19.3.</v>
      </c>
      <c r="BE41" s="30" t="str">
        <f>IF(ISBLANK(BF1),"",IF(VLOOKUP(BF1,Register,19,FALSE)=0,"",(VLOOKUP(BF1,Register,19,FALSE))))</f>
        <v/>
      </c>
      <c r="BF41" s="31" t="s">
        <v>945</v>
      </c>
      <c r="BG41" s="22" t="str">
        <f>"6." &amp; BI1&amp; ".3."</f>
        <v>6.20.3.</v>
      </c>
      <c r="BH41" s="30" t="str">
        <f>IF(ISBLANK(BI1),"",IF(VLOOKUP(BI1,Register,19,FALSE)=0,"",(VLOOKUP(BI1,Register,19,FALSE))))</f>
        <v/>
      </c>
      <c r="BI41" s="31" t="s">
        <v>945</v>
      </c>
      <c r="BJ41" s="22" t="str">
        <f>"6." &amp; BL1&amp; ".3."</f>
        <v>6.21.3.</v>
      </c>
      <c r="BK41" s="30" t="str">
        <f>IF(ISBLANK(BL1),"",IF(VLOOKUP(BL1,Register,19,FALSE)=0,"",(VLOOKUP(BL1,Register,19,FALSE))))</f>
        <v/>
      </c>
      <c r="BL41" s="31" t="s">
        <v>945</v>
      </c>
      <c r="BM41" s="22" t="str">
        <f>"6." &amp; BO1&amp; ".3."</f>
        <v>6.22.3.</v>
      </c>
      <c r="BN41" s="30" t="str">
        <f>IF(ISBLANK(BO1),"",IF(VLOOKUP(BO1,Register,19,FALSE)=0,"",(VLOOKUP(BO1,Register,19,FALSE))))</f>
        <v/>
      </c>
      <c r="BO41" s="31" t="s">
        <v>945</v>
      </c>
      <c r="BP41" s="22" t="str">
        <f>"6." &amp; BR1&amp; ".3."</f>
        <v>6.23.3.</v>
      </c>
      <c r="BQ41" s="30" t="str">
        <f>IF(ISBLANK(BR1),"",IF(VLOOKUP(BR1,Register,19,FALSE)=0,"",(VLOOKUP(BR1,Register,19,FALSE))))</f>
        <v/>
      </c>
      <c r="BR41" s="31" t="s">
        <v>945</v>
      </c>
      <c r="BS41" s="22" t="str">
        <f>"6." &amp; BU1&amp; ".3."</f>
        <v>6.24.3.</v>
      </c>
      <c r="BT41" s="30" t="str">
        <f>IF(ISBLANK(BU1),"",IF(VLOOKUP(BU1,Register,19,FALSE)=0,"",(VLOOKUP(BU1,Register,19,FALSE))))</f>
        <v/>
      </c>
      <c r="BU41" s="31" t="s">
        <v>945</v>
      </c>
      <c r="BV41" s="22" t="str">
        <f>"6." &amp; BX1&amp; ".3."</f>
        <v>6.25.3.</v>
      </c>
      <c r="BW41" s="30" t="str">
        <f>IF(ISBLANK(BX1),"",IF(VLOOKUP(BX1,Register,19,FALSE)=0,"",(VLOOKUP(BX1,Register,19,FALSE))))</f>
        <v/>
      </c>
      <c r="BX41" s="31" t="s">
        <v>945</v>
      </c>
      <c r="BY41" s="22" t="str">
        <f>"6." &amp; CA1&amp; ".3."</f>
        <v>6.26.3.</v>
      </c>
      <c r="BZ41" s="30" t="str">
        <f>IF(ISBLANK(CA1),"",IF(VLOOKUP(CA1,Register,19,FALSE)=0,"",(VLOOKUP(CA1,Register,19,FALSE))))</f>
        <v/>
      </c>
      <c r="CA41" s="31" t="s">
        <v>945</v>
      </c>
      <c r="CB41" s="22" t="str">
        <f>"6." &amp; CD1&amp; ".3."</f>
        <v>6.27.3.</v>
      </c>
      <c r="CC41" s="30" t="str">
        <f>IF(ISBLANK(CD1),"",IF(VLOOKUP(CD1,Register,19,FALSE)=0,"",(VLOOKUP(CD1,Register,19,FALSE))))</f>
        <v/>
      </c>
      <c r="CD41" s="31" t="s">
        <v>945</v>
      </c>
      <c r="CE41" s="22" t="str">
        <f>"6." &amp; CG1&amp; ".3."</f>
        <v>6.28.3.</v>
      </c>
      <c r="CF41" s="30" t="str">
        <f>IF(ISBLANK(CG1),"",IF(VLOOKUP(CG1,Register,19,FALSE)=0,"",(VLOOKUP(CG1,Register,19,FALSE))))</f>
        <v/>
      </c>
      <c r="CG41" s="31" t="s">
        <v>945</v>
      </c>
      <c r="CH41" s="22" t="str">
        <f>"6." &amp; CJ1&amp; ".3."</f>
        <v>6.29.3.</v>
      </c>
      <c r="CI41" s="30" t="str">
        <f>IF(ISBLANK(CJ1),"",IF(VLOOKUP(CJ1,Register,19,FALSE)=0,"",(VLOOKUP(CJ1,Register,19,FALSE))))</f>
        <v/>
      </c>
      <c r="CJ41" s="31" t="s">
        <v>945</v>
      </c>
      <c r="CK41" s="22" t="str">
        <f>"6." &amp; CM1&amp; ".3."</f>
        <v>6.30.3.</v>
      </c>
      <c r="CL41" s="30" t="str">
        <f>IF(ISBLANK(CM1),"",IF(VLOOKUP(CM1,Register,19,FALSE)=0,"",(VLOOKUP(CM1,Register,19,FALSE))))</f>
        <v/>
      </c>
      <c r="CM41" s="31" t="s">
        <v>945</v>
      </c>
      <c r="CN41" s="22" t="str">
        <f>"6." &amp; CP1&amp; ".3."</f>
        <v>6.31.3.</v>
      </c>
      <c r="CO41" s="30" t="str">
        <f>IF(ISBLANK(CP1),"",IF(VLOOKUP(CP1,Register,19,FALSE)=0,"",(VLOOKUP(CP1,Register,19,FALSE))))</f>
        <v/>
      </c>
      <c r="CP41" s="31" t="s">
        <v>945</v>
      </c>
      <c r="CQ41" s="22" t="str">
        <f>"6." &amp; CS1&amp; ".3."</f>
        <v>6.32.3.</v>
      </c>
      <c r="CR41" s="30" t="str">
        <f>IF(ISBLANK(CS1),"",IF(VLOOKUP(CS1,Register,19,FALSE)=0,"",(VLOOKUP(CS1,Register,19,FALSE))))</f>
        <v/>
      </c>
      <c r="CS41" s="31" t="s">
        <v>945</v>
      </c>
      <c r="CT41" s="22" t="str">
        <f>"6." &amp; CV1&amp; ".3."</f>
        <v>6.33.3.</v>
      </c>
      <c r="CU41" s="30" t="str">
        <f>IF(ISBLANK(CV1),"",IF(VLOOKUP(CV1,Register,19,FALSE)=0,"",(VLOOKUP(CV1,Register,19,FALSE))))</f>
        <v/>
      </c>
      <c r="CV41" s="31" t="s">
        <v>945</v>
      </c>
      <c r="CW41" s="22" t="str">
        <f>"6." &amp; CY1&amp; ".3."</f>
        <v>6.34.3.</v>
      </c>
      <c r="CX41" s="30" t="str">
        <f>IF(ISBLANK(CY1),"",IF(VLOOKUP(CY1,Register,19,FALSE)=0,"",(VLOOKUP(CY1,Register,19,FALSE))))</f>
        <v/>
      </c>
      <c r="CY41" s="31" t="s">
        <v>945</v>
      </c>
      <c r="CZ41" s="22" t="str">
        <f>"6." &amp; DB1&amp; ".3."</f>
        <v>6.35.3.</v>
      </c>
      <c r="DA41" s="30" t="str">
        <f>IF(ISBLANK(DB1),"",IF(VLOOKUP(DB1,Register,19,FALSE)=0,"",(VLOOKUP(DB1,Register,19,FALSE))))</f>
        <v/>
      </c>
      <c r="DB41" s="31" t="s">
        <v>945</v>
      </c>
      <c r="DC41" s="22" t="str">
        <f>"6." &amp; DE1&amp; ".3."</f>
        <v>6.36.3.</v>
      </c>
      <c r="DD41" s="30" t="str">
        <f>IF(ISBLANK(DE1),"",IF(VLOOKUP(DE1,Register,19,FALSE)=0,"",(VLOOKUP(DE1,Register,19,FALSE))))</f>
        <v/>
      </c>
      <c r="DE41" s="31" t="s">
        <v>945</v>
      </c>
      <c r="DF41" s="22" t="str">
        <f>"6." &amp; DH1&amp; ".3."</f>
        <v>6.37.3.</v>
      </c>
      <c r="DG41" s="30" t="str">
        <f>IF(ISBLANK(DH1),"",IF(VLOOKUP(DH1,Register,19,FALSE)=0,"",(VLOOKUP(DH1,Register,19,FALSE))))</f>
        <v/>
      </c>
      <c r="DH41" s="31" t="s">
        <v>945</v>
      </c>
      <c r="DI41" s="22" t="str">
        <f>"6." &amp; DK1&amp; ".3."</f>
        <v>6.38.3.</v>
      </c>
      <c r="DJ41" s="30" t="str">
        <f>IF(ISBLANK(DK1),"",IF(VLOOKUP(DK1,Register,19,FALSE)=0,"",(VLOOKUP(DK1,Register,19,FALSE))))</f>
        <v/>
      </c>
      <c r="DK41" s="31" t="s">
        <v>945</v>
      </c>
      <c r="DL41" s="22" t="str">
        <f>"6." &amp; DN1&amp; ".3."</f>
        <v>6.39.3.</v>
      </c>
      <c r="DM41" s="30" t="str">
        <f>IF(ISBLANK(DN1),"",IF(VLOOKUP(DN1,Register,19,FALSE)=0,"",(VLOOKUP(DN1,Register,19,FALSE))))</f>
        <v/>
      </c>
      <c r="DN41" s="31" t="s">
        <v>945</v>
      </c>
      <c r="DO41" s="22" t="str">
        <f>"6." &amp; DQ1&amp; ".3."</f>
        <v>6.40.3.</v>
      </c>
      <c r="DP41" s="30" t="str">
        <f>IF(ISBLANK(DQ1),"",IF(VLOOKUP(DQ1,Register,19,FALSE)=0,"",(VLOOKUP(DQ1,Register,19,FALSE))))</f>
        <v/>
      </c>
      <c r="DQ41" s="31" t="s">
        <v>945</v>
      </c>
      <c r="DR41" s="22" t="str">
        <f>"6." &amp; DT1&amp; ".3."</f>
        <v>6.41.3.</v>
      </c>
      <c r="DS41" s="30" t="str">
        <f>IF(ISBLANK(DT1),"",IF(VLOOKUP(DT1,Register,19,FALSE)=0,"",(VLOOKUP(DT1,Register,19,FALSE))))</f>
        <v/>
      </c>
      <c r="DT41" s="31" t="s">
        <v>945</v>
      </c>
      <c r="DU41" s="22" t="str">
        <f>"6." &amp; DW1&amp; ".3."</f>
        <v>6.42.3.</v>
      </c>
      <c r="DV41" s="30" t="str">
        <f>IF(ISBLANK(DW1),"",IF(VLOOKUP(DW1,Register,19,FALSE)=0,"",(VLOOKUP(DW1,Register,19,FALSE))))</f>
        <v/>
      </c>
      <c r="DW41" s="31" t="s">
        <v>945</v>
      </c>
      <c r="DX41" s="22" t="str">
        <f>"6." &amp; DZ1&amp; ".3."</f>
        <v>6.43.3.</v>
      </c>
      <c r="DY41" s="30" t="str">
        <f>IF(ISBLANK(DZ1),"",IF(VLOOKUP(DZ1,Register,19,FALSE)=0,"",(VLOOKUP(DZ1,Register,19,FALSE))))</f>
        <v/>
      </c>
      <c r="DZ41" s="31" t="s">
        <v>945</v>
      </c>
      <c r="EA41" s="22" t="str">
        <f>"6." &amp; EC1&amp; ".3."</f>
        <v>6.44.3.</v>
      </c>
      <c r="EB41" s="30" t="str">
        <f>IF(ISBLANK(EC1),"",IF(VLOOKUP(EC1,Register,19,FALSE)=0,"",(VLOOKUP(EC1,Register,19,FALSE))))</f>
        <v/>
      </c>
      <c r="EC41" s="31" t="s">
        <v>945</v>
      </c>
      <c r="ED41" s="22" t="str">
        <f>"6." &amp; EF1&amp; ".3."</f>
        <v>6.45.3.</v>
      </c>
      <c r="EE41" s="30" t="str">
        <f>IF(ISBLANK(EF1),"",IF(VLOOKUP(EF1,Register,19,FALSE)=0,"",(VLOOKUP(EF1,Register,19,FALSE))))</f>
        <v/>
      </c>
      <c r="EF41" s="31" t="s">
        <v>945</v>
      </c>
      <c r="EG41" s="22" t="str">
        <f>"6." &amp; EI1&amp; ".3."</f>
        <v>6.46.3.</v>
      </c>
      <c r="EH41" s="30" t="str">
        <f>IF(ISBLANK(EI1),"",IF(VLOOKUP(EI1,Register,19,FALSE)=0,"",(VLOOKUP(EI1,Register,19,FALSE))))</f>
        <v/>
      </c>
      <c r="EI41" s="31" t="s">
        <v>945</v>
      </c>
      <c r="EJ41" s="22" t="str">
        <f>"6." &amp; EL1&amp; ".3."</f>
        <v>6.47.3.</v>
      </c>
      <c r="EK41" s="30" t="str">
        <f>IF(ISBLANK(EL1),"",IF(VLOOKUP(EL1,Register,19,FALSE)=0,"",(VLOOKUP(EL1,Register,19,FALSE))))</f>
        <v/>
      </c>
      <c r="EL41" s="31" t="s">
        <v>945</v>
      </c>
      <c r="EM41" s="22" t="str">
        <f>"6." &amp; EO1&amp; ".3."</f>
        <v>6.48.3.</v>
      </c>
      <c r="EN41" s="30" t="str">
        <f>IF(ISBLANK(EO1),"",IF(VLOOKUP(EO1,Register,19,FALSE)=0,"",(VLOOKUP(EO1,Register,19,FALSE))))</f>
        <v/>
      </c>
      <c r="EO41" s="31" t="s">
        <v>945</v>
      </c>
      <c r="EP41" s="22" t="str">
        <f>"6." &amp; ER1&amp; ".3."</f>
        <v>6.49.3.</v>
      </c>
      <c r="EQ41" s="30" t="str">
        <f>IF(ISBLANK(ER1),"",IF(VLOOKUP(ER1,Register,19,FALSE)=0,"",(VLOOKUP(ER1,Register,19,FALSE))))</f>
        <v/>
      </c>
      <c r="ER41" s="31" t="s">
        <v>945</v>
      </c>
      <c r="ES41" s="22" t="str">
        <f>"6." &amp; EU1&amp; ".3."</f>
        <v>6.50.3.</v>
      </c>
      <c r="ET41" s="30" t="str">
        <f>IF(ISBLANK(EU1),"",IF(VLOOKUP(EU1,Register,19,FALSE)=0,"",(VLOOKUP(EU1,Register,19,FALSE))))</f>
        <v/>
      </c>
      <c r="EU41" s="31" t="s">
        <v>945</v>
      </c>
      <c r="EV41" s="22" t="str">
        <f>"6." &amp; EX1&amp; ".3."</f>
        <v>6.51.3.</v>
      </c>
      <c r="EW41" s="30" t="str">
        <f>IF(ISBLANK(EX1),"",IF(VLOOKUP(EX1,Register,19,FALSE)=0,"",(VLOOKUP(EX1,Register,19,FALSE))))</f>
        <v/>
      </c>
      <c r="EX41" s="31" t="s">
        <v>945</v>
      </c>
      <c r="EY41" s="22" t="str">
        <f>"6." &amp; FA1&amp; ".3."</f>
        <v>6.52.3.</v>
      </c>
      <c r="EZ41" s="30" t="str">
        <f>IF(ISBLANK(FA1),"",IF(VLOOKUP(FA1,Register,19,FALSE)=0,"",(VLOOKUP(FA1,Register,19,FALSE))))</f>
        <v/>
      </c>
      <c r="FA41" s="31" t="s">
        <v>945</v>
      </c>
      <c r="FB41" s="22" t="str">
        <f>"6." &amp; FD1&amp; ".3."</f>
        <v>6.53.3.</v>
      </c>
      <c r="FC41" s="30" t="str">
        <f>IF(ISBLANK(FD1),"",IF(VLOOKUP(FD1,Register,19,FALSE)=0,"",(VLOOKUP(FD1,Register,19,FALSE))))</f>
        <v/>
      </c>
      <c r="FD41" s="31" t="s">
        <v>945</v>
      </c>
      <c r="FE41" s="22" t="str">
        <f>"6." &amp; FG1&amp; ".3."</f>
        <v>6.54.3.</v>
      </c>
      <c r="FF41" s="30" t="str">
        <f>IF(ISBLANK(FG1),"",IF(VLOOKUP(FG1,Register,19,FALSE)=0,"",(VLOOKUP(FG1,Register,19,FALSE))))</f>
        <v/>
      </c>
      <c r="FG41" s="31" t="s">
        <v>945</v>
      </c>
      <c r="FH41" s="22" t="str">
        <f>"6." &amp; FJ1&amp; ".3."</f>
        <v>6.55.3.</v>
      </c>
      <c r="FI41" s="30" t="str">
        <f>IF(ISBLANK(FJ1),"",IF(VLOOKUP(FJ1,Register,19,FALSE)=0,"",(VLOOKUP(FJ1,Register,19,FALSE))))</f>
        <v/>
      </c>
      <c r="FJ41" s="31" t="s">
        <v>945</v>
      </c>
      <c r="FK41" s="22" t="str">
        <f>"6." &amp; FM1&amp; ".3."</f>
        <v>6.56.3.</v>
      </c>
      <c r="FL41" s="30" t="str">
        <f>IF(ISBLANK(FM1),"",IF(VLOOKUP(FM1,Register,19,FALSE)=0,"",(VLOOKUP(FM1,Register,19,FALSE))))</f>
        <v/>
      </c>
      <c r="FM41" s="31" t="s">
        <v>945</v>
      </c>
      <c r="FN41" s="22" t="str">
        <f>"6." &amp; FP1&amp; ".3."</f>
        <v>6.57.3.</v>
      </c>
      <c r="FO41" s="30" t="str">
        <f>IF(ISBLANK(FP1),"",IF(VLOOKUP(FP1,Register,19,FALSE)=0,"",(VLOOKUP(FP1,Register,19,FALSE))))</f>
        <v/>
      </c>
      <c r="FP41" s="31" t="s">
        <v>945</v>
      </c>
      <c r="FQ41" s="22" t="str">
        <f>"6." &amp; FS1&amp; ".3."</f>
        <v>6.58.3.</v>
      </c>
      <c r="FR41" s="30" t="str">
        <f>IF(ISBLANK(FS1),"",IF(VLOOKUP(FS1,Register,19,FALSE)=0,"",(VLOOKUP(FS1,Register,19,FALSE))))</f>
        <v/>
      </c>
      <c r="FS41" s="31" t="s">
        <v>945</v>
      </c>
      <c r="FT41" s="22" t="str">
        <f>"6." &amp; FV1&amp; ".3."</f>
        <v>6.59.3.</v>
      </c>
      <c r="FU41" s="30" t="str">
        <f>IF(ISBLANK(FV1),"",IF(VLOOKUP(FV1,Register,19,FALSE)=0,"",(VLOOKUP(FV1,Register,19,FALSE))))</f>
        <v/>
      </c>
      <c r="FV41" s="31" t="s">
        <v>945</v>
      </c>
      <c r="FW41" s="22" t="str">
        <f>"6." &amp; FY1&amp; ".3."</f>
        <v>6.60.3.</v>
      </c>
      <c r="FX41" s="30" t="str">
        <f>IF(ISBLANK(FY1),"",IF(VLOOKUP(FY1,Register,19,FALSE)=0,"",(VLOOKUP(FY1,Register,19,FALSE))))</f>
        <v/>
      </c>
      <c r="FY41" s="31" t="s">
        <v>945</v>
      </c>
      <c r="FZ41" s="22" t="str">
        <f>"6." &amp; GB1&amp; ".3."</f>
        <v>6.61.3.</v>
      </c>
      <c r="GA41" s="30" t="str">
        <f>IF(ISBLANK(GB1),"",IF(VLOOKUP(GB1,Register,19,FALSE)=0,"",(VLOOKUP(GB1,Register,19,FALSE))))</f>
        <v/>
      </c>
      <c r="GB41" s="31" t="s">
        <v>945</v>
      </c>
      <c r="GC41" s="22" t="str">
        <f>"6." &amp; GE1&amp; ".3."</f>
        <v>6.62.3.</v>
      </c>
      <c r="GD41" s="30" t="str">
        <f>IF(ISBLANK(GE1),"",IF(VLOOKUP(GE1,Register,19,FALSE)=0,"",(VLOOKUP(GE1,Register,19,FALSE))))</f>
        <v/>
      </c>
      <c r="GE41" s="31" t="s">
        <v>945</v>
      </c>
      <c r="GF41" s="22" t="str">
        <f>"6." &amp; GH1&amp; ".3."</f>
        <v>6.63.3.</v>
      </c>
      <c r="GG41" s="30" t="str">
        <f>IF(ISBLANK(GH1),"",IF(VLOOKUP(GH1,Register,19,FALSE)=0,"",(VLOOKUP(GH1,Register,19,FALSE))))</f>
        <v/>
      </c>
      <c r="GH41" s="31" t="s">
        <v>945</v>
      </c>
      <c r="GI41" s="22" t="str">
        <f>"6." &amp; GK1&amp; ".3."</f>
        <v>6.64.3.</v>
      </c>
      <c r="GJ41" s="30" t="str">
        <f>IF(ISBLANK(GK1),"",IF(VLOOKUP(GK1,Register,19,FALSE)=0,"",(VLOOKUP(GK1,Register,19,FALSE))))</f>
        <v/>
      </c>
      <c r="GK41" s="31" t="s">
        <v>945</v>
      </c>
      <c r="GL41" s="22" t="str">
        <f>"6." &amp; GN1&amp; ".3."</f>
        <v>6.65.3.</v>
      </c>
      <c r="GM41" s="30" t="str">
        <f>IF(ISBLANK(GN1),"",IF(VLOOKUP(GN1,Register,19,FALSE)=0,"",(VLOOKUP(GN1,Register,19,FALSE))))</f>
        <v/>
      </c>
      <c r="GN41" s="31" t="s">
        <v>945</v>
      </c>
      <c r="GO41" s="22" t="str">
        <f>"6." &amp; GQ1&amp; ".3."</f>
        <v>6.66.3.</v>
      </c>
      <c r="GP41" s="30" t="str">
        <f>IF(ISBLANK(GQ1),"",IF(VLOOKUP(GQ1,Register,19,FALSE)=0,"",(VLOOKUP(GQ1,Register,19,FALSE))))</f>
        <v/>
      </c>
      <c r="GQ41" s="31" t="s">
        <v>945</v>
      </c>
      <c r="GR41" s="22" t="str">
        <f>"6." &amp; GT1&amp; ".3."</f>
        <v>6.67.3.</v>
      </c>
      <c r="GS41" s="30" t="str">
        <f>IF(ISBLANK(GT1),"",IF(VLOOKUP(GT1,Register,19,FALSE)=0,"",(VLOOKUP(GT1,Register,19,FALSE))))</f>
        <v/>
      </c>
      <c r="GT41" s="31" t="s">
        <v>945</v>
      </c>
      <c r="GU41" s="22" t="str">
        <f>"6." &amp; GW1&amp; ".3."</f>
        <v>6.68.3.</v>
      </c>
      <c r="GV41" s="30" t="str">
        <f>IF(ISBLANK(GW1),"",IF(VLOOKUP(GW1,Register,19,FALSE)=0,"",(VLOOKUP(GW1,Register,19,FALSE))))</f>
        <v/>
      </c>
      <c r="GW41" s="31" t="s">
        <v>945</v>
      </c>
      <c r="GX41" s="22" t="str">
        <f>"6." &amp; GZ1&amp; ".3."</f>
        <v>6.69.3.</v>
      </c>
      <c r="GY41" s="30" t="str">
        <f>IF(ISBLANK(GZ1),"",IF(VLOOKUP(GZ1,Register,19,FALSE)=0,"",(VLOOKUP(GZ1,Register,19,FALSE))))</f>
        <v/>
      </c>
      <c r="GZ41" s="31" t="s">
        <v>945</v>
      </c>
      <c r="HA41" s="22" t="str">
        <f>"6." &amp; HC1&amp; ".3."</f>
        <v>6.70.3.</v>
      </c>
      <c r="HB41" s="30" t="str">
        <f>IF(ISBLANK(HC1),"",IF(VLOOKUP(HC1,Register,19,FALSE)=0,"",(VLOOKUP(HC1,Register,19,FALSE))))</f>
        <v/>
      </c>
      <c r="HC41" s="31" t="s">
        <v>945</v>
      </c>
      <c r="HD41" s="22" t="str">
        <f>"6." &amp; HF1&amp; ".3."</f>
        <v>6.71.3.</v>
      </c>
      <c r="HE41" s="30" t="str">
        <f>IF(ISBLANK(HF1),"",IF(VLOOKUP(HF1,Register,19,FALSE)=0,"",(VLOOKUP(HF1,Register,19,FALSE))))</f>
        <v/>
      </c>
      <c r="HF41" s="31" t="s">
        <v>945</v>
      </c>
      <c r="HG41" s="22" t="str">
        <f>"6." &amp; HI1&amp; ".3."</f>
        <v>6.72.3.</v>
      </c>
      <c r="HH41" s="30" t="str">
        <f>IF(ISBLANK(HI1),"",IF(VLOOKUP(HI1,Register,19,FALSE)=0,"",(VLOOKUP(HI1,Register,19,FALSE))))</f>
        <v/>
      </c>
      <c r="HI41" s="31" t="s">
        <v>945</v>
      </c>
      <c r="HJ41" s="22" t="str">
        <f>"6." &amp; HL1&amp; ".3."</f>
        <v>6.73.3.</v>
      </c>
      <c r="HK41" s="30" t="str">
        <f>IF(ISBLANK(HL1),"",IF(VLOOKUP(HL1,Register,19,FALSE)=0,"",(VLOOKUP(HL1,Register,19,FALSE))))</f>
        <v/>
      </c>
      <c r="HL41" s="31" t="s">
        <v>945</v>
      </c>
      <c r="HM41" s="22" t="str">
        <f>"6." &amp; HO1&amp; ".3."</f>
        <v>6.74.3.</v>
      </c>
      <c r="HN41" s="30" t="str">
        <f>IF(ISBLANK(HO1),"",IF(VLOOKUP(HO1,Register,19,FALSE)=0,"",(VLOOKUP(HO1,Register,19,FALSE))))</f>
        <v/>
      </c>
      <c r="HO41" s="31" t="s">
        <v>945</v>
      </c>
      <c r="HP41" s="22" t="str">
        <f>"6." &amp; HR1&amp; ".3."</f>
        <v>6.75.3.</v>
      </c>
      <c r="HQ41" s="30" t="str">
        <f>IF(ISBLANK(HR1),"",IF(VLOOKUP(HR1,Register,19,FALSE)=0,"",(VLOOKUP(HR1,Register,19,FALSE))))</f>
        <v/>
      </c>
      <c r="HR41" s="31" t="s">
        <v>945</v>
      </c>
      <c r="HS41" s="22" t="str">
        <f>"6." &amp; HU1&amp; ".3."</f>
        <v>6.76.3.</v>
      </c>
      <c r="HT41" s="30" t="str">
        <f>IF(ISBLANK(HU1),"",IF(VLOOKUP(HU1,Register,19,FALSE)=0,"",(VLOOKUP(HU1,Register,19,FALSE))))</f>
        <v/>
      </c>
      <c r="HU41" s="31" t="s">
        <v>945</v>
      </c>
      <c r="HV41" s="22" t="str">
        <f>"6." &amp; HX1&amp; ".3."</f>
        <v>6.77.3.</v>
      </c>
      <c r="HW41" s="30" t="str">
        <f>IF(ISBLANK(HX1),"",IF(VLOOKUP(HX1,Register,19,FALSE)=0,"",(VLOOKUP(HX1,Register,19,FALSE))))</f>
        <v/>
      </c>
      <c r="HX41" s="31" t="s">
        <v>945</v>
      </c>
      <c r="HY41" s="22" t="str">
        <f>"6." &amp; IA1&amp; ".3."</f>
        <v>6.78.3.</v>
      </c>
      <c r="HZ41" s="30" t="str">
        <f>IF(ISBLANK(IA1),"",IF(VLOOKUP(IA1,Register,19,FALSE)=0,"",(VLOOKUP(IA1,Register,19,FALSE))))</f>
        <v/>
      </c>
      <c r="IA41" s="31" t="s">
        <v>945</v>
      </c>
      <c r="IB41" s="22" t="str">
        <f>"6." &amp; ID1&amp; ".3."</f>
        <v>6.79.3.</v>
      </c>
      <c r="IC41" s="30" t="str">
        <f>IF(ISBLANK(ID1),"",IF(VLOOKUP(ID1,Register,19,FALSE)=0,"",(VLOOKUP(ID1,Register,19,FALSE))))</f>
        <v/>
      </c>
      <c r="ID41" s="31" t="s">
        <v>945</v>
      </c>
      <c r="IE41" s="22" t="str">
        <f>"6." &amp; IG1&amp; ".3."</f>
        <v>6.80.3.</v>
      </c>
      <c r="IF41" s="30" t="str">
        <f>IF(ISBLANK(IG1),"",IF(VLOOKUP(IG1,Register,19,FALSE)=0,"",(VLOOKUP(IG1,Register,19,FALSE))))</f>
        <v/>
      </c>
      <c r="IG41" s="31" t="s">
        <v>945</v>
      </c>
      <c r="IH41" s="22" t="str">
        <f>"6." &amp; IJ1&amp; ".3."</f>
        <v>6.81.3.</v>
      </c>
      <c r="II41" s="30" t="str">
        <f>IF(ISBLANK(IJ1),"",IF(VLOOKUP(IJ1,Register,19,FALSE)=0,"",(VLOOKUP(IJ1,Register,19,FALSE))))</f>
        <v/>
      </c>
      <c r="IJ41" s="31" t="s">
        <v>945</v>
      </c>
      <c r="IK41" s="22" t="str">
        <f>"6." &amp; IM1&amp; ".3."</f>
        <v>6.82.3.</v>
      </c>
      <c r="IL41" s="30" t="str">
        <f>IF(ISBLANK(IM1),"",IF(VLOOKUP(IM1,Register,19,FALSE)=0,"",(VLOOKUP(IM1,Register,19,FALSE))))</f>
        <v/>
      </c>
      <c r="IM41" s="31" t="s">
        <v>945</v>
      </c>
      <c r="IN41" s="22" t="str">
        <f>"6." &amp; IP1&amp; ".3."</f>
        <v>6.83.3.</v>
      </c>
      <c r="IO41" s="30" t="str">
        <f>IF(ISBLANK(IP1),"",IF(VLOOKUP(IP1,Register,19,FALSE)=0,"",(VLOOKUP(IP1,Register,19,FALSE))))</f>
        <v/>
      </c>
      <c r="IP41" s="31" t="s">
        <v>945</v>
      </c>
      <c r="IQ41" s="22" t="str">
        <f>"6." &amp; IS1&amp; ".3."</f>
        <v>6.84.3.</v>
      </c>
      <c r="IR41" s="30" t="str">
        <f>IF(ISBLANK(IS1),"",IF(VLOOKUP(IS1,Register,19,FALSE)=0,"",(VLOOKUP(IS1,Register,19,FALSE))))</f>
        <v/>
      </c>
      <c r="IS41" s="31" t="s">
        <v>945</v>
      </c>
      <c r="IT41" s="22" t="str">
        <f>"6." &amp; IV1&amp; ".3."</f>
        <v>6.85.3.</v>
      </c>
      <c r="IU41" s="30" t="str">
        <f>IF(ISBLANK(IV1),"",IF(VLOOKUP(IV1,Register,19,FALSE)=0,"",(VLOOKUP(IV1,Register,19,FALSE))))</f>
        <v/>
      </c>
      <c r="IV41" s="31" t="s">
        <v>945</v>
      </c>
      <c r="IW41" s="22" t="str">
        <f>"6." &amp; IY1&amp; ".3."</f>
        <v>6.86.3.</v>
      </c>
      <c r="IX41" s="30" t="str">
        <f>IF(ISBLANK(IY1),"",IF(VLOOKUP(IY1,Register,19,FALSE)=0,"",(VLOOKUP(IY1,Register,19,FALSE))))</f>
        <v/>
      </c>
      <c r="IY41" s="31" t="s">
        <v>945</v>
      </c>
      <c r="IZ41" s="22" t="str">
        <f>"6." &amp; JB1&amp; ".3."</f>
        <v>6.87.3.</v>
      </c>
      <c r="JA41" s="30" t="str">
        <f>IF(ISBLANK(JB1),"",IF(VLOOKUP(JB1,Register,19,FALSE)=0,"",(VLOOKUP(JB1,Register,19,FALSE))))</f>
        <v/>
      </c>
      <c r="JB41" s="31" t="s">
        <v>945</v>
      </c>
      <c r="JC41" s="22" t="str">
        <f>"6." &amp; JE1&amp; ".3."</f>
        <v>6.88.3.</v>
      </c>
      <c r="JD41" s="30" t="str">
        <f>IF(ISBLANK(JE1),"",IF(VLOOKUP(JE1,Register,19,FALSE)=0,"",(VLOOKUP(JE1,Register,19,FALSE))))</f>
        <v/>
      </c>
      <c r="JE41" s="31" t="s">
        <v>945</v>
      </c>
      <c r="JF41" s="22" t="str">
        <f>"6." &amp; JH1&amp; ".3."</f>
        <v>6.89.3.</v>
      </c>
      <c r="JG41" s="30" t="str">
        <f>IF(ISBLANK(JH1),"",IF(VLOOKUP(JH1,Register,19,FALSE)=0,"",(VLOOKUP(JH1,Register,19,FALSE))))</f>
        <v/>
      </c>
      <c r="JH41" s="31" t="s">
        <v>945</v>
      </c>
      <c r="JI41" s="22" t="str">
        <f>"6." &amp; JK1&amp; ".3."</f>
        <v>6.90.3.</v>
      </c>
      <c r="JJ41" s="30" t="str">
        <f>IF(ISBLANK(JK1),"",IF(VLOOKUP(JK1,Register,19,FALSE)=0,"",(VLOOKUP(JK1,Register,19,FALSE))))</f>
        <v/>
      </c>
      <c r="JK41" s="31" t="s">
        <v>945</v>
      </c>
      <c r="JL41" s="22" t="str">
        <f>"6." &amp; JN1&amp; ".3."</f>
        <v>6.91.3.</v>
      </c>
      <c r="JM41" s="30" t="str">
        <f>IF(ISBLANK(JN1),"",IF(VLOOKUP(JN1,Register,19,FALSE)=0,"",(VLOOKUP(JN1,Register,19,FALSE))))</f>
        <v/>
      </c>
      <c r="JN41" s="31" t="s">
        <v>945</v>
      </c>
      <c r="JO41" s="22" t="str">
        <f>"6." &amp; JQ1&amp; ".3."</f>
        <v>6.92.3.</v>
      </c>
      <c r="JP41" s="30" t="str">
        <f>IF(ISBLANK(JQ1),"",IF(VLOOKUP(JQ1,Register,19,FALSE)=0,"",(VLOOKUP(JQ1,Register,19,FALSE))))</f>
        <v/>
      </c>
      <c r="JQ41" s="31" t="s">
        <v>945</v>
      </c>
      <c r="JR41" s="22" t="str">
        <f>"6." &amp; JT1&amp; ".3."</f>
        <v>6.93.3.</v>
      </c>
      <c r="JS41" s="30" t="str">
        <f>IF(ISBLANK(JT1),"",IF(VLOOKUP(JT1,Register,19,FALSE)=0,"",(VLOOKUP(JT1,Register,19,FALSE))))</f>
        <v/>
      </c>
      <c r="JT41" s="31" t="s">
        <v>945</v>
      </c>
      <c r="JU41" s="22" t="str">
        <f>"6." &amp; JW1&amp; ".3."</f>
        <v>6.94.3.</v>
      </c>
      <c r="JV41" s="30" t="str">
        <f>IF(ISBLANK(JW1),"",IF(VLOOKUP(JW1,Register,19,FALSE)=0,"",(VLOOKUP(JW1,Register,19,FALSE))))</f>
        <v/>
      </c>
      <c r="JW41" s="31" t="s">
        <v>945</v>
      </c>
      <c r="JX41" s="22" t="str">
        <f>"6." &amp; JZ1&amp; ".3."</f>
        <v>6.95.3.</v>
      </c>
      <c r="JY41" s="30" t="str">
        <f>IF(ISBLANK(JZ1),"",IF(VLOOKUP(JZ1,Register,19,FALSE)=0,"",(VLOOKUP(JZ1,Register,19,FALSE))))</f>
        <v/>
      </c>
      <c r="JZ41" s="31" t="s">
        <v>945</v>
      </c>
      <c r="KA41" s="22" t="str">
        <f>"6." &amp; KC1&amp; ".3."</f>
        <v>6.96.3.</v>
      </c>
      <c r="KB41" s="30" t="str">
        <f>IF(ISBLANK(KC1),"",IF(VLOOKUP(KC1,Register,19,FALSE)=0,"",(VLOOKUP(KC1,Register,19,FALSE))))</f>
        <v/>
      </c>
      <c r="KC41" s="31" t="s">
        <v>945</v>
      </c>
      <c r="KD41" s="22" t="str">
        <f>"6." &amp; KF1&amp; ".3."</f>
        <v>6.97.3.</v>
      </c>
      <c r="KE41" s="30" t="str">
        <f>IF(ISBLANK(KF1),"",IF(VLOOKUP(KF1,Register,19,FALSE)=0,"",(VLOOKUP(KF1,Register,19,FALSE))))</f>
        <v/>
      </c>
      <c r="KF41" s="31" t="s">
        <v>945</v>
      </c>
      <c r="KG41" s="22" t="str">
        <f>"6." &amp; KI1&amp; ".3."</f>
        <v>6.98.3.</v>
      </c>
      <c r="KH41" s="30" t="str">
        <f>IF(ISBLANK(KI1),"",IF(VLOOKUP(KI1,Register,19,FALSE)=0,"",(VLOOKUP(KI1,Register,19,FALSE))))</f>
        <v/>
      </c>
      <c r="KI41" s="31" t="s">
        <v>945</v>
      </c>
      <c r="KJ41" s="22" t="str">
        <f>"6." &amp; KL1&amp; ".3."</f>
        <v>6.99.3.</v>
      </c>
      <c r="KK41" s="30" t="str">
        <f>IF(ISBLANK(KL1),"",IF(VLOOKUP(KL1,Register,19,FALSE)=0,"",(VLOOKUP(KL1,Register,19,FALSE))))</f>
        <v/>
      </c>
      <c r="KL41" s="31" t="s">
        <v>945</v>
      </c>
      <c r="KM41" s="22" t="str">
        <f>"6." &amp; KO1&amp; ".3."</f>
        <v>6.100.3.</v>
      </c>
      <c r="KN41" s="30" t="str">
        <f>IF(ISBLANK(KO1),"",IF(VLOOKUP(KO1,Register,19,FALSE)=0,"",(VLOOKUP(KO1,Register,19,FALSE))))</f>
        <v/>
      </c>
      <c r="KO41" s="31" t="s">
        <v>945</v>
      </c>
      <c r="KP41" s="22" t="str">
        <f>"6." &amp; KR1&amp; ".3."</f>
        <v>6.101.3.</v>
      </c>
      <c r="KQ41" s="30" t="str">
        <f>IF(ISBLANK(KR1),"",IF(VLOOKUP(KR1,Register,19,FALSE)=0,"",(VLOOKUP(KR1,Register,19,FALSE))))</f>
        <v/>
      </c>
      <c r="KR41" s="31" t="s">
        <v>945</v>
      </c>
      <c r="KS41" s="22" t="str">
        <f>"6." &amp; KU1&amp; ".3."</f>
        <v>6.102.3.</v>
      </c>
      <c r="KT41" s="30" t="str">
        <f>IF(ISBLANK(KU1),"",IF(VLOOKUP(KU1,Register,19,FALSE)=0,"",(VLOOKUP(KU1,Register,19,FALSE))))</f>
        <v/>
      </c>
      <c r="KU41" s="31" t="s">
        <v>945</v>
      </c>
      <c r="KV41" s="22" t="str">
        <f>"6." &amp; KX1&amp; ".3."</f>
        <v>6.103.3.</v>
      </c>
      <c r="KW41" s="30" t="str">
        <f>IF(ISBLANK(KX1),"",IF(VLOOKUP(KX1,Register,19,FALSE)=0,"",(VLOOKUP(KX1,Register,19,FALSE))))</f>
        <v/>
      </c>
      <c r="KX41" s="31" t="s">
        <v>945</v>
      </c>
      <c r="KY41" s="22" t="str">
        <f>"6." &amp; LA1&amp; ".3."</f>
        <v>6.104.3.</v>
      </c>
      <c r="KZ41" s="30" t="str">
        <f>IF(ISBLANK(LA1),"",IF(VLOOKUP(LA1,Register,19,FALSE)=0,"",(VLOOKUP(LA1,Register,19,FALSE))))</f>
        <v/>
      </c>
      <c r="LA41" s="31" t="s">
        <v>945</v>
      </c>
      <c r="LB41" s="22" t="str">
        <f>"6." &amp; LD1&amp; ".3."</f>
        <v>6.105.3.</v>
      </c>
      <c r="LC41" s="30" t="str">
        <f>IF(ISBLANK(LD1),"",IF(VLOOKUP(LD1,Register,19,FALSE)=0,"",(VLOOKUP(LD1,Register,19,FALSE))))</f>
        <v/>
      </c>
      <c r="LD41" s="31" t="s">
        <v>945</v>
      </c>
      <c r="LE41" s="22" t="str">
        <f>"6." &amp; LG1&amp; ".3."</f>
        <v>6.106.3.</v>
      </c>
      <c r="LF41" s="30" t="str">
        <f>IF(ISBLANK(LG1),"",IF(VLOOKUP(LG1,Register,19,FALSE)=0,"",(VLOOKUP(LG1,Register,19,FALSE))))</f>
        <v/>
      </c>
      <c r="LG41" s="31" t="s">
        <v>945</v>
      </c>
      <c r="LH41" s="22" t="str">
        <f>"6." &amp; LJ1&amp; ".3."</f>
        <v>6.107.3.</v>
      </c>
      <c r="LI41" s="30" t="str">
        <f>IF(ISBLANK(LJ1),"",IF(VLOOKUP(LJ1,Register,19,FALSE)=0,"",(VLOOKUP(LJ1,Register,19,FALSE))))</f>
        <v/>
      </c>
      <c r="LJ41" s="31" t="s">
        <v>945</v>
      </c>
      <c r="LK41" s="22" t="str">
        <f>"6." &amp; LM1&amp; ".3."</f>
        <v>6.108.3.</v>
      </c>
      <c r="LL41" s="30" t="str">
        <f>IF(ISBLANK(LM1),"",IF(VLOOKUP(LM1,Register,19,FALSE)=0,"",(VLOOKUP(LM1,Register,19,FALSE))))</f>
        <v/>
      </c>
      <c r="LM41" s="31" t="s">
        <v>945</v>
      </c>
      <c r="LN41" s="22" t="str">
        <f>"6." &amp; LP1&amp; ".3."</f>
        <v>6.109.3.</v>
      </c>
      <c r="LO41" s="30" t="str">
        <f>IF(ISBLANK(LP1),"",IF(VLOOKUP(LP1,Register,19,FALSE)=0,"",(VLOOKUP(LP1,Register,19,FALSE))))</f>
        <v/>
      </c>
      <c r="LP41" s="31" t="s">
        <v>945</v>
      </c>
      <c r="LQ41" s="22" t="str">
        <f>"6." &amp; LS1&amp; ".3."</f>
        <v>6.110.3.</v>
      </c>
      <c r="LR41" s="30" t="str">
        <f>IF(ISBLANK(LS1),"",IF(VLOOKUP(LS1,Register,19,FALSE)=0,"",(VLOOKUP(LS1,Register,19,FALSE))))</f>
        <v/>
      </c>
      <c r="LS41" s="31" t="s">
        <v>945</v>
      </c>
      <c r="LT41" s="22" t="str">
        <f>"6." &amp; LV1&amp; ".3."</f>
        <v>6.111.3.</v>
      </c>
      <c r="LU41" s="30" t="str">
        <f>IF(ISBLANK(LV1),"",IF(VLOOKUP(LV1,Register,19,FALSE)=0,"",(VLOOKUP(LV1,Register,19,FALSE))))</f>
        <v/>
      </c>
      <c r="LV41" s="31" t="s">
        <v>945</v>
      </c>
      <c r="LW41" s="22" t="str">
        <f>"6." &amp; LY1&amp; ".3."</f>
        <v>6.112.3.</v>
      </c>
      <c r="LX41" s="30" t="str">
        <f>IF(ISBLANK(LY1),"",IF(VLOOKUP(LY1,Register,19,FALSE)=0,"",(VLOOKUP(LY1,Register,19,FALSE))))</f>
        <v/>
      </c>
      <c r="LY41" s="31" t="s">
        <v>945</v>
      </c>
      <c r="LZ41" s="22" t="str">
        <f>"6." &amp; MB1&amp; ".3."</f>
        <v>6.113.3.</v>
      </c>
      <c r="MA41" s="30" t="str">
        <f>IF(ISBLANK(MB1),"",IF(VLOOKUP(MB1,Register,19,FALSE)=0,"",(VLOOKUP(MB1,Register,19,FALSE))))</f>
        <v/>
      </c>
      <c r="MB41" s="31" t="s">
        <v>945</v>
      </c>
      <c r="MC41" s="22" t="str">
        <f>"6." &amp; ME1&amp; ".3."</f>
        <v>6.114.3.</v>
      </c>
      <c r="MD41" s="30" t="str">
        <f>IF(ISBLANK(ME1),"",IF(VLOOKUP(ME1,Register,19,FALSE)=0,"",(VLOOKUP(ME1,Register,19,FALSE))))</f>
        <v/>
      </c>
      <c r="ME41" s="31" t="s">
        <v>945</v>
      </c>
      <c r="MF41" s="22" t="str">
        <f>"6." &amp; MH1&amp; ".3."</f>
        <v>6.115.3.</v>
      </c>
      <c r="MG41" s="30" t="str">
        <f>IF(ISBLANK(MH1),"",IF(VLOOKUP(MH1,Register,19,FALSE)=0,"",(VLOOKUP(MH1,Register,19,FALSE))))</f>
        <v/>
      </c>
      <c r="MH41" s="31" t="s">
        <v>945</v>
      </c>
      <c r="MI41" s="22" t="str">
        <f>"6." &amp; MK1&amp; ".3."</f>
        <v>6.116.3.</v>
      </c>
      <c r="MJ41" s="30" t="str">
        <f>IF(ISBLANK(MK1),"",IF(VLOOKUP(MK1,Register,19,FALSE)=0,"",(VLOOKUP(MK1,Register,19,FALSE))))</f>
        <v/>
      </c>
      <c r="MK41" s="31" t="s">
        <v>945</v>
      </c>
      <c r="ML41" s="22" t="str">
        <f>"6." &amp; MN1&amp; ".3."</f>
        <v>6.117.3.</v>
      </c>
      <c r="MM41" s="30" t="str">
        <f>IF(ISBLANK(MN1),"",IF(VLOOKUP(MN1,Register,19,FALSE)=0,"",(VLOOKUP(MN1,Register,19,FALSE))))</f>
        <v/>
      </c>
      <c r="MN41" s="31" t="s">
        <v>945</v>
      </c>
      <c r="MO41" s="22" t="str">
        <f>"6." &amp; MQ1&amp; ".3."</f>
        <v>6.118.3.</v>
      </c>
      <c r="MP41" s="30" t="str">
        <f>IF(ISBLANK(MQ1),"",IF(VLOOKUP(MQ1,Register,19,FALSE)=0,"",(VLOOKUP(MQ1,Register,19,FALSE))))</f>
        <v/>
      </c>
      <c r="MQ41" s="31" t="s">
        <v>945</v>
      </c>
      <c r="MR41" s="22" t="str">
        <f>"6." &amp; MT1&amp; ".3."</f>
        <v>6.119.3.</v>
      </c>
      <c r="MS41" s="30" t="str">
        <f>IF(ISBLANK(MT1),"",IF(VLOOKUP(MT1,Register,19,FALSE)=0,"",(VLOOKUP(MT1,Register,19,FALSE))))</f>
        <v/>
      </c>
      <c r="MT41" s="31" t="s">
        <v>945</v>
      </c>
      <c r="MU41" s="22" t="str">
        <f>"6." &amp; MW1&amp; ".3."</f>
        <v>6.120.3.</v>
      </c>
      <c r="MV41" s="30" t="str">
        <f>IF(ISBLANK(MW1),"",IF(VLOOKUP(MW1,Register,19,FALSE)=0,"",(VLOOKUP(MW1,Register,19,FALSE))))</f>
        <v/>
      </c>
      <c r="MW41" s="31" t="s">
        <v>945</v>
      </c>
      <c r="MX41" s="22" t="str">
        <f>"6." &amp; MZ1&amp; ".3."</f>
        <v>6.121.3.</v>
      </c>
      <c r="MY41" s="30" t="str">
        <f>IF(ISBLANK(MZ1),"",IF(VLOOKUP(MZ1,Register,19,FALSE)=0,"",(VLOOKUP(MZ1,Register,19,FALSE))))</f>
        <v/>
      </c>
      <c r="MZ41" s="31" t="s">
        <v>945</v>
      </c>
      <c r="NA41" s="22" t="str">
        <f>"6." &amp; NC1&amp; ".3."</f>
        <v>6.122.3.</v>
      </c>
      <c r="NB41" s="30" t="str">
        <f>IF(ISBLANK(NC1),"",IF(VLOOKUP(NC1,Register,19,FALSE)=0,"",(VLOOKUP(NC1,Register,19,FALSE))))</f>
        <v/>
      </c>
      <c r="NC41" s="31" t="s">
        <v>945</v>
      </c>
      <c r="ND41" s="22" t="str">
        <f>"6." &amp; NF1&amp; ".3."</f>
        <v>6.123.3.</v>
      </c>
      <c r="NE41" s="30" t="str">
        <f>IF(ISBLANK(NF1),"",IF(VLOOKUP(NF1,Register,19,FALSE)=0,"",(VLOOKUP(NF1,Register,19,FALSE))))</f>
        <v/>
      </c>
      <c r="NF41" s="31" t="s">
        <v>945</v>
      </c>
      <c r="NG41" s="22" t="str">
        <f>"6." &amp; NI1&amp; ".3."</f>
        <v>6.124.3.</v>
      </c>
      <c r="NH41" s="30" t="str">
        <f>IF(ISBLANK(NI1),"",IF(VLOOKUP(NI1,Register,19,FALSE)=0,"",(VLOOKUP(NI1,Register,19,FALSE))))</f>
        <v/>
      </c>
      <c r="NI41" s="31" t="s">
        <v>945</v>
      </c>
      <c r="NJ41" s="22" t="str">
        <f>"6." &amp; NL1&amp; ".3."</f>
        <v>6.125.3.</v>
      </c>
      <c r="NK41" s="30" t="str">
        <f>IF(ISBLANK(NL1),"",IF(VLOOKUP(NL1,Register,19,FALSE)=0,"",(VLOOKUP(NL1,Register,19,FALSE))))</f>
        <v/>
      </c>
      <c r="NL41" s="31" t="s">
        <v>945</v>
      </c>
      <c r="NM41" s="22" t="str">
        <f>"6." &amp; NO1&amp; ".3."</f>
        <v>6.126.3.</v>
      </c>
      <c r="NN41" s="30" t="str">
        <f>IF(ISBLANK(NO1),"",IF(VLOOKUP(NO1,Register,19,FALSE)=0,"",(VLOOKUP(NO1,Register,19,FALSE))))</f>
        <v/>
      </c>
      <c r="NO41" s="31" t="s">
        <v>945</v>
      </c>
      <c r="NP41" s="22" t="str">
        <f>"6." &amp; NR1&amp; ".3."</f>
        <v>6.127.3.</v>
      </c>
      <c r="NQ41" s="30" t="str">
        <f>IF(ISBLANK(NR1),"",IF(VLOOKUP(NR1,Register,19,FALSE)=0,"",(VLOOKUP(NR1,Register,19,FALSE))))</f>
        <v/>
      </c>
      <c r="NR41" s="31" t="s">
        <v>945</v>
      </c>
      <c r="NS41" s="22" t="str">
        <f>"6." &amp; NU1&amp; ".3."</f>
        <v>6.128.3.</v>
      </c>
      <c r="NT41" s="30" t="str">
        <f>IF(ISBLANK(NU1),"",IF(VLOOKUP(NU1,Register,19,FALSE)=0,"",(VLOOKUP(NU1,Register,19,FALSE))))</f>
        <v/>
      </c>
      <c r="NU41" s="31" t="s">
        <v>945</v>
      </c>
      <c r="NV41" s="22" t="str">
        <f>"6." &amp; NX1&amp; ".3."</f>
        <v>6.129.3.</v>
      </c>
      <c r="NW41" s="30" t="str">
        <f>IF(ISBLANK(NX1),"",IF(VLOOKUP(NX1,Register,19,FALSE)=0,"",(VLOOKUP(NX1,Register,19,FALSE))))</f>
        <v/>
      </c>
      <c r="NX41" s="31" t="s">
        <v>945</v>
      </c>
      <c r="NY41" s="22" t="str">
        <f>"6." &amp; OA1&amp; ".3."</f>
        <v>6.130.3.</v>
      </c>
      <c r="NZ41" s="30" t="str">
        <f>IF(ISBLANK(OA1),"",IF(VLOOKUP(OA1,Register,19,FALSE)=0,"",(VLOOKUP(OA1,Register,19,FALSE))))</f>
        <v/>
      </c>
      <c r="OA41" s="31" t="s">
        <v>945</v>
      </c>
      <c r="OB41" s="22" t="str">
        <f>"6." &amp; OD1&amp; ".3."</f>
        <v>6.131.3.</v>
      </c>
      <c r="OC41" s="30" t="str">
        <f>IF(ISBLANK(OD1),"",IF(VLOOKUP(OD1,Register,19,FALSE)=0,"",(VLOOKUP(OD1,Register,19,FALSE))))</f>
        <v/>
      </c>
      <c r="OD41" s="31" t="s">
        <v>945</v>
      </c>
      <c r="OE41" s="22" t="str">
        <f>"6." &amp; OG1&amp; ".3."</f>
        <v>6.132.3.</v>
      </c>
      <c r="OF41" s="30" t="str">
        <f>IF(ISBLANK(OG1),"",IF(VLOOKUP(OG1,Register,19,FALSE)=0,"",(VLOOKUP(OG1,Register,19,FALSE))))</f>
        <v/>
      </c>
      <c r="OG41" s="31" t="s">
        <v>945</v>
      </c>
      <c r="OH41" s="22" t="str">
        <f>"6." &amp; OJ1&amp; ".3."</f>
        <v>6.133.3.</v>
      </c>
      <c r="OI41" s="30" t="str">
        <f>IF(ISBLANK(OJ1),"",IF(VLOOKUP(OJ1,Register,19,FALSE)=0,"",(VLOOKUP(OJ1,Register,19,FALSE))))</f>
        <v/>
      </c>
      <c r="OJ41" s="31" t="s">
        <v>945</v>
      </c>
      <c r="OK41" s="22" t="str">
        <f>"6." &amp; OM1&amp; ".3."</f>
        <v>6.134.3.</v>
      </c>
      <c r="OL41" s="30" t="str">
        <f>IF(ISBLANK(OM1),"",IF(VLOOKUP(OM1,Register,19,FALSE)=0,"",(VLOOKUP(OM1,Register,19,FALSE))))</f>
        <v/>
      </c>
      <c r="OM41" s="31" t="s">
        <v>945</v>
      </c>
      <c r="ON41" s="22" t="str">
        <f>"6." &amp; OP1&amp; ".3."</f>
        <v>6.135.3.</v>
      </c>
      <c r="OO41" s="30" t="str">
        <f>IF(ISBLANK(OP1),"",IF(VLOOKUP(OP1,Register,19,FALSE)=0,"",(VLOOKUP(OP1,Register,19,FALSE))))</f>
        <v/>
      </c>
      <c r="OP41" s="31" t="s">
        <v>945</v>
      </c>
      <c r="OQ41" s="22" t="str">
        <f>"6." &amp; OS1&amp; ".3."</f>
        <v>6.136.3.</v>
      </c>
      <c r="OR41" s="30" t="str">
        <f>IF(ISBLANK(OS1),"",IF(VLOOKUP(OS1,Register,19,FALSE)=0,"",(VLOOKUP(OS1,Register,19,FALSE))))</f>
        <v/>
      </c>
      <c r="OS41" s="31" t="s">
        <v>945</v>
      </c>
      <c r="OT41" s="22" t="str">
        <f>"6." &amp; OV1&amp; ".3."</f>
        <v>6.137.3.</v>
      </c>
      <c r="OU41" s="30" t="str">
        <f>IF(ISBLANK(OV1),"",IF(VLOOKUP(OV1,Register,19,FALSE)=0,"",(VLOOKUP(OV1,Register,19,FALSE))))</f>
        <v/>
      </c>
      <c r="OV41" s="31" t="s">
        <v>945</v>
      </c>
      <c r="OW41" s="22" t="str">
        <f>"6." &amp; OY1&amp; ".3."</f>
        <v>6.138.3.</v>
      </c>
      <c r="OX41" s="30" t="str">
        <f>IF(ISBLANK(OY1),"",IF(VLOOKUP(OY1,Register,19,FALSE)=0,"",(VLOOKUP(OY1,Register,19,FALSE))))</f>
        <v/>
      </c>
      <c r="OY41" s="31" t="s">
        <v>945</v>
      </c>
      <c r="OZ41" s="22" t="str">
        <f>"6." &amp; PB1&amp; ".3."</f>
        <v>6.139.3.</v>
      </c>
      <c r="PA41" s="30" t="str">
        <f>IF(ISBLANK(PB1),"",IF(VLOOKUP(PB1,Register,19,FALSE)=0,"",(VLOOKUP(PB1,Register,19,FALSE))))</f>
        <v/>
      </c>
      <c r="PB41" s="31" t="s">
        <v>945</v>
      </c>
      <c r="PC41" s="22" t="str">
        <f>"6." &amp; PE1&amp; ".3."</f>
        <v>6.140.3.</v>
      </c>
      <c r="PD41" s="30" t="str">
        <f>IF(ISBLANK(PE1),"",IF(VLOOKUP(PE1,Register,19,FALSE)=0,"",(VLOOKUP(PE1,Register,19,FALSE))))</f>
        <v/>
      </c>
      <c r="PE41" s="31" t="s">
        <v>945</v>
      </c>
      <c r="PF41" s="22" t="str">
        <f>"6." &amp; PH1&amp; ".3."</f>
        <v>6.141.3.</v>
      </c>
      <c r="PG41" s="30" t="str">
        <f>IF(ISBLANK(PH1),"",IF(VLOOKUP(PH1,Register,19,FALSE)=0,"",(VLOOKUP(PH1,Register,19,FALSE))))</f>
        <v/>
      </c>
      <c r="PH41" s="31" t="s">
        <v>945</v>
      </c>
      <c r="PI41" s="22" t="str">
        <f>"6." &amp; PK1&amp; ".3."</f>
        <v>6.142.3.</v>
      </c>
      <c r="PJ41" s="30" t="str">
        <f>IF(ISBLANK(PK1),"",IF(VLOOKUP(PK1,Register,19,FALSE)=0,"",(VLOOKUP(PK1,Register,19,FALSE))))</f>
        <v/>
      </c>
      <c r="PK41" s="31" t="s">
        <v>945</v>
      </c>
      <c r="PL41" s="22" t="str">
        <f>"6." &amp; PN1&amp; ".3."</f>
        <v>6.143.3.</v>
      </c>
      <c r="PM41" s="30" t="str">
        <f>IF(ISBLANK(PN1),"",IF(VLOOKUP(PN1,Register,19,FALSE)=0,"",(VLOOKUP(PN1,Register,19,FALSE))))</f>
        <v/>
      </c>
      <c r="PN41" s="31" t="s">
        <v>945</v>
      </c>
      <c r="PO41" s="22" t="str">
        <f>"6." &amp; PQ1&amp; ".3."</f>
        <v>6.144.3.</v>
      </c>
      <c r="PP41" s="30" t="str">
        <f>IF(ISBLANK(PQ1),"",IF(VLOOKUP(PQ1,Register,19,FALSE)=0,"",(VLOOKUP(PQ1,Register,19,FALSE))))</f>
        <v/>
      </c>
      <c r="PQ41" s="31" t="s">
        <v>945</v>
      </c>
      <c r="PR41" s="22" t="str">
        <f>"6." &amp; PT1&amp; ".3."</f>
        <v>6.145.3.</v>
      </c>
      <c r="PS41" s="30" t="str">
        <f>IF(ISBLANK(PT1),"",IF(VLOOKUP(PT1,Register,19,FALSE)=0,"",(VLOOKUP(PT1,Register,19,FALSE))))</f>
        <v/>
      </c>
      <c r="PT41" s="31" t="s">
        <v>945</v>
      </c>
      <c r="PU41" s="22" t="str">
        <f>"6." &amp; PW1&amp; ".3."</f>
        <v>6.146.3.</v>
      </c>
      <c r="PV41" s="30" t="str">
        <f>IF(ISBLANK(PW1),"",IF(VLOOKUP(PW1,Register,19,FALSE)=0,"",(VLOOKUP(PW1,Register,19,FALSE))))</f>
        <v/>
      </c>
      <c r="PW41" s="31" t="s">
        <v>945</v>
      </c>
      <c r="PX41" s="22" t="str">
        <f>"6." &amp; PZ1&amp; ".3."</f>
        <v>6.147.3.</v>
      </c>
      <c r="PY41" s="30" t="str">
        <f>IF(ISBLANK(PZ1),"",IF(VLOOKUP(PZ1,Register,19,FALSE)=0,"",(VLOOKUP(PZ1,Register,19,FALSE))))</f>
        <v/>
      </c>
      <c r="PZ41" s="31" t="s">
        <v>945</v>
      </c>
      <c r="QA41" s="22" t="str">
        <f>"6." &amp; QC1&amp; ".3."</f>
        <v>6.148.3.</v>
      </c>
      <c r="QB41" s="30" t="str">
        <f>IF(ISBLANK(QC1),"",IF(VLOOKUP(QC1,Register,19,FALSE)=0,"",(VLOOKUP(QC1,Register,19,FALSE))))</f>
        <v/>
      </c>
      <c r="QC41" s="31" t="s">
        <v>945</v>
      </c>
      <c r="QD41" s="22" t="str">
        <f>"6." &amp; QF1&amp; ".3."</f>
        <v>6.149.3.</v>
      </c>
      <c r="QE41" s="30" t="str">
        <f>IF(ISBLANK(QF1),"",IF(VLOOKUP(QF1,Register,19,FALSE)=0,"",(VLOOKUP(QF1,Register,19,FALSE))))</f>
        <v/>
      </c>
      <c r="QF41" s="31" t="s">
        <v>945</v>
      </c>
      <c r="QG41" s="22" t="str">
        <f>"6." &amp; QI1&amp; ".3."</f>
        <v>6.150.3.</v>
      </c>
      <c r="QH41" s="30" t="str">
        <f>IF(ISBLANK(QI1),"",IF(VLOOKUP(QI1,Register,19,FALSE)=0,"",(VLOOKUP(QI1,Register,19,FALSE))))</f>
        <v/>
      </c>
      <c r="QI41" s="31" t="s">
        <v>945</v>
      </c>
      <c r="QJ41" s="22" t="str">
        <f>"6." &amp; QL1&amp; ".3."</f>
        <v>6.151.3.</v>
      </c>
      <c r="QK41" s="30" t="str">
        <f>IF(ISBLANK(QL1),"",IF(VLOOKUP(QL1,Register,19,FALSE)=0,"",(VLOOKUP(QL1,Register,19,FALSE))))</f>
        <v/>
      </c>
      <c r="QL41" s="31" t="s">
        <v>945</v>
      </c>
      <c r="QM41" s="22" t="str">
        <f>"6." &amp; QO1&amp; ".3."</f>
        <v>6.152.3.</v>
      </c>
      <c r="QN41" s="30" t="str">
        <f>IF(ISBLANK(QO1),"",IF(VLOOKUP(QO1,Register,19,FALSE)=0,"",(VLOOKUP(QO1,Register,19,FALSE))))</f>
        <v/>
      </c>
      <c r="QO41" s="31" t="s">
        <v>945</v>
      </c>
      <c r="QP41" s="22" t="str">
        <f>"6." &amp; QR1&amp; ".3."</f>
        <v>6.153.3.</v>
      </c>
      <c r="QQ41" s="30" t="str">
        <f>IF(ISBLANK(QR1),"",IF(VLOOKUP(QR1,Register,19,FALSE)=0,"",(VLOOKUP(QR1,Register,19,FALSE))))</f>
        <v/>
      </c>
      <c r="QR41" s="31" t="s">
        <v>945</v>
      </c>
      <c r="QS41" s="22" t="str">
        <f>"6." &amp; QU1&amp; ".3."</f>
        <v>6.154.3.</v>
      </c>
      <c r="QT41" s="30" t="str">
        <f>IF(ISBLANK(QU1),"",IF(VLOOKUP(QU1,Register,19,FALSE)=0,"",(VLOOKUP(QU1,Register,19,FALSE))))</f>
        <v/>
      </c>
      <c r="QU41" s="31" t="s">
        <v>945</v>
      </c>
      <c r="QV41" s="22" t="str">
        <f>"6." &amp; QX1&amp; ".3."</f>
        <v>6.155.3.</v>
      </c>
      <c r="QW41" s="30" t="str">
        <f>IF(ISBLANK(QX1),"",IF(VLOOKUP(QX1,Register,19,FALSE)=0,"",(VLOOKUP(QX1,Register,19,FALSE))))</f>
        <v/>
      </c>
      <c r="QX41" s="31" t="s">
        <v>945</v>
      </c>
      <c r="QY41" s="22" t="str">
        <f>"6." &amp; RA1&amp; ".3."</f>
        <v>6.156.3.</v>
      </c>
      <c r="QZ41" s="30" t="str">
        <f>IF(ISBLANK(RA1),"",IF(VLOOKUP(RA1,Register,19,FALSE)=0,"",(VLOOKUP(RA1,Register,19,FALSE))))</f>
        <v/>
      </c>
      <c r="RA41" s="31" t="s">
        <v>945</v>
      </c>
      <c r="RB41" s="22" t="str">
        <f>"6." &amp; RD1&amp; ".3."</f>
        <v>6.157.3.</v>
      </c>
      <c r="RC41" s="30" t="str">
        <f>IF(ISBLANK(RD1),"",IF(VLOOKUP(RD1,Register,19,FALSE)=0,"",(VLOOKUP(RD1,Register,19,FALSE))))</f>
        <v/>
      </c>
      <c r="RD41" s="31" t="s">
        <v>945</v>
      </c>
      <c r="RE41" s="22" t="str">
        <f>"6." &amp; RG1&amp; ".3."</f>
        <v>6.158.3.</v>
      </c>
      <c r="RF41" s="30" t="str">
        <f>IF(ISBLANK(RG1),"",IF(VLOOKUP(RG1,Register,19,FALSE)=0,"",(VLOOKUP(RG1,Register,19,FALSE))))</f>
        <v/>
      </c>
      <c r="RG41" s="31" t="s">
        <v>945</v>
      </c>
      <c r="RH41" s="22" t="str">
        <f>"6." &amp; RJ1&amp; ".3."</f>
        <v>6.159.3.</v>
      </c>
      <c r="RI41" s="30" t="str">
        <f>IF(ISBLANK(RJ1),"",IF(VLOOKUP(RJ1,Register,19,FALSE)=0,"",(VLOOKUP(RJ1,Register,19,FALSE))))</f>
        <v/>
      </c>
      <c r="RJ41" s="31" t="s">
        <v>945</v>
      </c>
      <c r="RK41" s="22" t="str">
        <f>"6." &amp; RM1&amp; ".3."</f>
        <v>6.160.3.</v>
      </c>
      <c r="RL41" s="30" t="str">
        <f>IF(ISBLANK(RM1),"",IF(VLOOKUP(RM1,Register,19,FALSE)=0,"",(VLOOKUP(RM1,Register,19,FALSE))))</f>
        <v/>
      </c>
      <c r="RM41" s="31" t="s">
        <v>945</v>
      </c>
      <c r="RN41" s="22" t="str">
        <f>"6." &amp; RP1&amp; ".3."</f>
        <v>6.161.3.</v>
      </c>
      <c r="RO41" s="30" t="str">
        <f>IF(ISBLANK(RP1),"",IF(VLOOKUP(RP1,Register,19,FALSE)=0,"",(VLOOKUP(RP1,Register,19,FALSE))))</f>
        <v/>
      </c>
      <c r="RP41" s="31" t="s">
        <v>945</v>
      </c>
      <c r="RQ41" s="22" t="str">
        <f>"6." &amp; RS1&amp; ".3."</f>
        <v>6.162.3.</v>
      </c>
      <c r="RR41" s="30" t="str">
        <f>IF(ISBLANK(RS1),"",IF(VLOOKUP(RS1,Register,19,FALSE)=0,"",(VLOOKUP(RS1,Register,19,FALSE))))</f>
        <v/>
      </c>
      <c r="RS41" s="31" t="s">
        <v>945</v>
      </c>
      <c r="RT41" s="22" t="str">
        <f>"6." &amp; RV1&amp; ".3."</f>
        <v>6.163.3.</v>
      </c>
      <c r="RU41" s="30" t="str">
        <f>IF(ISBLANK(RV1),"",IF(VLOOKUP(RV1,Register,19,FALSE)=0,"",(VLOOKUP(RV1,Register,19,FALSE))))</f>
        <v/>
      </c>
      <c r="RV41" s="31" t="s">
        <v>945</v>
      </c>
      <c r="RW41" s="22" t="str">
        <f>"6." &amp; RY1&amp; ".3."</f>
        <v>6.164.3.</v>
      </c>
      <c r="RX41" s="30" t="str">
        <f>IF(ISBLANK(RY1),"",IF(VLOOKUP(RY1,Register,19,FALSE)=0,"",(VLOOKUP(RY1,Register,19,FALSE))))</f>
        <v/>
      </c>
      <c r="RY41" s="31" t="s">
        <v>945</v>
      </c>
      <c r="RZ41" s="22" t="str">
        <f>"6." &amp; SB1&amp; ".3."</f>
        <v>6.165.3.</v>
      </c>
      <c r="SA41" s="30" t="str">
        <f>IF(ISBLANK(SB1),"",IF(VLOOKUP(SB1,Register,19,FALSE)=0,"",(VLOOKUP(SB1,Register,19,FALSE))))</f>
        <v/>
      </c>
      <c r="SB41" s="31" t="s">
        <v>945</v>
      </c>
      <c r="SC41" s="22" t="str">
        <f>"6." &amp; SE1&amp; ".3."</f>
        <v>6.166.3.</v>
      </c>
      <c r="SD41" s="30" t="str">
        <f>IF(ISBLANK(SE1),"",IF(VLOOKUP(SE1,Register,19,FALSE)=0,"",(VLOOKUP(SE1,Register,19,FALSE))))</f>
        <v/>
      </c>
      <c r="SE41" s="31" t="s">
        <v>945</v>
      </c>
      <c r="SF41" s="22" t="str">
        <f>"6." &amp; SH1&amp; ".3."</f>
        <v>6.167.3.</v>
      </c>
      <c r="SG41" s="30" t="str">
        <f>IF(ISBLANK(SH1),"",IF(VLOOKUP(SH1,Register,19,FALSE)=0,"",(VLOOKUP(SH1,Register,19,FALSE))))</f>
        <v/>
      </c>
      <c r="SH41" s="31" t="s">
        <v>945</v>
      </c>
      <c r="SI41" s="22" t="str">
        <f>"6." &amp; SK1&amp; ".3."</f>
        <v>6.168.3.</v>
      </c>
      <c r="SJ41" s="30" t="str">
        <f>IF(ISBLANK(SK1),"",IF(VLOOKUP(SK1,Register,19,FALSE)=0,"",(VLOOKUP(SK1,Register,19,FALSE))))</f>
        <v/>
      </c>
      <c r="SK41" s="31" t="s">
        <v>945</v>
      </c>
      <c r="SL41" s="22" t="str">
        <f>"6." &amp; SN1&amp; ".3."</f>
        <v>6.169.3.</v>
      </c>
      <c r="SM41" s="30" t="str">
        <f>IF(ISBLANK(SN1),"",IF(VLOOKUP(SN1,Register,19,FALSE)=0,"",(VLOOKUP(SN1,Register,19,FALSE))))</f>
        <v/>
      </c>
      <c r="SN41" s="31" t="s">
        <v>945</v>
      </c>
      <c r="SO41" s="22" t="str">
        <f>"6." &amp; SQ1&amp; ".3."</f>
        <v>6.170.3.</v>
      </c>
      <c r="SP41" s="30" t="str">
        <f>IF(ISBLANK(SQ1),"",IF(VLOOKUP(SQ1,Register,19,FALSE)=0,"",(VLOOKUP(SQ1,Register,19,FALSE))))</f>
        <v/>
      </c>
      <c r="SQ41" s="31" t="s">
        <v>945</v>
      </c>
      <c r="SR41" s="22" t="str">
        <f>"6." &amp; ST1&amp; ".3."</f>
        <v>6.171.3.</v>
      </c>
      <c r="SS41" s="30" t="str">
        <f>IF(ISBLANK(ST1),"",IF(VLOOKUP(ST1,Register,19,FALSE)=0,"",(VLOOKUP(ST1,Register,19,FALSE))))</f>
        <v/>
      </c>
      <c r="ST41" s="31" t="s">
        <v>945</v>
      </c>
      <c r="SU41" s="22" t="str">
        <f>"6." &amp; SW1&amp; ".3."</f>
        <v>6.172.3.</v>
      </c>
      <c r="SV41" s="30" t="str">
        <f>IF(ISBLANK(SW1),"",IF(VLOOKUP(SW1,Register,19,FALSE)=0,"",(VLOOKUP(SW1,Register,19,FALSE))))</f>
        <v/>
      </c>
      <c r="SW41" s="31" t="s">
        <v>945</v>
      </c>
      <c r="SX41" s="22" t="str">
        <f>"6." &amp; SZ1&amp; ".3."</f>
        <v>6.173.3.</v>
      </c>
      <c r="SY41" s="30" t="str">
        <f>IF(ISBLANK(SZ1),"",IF(VLOOKUP(SZ1,Register,19,FALSE)=0,"",(VLOOKUP(SZ1,Register,19,FALSE))))</f>
        <v/>
      </c>
      <c r="SZ41" s="31" t="s">
        <v>945</v>
      </c>
      <c r="TA41" s="22" t="str">
        <f>"6." &amp; TC1&amp; ".3."</f>
        <v>6.174.3.</v>
      </c>
      <c r="TB41" s="30" t="str">
        <f>IF(ISBLANK(TC1),"",IF(VLOOKUP(TC1,Register,19,FALSE)=0,"",(VLOOKUP(TC1,Register,19,FALSE))))</f>
        <v/>
      </c>
      <c r="TC41" s="31" t="s">
        <v>945</v>
      </c>
      <c r="TD41" s="22" t="str">
        <f>"6." &amp; TF1&amp; ".3."</f>
        <v>6.175.3.</v>
      </c>
      <c r="TE41" s="30" t="str">
        <f>IF(ISBLANK(TF1),"",IF(VLOOKUP(TF1,Register,19,FALSE)=0,"",(VLOOKUP(TF1,Register,19,FALSE))))</f>
        <v/>
      </c>
      <c r="TF41" s="31" t="s">
        <v>945</v>
      </c>
      <c r="TG41" s="22" t="str">
        <f>"6." &amp; TI1&amp; ".3."</f>
        <v>6.176.3.</v>
      </c>
      <c r="TH41" s="30" t="str">
        <f>IF(ISBLANK(TI1),"",IF(VLOOKUP(TI1,Register,19,FALSE)=0,"",(VLOOKUP(TI1,Register,19,FALSE))))</f>
        <v/>
      </c>
      <c r="TI41" s="31" t="s">
        <v>945</v>
      </c>
      <c r="TJ41" s="22" t="str">
        <f>"6." &amp; TL1&amp; ".3."</f>
        <v>6.177.3.</v>
      </c>
      <c r="TK41" s="30" t="str">
        <f>IF(ISBLANK(TL1),"",IF(VLOOKUP(TL1,Register,19,FALSE)=0,"",(VLOOKUP(TL1,Register,19,FALSE))))</f>
        <v/>
      </c>
      <c r="TL41" s="31" t="s">
        <v>945</v>
      </c>
      <c r="TM41" s="22" t="str">
        <f>"6." &amp; TO1&amp; ".3."</f>
        <v>6.178.3.</v>
      </c>
      <c r="TN41" s="30" t="str">
        <f>IF(ISBLANK(TO1),"",IF(VLOOKUP(TO1,Register,19,FALSE)=0,"",(VLOOKUP(TO1,Register,19,FALSE))))</f>
        <v/>
      </c>
      <c r="TO41" s="31" t="s">
        <v>945</v>
      </c>
      <c r="TP41" s="22" t="str">
        <f>"6." &amp; TR1&amp; ".3."</f>
        <v>6.179.3.</v>
      </c>
      <c r="TQ41" s="30" t="str">
        <f>IF(ISBLANK(TR1),"",IF(VLOOKUP(TR1,Register,19,FALSE)=0,"",(VLOOKUP(TR1,Register,19,FALSE))))</f>
        <v/>
      </c>
      <c r="TR41" s="31" t="s">
        <v>945</v>
      </c>
      <c r="TS41" s="22" t="str">
        <f>"6." &amp; TU1&amp; ".3."</f>
        <v>6.180.3.</v>
      </c>
      <c r="TT41" s="30" t="str">
        <f>IF(ISBLANK(TU1),"",IF(VLOOKUP(TU1,Register,19,FALSE)=0,"",(VLOOKUP(TU1,Register,19,FALSE))))</f>
        <v/>
      </c>
      <c r="TU41" s="31" t="s">
        <v>945</v>
      </c>
      <c r="TV41" s="22" t="str">
        <f>"6." &amp; TX1&amp; ".3."</f>
        <v>6.181.3.</v>
      </c>
      <c r="TW41" s="30" t="str">
        <f>IF(ISBLANK(TX1),"",IF(VLOOKUP(TX1,Register,19,FALSE)=0,"",(VLOOKUP(TX1,Register,19,FALSE))))</f>
        <v/>
      </c>
      <c r="TX41" s="31" t="s">
        <v>945</v>
      </c>
      <c r="TY41" s="22" t="str">
        <f>"6." &amp; UA1&amp; ".3."</f>
        <v>6.182.3.</v>
      </c>
      <c r="TZ41" s="30" t="str">
        <f>IF(ISBLANK(UA1),"",IF(VLOOKUP(UA1,Register,19,FALSE)=0,"",(VLOOKUP(UA1,Register,19,FALSE))))</f>
        <v/>
      </c>
      <c r="UA41" s="31" t="s">
        <v>945</v>
      </c>
      <c r="UB41" s="22" t="str">
        <f>"6." &amp; UD1&amp; ".3."</f>
        <v>6.183.3.</v>
      </c>
      <c r="UC41" s="30" t="str">
        <f>IF(ISBLANK(UD1),"",IF(VLOOKUP(UD1,Register,19,FALSE)=0,"",(VLOOKUP(UD1,Register,19,FALSE))))</f>
        <v/>
      </c>
      <c r="UD41" s="31" t="s">
        <v>945</v>
      </c>
      <c r="UE41" s="22" t="str">
        <f>"6." &amp; UG1&amp; ".3."</f>
        <v>6.184.3.</v>
      </c>
      <c r="UF41" s="30" t="str">
        <f>IF(ISBLANK(UG1),"",IF(VLOOKUP(UG1,Register,19,FALSE)=0,"",(VLOOKUP(UG1,Register,19,FALSE))))</f>
        <v/>
      </c>
      <c r="UG41" s="31" t="s">
        <v>945</v>
      </c>
      <c r="UH41" s="22" t="str">
        <f>"6." &amp; UJ1&amp; ".3."</f>
        <v>6.185.3.</v>
      </c>
      <c r="UI41" s="30" t="str">
        <f>IF(ISBLANK(UJ1),"",IF(VLOOKUP(UJ1,Register,19,FALSE)=0,"",(VLOOKUP(UJ1,Register,19,FALSE))))</f>
        <v/>
      </c>
      <c r="UJ41" s="31" t="s">
        <v>945</v>
      </c>
      <c r="UK41" s="22" t="str">
        <f>"6." &amp; UM1&amp; ".3."</f>
        <v>6.186.3.</v>
      </c>
      <c r="UL41" s="30" t="str">
        <f>IF(ISBLANK(UM1),"",IF(VLOOKUP(UM1,Register,19,FALSE)=0,"",(VLOOKUP(UM1,Register,19,FALSE))))</f>
        <v/>
      </c>
      <c r="UM41" s="31" t="s">
        <v>945</v>
      </c>
      <c r="UN41" s="22" t="str">
        <f>"6." &amp; UP1&amp; ".3."</f>
        <v>6.187.3.</v>
      </c>
      <c r="UO41" s="30" t="str">
        <f>IF(ISBLANK(UP1),"",IF(VLOOKUP(UP1,Register,19,FALSE)=0,"",(VLOOKUP(UP1,Register,19,FALSE))))</f>
        <v/>
      </c>
      <c r="UP41" s="31" t="s">
        <v>945</v>
      </c>
      <c r="UQ41" s="22" t="str">
        <f>"6." &amp; US1&amp; ".3."</f>
        <v>6.188.3.</v>
      </c>
      <c r="UR41" s="30" t="str">
        <f>IF(ISBLANK(US1),"",IF(VLOOKUP(US1,Register,19,FALSE)=0,"",(VLOOKUP(US1,Register,19,FALSE))))</f>
        <v/>
      </c>
      <c r="US41" s="31" t="s">
        <v>945</v>
      </c>
      <c r="UT41" s="22" t="str">
        <f>"6." &amp; UV1&amp; ".3."</f>
        <v>6.189.3.</v>
      </c>
      <c r="UU41" s="30" t="str">
        <f>IF(ISBLANK(UV1),"",IF(VLOOKUP(UV1,Register,19,FALSE)=0,"",(VLOOKUP(UV1,Register,19,FALSE))))</f>
        <v/>
      </c>
      <c r="UV41" s="31" t="s">
        <v>945</v>
      </c>
      <c r="UW41" s="22" t="str">
        <f>"6." &amp; UY1&amp; ".3."</f>
        <v>6.190.3.</v>
      </c>
      <c r="UX41" s="30" t="str">
        <f>IF(ISBLANK(UY1),"",IF(VLOOKUP(UY1,Register,19,FALSE)=0,"",(VLOOKUP(UY1,Register,19,FALSE))))</f>
        <v/>
      </c>
      <c r="UY41" s="31" t="s">
        <v>945</v>
      </c>
      <c r="UZ41" s="22" t="str">
        <f>"6." &amp; VB1&amp; ".3."</f>
        <v>6.191.3.</v>
      </c>
      <c r="VA41" s="30" t="str">
        <f>IF(ISBLANK(VB1),"",IF(VLOOKUP(VB1,Register,19,FALSE)=0,"",(VLOOKUP(VB1,Register,19,FALSE))))</f>
        <v/>
      </c>
      <c r="VB41" s="31" t="s">
        <v>945</v>
      </c>
      <c r="VC41" s="22" t="str">
        <f>"6." &amp; VE1&amp; ".3."</f>
        <v>6.192.3.</v>
      </c>
      <c r="VD41" s="30" t="str">
        <f>IF(ISBLANK(VE1),"",IF(VLOOKUP(VE1,Register,19,FALSE)=0,"",(VLOOKUP(VE1,Register,19,FALSE))))</f>
        <v/>
      </c>
      <c r="VE41" s="31" t="s">
        <v>945</v>
      </c>
      <c r="VF41" s="22" t="str">
        <f>"6." &amp; VH1&amp; ".3."</f>
        <v>6.193.3.</v>
      </c>
      <c r="VG41" s="30" t="str">
        <f>IF(ISBLANK(VH1),"",IF(VLOOKUP(VH1,Register,19,FALSE)=0,"",(VLOOKUP(VH1,Register,19,FALSE))))</f>
        <v/>
      </c>
      <c r="VH41" s="31" t="s">
        <v>945</v>
      </c>
      <c r="VI41" s="22" t="str">
        <f>"6." &amp; VK1&amp; ".3."</f>
        <v>6.194.3.</v>
      </c>
      <c r="VJ41" s="30" t="str">
        <f>IF(ISBLANK(VK1),"",IF(VLOOKUP(VK1,Register,19,FALSE)=0,"",(VLOOKUP(VK1,Register,19,FALSE))))</f>
        <v/>
      </c>
      <c r="VK41" s="31" t="s">
        <v>945</v>
      </c>
      <c r="VL41" s="22" t="str">
        <f>"6." &amp; VN1&amp; ".3."</f>
        <v>6.195.3.</v>
      </c>
      <c r="VM41" s="30" t="str">
        <f>IF(ISBLANK(VN1),"",IF(VLOOKUP(VN1,Register,19,FALSE)=0,"",(VLOOKUP(VN1,Register,19,FALSE))))</f>
        <v/>
      </c>
      <c r="VN41" s="31" t="s">
        <v>945</v>
      </c>
      <c r="VO41" s="22" t="str">
        <f>"6." &amp; VQ1&amp; ".3."</f>
        <v>6.196.3.</v>
      </c>
      <c r="VP41" s="30" t="str">
        <f>IF(ISBLANK(VQ1),"",IF(VLOOKUP(VQ1,Register,19,FALSE)=0,"",(VLOOKUP(VQ1,Register,19,FALSE))))</f>
        <v/>
      </c>
      <c r="VQ41" s="31" t="s">
        <v>945</v>
      </c>
      <c r="VR41" s="22" t="str">
        <f>"6." &amp; VT1&amp; ".3."</f>
        <v>6.197.3.</v>
      </c>
      <c r="VS41" s="30" t="str">
        <f>IF(ISBLANK(VT1),"",IF(VLOOKUP(VT1,Register,19,FALSE)=0,"",(VLOOKUP(VT1,Register,19,FALSE))))</f>
        <v/>
      </c>
      <c r="VT41" s="31" t="s">
        <v>945</v>
      </c>
      <c r="VU41" s="22" t="str">
        <f>"6." &amp; VW1&amp; ".3."</f>
        <v>6.198.3.</v>
      </c>
      <c r="VV41" s="30" t="str">
        <f>IF(ISBLANK(VW1),"",IF(VLOOKUP(VW1,Register,19,FALSE)=0,"",(VLOOKUP(VW1,Register,19,FALSE))))</f>
        <v/>
      </c>
      <c r="VW41" s="31" t="s">
        <v>945</v>
      </c>
      <c r="VX41" s="22" t="str">
        <f>"6." &amp; VZ1&amp; ".3."</f>
        <v>6.199.3.</v>
      </c>
      <c r="VY41" s="30" t="str">
        <f>IF(ISBLANK(VZ1),"",IF(VLOOKUP(VZ1,Register,19,FALSE)=0,"",(VLOOKUP(VZ1,Register,19,FALSE))))</f>
        <v/>
      </c>
      <c r="VZ41" s="31" t="s">
        <v>945</v>
      </c>
      <c r="WA41" s="22" t="str">
        <f>"6." &amp; WC1&amp; ".3."</f>
        <v>6.200.3.</v>
      </c>
      <c r="WB41" s="30" t="str">
        <f>IF(ISBLANK(WC1),"",IF(VLOOKUP(WC1,Register,19,FALSE)=0,"",(VLOOKUP(WC1,Register,19,FALSE))))</f>
        <v/>
      </c>
      <c r="WC41" s="31" t="s">
        <v>945</v>
      </c>
      <c r="WD41" s="22" t="str">
        <f>"6." &amp; WF1&amp; ".3."</f>
        <v>6.201.3.</v>
      </c>
      <c r="WE41" s="30" t="str">
        <f>IF(ISBLANK(WF1),"",IF(VLOOKUP(WF1,Register,19,FALSE)=0,"",(VLOOKUP(WF1,Register,19,FALSE))))</f>
        <v/>
      </c>
      <c r="WF41" s="31" t="s">
        <v>945</v>
      </c>
      <c r="WG41" s="22" t="str">
        <f>"6." &amp; WI1&amp; ".3."</f>
        <v>6.202.3.</v>
      </c>
      <c r="WH41" s="30" t="str">
        <f>IF(ISBLANK(WI1),"",IF(VLOOKUP(WI1,Register,19,FALSE)=0,"",(VLOOKUP(WI1,Register,19,FALSE))))</f>
        <v/>
      </c>
      <c r="WI41" s="31" t="s">
        <v>945</v>
      </c>
      <c r="WJ41" s="22" t="str">
        <f>"6." &amp; WL1&amp; ".3."</f>
        <v>6.203.3.</v>
      </c>
      <c r="WK41" s="30" t="str">
        <f>IF(ISBLANK(WL1),"",IF(VLOOKUP(WL1,Register,19,FALSE)=0,"",(VLOOKUP(WL1,Register,19,FALSE))))</f>
        <v/>
      </c>
      <c r="WL41" s="31" t="s">
        <v>945</v>
      </c>
      <c r="WM41" s="22" t="str">
        <f>"6." &amp; WO1&amp; ".3."</f>
        <v>6.204.3.</v>
      </c>
      <c r="WN41" s="30" t="str">
        <f>IF(ISBLANK(WO1),"",IF(VLOOKUP(WO1,Register,19,FALSE)=0,"",(VLOOKUP(WO1,Register,19,FALSE))))</f>
        <v/>
      </c>
      <c r="WO41" s="31" t="s">
        <v>945</v>
      </c>
      <c r="WP41" s="22" t="str">
        <f>"6." &amp; WR1&amp; ".3."</f>
        <v>6.205.3.</v>
      </c>
      <c r="WQ41" s="30" t="str">
        <f>IF(ISBLANK(WR1),"",IF(VLOOKUP(WR1,Register,19,FALSE)=0,"",(VLOOKUP(WR1,Register,19,FALSE))))</f>
        <v/>
      </c>
      <c r="WR41" s="31" t="s">
        <v>945</v>
      </c>
      <c r="WS41" s="22" t="str">
        <f>"6." &amp; WU1&amp; ".3."</f>
        <v>6.206.3.</v>
      </c>
      <c r="WT41" s="30" t="str">
        <f>IF(ISBLANK(WU1),"",IF(VLOOKUP(WU1,Register,19,FALSE)=0,"",(VLOOKUP(WU1,Register,19,FALSE))))</f>
        <v/>
      </c>
      <c r="WU41" s="31" t="s">
        <v>945</v>
      </c>
      <c r="WV41" s="22" t="str">
        <f>"6." &amp; WX1&amp; ".3."</f>
        <v>6.207.3.</v>
      </c>
      <c r="WW41" s="30" t="str">
        <f>IF(ISBLANK(WX1),"",IF(VLOOKUP(WX1,Register,19,FALSE)=0,"",(VLOOKUP(WX1,Register,19,FALSE))))</f>
        <v/>
      </c>
      <c r="WX41" s="31" t="s">
        <v>945</v>
      </c>
      <c r="WY41" s="22" t="str">
        <f>"6." &amp; XA1&amp; ".3."</f>
        <v>6.208.3.</v>
      </c>
      <c r="WZ41" s="30" t="str">
        <f>IF(ISBLANK(XA1),"",IF(VLOOKUP(XA1,Register,19,FALSE)=0,"",(VLOOKUP(XA1,Register,19,FALSE))))</f>
        <v/>
      </c>
      <c r="XA41" s="31" t="s">
        <v>945</v>
      </c>
      <c r="XB41" s="22" t="str">
        <f>"6." &amp; XD1&amp; ".3."</f>
        <v>6.209.3.</v>
      </c>
      <c r="XC41" s="30" t="str">
        <f>IF(ISBLANK(XD1),"",IF(VLOOKUP(XD1,Register,19,FALSE)=0,"",(VLOOKUP(XD1,Register,19,FALSE))))</f>
        <v/>
      </c>
      <c r="XD41" s="31" t="s">
        <v>945</v>
      </c>
      <c r="XE41" s="22" t="str">
        <f>"6." &amp; XG1&amp; ".3."</f>
        <v>6.210.3.</v>
      </c>
      <c r="XF41" s="30" t="str">
        <f>IF(ISBLANK(XG1),"",IF(VLOOKUP(XG1,Register,19,FALSE)=0,"",(VLOOKUP(XG1,Register,19,FALSE))))</f>
        <v/>
      </c>
      <c r="XG41" s="31" t="s">
        <v>945</v>
      </c>
      <c r="XH41" s="22" t="str">
        <f>"6." &amp; XJ1&amp; ".3."</f>
        <v>6.211.3.</v>
      </c>
      <c r="XI41" s="30" t="str">
        <f>IF(ISBLANK(XJ1),"",IF(VLOOKUP(XJ1,Register,19,FALSE)=0,"",(VLOOKUP(XJ1,Register,19,FALSE))))</f>
        <v/>
      </c>
      <c r="XJ41" s="31" t="s">
        <v>945</v>
      </c>
      <c r="XK41" s="22" t="str">
        <f>"6." &amp; XM1&amp; ".3."</f>
        <v>6.212.3.</v>
      </c>
      <c r="XL41" s="30" t="str">
        <f>IF(ISBLANK(XM1),"",IF(VLOOKUP(XM1,Register,19,FALSE)=0,"",(VLOOKUP(XM1,Register,19,FALSE))))</f>
        <v/>
      </c>
      <c r="XM41" s="31" t="s">
        <v>945</v>
      </c>
      <c r="XN41" s="22" t="str">
        <f>"6." &amp; XP1&amp; ".3."</f>
        <v>6.213.3.</v>
      </c>
      <c r="XO41" s="30" t="str">
        <f>IF(ISBLANK(XP1),"",IF(VLOOKUP(XP1,Register,19,FALSE)=0,"",(VLOOKUP(XP1,Register,19,FALSE))))</f>
        <v/>
      </c>
      <c r="XP41" s="31" t="s">
        <v>945</v>
      </c>
      <c r="XQ41" s="22" t="str">
        <f>"6." &amp; XS1&amp; ".3."</f>
        <v>6.214.3.</v>
      </c>
      <c r="XR41" s="30" t="str">
        <f>IF(ISBLANK(XS1),"",IF(VLOOKUP(XS1,Register,19,FALSE)=0,"",(VLOOKUP(XS1,Register,19,FALSE))))</f>
        <v/>
      </c>
      <c r="XS41" s="31" t="s">
        <v>945</v>
      </c>
      <c r="XT41" s="22" t="str">
        <f>"6." &amp; XV1&amp; ".3."</f>
        <v>6.215.3.</v>
      </c>
      <c r="XU41" s="30" t="str">
        <f>IF(ISBLANK(XV1),"",IF(VLOOKUP(XV1,Register,19,FALSE)=0,"",(VLOOKUP(XV1,Register,19,FALSE))))</f>
        <v/>
      </c>
      <c r="XV41" s="31" t="s">
        <v>945</v>
      </c>
      <c r="XW41" s="22" t="str">
        <f>"6." &amp; XY1&amp; ".3."</f>
        <v>6.216.3.</v>
      </c>
      <c r="XX41" s="30" t="str">
        <f>IF(ISBLANK(XY1),"",IF(VLOOKUP(XY1,Register,19,FALSE)=0,"",(VLOOKUP(XY1,Register,19,FALSE))))</f>
        <v/>
      </c>
      <c r="XY41" s="31" t="s">
        <v>945</v>
      </c>
      <c r="XZ41" s="22" t="str">
        <f>"6." &amp; YB1&amp; ".3."</f>
        <v>6.217.3.</v>
      </c>
      <c r="YA41" s="30" t="str">
        <f>IF(ISBLANK(YB1),"",IF(VLOOKUP(YB1,Register,19,FALSE)=0,"",(VLOOKUP(YB1,Register,19,FALSE))))</f>
        <v/>
      </c>
      <c r="YB41" s="31" t="s">
        <v>945</v>
      </c>
      <c r="YC41" s="22" t="str">
        <f>"6." &amp; YE1&amp; ".3."</f>
        <v>6.218.3.</v>
      </c>
      <c r="YD41" s="30" t="str">
        <f>IF(ISBLANK(YE1),"",IF(VLOOKUP(YE1,Register,19,FALSE)=0,"",(VLOOKUP(YE1,Register,19,FALSE))))</f>
        <v/>
      </c>
      <c r="YE41" s="31" t="s">
        <v>945</v>
      </c>
      <c r="YF41" s="22" t="str">
        <f>"6." &amp; YH1&amp; ".3."</f>
        <v>6.219.3.</v>
      </c>
      <c r="YG41" s="30" t="str">
        <f>IF(ISBLANK(YH1),"",IF(VLOOKUP(YH1,Register,19,FALSE)=0,"",(VLOOKUP(YH1,Register,19,FALSE))))</f>
        <v/>
      </c>
      <c r="YH41" s="31" t="s">
        <v>945</v>
      </c>
      <c r="YI41" s="22" t="str">
        <f>"6." &amp; YK1&amp; ".3."</f>
        <v>6.220.3.</v>
      </c>
      <c r="YJ41" s="30" t="str">
        <f>IF(ISBLANK(YK1),"",IF(VLOOKUP(YK1,Register,19,FALSE)=0,"",(VLOOKUP(YK1,Register,19,FALSE))))</f>
        <v/>
      </c>
      <c r="YK41" s="31" t="s">
        <v>945</v>
      </c>
      <c r="YL41" s="22" t="str">
        <f>"6." &amp; YN1&amp; ".3."</f>
        <v>6.221.3.</v>
      </c>
      <c r="YM41" s="30" t="str">
        <f>IF(ISBLANK(YN1),"",IF(VLOOKUP(YN1,Register,19,FALSE)=0,"",(VLOOKUP(YN1,Register,19,FALSE))))</f>
        <v/>
      </c>
      <c r="YN41" s="31" t="s">
        <v>945</v>
      </c>
      <c r="YO41" s="22" t="str">
        <f>"6." &amp; YQ1&amp; ".3."</f>
        <v>6.222.3.</v>
      </c>
      <c r="YP41" s="30" t="str">
        <f>IF(ISBLANK(YQ1),"",IF(VLOOKUP(YQ1,Register,19,FALSE)=0,"",(VLOOKUP(YQ1,Register,19,FALSE))))</f>
        <v/>
      </c>
      <c r="YQ41" s="31" t="s">
        <v>945</v>
      </c>
      <c r="YR41" s="22" t="str">
        <f>"6." &amp; YT1&amp; ".3."</f>
        <v>6.223.3.</v>
      </c>
      <c r="YS41" s="30" t="str">
        <f>IF(ISBLANK(YT1),"",IF(VLOOKUP(YT1,Register,19,FALSE)=0,"",(VLOOKUP(YT1,Register,19,FALSE))))</f>
        <v/>
      </c>
      <c r="YT41" s="31" t="s">
        <v>945</v>
      </c>
      <c r="YU41" s="22" t="str">
        <f>"6." &amp; YW1&amp; ".3."</f>
        <v>6.224.3.</v>
      </c>
      <c r="YV41" s="30" t="str">
        <f>IF(ISBLANK(YW1),"",IF(VLOOKUP(YW1,Register,19,FALSE)=0,"",(VLOOKUP(YW1,Register,19,FALSE))))</f>
        <v/>
      </c>
      <c r="YW41" s="31" t="s">
        <v>945</v>
      </c>
      <c r="YX41" s="22" t="str">
        <f>"6." &amp; YZ1&amp; ".3."</f>
        <v>6.225.3.</v>
      </c>
      <c r="YY41" s="30" t="str">
        <f>IF(ISBLANK(YZ1),"",IF(VLOOKUP(YZ1,Register,19,FALSE)=0,"",(VLOOKUP(YZ1,Register,19,FALSE))))</f>
        <v/>
      </c>
      <c r="YZ41" s="31" t="s">
        <v>945</v>
      </c>
      <c r="ZA41" s="22" t="str">
        <f>"6." &amp; ZC1&amp; ".3."</f>
        <v>6.226.3.</v>
      </c>
      <c r="ZB41" s="30" t="str">
        <f>IF(ISBLANK(ZC1),"",IF(VLOOKUP(ZC1,Register,19,FALSE)=0,"",(VLOOKUP(ZC1,Register,19,FALSE))))</f>
        <v/>
      </c>
      <c r="ZC41" s="31" t="s">
        <v>945</v>
      </c>
      <c r="ZD41" s="22" t="str">
        <f>"6." &amp; ZF1&amp; ".3."</f>
        <v>6.227.3.</v>
      </c>
      <c r="ZE41" s="30" t="str">
        <f>IF(ISBLANK(ZF1),"",IF(VLOOKUP(ZF1,Register,19,FALSE)=0,"",(VLOOKUP(ZF1,Register,19,FALSE))))</f>
        <v/>
      </c>
      <c r="ZF41" s="31" t="s">
        <v>945</v>
      </c>
      <c r="ZG41" s="22" t="str">
        <f>"6." &amp; ZI1&amp; ".3."</f>
        <v>6.228.3.</v>
      </c>
      <c r="ZH41" s="30" t="str">
        <f>IF(ISBLANK(ZI1),"",IF(VLOOKUP(ZI1,Register,19,FALSE)=0,"",(VLOOKUP(ZI1,Register,19,FALSE))))</f>
        <v/>
      </c>
      <c r="ZI41" s="31" t="s">
        <v>945</v>
      </c>
      <c r="ZJ41" s="22" t="str">
        <f>"6." &amp; ZL1&amp; ".3."</f>
        <v>6.229.3.</v>
      </c>
      <c r="ZK41" s="30" t="str">
        <f>IF(ISBLANK(ZL1),"",IF(VLOOKUP(ZL1,Register,19,FALSE)=0,"",(VLOOKUP(ZL1,Register,19,FALSE))))</f>
        <v/>
      </c>
      <c r="ZL41" s="31" t="s">
        <v>945</v>
      </c>
      <c r="ZM41" s="22" t="str">
        <f>"6." &amp; ZO1&amp; ".3."</f>
        <v>6.230.3.</v>
      </c>
      <c r="ZN41" s="30" t="str">
        <f>IF(ISBLANK(ZO1),"",IF(VLOOKUP(ZO1,Register,19,FALSE)=0,"",(VLOOKUP(ZO1,Register,19,FALSE))))</f>
        <v/>
      </c>
      <c r="ZO41" s="31" t="s">
        <v>945</v>
      </c>
      <c r="ZP41" s="22" t="str">
        <f>"6." &amp; ZR1&amp; ".3."</f>
        <v>6.231.3.</v>
      </c>
      <c r="ZQ41" s="30" t="str">
        <f>IF(ISBLANK(ZR1),"",IF(VLOOKUP(ZR1,Register,19,FALSE)=0,"",(VLOOKUP(ZR1,Register,19,FALSE))))</f>
        <v/>
      </c>
      <c r="ZR41" s="31" t="s">
        <v>945</v>
      </c>
      <c r="ZS41" s="22" t="str">
        <f>"6." &amp; ZU1&amp; ".3."</f>
        <v>6.232.3.</v>
      </c>
      <c r="ZT41" s="30" t="str">
        <f>IF(ISBLANK(ZU1),"",IF(VLOOKUP(ZU1,Register,19,FALSE)=0,"",(VLOOKUP(ZU1,Register,19,FALSE))))</f>
        <v/>
      </c>
      <c r="ZU41" s="31" t="s">
        <v>945</v>
      </c>
      <c r="ZV41" s="22" t="str">
        <f>"6." &amp; ZX1&amp; ".3."</f>
        <v>6.233.3.</v>
      </c>
      <c r="ZW41" s="30" t="str">
        <f>IF(ISBLANK(ZX1),"",IF(VLOOKUP(ZX1,Register,19,FALSE)=0,"",(VLOOKUP(ZX1,Register,19,FALSE))))</f>
        <v/>
      </c>
      <c r="ZX41" s="31" t="s">
        <v>945</v>
      </c>
      <c r="ZY41" s="22" t="str">
        <f>"6." &amp; AAA1&amp; ".3."</f>
        <v>6.234.3.</v>
      </c>
      <c r="ZZ41" s="30" t="str">
        <f>IF(ISBLANK(AAA1),"",IF(VLOOKUP(AAA1,Register,19,FALSE)=0,"",(VLOOKUP(AAA1,Register,19,FALSE))))</f>
        <v/>
      </c>
      <c r="AAA41" s="31" t="s">
        <v>945</v>
      </c>
      <c r="AAB41" s="22" t="str">
        <f>"6." &amp; AAD1&amp; ".3."</f>
        <v>6.235.3.</v>
      </c>
      <c r="AAC41" s="30" t="str">
        <f>IF(ISBLANK(AAD1),"",IF(VLOOKUP(AAD1,Register,19,FALSE)=0,"",(VLOOKUP(AAD1,Register,19,FALSE))))</f>
        <v/>
      </c>
      <c r="AAD41" s="31" t="s">
        <v>945</v>
      </c>
      <c r="AAE41" s="22" t="str">
        <f>"6." &amp; AAG1&amp; ".3."</f>
        <v>6.236.3.</v>
      </c>
      <c r="AAF41" s="30" t="str">
        <f>IF(ISBLANK(AAG1),"",IF(VLOOKUP(AAG1,Register,19,FALSE)=0,"",(VLOOKUP(AAG1,Register,19,FALSE))))</f>
        <v/>
      </c>
      <c r="AAG41" s="31" t="s">
        <v>945</v>
      </c>
      <c r="AAH41" s="22" t="str">
        <f>"6." &amp; AAJ1&amp; ".3."</f>
        <v>6.237.3.</v>
      </c>
      <c r="AAI41" s="30" t="str">
        <f>IF(ISBLANK(AAJ1),"",IF(VLOOKUP(AAJ1,Register,19,FALSE)=0,"",(VLOOKUP(AAJ1,Register,19,FALSE))))</f>
        <v/>
      </c>
      <c r="AAJ41" s="31" t="s">
        <v>945</v>
      </c>
      <c r="AAK41" s="22" t="str">
        <f>"6." &amp; AAM1&amp; ".3."</f>
        <v>6.238.3.</v>
      </c>
      <c r="AAL41" s="30" t="str">
        <f>IF(ISBLANK(AAM1),"",IF(VLOOKUP(AAM1,Register,19,FALSE)=0,"",(VLOOKUP(AAM1,Register,19,FALSE))))</f>
        <v/>
      </c>
      <c r="AAM41" s="31" t="s">
        <v>945</v>
      </c>
      <c r="AAN41" s="22" t="str">
        <f>"6." &amp; AAP1&amp; ".3."</f>
        <v>6.239.3.</v>
      </c>
      <c r="AAO41" s="30" t="str">
        <f>IF(ISBLANK(AAP1),"",IF(VLOOKUP(AAP1,Register,19,FALSE)=0,"",(VLOOKUP(AAP1,Register,19,FALSE))))</f>
        <v/>
      </c>
      <c r="AAP41" s="31" t="s">
        <v>945</v>
      </c>
      <c r="AAQ41" s="22" t="str">
        <f>"6." &amp; AAS1&amp; ".3."</f>
        <v>6.240.3.</v>
      </c>
      <c r="AAR41" s="30" t="str">
        <f>IF(ISBLANK(AAS1),"",IF(VLOOKUP(AAS1,Register,19,FALSE)=0,"",(VLOOKUP(AAS1,Register,19,FALSE))))</f>
        <v/>
      </c>
      <c r="AAS41" s="31" t="s">
        <v>945</v>
      </c>
      <c r="AAT41" s="22" t="str">
        <f>"6." &amp; AAV1&amp; ".3."</f>
        <v>6.241.3.</v>
      </c>
      <c r="AAU41" s="30" t="str">
        <f>IF(ISBLANK(AAV1),"",IF(VLOOKUP(AAV1,Register,19,FALSE)=0,"",(VLOOKUP(AAV1,Register,19,FALSE))))</f>
        <v/>
      </c>
      <c r="AAV41" s="31" t="s">
        <v>945</v>
      </c>
      <c r="AAW41" s="22" t="str">
        <f>"6." &amp; AAY1&amp; ".3."</f>
        <v>6.242.3.</v>
      </c>
      <c r="AAX41" s="30" t="str">
        <f>IF(ISBLANK(AAY1),"",IF(VLOOKUP(AAY1,Register,19,FALSE)=0,"",(VLOOKUP(AAY1,Register,19,FALSE))))</f>
        <v/>
      </c>
      <c r="AAY41" s="31" t="s">
        <v>945</v>
      </c>
      <c r="AAZ41" s="22" t="str">
        <f>"6." &amp; ABB1&amp; ".3."</f>
        <v>6.243.3.</v>
      </c>
      <c r="ABA41" s="30" t="str">
        <f>IF(ISBLANK(ABB1),"",IF(VLOOKUP(ABB1,Register,19,FALSE)=0,"",(VLOOKUP(ABB1,Register,19,FALSE))))</f>
        <v/>
      </c>
      <c r="ABB41" s="31" t="s">
        <v>945</v>
      </c>
      <c r="ABC41" s="22" t="str">
        <f>"6." &amp; ABE1&amp; ".3."</f>
        <v>6.244.3.</v>
      </c>
      <c r="ABD41" s="30" t="str">
        <f>IF(ISBLANK(ABE1),"",IF(VLOOKUP(ABE1,Register,19,FALSE)=0,"",(VLOOKUP(ABE1,Register,19,FALSE))))</f>
        <v/>
      </c>
      <c r="ABE41" s="31" t="s">
        <v>945</v>
      </c>
      <c r="ABF41" s="22" t="str">
        <f>"6." &amp; ABH1&amp; ".3."</f>
        <v>6.245.3.</v>
      </c>
      <c r="ABG41" s="30" t="str">
        <f>IF(ISBLANK(ABH1),"",IF(VLOOKUP(ABH1,Register,19,FALSE)=0,"",(VLOOKUP(ABH1,Register,19,FALSE))))</f>
        <v/>
      </c>
      <c r="ABH41" s="31" t="s">
        <v>945</v>
      </c>
      <c r="ABI41" s="22" t="str">
        <f>"6." &amp; ABK1&amp; ".3."</f>
        <v>6.246.3.</v>
      </c>
      <c r="ABJ41" s="30" t="str">
        <f>IF(ISBLANK(ABK1),"",IF(VLOOKUP(ABK1,Register,19,FALSE)=0,"",(VLOOKUP(ABK1,Register,19,FALSE))))</f>
        <v/>
      </c>
      <c r="ABK41" s="31" t="s">
        <v>945</v>
      </c>
      <c r="ABL41" s="22" t="str">
        <f>"6." &amp; ABN1&amp; ".3."</f>
        <v>6.247.3.</v>
      </c>
      <c r="ABM41" s="30" t="str">
        <f>IF(ISBLANK(ABN1),"",IF(VLOOKUP(ABN1,Register,19,FALSE)=0,"",(VLOOKUP(ABN1,Register,19,FALSE))))</f>
        <v/>
      </c>
      <c r="ABN41" s="31" t="s">
        <v>945</v>
      </c>
      <c r="ABO41" s="22" t="str">
        <f>"6." &amp; ABQ1&amp; ".3."</f>
        <v>6.248.3.</v>
      </c>
      <c r="ABP41" s="30" t="str">
        <f>IF(ISBLANK(ABQ1),"",IF(VLOOKUP(ABQ1,Register,19,FALSE)=0,"",(VLOOKUP(ABQ1,Register,19,FALSE))))</f>
        <v/>
      </c>
      <c r="ABQ41" s="31" t="s">
        <v>945</v>
      </c>
      <c r="ABR41" s="22" t="str">
        <f>"6." &amp; ABT1&amp; ".3."</f>
        <v>6.249.3.</v>
      </c>
      <c r="ABS41" s="30" t="str">
        <f>IF(ISBLANK(ABT1),"",IF(VLOOKUP(ABT1,Register,19,FALSE)=0,"",(VLOOKUP(ABT1,Register,19,FALSE))))</f>
        <v/>
      </c>
      <c r="ABT41" s="31" t="s">
        <v>945</v>
      </c>
      <c r="ABU41" s="22" t="str">
        <f>"6." &amp; ABW1&amp; ".3."</f>
        <v>6.250.3.</v>
      </c>
      <c r="ABV41" s="30" t="str">
        <f>IF(ISBLANK(ABW1),"",IF(VLOOKUP(ABW1,Register,19,FALSE)=0,"",(VLOOKUP(ABW1,Register,19,FALSE))))</f>
        <v/>
      </c>
      <c r="ABW41" s="31" t="s">
        <v>945</v>
      </c>
      <c r="ABX41" s="22" t="str">
        <f>"6." &amp; ABZ1&amp; ".3."</f>
        <v>6.251.3.</v>
      </c>
      <c r="ABY41" s="30" t="str">
        <f>IF(ISBLANK(ABZ1),"",IF(VLOOKUP(ABZ1,Register,19,FALSE)=0,"",(VLOOKUP(ABZ1,Register,19,FALSE))))</f>
        <v/>
      </c>
      <c r="ABZ41" s="31" t="s">
        <v>945</v>
      </c>
      <c r="ACA41" s="22" t="str">
        <f>"6." &amp; ACC1&amp; ".3."</f>
        <v>6.252.3.</v>
      </c>
      <c r="ACB41" s="30" t="str">
        <f>IF(ISBLANK(ACC1),"",IF(VLOOKUP(ACC1,Register,19,FALSE)=0,"",(VLOOKUP(ACC1,Register,19,FALSE))))</f>
        <v/>
      </c>
      <c r="ACC41" s="31" t="s">
        <v>945</v>
      </c>
      <c r="ACD41" s="22" t="str">
        <f>"6." &amp; ACF1&amp; ".3."</f>
        <v>6.253.3.</v>
      </c>
      <c r="ACE41" s="30" t="str">
        <f>IF(ISBLANK(ACF1),"",IF(VLOOKUP(ACF1,Register,19,FALSE)=0,"",(VLOOKUP(ACF1,Register,19,FALSE))))</f>
        <v/>
      </c>
      <c r="ACF41" s="31" t="s">
        <v>945</v>
      </c>
      <c r="ACG41" s="22" t="str">
        <f>"6." &amp; ACI1&amp; ".3."</f>
        <v>6.254.3.</v>
      </c>
      <c r="ACH41" s="30" t="str">
        <f>IF(ISBLANK(ACI1),"",IF(VLOOKUP(ACI1,Register,19,FALSE)=0,"",(VLOOKUP(ACI1,Register,19,FALSE))))</f>
        <v/>
      </c>
      <c r="ACI41" s="31" t="s">
        <v>945</v>
      </c>
      <c r="ACJ41" s="22" t="str">
        <f>"6." &amp; ACL1&amp; ".3."</f>
        <v>6.255.3.</v>
      </c>
      <c r="ACK41" s="30" t="str">
        <f>IF(ISBLANK(ACL1),"",IF(VLOOKUP(ACL1,Register,19,FALSE)=0,"",(VLOOKUP(ACL1,Register,19,FALSE))))</f>
        <v/>
      </c>
      <c r="ACL41" s="31" t="s">
        <v>945</v>
      </c>
      <c r="ACM41" s="22" t="str">
        <f>"6." &amp; ACO1&amp; ".3."</f>
        <v>6.256.3.</v>
      </c>
      <c r="ACN41" s="30" t="str">
        <f>IF(ISBLANK(ACO1),"",IF(VLOOKUP(ACO1,Register,19,FALSE)=0,"",(VLOOKUP(ACO1,Register,19,FALSE))))</f>
        <v/>
      </c>
      <c r="ACO41" s="31" t="s">
        <v>945</v>
      </c>
      <c r="ACP41" s="22" t="str">
        <f>"6." &amp; ACR1&amp; ".3."</f>
        <v>6.257.3.</v>
      </c>
      <c r="ACQ41" s="30" t="str">
        <f>IF(ISBLANK(ACR1),"",IF(VLOOKUP(ACR1,Register,19,FALSE)=0,"",(VLOOKUP(ACR1,Register,19,FALSE))))</f>
        <v/>
      </c>
      <c r="ACR41" s="31" t="s">
        <v>945</v>
      </c>
      <c r="ACS41" s="22" t="str">
        <f>"6." &amp; ACU1&amp; ".3."</f>
        <v>6.258.3.</v>
      </c>
      <c r="ACT41" s="30" t="str">
        <f>IF(ISBLANK(ACU1),"",IF(VLOOKUP(ACU1,Register,19,FALSE)=0,"",(VLOOKUP(ACU1,Register,19,FALSE))))</f>
        <v/>
      </c>
      <c r="ACU41" s="31" t="s">
        <v>945</v>
      </c>
      <c r="ACV41" s="22" t="str">
        <f>"6." &amp; ACX1&amp; ".3."</f>
        <v>6.259.3.</v>
      </c>
      <c r="ACW41" s="30" t="str">
        <f>IF(ISBLANK(ACX1),"",IF(VLOOKUP(ACX1,Register,19,FALSE)=0,"",(VLOOKUP(ACX1,Register,19,FALSE))))</f>
        <v/>
      </c>
      <c r="ACX41" s="31" t="s">
        <v>945</v>
      </c>
      <c r="ACY41" s="22" t="str">
        <f>"6." &amp; ADA1&amp; ".3."</f>
        <v>6.260.3.</v>
      </c>
      <c r="ACZ41" s="30" t="str">
        <f>IF(ISBLANK(ADA1),"",IF(VLOOKUP(ADA1,Register,19,FALSE)=0,"",(VLOOKUP(ADA1,Register,19,FALSE))))</f>
        <v/>
      </c>
      <c r="ADA41" s="31" t="s">
        <v>945</v>
      </c>
      <c r="ADB41" s="22" t="str">
        <f>"6." &amp; ADD1&amp; ".3."</f>
        <v>6.261.3.</v>
      </c>
      <c r="ADC41" s="30" t="str">
        <f>IF(ISBLANK(ADD1),"",IF(VLOOKUP(ADD1,Register,19,FALSE)=0,"",(VLOOKUP(ADD1,Register,19,FALSE))))</f>
        <v/>
      </c>
      <c r="ADD41" s="31" t="s">
        <v>945</v>
      </c>
      <c r="ADE41" s="22" t="str">
        <f>"6." &amp; ADG1&amp; ".3."</f>
        <v>6.262.3.</v>
      </c>
      <c r="ADF41" s="30" t="str">
        <f>IF(ISBLANK(ADG1),"",IF(VLOOKUP(ADG1,Register,19,FALSE)=0,"",(VLOOKUP(ADG1,Register,19,FALSE))))</f>
        <v/>
      </c>
      <c r="ADG41" s="31" t="s">
        <v>945</v>
      </c>
      <c r="ADH41" s="22" t="str">
        <f>"6." &amp; ADJ1&amp; ".3."</f>
        <v>6.263.3.</v>
      </c>
      <c r="ADI41" s="30" t="str">
        <f>IF(ISBLANK(ADJ1),"",IF(VLOOKUP(ADJ1,Register,19,FALSE)=0,"",(VLOOKUP(ADJ1,Register,19,FALSE))))</f>
        <v/>
      </c>
      <c r="ADJ41" s="31" t="s">
        <v>945</v>
      </c>
      <c r="ADK41" s="22" t="str">
        <f>"6." &amp; ADM1&amp; ".3."</f>
        <v>6.264.3.</v>
      </c>
      <c r="ADL41" s="30" t="str">
        <f>IF(ISBLANK(ADM1),"",IF(VLOOKUP(ADM1,Register,19,FALSE)=0,"",(VLOOKUP(ADM1,Register,19,FALSE))))</f>
        <v/>
      </c>
      <c r="ADM41" s="31" t="s">
        <v>945</v>
      </c>
      <c r="ADN41" s="22" t="str">
        <f>"6." &amp; ADP1&amp; ".3."</f>
        <v>6.265.3.</v>
      </c>
      <c r="ADO41" s="30" t="str">
        <f>IF(ISBLANK(ADP1),"",IF(VLOOKUP(ADP1,Register,19,FALSE)=0,"",(VLOOKUP(ADP1,Register,19,FALSE))))</f>
        <v/>
      </c>
      <c r="ADP41" s="31" t="s">
        <v>945</v>
      </c>
      <c r="ADQ41" s="22" t="str">
        <f>"6." &amp; ADS1&amp; ".3."</f>
        <v>6.266.3.</v>
      </c>
      <c r="ADR41" s="30" t="str">
        <f>IF(ISBLANK(ADS1),"",IF(VLOOKUP(ADS1,Register,19,FALSE)=0,"",(VLOOKUP(ADS1,Register,19,FALSE))))</f>
        <v/>
      </c>
      <c r="ADS41" s="31" t="s">
        <v>945</v>
      </c>
      <c r="ADT41" s="22" t="str">
        <f>"6." &amp; ADV1&amp; ".3."</f>
        <v>6.267.3.</v>
      </c>
      <c r="ADU41" s="30" t="str">
        <f>IF(ISBLANK(ADV1),"",IF(VLOOKUP(ADV1,Register,19,FALSE)=0,"",(VLOOKUP(ADV1,Register,19,FALSE))))</f>
        <v/>
      </c>
      <c r="ADV41" s="31" t="s">
        <v>945</v>
      </c>
      <c r="ADW41" s="22" t="str">
        <f>"6." &amp; ADY1&amp; ".3."</f>
        <v>6.268.3.</v>
      </c>
      <c r="ADX41" s="30" t="str">
        <f>IF(ISBLANK(ADY1),"",IF(VLOOKUP(ADY1,Register,19,FALSE)=0,"",(VLOOKUP(ADY1,Register,19,FALSE))))</f>
        <v/>
      </c>
      <c r="ADY41" s="31" t="s">
        <v>945</v>
      </c>
      <c r="ADZ41" s="22" t="str">
        <f>"6." &amp; AEB1&amp; ".3."</f>
        <v>6.269.3.</v>
      </c>
      <c r="AEA41" s="30" t="str">
        <f>IF(ISBLANK(AEB1),"",IF(VLOOKUP(AEB1,Register,19,FALSE)=0,"",(VLOOKUP(AEB1,Register,19,FALSE))))</f>
        <v/>
      </c>
      <c r="AEB41" s="31" t="s">
        <v>945</v>
      </c>
      <c r="AEC41" s="22" t="str">
        <f>"6." &amp; AEE1&amp; ".3."</f>
        <v>6.270.3.</v>
      </c>
      <c r="AED41" s="30" t="str">
        <f>IF(ISBLANK(AEE1),"",IF(VLOOKUP(AEE1,Register,19,FALSE)=0,"",(VLOOKUP(AEE1,Register,19,FALSE))))</f>
        <v/>
      </c>
      <c r="AEE41" s="31" t="s">
        <v>945</v>
      </c>
      <c r="AEF41" s="22" t="str">
        <f>"6." &amp; AEH1&amp; ".3."</f>
        <v>6.271.3.</v>
      </c>
      <c r="AEG41" s="30" t="str">
        <f>IF(ISBLANK(AEH1),"",IF(VLOOKUP(AEH1,Register,19,FALSE)=0,"",(VLOOKUP(AEH1,Register,19,FALSE))))</f>
        <v/>
      </c>
      <c r="AEH41" s="31" t="s">
        <v>945</v>
      </c>
      <c r="AEI41" s="22" t="str">
        <f>"6." &amp; AEK1&amp; ".3."</f>
        <v>6.272.3.</v>
      </c>
      <c r="AEJ41" s="30" t="str">
        <f>IF(ISBLANK(AEK1),"",IF(VLOOKUP(AEK1,Register,19,FALSE)=0,"",(VLOOKUP(AEK1,Register,19,FALSE))))</f>
        <v/>
      </c>
      <c r="AEK41" s="31" t="s">
        <v>945</v>
      </c>
      <c r="AEL41" s="22" t="str">
        <f>"6." &amp; AEN1&amp; ".3."</f>
        <v>6.273.3.</v>
      </c>
      <c r="AEM41" s="30" t="str">
        <f>IF(ISBLANK(AEN1),"",IF(VLOOKUP(AEN1,Register,19,FALSE)=0,"",(VLOOKUP(AEN1,Register,19,FALSE))))</f>
        <v/>
      </c>
      <c r="AEN41" s="31" t="s">
        <v>945</v>
      </c>
      <c r="AEO41" s="22" t="str">
        <f>"6." &amp; AEQ1&amp; ".3."</f>
        <v>6.274.3.</v>
      </c>
      <c r="AEP41" s="30" t="str">
        <f>IF(ISBLANK(AEQ1),"",IF(VLOOKUP(AEQ1,Register,19,FALSE)=0,"",(VLOOKUP(AEQ1,Register,19,FALSE))))</f>
        <v/>
      </c>
      <c r="AEQ41" s="31" t="s">
        <v>945</v>
      </c>
      <c r="AER41" s="22" t="str">
        <f>"6." &amp; AET1&amp; ".3."</f>
        <v>6.275.3.</v>
      </c>
      <c r="AES41" s="30" t="str">
        <f>IF(ISBLANK(AET1),"",IF(VLOOKUP(AET1,Register,19,FALSE)=0,"",(VLOOKUP(AET1,Register,19,FALSE))))</f>
        <v/>
      </c>
      <c r="AET41" s="31" t="s">
        <v>945</v>
      </c>
      <c r="AEU41" s="22" t="str">
        <f>"6." &amp; AEW1&amp; ".3."</f>
        <v>6.276.3.</v>
      </c>
      <c r="AEV41" s="30" t="str">
        <f>IF(ISBLANK(AEW1),"",IF(VLOOKUP(AEW1,Register,19,FALSE)=0,"",(VLOOKUP(AEW1,Register,19,FALSE))))</f>
        <v/>
      </c>
      <c r="AEW41" s="31" t="s">
        <v>945</v>
      </c>
      <c r="AEX41" s="22" t="str">
        <f>"6." &amp; AEZ1&amp; ".3."</f>
        <v>6.277.3.</v>
      </c>
      <c r="AEY41" s="30" t="str">
        <f>IF(ISBLANK(AEZ1),"",IF(VLOOKUP(AEZ1,Register,19,FALSE)=0,"",(VLOOKUP(AEZ1,Register,19,FALSE))))</f>
        <v/>
      </c>
      <c r="AEZ41" s="31" t="s">
        <v>945</v>
      </c>
      <c r="AFA41" s="22" t="str">
        <f>"6." &amp; AFC1&amp; ".3."</f>
        <v>6.278.3.</v>
      </c>
      <c r="AFB41" s="30" t="str">
        <f>IF(ISBLANK(AFC1),"",IF(VLOOKUP(AFC1,Register,19,FALSE)=0,"",(VLOOKUP(AFC1,Register,19,FALSE))))</f>
        <v/>
      </c>
      <c r="AFC41" s="31" t="s">
        <v>945</v>
      </c>
      <c r="AFD41" s="22" t="str">
        <f>"6." &amp; AFF1&amp; ".3."</f>
        <v>6.279.3.</v>
      </c>
      <c r="AFE41" s="30" t="str">
        <f>IF(ISBLANK(AFF1),"",IF(VLOOKUP(AFF1,Register,19,FALSE)=0,"",(VLOOKUP(AFF1,Register,19,FALSE))))</f>
        <v/>
      </c>
      <c r="AFF41" s="31" t="s">
        <v>945</v>
      </c>
      <c r="AFG41" s="22" t="str">
        <f>"6." &amp; AFI1&amp; ".3."</f>
        <v>6.280.3.</v>
      </c>
      <c r="AFH41" s="30" t="str">
        <f>IF(ISBLANK(AFI1),"",IF(VLOOKUP(AFI1,Register,19,FALSE)=0,"",(VLOOKUP(AFI1,Register,19,FALSE))))</f>
        <v/>
      </c>
      <c r="AFI41" s="31" t="s">
        <v>945</v>
      </c>
      <c r="AFJ41" s="22" t="str">
        <f>"6." &amp; AFL1&amp; ".3."</f>
        <v>6.281.3.</v>
      </c>
      <c r="AFK41" s="30" t="str">
        <f>IF(ISBLANK(AFL1),"",IF(VLOOKUP(AFL1,Register,19,FALSE)=0,"",(VLOOKUP(AFL1,Register,19,FALSE))))</f>
        <v/>
      </c>
      <c r="AFL41" s="31" t="s">
        <v>945</v>
      </c>
      <c r="AFM41" s="22" t="str">
        <f>"6." &amp; AFO1&amp; ".3."</f>
        <v>6.282.3.</v>
      </c>
      <c r="AFN41" s="30" t="str">
        <f>IF(ISBLANK(AFO1),"",IF(VLOOKUP(AFO1,Register,19,FALSE)=0,"",(VLOOKUP(AFO1,Register,19,FALSE))))</f>
        <v/>
      </c>
      <c r="AFO41" s="31" t="s">
        <v>945</v>
      </c>
      <c r="AFP41" s="22" t="str">
        <f>"6." &amp; AFR1&amp; ".3."</f>
        <v>6.283.3.</v>
      </c>
      <c r="AFQ41" s="30" t="str">
        <f>IF(ISBLANK(AFR1),"",IF(VLOOKUP(AFR1,Register,19,FALSE)=0,"",(VLOOKUP(AFR1,Register,19,FALSE))))</f>
        <v/>
      </c>
      <c r="AFR41" s="31" t="s">
        <v>945</v>
      </c>
      <c r="AFS41" s="22" t="str">
        <f>"6." &amp; AFU1&amp; ".3."</f>
        <v>6.284.3.</v>
      </c>
      <c r="AFT41" s="30" t="str">
        <f>IF(ISBLANK(AFU1),"",IF(VLOOKUP(AFU1,Register,19,FALSE)=0,"",(VLOOKUP(AFU1,Register,19,FALSE))))</f>
        <v/>
      </c>
      <c r="AFU41" s="31" t="s">
        <v>945</v>
      </c>
      <c r="AFV41" s="22" t="str">
        <f>"6." &amp; AFX1&amp; ".3."</f>
        <v>6.285.3.</v>
      </c>
      <c r="AFW41" s="30" t="str">
        <f>IF(ISBLANK(AFX1),"",IF(VLOOKUP(AFX1,Register,19,FALSE)=0,"",(VLOOKUP(AFX1,Register,19,FALSE))))</f>
        <v/>
      </c>
      <c r="AFX41" s="31" t="s">
        <v>945</v>
      </c>
      <c r="AFY41" s="22" t="str">
        <f>"6." &amp; AGA1&amp; ".3."</f>
        <v>6.286.3.</v>
      </c>
      <c r="AFZ41" s="30" t="str">
        <f>IF(ISBLANK(AGA1),"",IF(VLOOKUP(AGA1,Register,19,FALSE)=0,"",(VLOOKUP(AGA1,Register,19,FALSE))))</f>
        <v/>
      </c>
      <c r="AGA41" s="31" t="s">
        <v>945</v>
      </c>
      <c r="AGB41" s="22" t="str">
        <f>"6." &amp; AGD1&amp; ".3."</f>
        <v>6.287.3.</v>
      </c>
      <c r="AGC41" s="30" t="str">
        <f>IF(ISBLANK(AGD1),"",IF(VLOOKUP(AGD1,Register,19,FALSE)=0,"",(VLOOKUP(AGD1,Register,19,FALSE))))</f>
        <v/>
      </c>
      <c r="AGD41" s="31" t="s">
        <v>945</v>
      </c>
      <c r="AGE41" s="22" t="str">
        <f>"6." &amp; AGG1&amp; ".3."</f>
        <v>6.288.3.</v>
      </c>
      <c r="AGF41" s="30" t="str">
        <f>IF(ISBLANK(AGG1),"",IF(VLOOKUP(AGG1,Register,19,FALSE)=0,"",(VLOOKUP(AGG1,Register,19,FALSE))))</f>
        <v/>
      </c>
      <c r="AGG41" s="31" t="s">
        <v>945</v>
      </c>
      <c r="AGH41" s="22" t="str">
        <f>"6." &amp; AGJ1&amp; ".3."</f>
        <v>6.289.3.</v>
      </c>
      <c r="AGI41" s="30" t="str">
        <f>IF(ISBLANK(AGJ1),"",IF(VLOOKUP(AGJ1,Register,19,FALSE)=0,"",(VLOOKUP(AGJ1,Register,19,FALSE))))</f>
        <v/>
      </c>
      <c r="AGJ41" s="31" t="s">
        <v>945</v>
      </c>
      <c r="AGK41" s="22" t="str">
        <f>"6." &amp; AGM1&amp; ".3."</f>
        <v>6.290.3.</v>
      </c>
      <c r="AGL41" s="30" t="str">
        <f>IF(ISBLANK(AGM1),"",IF(VLOOKUP(AGM1,Register,19,FALSE)=0,"",(VLOOKUP(AGM1,Register,19,FALSE))))</f>
        <v/>
      </c>
      <c r="AGM41" s="31" t="s">
        <v>945</v>
      </c>
      <c r="AGN41" s="22" t="str">
        <f>"6." &amp; AGP1&amp; ".3."</f>
        <v>6.291.3.</v>
      </c>
      <c r="AGO41" s="30" t="str">
        <f>IF(ISBLANK(AGP1),"",IF(VLOOKUP(AGP1,Register,19,FALSE)=0,"",(VLOOKUP(AGP1,Register,19,FALSE))))</f>
        <v/>
      </c>
      <c r="AGP41" s="31" t="s">
        <v>945</v>
      </c>
      <c r="AGQ41" s="22" t="str">
        <f>"6." &amp; AGS1&amp; ".3."</f>
        <v>6.292.3.</v>
      </c>
      <c r="AGR41" s="30" t="str">
        <f>IF(ISBLANK(AGS1),"",IF(VLOOKUP(AGS1,Register,19,FALSE)=0,"",(VLOOKUP(AGS1,Register,19,FALSE))))</f>
        <v/>
      </c>
      <c r="AGS41" s="31" t="s">
        <v>945</v>
      </c>
      <c r="AGT41" s="22" t="str">
        <f>"6." &amp; AGV1&amp; ".3."</f>
        <v>6.293.3.</v>
      </c>
      <c r="AGU41" s="30" t="str">
        <f>IF(ISBLANK(AGV1),"",IF(VLOOKUP(AGV1,Register,19,FALSE)=0,"",(VLOOKUP(AGV1,Register,19,FALSE))))</f>
        <v/>
      </c>
      <c r="AGV41" s="31" t="s">
        <v>945</v>
      </c>
      <c r="AGW41" s="22" t="str">
        <f>"6." &amp; AGY1&amp; ".3."</f>
        <v>6.294.3.</v>
      </c>
      <c r="AGX41" s="30" t="str">
        <f>IF(ISBLANK(AGY1),"",IF(VLOOKUP(AGY1,Register,19,FALSE)=0,"",(VLOOKUP(AGY1,Register,19,FALSE))))</f>
        <v/>
      </c>
      <c r="AGY41" s="31" t="s">
        <v>945</v>
      </c>
      <c r="AGZ41" s="22" t="str">
        <f>"6." &amp; AHB1&amp; ".3."</f>
        <v>6.295.3.</v>
      </c>
      <c r="AHA41" s="30" t="str">
        <f>IF(ISBLANK(AHB1),"",IF(VLOOKUP(AHB1,Register,19,FALSE)=0,"",(VLOOKUP(AHB1,Register,19,FALSE))))</f>
        <v/>
      </c>
      <c r="AHB41" s="31" t="s">
        <v>945</v>
      </c>
      <c r="AHC41" s="22" t="str">
        <f>"6." &amp; AHE1&amp; ".3."</f>
        <v>6.296.3.</v>
      </c>
      <c r="AHD41" s="30" t="str">
        <f>IF(ISBLANK(AHE1),"",IF(VLOOKUP(AHE1,Register,19,FALSE)=0,"",(VLOOKUP(AHE1,Register,19,FALSE))))</f>
        <v/>
      </c>
      <c r="AHE41" s="31" t="s">
        <v>945</v>
      </c>
      <c r="AHF41" s="22" t="str">
        <f>"6." &amp; AHH1&amp; ".3."</f>
        <v>6.297.3.</v>
      </c>
      <c r="AHG41" s="30" t="str">
        <f>IF(ISBLANK(AHH1),"",IF(VLOOKUP(AHH1,Register,19,FALSE)=0,"",(VLOOKUP(AHH1,Register,19,FALSE))))</f>
        <v/>
      </c>
      <c r="AHH41" s="31" t="s">
        <v>945</v>
      </c>
      <c r="AHI41" s="22" t="str">
        <f>"6." &amp; AHK1&amp; ".3."</f>
        <v>6.298.3.</v>
      </c>
      <c r="AHJ41" s="30" t="str">
        <f>IF(ISBLANK(AHK1),"",IF(VLOOKUP(AHK1,Register,19,FALSE)=0,"",(VLOOKUP(AHK1,Register,19,FALSE))))</f>
        <v/>
      </c>
      <c r="AHK41" s="31" t="s">
        <v>945</v>
      </c>
      <c r="AHL41" s="22" t="str">
        <f>"6." &amp; AHN1&amp; ".3."</f>
        <v>6.299.3.</v>
      </c>
      <c r="AHM41" s="30" t="str">
        <f>IF(ISBLANK(AHN1),"",IF(VLOOKUP(AHN1,Register,19,FALSE)=0,"",(VLOOKUP(AHN1,Register,19,FALSE))))</f>
        <v/>
      </c>
      <c r="AHN41" s="31" t="s">
        <v>945</v>
      </c>
      <c r="AHO41" s="22" t="str">
        <f>"6." &amp; AHQ1&amp; ".3."</f>
        <v>6.300.3.</v>
      </c>
      <c r="AHP41" s="30" t="str">
        <f>IF(ISBLANK(AHQ1),"",IF(VLOOKUP(AHQ1,Register,19,FALSE)=0,"",(VLOOKUP(AHQ1,Register,19,FALSE))))</f>
        <v/>
      </c>
      <c r="AHQ41" s="31" t="s">
        <v>945</v>
      </c>
      <c r="AHR41" s="22" t="str">
        <f>"6." &amp; AHT1&amp; ".3."</f>
        <v>6.301.3.</v>
      </c>
      <c r="AHS41" s="30" t="str">
        <f>IF(ISBLANK(AHT1),"",IF(VLOOKUP(AHT1,Register,19,FALSE)=0,"",(VLOOKUP(AHT1,Register,19,FALSE))))</f>
        <v/>
      </c>
      <c r="AHT41" s="31" t="s">
        <v>945</v>
      </c>
      <c r="AHU41" s="22" t="str">
        <f>"6." &amp; AHW1&amp; ".3."</f>
        <v>6.302.3.</v>
      </c>
      <c r="AHV41" s="30" t="str">
        <f>IF(ISBLANK(AHW1),"",IF(VLOOKUP(AHW1,Register,19,FALSE)=0,"",(VLOOKUP(AHW1,Register,19,FALSE))))</f>
        <v/>
      </c>
      <c r="AHW41" s="31" t="s">
        <v>945</v>
      </c>
      <c r="AHX41" s="22" t="str">
        <f>"6." &amp; AHZ1&amp; ".3."</f>
        <v>6.303.3.</v>
      </c>
      <c r="AHY41" s="30" t="str">
        <f>IF(ISBLANK(AHZ1),"",IF(VLOOKUP(AHZ1,Register,19,FALSE)=0,"",(VLOOKUP(AHZ1,Register,19,FALSE))))</f>
        <v/>
      </c>
      <c r="AHZ41" s="31" t="s">
        <v>945</v>
      </c>
      <c r="AIA41" s="22" t="str">
        <f>"6." &amp; AIC1&amp; ".3."</f>
        <v>6.304.3.</v>
      </c>
      <c r="AIB41" s="30" t="str">
        <f>IF(ISBLANK(AIC1),"",IF(VLOOKUP(AIC1,Register,19,FALSE)=0,"",(VLOOKUP(AIC1,Register,19,FALSE))))</f>
        <v/>
      </c>
      <c r="AIC41" s="31" t="s">
        <v>945</v>
      </c>
      <c r="AID41" s="22" t="str">
        <f>"6." &amp; AIF1&amp; ".3."</f>
        <v>6.305.3.</v>
      </c>
      <c r="AIE41" s="30" t="str">
        <f>IF(ISBLANK(AIF1),"",IF(VLOOKUP(AIF1,Register,19,FALSE)=0,"",(VLOOKUP(AIF1,Register,19,FALSE))))</f>
        <v/>
      </c>
      <c r="AIF41" s="31" t="s">
        <v>945</v>
      </c>
      <c r="AIG41" s="22" t="str">
        <f>"6." &amp; AII1&amp; ".3."</f>
        <v>6.306.3.</v>
      </c>
      <c r="AIH41" s="30" t="str">
        <f>IF(ISBLANK(AII1),"",IF(VLOOKUP(AII1,Register,19,FALSE)=0,"",(VLOOKUP(AII1,Register,19,FALSE))))</f>
        <v/>
      </c>
      <c r="AII41" s="31" t="s">
        <v>945</v>
      </c>
      <c r="AIJ41" s="22" t="str">
        <f>"6." &amp; AIL1&amp; ".3."</f>
        <v>6.307.3.</v>
      </c>
      <c r="AIK41" s="30" t="str">
        <f>IF(ISBLANK(AIL1),"",IF(VLOOKUP(AIL1,Register,19,FALSE)=0,"",(VLOOKUP(AIL1,Register,19,FALSE))))</f>
        <v/>
      </c>
      <c r="AIL41" s="31" t="s">
        <v>945</v>
      </c>
      <c r="AIM41" s="22" t="str">
        <f>"6." &amp; AIO1&amp; ".3."</f>
        <v>6.308.3.</v>
      </c>
      <c r="AIN41" s="30" t="str">
        <f>IF(ISBLANK(AIO1),"",IF(VLOOKUP(AIO1,Register,19,FALSE)=0,"",(VLOOKUP(AIO1,Register,19,FALSE))))</f>
        <v/>
      </c>
      <c r="AIO41" s="31" t="s">
        <v>945</v>
      </c>
      <c r="AIP41" s="22" t="str">
        <f>"6." &amp; AIR1&amp; ".3."</f>
        <v>6.309.3.</v>
      </c>
      <c r="AIQ41" s="30" t="str">
        <f>IF(ISBLANK(AIR1),"",IF(VLOOKUP(AIR1,Register,19,FALSE)=0,"",(VLOOKUP(AIR1,Register,19,FALSE))))</f>
        <v/>
      </c>
      <c r="AIR41" s="31" t="s">
        <v>945</v>
      </c>
      <c r="AIS41" s="22" t="str">
        <f>"6." &amp; AIU1&amp; ".3."</f>
        <v>6.310.3.</v>
      </c>
      <c r="AIT41" s="30" t="str">
        <f>IF(ISBLANK(AIU1),"",IF(VLOOKUP(AIU1,Register,19,FALSE)=0,"",(VLOOKUP(AIU1,Register,19,FALSE))))</f>
        <v/>
      </c>
      <c r="AIU41" s="31" t="s">
        <v>945</v>
      </c>
      <c r="AIV41" s="22" t="str">
        <f>"6." &amp; AIX1&amp; ".3."</f>
        <v>6.311.3.</v>
      </c>
      <c r="AIW41" s="30" t="str">
        <f>IF(ISBLANK(AIX1),"",IF(VLOOKUP(AIX1,Register,19,FALSE)=0,"",(VLOOKUP(AIX1,Register,19,FALSE))))</f>
        <v/>
      </c>
      <c r="AIX41" s="31" t="s">
        <v>945</v>
      </c>
      <c r="AIY41" s="22" t="str">
        <f>"6." &amp; AJA1&amp; ".3."</f>
        <v>6.312.3.</v>
      </c>
      <c r="AIZ41" s="30" t="e">
        <f>IF(ISBLANK(AJA1),"",IF(VLOOKUP(AJA1,Register,19,FALSE)=0,"",(VLOOKUP(AJA1,Register,19,FALSE))))</f>
        <v>#N/A</v>
      </c>
      <c r="AJA41" s="31" t="s">
        <v>945</v>
      </c>
      <c r="AJB41" s="22" t="str">
        <f>"6." &amp; AJD1&amp; ".3."</f>
        <v>6.313.3.</v>
      </c>
      <c r="AJC41" s="30" t="e">
        <f>IF(ISBLANK(AJD1),"",IF(VLOOKUP(AJD1,Register,19,FALSE)=0,"",(VLOOKUP(AJD1,Register,19,FALSE))))</f>
        <v>#N/A</v>
      </c>
      <c r="AJD41" s="31" t="s">
        <v>945</v>
      </c>
      <c r="AJE41" s="22" t="str">
        <f>"6." &amp; AJG1&amp; ".3."</f>
        <v>6.314.3.</v>
      </c>
      <c r="AJF41" s="30" t="e">
        <f>IF(ISBLANK(AJG1),"",IF(VLOOKUP(AJG1,Register,19,FALSE)=0,"",(VLOOKUP(AJG1,Register,19,FALSE))))</f>
        <v>#N/A</v>
      </c>
      <c r="AJG41" s="31" t="s">
        <v>945</v>
      </c>
      <c r="AJH41" s="22" t="str">
        <f>"6." &amp; AJJ1&amp; ".3."</f>
        <v>6.315.3.</v>
      </c>
      <c r="AJI41" s="30" t="e">
        <f>IF(ISBLANK(AJJ1),"",IF(VLOOKUP(AJJ1,Register,19,FALSE)=0,"",(VLOOKUP(AJJ1,Register,19,FALSE))))</f>
        <v>#N/A</v>
      </c>
      <c r="AJJ41" s="31" t="s">
        <v>945</v>
      </c>
      <c r="AJK41" s="22" t="str">
        <f>"6." &amp; AJM1&amp; ".3."</f>
        <v>6.316.3.</v>
      </c>
      <c r="AJL41" s="30" t="e">
        <f>IF(ISBLANK(AJM1),"",IF(VLOOKUP(AJM1,Register,19,FALSE)=0,"",(VLOOKUP(AJM1,Register,19,FALSE))))</f>
        <v>#N/A</v>
      </c>
      <c r="AJM41" s="31" t="s">
        <v>945</v>
      </c>
      <c r="AJN41" s="22" t="str">
        <f>"6." &amp; AJP1&amp; ".3."</f>
        <v>6.317.3.</v>
      </c>
      <c r="AJO41" s="30" t="e">
        <f>IF(ISBLANK(AJP1),"",IF(VLOOKUP(AJP1,Register,19,FALSE)=0,"",(VLOOKUP(AJP1,Register,19,FALSE))))</f>
        <v>#N/A</v>
      </c>
      <c r="AJP41" s="31" t="s">
        <v>945</v>
      </c>
      <c r="AJQ41" s="22" t="str">
        <f>"6." &amp; AJS1&amp; ".3."</f>
        <v>6.318.3.</v>
      </c>
      <c r="AJR41" s="30" t="e">
        <f>IF(ISBLANK(AJS1),"",IF(VLOOKUP(AJS1,Register,19,FALSE)=0,"",(VLOOKUP(AJS1,Register,19,FALSE))))</f>
        <v>#N/A</v>
      </c>
      <c r="AJS41" s="31" t="s">
        <v>945</v>
      </c>
      <c r="AJT41" s="22" t="str">
        <f>"6." &amp; AJV1&amp; ".3."</f>
        <v>6.319.3.</v>
      </c>
      <c r="AJU41" s="30" t="e">
        <f>IF(ISBLANK(AJV1),"",IF(VLOOKUP(AJV1,Register,19,FALSE)=0,"",(VLOOKUP(AJV1,Register,19,FALSE))))</f>
        <v>#N/A</v>
      </c>
      <c r="AJV41" s="31" t="s">
        <v>945</v>
      </c>
      <c r="AJW41" s="22" t="str">
        <f>"6." &amp; AJY1&amp; ".3."</f>
        <v>6.320.3.</v>
      </c>
      <c r="AJX41" s="30" t="e">
        <f>IF(ISBLANK(AJY1),"",IF(VLOOKUP(AJY1,Register,19,FALSE)=0,"",(VLOOKUP(AJY1,Register,19,FALSE))))</f>
        <v>#N/A</v>
      </c>
      <c r="AJY41" s="31" t="s">
        <v>945</v>
      </c>
      <c r="AJZ41" s="22" t="str">
        <f>"6." &amp; AKB1&amp; ".3."</f>
        <v>6.321.3.</v>
      </c>
      <c r="AKA41" s="30" t="e">
        <f>IF(ISBLANK(AKB1),"",IF(VLOOKUP(AKB1,Register,19,FALSE)=0,"",(VLOOKUP(AKB1,Register,19,FALSE))))</f>
        <v>#N/A</v>
      </c>
      <c r="AKB41" s="31" t="s">
        <v>945</v>
      </c>
      <c r="AKC41" s="22" t="str">
        <f>"6." &amp; AKE1&amp; ".3."</f>
        <v>6.322.3.</v>
      </c>
      <c r="AKD41" s="30" t="e">
        <f>IF(ISBLANK(AKE1),"",IF(VLOOKUP(AKE1,Register,19,FALSE)=0,"",(VLOOKUP(AKE1,Register,19,FALSE))))</f>
        <v>#N/A</v>
      </c>
      <c r="AKE41" s="31" t="s">
        <v>945</v>
      </c>
      <c r="AKF41" s="22" t="str">
        <f>"6." &amp; AKH1&amp; ".3."</f>
        <v>6.323.3.</v>
      </c>
      <c r="AKG41" s="30" t="e">
        <f>IF(ISBLANK(AKH1),"",IF(VLOOKUP(AKH1,Register,19,FALSE)=0,"",(VLOOKUP(AKH1,Register,19,FALSE))))</f>
        <v>#N/A</v>
      </c>
      <c r="AKH41" s="31" t="s">
        <v>945</v>
      </c>
      <c r="AKI41" s="22" t="str">
        <f>"6." &amp; AKK1&amp; ".3."</f>
        <v>6.324.3.</v>
      </c>
      <c r="AKJ41" s="30" t="e">
        <f>IF(ISBLANK(AKK1),"",IF(VLOOKUP(AKK1,Register,19,FALSE)=0,"",(VLOOKUP(AKK1,Register,19,FALSE))))</f>
        <v>#N/A</v>
      </c>
      <c r="AKK41" s="31" t="s">
        <v>945</v>
      </c>
      <c r="AKL41" s="22" t="str">
        <f>"6." &amp; AKN1&amp; ".3."</f>
        <v>6.325.3.</v>
      </c>
      <c r="AKM41" s="30" t="e">
        <f>IF(ISBLANK(AKN1),"",IF(VLOOKUP(AKN1,Register,19,FALSE)=0,"",(VLOOKUP(AKN1,Register,19,FALSE))))</f>
        <v>#N/A</v>
      </c>
      <c r="AKN41" s="31" t="s">
        <v>945</v>
      </c>
      <c r="AKO41" s="22" t="str">
        <f>"6." &amp; AKQ1&amp; ".3."</f>
        <v>6.326.3.</v>
      </c>
      <c r="AKP41" s="30" t="e">
        <f>IF(ISBLANK(AKQ1),"",IF(VLOOKUP(AKQ1,Register,19,FALSE)=0,"",(VLOOKUP(AKQ1,Register,19,FALSE))))</f>
        <v>#N/A</v>
      </c>
      <c r="AKQ41" s="31" t="s">
        <v>945</v>
      </c>
      <c r="AKR41" s="22" t="str">
        <f>"6." &amp; AKT1&amp; ".3."</f>
        <v>6.327.3.</v>
      </c>
      <c r="AKS41" s="30" t="e">
        <f>IF(ISBLANK(AKT1),"",IF(VLOOKUP(AKT1,Register,19,FALSE)=0,"",(VLOOKUP(AKT1,Register,19,FALSE))))</f>
        <v>#N/A</v>
      </c>
      <c r="AKT41" s="31" t="s">
        <v>945</v>
      </c>
      <c r="AKU41" s="22" t="str">
        <f>"6." &amp; AKW1&amp; ".3."</f>
        <v>6.328.3.</v>
      </c>
      <c r="AKV41" s="30" t="e">
        <f>IF(ISBLANK(AKW1),"",IF(VLOOKUP(AKW1,Register,19,FALSE)=0,"",(VLOOKUP(AKW1,Register,19,FALSE))))</f>
        <v>#N/A</v>
      </c>
      <c r="AKW41" s="31" t="s">
        <v>945</v>
      </c>
      <c r="AKX41" s="22" t="str">
        <f>"6." &amp; AKZ1&amp; ".3."</f>
        <v>6.329.3.</v>
      </c>
      <c r="AKY41" s="30" t="e">
        <f>IF(ISBLANK(AKZ1),"",IF(VLOOKUP(AKZ1,Register,19,FALSE)=0,"",(VLOOKUP(AKZ1,Register,19,FALSE))))</f>
        <v>#N/A</v>
      </c>
      <c r="AKZ41" s="31" t="s">
        <v>945</v>
      </c>
      <c r="ALA41" s="22" t="str">
        <f>"6." &amp; ALC1&amp; ".3."</f>
        <v>6.330.3.</v>
      </c>
      <c r="ALB41" s="47" t="e">
        <f>IF(ISBLANK(ALC1),"",IF(VLOOKUP(ALC1,Register,19,FALSE)=0,"",(VLOOKUP(ALC1,Register,19,FALSE))))</f>
        <v>#N/A</v>
      </c>
      <c r="ALC41" s="31" t="s">
        <v>945</v>
      </c>
      <c r="ALD41" s="22" t="str">
        <f>"6." &amp; ALF1&amp; ".3."</f>
        <v>6.331.3.</v>
      </c>
      <c r="ALE41" s="47" t="e">
        <f>IF(ISBLANK(ALF1),"",IF(VLOOKUP(ALF1,Register,19,FALSE)=0,"",(VLOOKUP(ALF1,Register,19,FALSE))))</f>
        <v>#N/A</v>
      </c>
      <c r="ALF41" s="31" t="s">
        <v>945</v>
      </c>
      <c r="ALG41" s="22" t="str">
        <f>"6." &amp; ALI1&amp; ".3."</f>
        <v>6.332.3.</v>
      </c>
      <c r="ALH41" s="47" t="e">
        <f>IF(ISBLANK(ALI1),"",IF(VLOOKUP(ALI1,Register,19,FALSE)=0,"",(VLOOKUP(ALI1,Register,19,FALSE))))</f>
        <v>#N/A</v>
      </c>
      <c r="ALI41" s="31" t="s">
        <v>945</v>
      </c>
      <c r="ALJ41" s="22" t="str">
        <f>"6." &amp; ALL1&amp; ".3."</f>
        <v>6.333.3.</v>
      </c>
      <c r="ALK41" s="47" t="e">
        <f>IF(ISBLANK(ALL1),"",IF(VLOOKUP(ALL1,Register,19,FALSE)=0,"",(VLOOKUP(ALL1,Register,19,FALSE))))</f>
        <v>#N/A</v>
      </c>
      <c r="ALL41" s="31" t="s">
        <v>945</v>
      </c>
      <c r="ALM41" s="22" t="str">
        <f>"6." &amp; ALO1&amp; ".3."</f>
        <v>6.334.3.</v>
      </c>
      <c r="ALN41" s="47" t="e">
        <f>IF(ISBLANK(ALO1),"",IF(VLOOKUP(ALO1,Register,19,FALSE)=0,"",(VLOOKUP(ALO1,Register,19,FALSE))))</f>
        <v>#N/A</v>
      </c>
      <c r="ALO41" s="31" t="s">
        <v>945</v>
      </c>
      <c r="ALP41" s="22" t="str">
        <f>"6." &amp; ALR1&amp; ".3."</f>
        <v>6.335.3.</v>
      </c>
      <c r="ALQ41" s="47" t="e">
        <f>IF(ISBLANK(ALR1),"",IF(VLOOKUP(ALR1,Register,19,FALSE)=0,"",(VLOOKUP(ALR1,Register,19,FALSE))))</f>
        <v>#N/A</v>
      </c>
      <c r="ALR41" s="31" t="s">
        <v>945</v>
      </c>
      <c r="ALS41" s="22" t="str">
        <f>"6." &amp; ALU1&amp; ".3."</f>
        <v>6.336.3.</v>
      </c>
      <c r="ALT41" s="47" t="e">
        <f>IF(ISBLANK(ALU1),"",IF(VLOOKUP(ALU1,Register,19,FALSE)=0,"",(VLOOKUP(ALU1,Register,19,FALSE))))</f>
        <v>#N/A</v>
      </c>
      <c r="ALU41" s="31" t="s">
        <v>945</v>
      </c>
      <c r="ALV41" s="22" t="str">
        <f>"6." &amp; ALX1&amp; ".3."</f>
        <v>6.337.3.</v>
      </c>
      <c r="ALW41" s="47" t="e">
        <f>IF(ISBLANK(ALX1),"",IF(VLOOKUP(ALX1,Register,19,FALSE)=0,"",(VLOOKUP(ALX1,Register,19,FALSE))))</f>
        <v>#N/A</v>
      </c>
      <c r="ALX41" s="31" t="s">
        <v>945</v>
      </c>
      <c r="ALY41" s="22" t="str">
        <f>"6." &amp; AMA1&amp; ".3."</f>
        <v>6.338.3.</v>
      </c>
      <c r="ALZ41" s="47" t="e">
        <f>IF(ISBLANK(AMA1),"",IF(VLOOKUP(AMA1,Register,19,FALSE)=0,"",(VLOOKUP(AMA1,Register,19,FALSE))))</f>
        <v>#N/A</v>
      </c>
      <c r="AMA41" s="31" t="s">
        <v>945</v>
      </c>
      <c r="AMB41" s="22" t="str">
        <f>"6." &amp; AMD1&amp; ".3."</f>
        <v>6.339.3.</v>
      </c>
      <c r="AMC41" s="47" t="e">
        <f>IF(ISBLANK(AMD1),"",IF(VLOOKUP(AMD1,Register,19,FALSE)=0,"",(VLOOKUP(AMD1,Register,19,FALSE))))</f>
        <v>#N/A</v>
      </c>
      <c r="AMD41" s="31" t="s">
        <v>945</v>
      </c>
      <c r="AME41" s="22" t="str">
        <f>"6." &amp; AMG1&amp; ".3."</f>
        <v>6.340.3.</v>
      </c>
      <c r="AMF41" s="47" t="e">
        <f>IF(ISBLANK(AMG1),"",IF(VLOOKUP(AMG1,Register,19,FALSE)=0,"",(VLOOKUP(AMG1,Register,19,FALSE))))</f>
        <v>#N/A</v>
      </c>
      <c r="AMG41" s="31" t="s">
        <v>945</v>
      </c>
      <c r="AMH41" s="22" t="str">
        <f>"6." &amp; AMJ1&amp; ".3."</f>
        <v>6.341.3.</v>
      </c>
      <c r="AMI41" s="47" t="e">
        <f>IF(ISBLANK(AMJ1),"",IF(VLOOKUP(AMJ1,Register,19,FALSE)=0,"",(VLOOKUP(AMJ1,Register,19,FALSE))))</f>
        <v>#N/A</v>
      </c>
      <c r="AMJ41" s="31" t="s">
        <v>945</v>
      </c>
      <c r="AMK41" s="22" t="str">
        <f>"6." &amp; AMM1&amp; ".3."</f>
        <v>6.342.3.</v>
      </c>
      <c r="AML41" s="47" t="e">
        <f>IF(ISBLANK(AMM1),"",IF(VLOOKUP(AMM1,Register,19,FALSE)=0,"",(VLOOKUP(AMM1,Register,19,FALSE))))</f>
        <v>#N/A</v>
      </c>
      <c r="AMM41" s="31" t="s">
        <v>945</v>
      </c>
      <c r="AMN41" s="22" t="str">
        <f>"6." &amp; AMP1&amp; ".3."</f>
        <v>6.343.3.</v>
      </c>
      <c r="AMO41" s="47" t="e">
        <f>IF(ISBLANK(AMP1),"",IF(VLOOKUP(AMP1,Register,19,FALSE)=0,"",(VLOOKUP(AMP1,Register,19,FALSE))))</f>
        <v>#N/A</v>
      </c>
      <c r="AMP41" s="31" t="s">
        <v>945</v>
      </c>
      <c r="AMQ41" s="22" t="str">
        <f>"6." &amp; AMS1&amp; ".3."</f>
        <v>6.344.3.</v>
      </c>
      <c r="AMR41" s="47" t="e">
        <f>IF(ISBLANK(AMS1),"",IF(VLOOKUP(AMS1,Register,19,FALSE)=0,"",(VLOOKUP(AMS1,Register,19,FALSE))))</f>
        <v>#N/A</v>
      </c>
      <c r="AMS41" s="31" t="s">
        <v>945</v>
      </c>
      <c r="AMT41" s="22" t="str">
        <f>"6." &amp; AMV1&amp; ".3."</f>
        <v>6.345.3.</v>
      </c>
      <c r="AMU41" s="47" t="e">
        <f>IF(ISBLANK(AMV1),"",IF(VLOOKUP(AMV1,Register,19,FALSE)=0,"",(VLOOKUP(AMV1,Register,19,FALSE))))</f>
        <v>#N/A</v>
      </c>
      <c r="AMV41" s="31" t="s">
        <v>945</v>
      </c>
      <c r="AMW41" s="22" t="str">
        <f>"6." &amp; AMY1&amp; ".3."</f>
        <v>6.346.3.</v>
      </c>
      <c r="AMX41" s="47" t="e">
        <f>IF(ISBLANK(AMY1),"",IF(VLOOKUP(AMY1,Register,19,FALSE)=0,"",(VLOOKUP(AMY1,Register,19,FALSE))))</f>
        <v>#N/A</v>
      </c>
      <c r="AMY41" s="31" t="s">
        <v>945</v>
      </c>
      <c r="AMZ41" s="22" t="str">
        <f>"6." &amp; ANB1&amp; ".3."</f>
        <v>6.347.3.</v>
      </c>
      <c r="ANA41" s="47" t="e">
        <f>IF(ISBLANK(ANB1),"",IF(VLOOKUP(ANB1,Register,19,FALSE)=0,"",(VLOOKUP(ANB1,Register,19,FALSE))))</f>
        <v>#N/A</v>
      </c>
      <c r="ANB41" s="31" t="s">
        <v>945</v>
      </c>
      <c r="ANC41" s="22" t="str">
        <f>"6." &amp; ANE1&amp; ".3."</f>
        <v>6.348.3.</v>
      </c>
      <c r="AND41" s="47" t="e">
        <f>IF(ISBLANK(ANE1),"",IF(VLOOKUP(ANE1,Register,19,FALSE)=0,"",(VLOOKUP(ANE1,Register,19,FALSE))))</f>
        <v>#N/A</v>
      </c>
      <c r="ANE41" s="31" t="s">
        <v>945</v>
      </c>
      <c r="ANF41" s="22" t="str">
        <f>"6." &amp; ANH1&amp; ".3."</f>
        <v>6.349.3.</v>
      </c>
      <c r="ANG41" s="47" t="e">
        <f>IF(ISBLANK(ANH1),"",IF(VLOOKUP(ANH1,Register,19,FALSE)=0,"",(VLOOKUP(ANH1,Register,19,FALSE))))</f>
        <v>#N/A</v>
      </c>
      <c r="ANH41" s="31" t="s">
        <v>945</v>
      </c>
      <c r="ANI41" s="22" t="str">
        <f>"6." &amp; ANK1&amp; ".3."</f>
        <v>6.350.3.</v>
      </c>
      <c r="ANJ41" s="47" t="e">
        <f>IF(ISBLANK(ANK1),"",IF(VLOOKUP(ANK1,Register,19,FALSE)=0,"",(VLOOKUP(ANK1,Register,19,FALSE))))</f>
        <v>#N/A</v>
      </c>
      <c r="ANK41" s="31" t="s">
        <v>945</v>
      </c>
      <c r="ANL41" s="22" t="str">
        <f>"6." &amp; ANN1&amp; ".3."</f>
        <v>6.351.3.</v>
      </c>
      <c r="ANM41" s="47" t="e">
        <f>IF(ISBLANK(ANN1),"",IF(VLOOKUP(ANN1,Register,19,FALSE)=0,"",(VLOOKUP(ANN1,Register,19,FALSE))))</f>
        <v>#N/A</v>
      </c>
      <c r="ANN41" s="31" t="s">
        <v>945</v>
      </c>
      <c r="ANO41" s="22" t="str">
        <f>"6." &amp; ANQ1&amp; ".3."</f>
        <v>6.352.3.</v>
      </c>
      <c r="ANP41" s="47" t="e">
        <f>IF(ISBLANK(ANQ1),"",IF(VLOOKUP(ANQ1,Register,19,FALSE)=0,"",(VLOOKUP(ANQ1,Register,19,FALSE))))</f>
        <v>#N/A</v>
      </c>
      <c r="ANQ41" s="31" t="s">
        <v>945</v>
      </c>
      <c r="ANR41" s="22" t="str">
        <f>"6." &amp; ANT1&amp; ".3."</f>
        <v>6.353.3.</v>
      </c>
      <c r="ANS41" s="47" t="e">
        <f>IF(ISBLANK(ANT1),"",IF(VLOOKUP(ANT1,Register,19,FALSE)=0,"",(VLOOKUP(ANT1,Register,19,FALSE))))</f>
        <v>#N/A</v>
      </c>
      <c r="ANT41" s="31" t="s">
        <v>945</v>
      </c>
      <c r="ANU41" s="22" t="str">
        <f>"6." &amp; ANW1&amp; ".3."</f>
        <v>6.354.3.</v>
      </c>
      <c r="ANV41" s="47" t="e">
        <f>IF(ISBLANK(ANW1),"",IF(VLOOKUP(ANW1,Register,19,FALSE)=0,"",(VLOOKUP(ANW1,Register,19,FALSE))))</f>
        <v>#N/A</v>
      </c>
      <c r="ANW41" s="31" t="s">
        <v>945</v>
      </c>
      <c r="ANX41" s="22" t="str">
        <f>"6." &amp; ANZ1&amp; ".3."</f>
        <v>6.355.3.</v>
      </c>
      <c r="ANY41" s="47" t="e">
        <f>IF(ISBLANK(ANZ1),"",IF(VLOOKUP(ANZ1,Register,19,FALSE)=0,"",(VLOOKUP(ANZ1,Register,19,FALSE))))</f>
        <v>#N/A</v>
      </c>
      <c r="ANZ41" s="31" t="s">
        <v>945</v>
      </c>
      <c r="AOA41" s="22" t="str">
        <f>"6." &amp; AOC1&amp; ".3."</f>
        <v>6.356.3.</v>
      </c>
      <c r="AOB41" s="47" t="e">
        <f>IF(ISBLANK(AOC1),"",IF(VLOOKUP(AOC1,Register,19,FALSE)=0,"",(VLOOKUP(AOC1,Register,19,FALSE))))</f>
        <v>#N/A</v>
      </c>
      <c r="AOC41" s="31" t="s">
        <v>945</v>
      </c>
      <c r="AOD41" s="22" t="str">
        <f>"6." &amp; AOF1&amp; ".3."</f>
        <v>6.357.3.</v>
      </c>
      <c r="AOE41" s="47" t="e">
        <f>IF(ISBLANK(AOF1),"",IF(VLOOKUP(AOF1,Register,19,FALSE)=0,"",(VLOOKUP(AOF1,Register,19,FALSE))))</f>
        <v>#N/A</v>
      </c>
      <c r="AOF41" s="31" t="s">
        <v>945</v>
      </c>
      <c r="AOG41" s="22" t="str">
        <f>"6." &amp; AOI1&amp; ".3."</f>
        <v>6.358.3.</v>
      </c>
      <c r="AOH41" s="47" t="e">
        <f>IF(ISBLANK(AOI1),"",IF(VLOOKUP(AOI1,Register,19,FALSE)=0,"",(VLOOKUP(AOI1,Register,19,FALSE))))</f>
        <v>#N/A</v>
      </c>
      <c r="AOI41" s="31" t="s">
        <v>945</v>
      </c>
      <c r="AOJ41" s="22" t="str">
        <f>"6." &amp; AOL1&amp; ".3."</f>
        <v>6.359.3.</v>
      </c>
      <c r="AOK41" s="47" t="e">
        <f>IF(ISBLANK(AOL1),"",IF(VLOOKUP(AOL1,Register,19,FALSE)=0,"",(VLOOKUP(AOL1,Register,19,FALSE))))</f>
        <v>#N/A</v>
      </c>
      <c r="AOL41" s="31" t="s">
        <v>945</v>
      </c>
      <c r="AOM41" s="22" t="str">
        <f>"6." &amp; AOO1&amp; ".3."</f>
        <v>6.360.3.</v>
      </c>
      <c r="AON41" s="47" t="e">
        <f>IF(ISBLANK(AOO1),"",IF(VLOOKUP(AOO1,Register,19,FALSE)=0,"",(VLOOKUP(AOO1,Register,19,FALSE))))</f>
        <v>#N/A</v>
      </c>
      <c r="AOO41" s="31" t="s">
        <v>945</v>
      </c>
      <c r="AOP41" s="22" t="str">
        <f>"6." &amp; AOR1&amp; ".3."</f>
        <v>6.361.3.</v>
      </c>
      <c r="AOQ41" s="47" t="e">
        <f>IF(ISBLANK(AOR1),"",IF(VLOOKUP(AOR1,Register,19,FALSE)=0,"",(VLOOKUP(AOR1,Register,19,FALSE))))</f>
        <v>#N/A</v>
      </c>
      <c r="AOR41" s="31" t="s">
        <v>945</v>
      </c>
      <c r="AOS41" s="22" t="str">
        <f>"6." &amp; AOU1&amp; ".3."</f>
        <v>6.362.3.</v>
      </c>
      <c r="AOT41" s="47" t="e">
        <f>IF(ISBLANK(AOU1),"",IF(VLOOKUP(AOU1,Register,19,FALSE)=0,"",(VLOOKUP(AOU1,Register,19,FALSE))))</f>
        <v>#N/A</v>
      </c>
      <c r="AOU41" s="31" t="s">
        <v>945</v>
      </c>
      <c r="AOV41" s="22" t="str">
        <f>"6." &amp; AOX1&amp; ".3."</f>
        <v>6.363.3.</v>
      </c>
      <c r="AOW41" s="47" t="e">
        <f>IF(ISBLANK(AOX1),"",IF(VLOOKUP(AOX1,Register,19,FALSE)=0,"",(VLOOKUP(AOX1,Register,19,FALSE))))</f>
        <v>#N/A</v>
      </c>
      <c r="AOX41" s="31" t="s">
        <v>945</v>
      </c>
      <c r="AOY41" s="22" t="str">
        <f>"6." &amp; APA1&amp; ".3."</f>
        <v>6.364.3.</v>
      </c>
      <c r="AOZ41" s="47" t="e">
        <f>IF(ISBLANK(APA1),"",IF(VLOOKUP(APA1,Register,19,FALSE)=0,"",(VLOOKUP(APA1,Register,19,FALSE))))</f>
        <v>#N/A</v>
      </c>
      <c r="APA41" s="31" t="s">
        <v>945</v>
      </c>
      <c r="APB41" s="22" t="str">
        <f>"6." &amp; APD1&amp; ".3."</f>
        <v>6.365.3.</v>
      </c>
      <c r="APC41" s="47" t="e">
        <f>IF(ISBLANK(APD1),"",IF(VLOOKUP(APD1,Register,19,FALSE)=0,"",(VLOOKUP(APD1,Register,19,FALSE))))</f>
        <v>#N/A</v>
      </c>
      <c r="APD41" s="31" t="s">
        <v>945</v>
      </c>
      <c r="APE41" s="22" t="str">
        <f>"6." &amp; APG1&amp; ".3."</f>
        <v>6.366.3.</v>
      </c>
      <c r="APF41" s="47" t="e">
        <f>IF(ISBLANK(APG1),"",IF(VLOOKUP(APG1,Register,19,FALSE)=0,"",(VLOOKUP(APG1,Register,19,FALSE))))</f>
        <v>#N/A</v>
      </c>
      <c r="APG41" s="31" t="s">
        <v>945</v>
      </c>
      <c r="APH41" s="22" t="str">
        <f>"6." &amp; APJ1&amp; ".3."</f>
        <v>6.367.3.</v>
      </c>
      <c r="API41" s="47" t="e">
        <f>IF(ISBLANK(APJ1),"",IF(VLOOKUP(APJ1,Register,19,FALSE)=0,"",(VLOOKUP(APJ1,Register,19,FALSE))))</f>
        <v>#N/A</v>
      </c>
      <c r="APJ41" s="31" t="s">
        <v>945</v>
      </c>
      <c r="APK41" s="22" t="str">
        <f>"6." &amp; APM1&amp; ".3."</f>
        <v>6.368.3.</v>
      </c>
      <c r="APL41" s="47" t="e">
        <f>IF(ISBLANK(APM1),"",IF(VLOOKUP(APM1,Register,19,FALSE)=0,"",(VLOOKUP(APM1,Register,19,FALSE))))</f>
        <v>#N/A</v>
      </c>
      <c r="APM41" s="31" t="s">
        <v>945</v>
      </c>
      <c r="APN41" s="22" t="str">
        <f>"6." &amp; APP1&amp; ".3."</f>
        <v>6.369.3.</v>
      </c>
      <c r="APO41" s="47" t="e">
        <f>IF(ISBLANK(APP1),"",IF(VLOOKUP(APP1,Register,19,FALSE)=0,"",(VLOOKUP(APP1,Register,19,FALSE))))</f>
        <v>#N/A</v>
      </c>
      <c r="APP41" s="31" t="s">
        <v>945</v>
      </c>
      <c r="APQ41" s="22" t="str">
        <f>"6." &amp; APS1&amp; ".3."</f>
        <v>6.370.3.</v>
      </c>
      <c r="APR41" s="47" t="e">
        <f>IF(ISBLANK(APS1),"",IF(VLOOKUP(APS1,Register,19,FALSE)=0,"",(VLOOKUP(APS1,Register,19,FALSE))))</f>
        <v>#N/A</v>
      </c>
      <c r="APS41" s="31" t="s">
        <v>945</v>
      </c>
    </row>
    <row r="42" spans="1:1111" ht="12" x14ac:dyDescent="0.25">
      <c r="A42" s="86"/>
      <c r="B42" s="22" t="str">
        <f>"6." &amp; D$1&amp; ".4."</f>
        <v>6.1.4.</v>
      </c>
      <c r="C42" s="30" t="str">
        <f>IF(ISBLANK(D1),"",IF(VLOOKUP(D1,Register,20,FALSE)=0,"",(VLOOKUP(D1,Register,20,FALSE))))</f>
        <v/>
      </c>
      <c r="D42" s="31" t="s">
        <v>946</v>
      </c>
      <c r="E42" s="22" t="str">
        <f>"6." &amp; G1&amp; ".4."</f>
        <v>6.2.4.</v>
      </c>
      <c r="F42" s="30" t="str">
        <f>IF(ISBLANK(G1),"",IF(VLOOKUP(G1,Register,20,FALSE)=0,"",(VLOOKUP(G1,Register,20,FALSE))))</f>
        <v/>
      </c>
      <c r="G42" s="31" t="s">
        <v>946</v>
      </c>
      <c r="H42" s="22" t="str">
        <f>"6." &amp; J1&amp; ".4."</f>
        <v>6.3.4.</v>
      </c>
      <c r="I42" s="30" t="str">
        <f>IF(ISBLANK(J1),"",IF(VLOOKUP(J1,Register,20,FALSE)=0,"",(VLOOKUP(J1,Register,20,FALSE))))</f>
        <v/>
      </c>
      <c r="J42" s="31" t="s">
        <v>946</v>
      </c>
      <c r="K42" s="22" t="str">
        <f>"6." &amp; M1&amp; ".4."</f>
        <v>6.4.4.</v>
      </c>
      <c r="L42" s="30" t="str">
        <f>IF(ISBLANK(M1),"",IF(VLOOKUP(M1,Register,20,FALSE)=0,"",(VLOOKUP(M1,Register,20,FALSE))))</f>
        <v/>
      </c>
      <c r="M42" s="31" t="s">
        <v>946</v>
      </c>
      <c r="N42" s="22" t="str">
        <f>"6." &amp; P1&amp; ".4."</f>
        <v>6.5.4.</v>
      </c>
      <c r="O42" s="30" t="str">
        <f>IF(ISBLANK(P1),"",IF(VLOOKUP(P1,Register,20,FALSE)=0,"",(VLOOKUP(P1,Register,20,FALSE))))</f>
        <v/>
      </c>
      <c r="P42" s="31" t="s">
        <v>946</v>
      </c>
      <c r="Q42" s="22" t="str">
        <f>"6." &amp; S1&amp; ".4."</f>
        <v>6.6.4.</v>
      </c>
      <c r="R42" s="30" t="str">
        <f>IF(ISBLANK(S1),"",IF(VLOOKUP(S1,Register,20,FALSE)=0,"",(VLOOKUP(S1,Register,20,FALSE))))</f>
        <v/>
      </c>
      <c r="S42" s="31" t="s">
        <v>946</v>
      </c>
      <c r="T42" s="22" t="str">
        <f>"6." &amp; V1&amp; ".4."</f>
        <v>6.7.4.</v>
      </c>
      <c r="U42" s="30" t="str">
        <f>IF(ISBLANK(V1),"",IF(VLOOKUP(V1,Register,20,FALSE)=0,"",(VLOOKUP(V1,Register,20,FALSE))))</f>
        <v/>
      </c>
      <c r="V42" s="31" t="s">
        <v>946</v>
      </c>
      <c r="W42" s="22" t="str">
        <f>"6." &amp; Y1&amp; ".4."</f>
        <v>6.8.4.</v>
      </c>
      <c r="X42" s="30" t="str">
        <f>IF(ISBLANK(Y1),"",IF(VLOOKUP(Y1,Register,20,FALSE)=0,"",(VLOOKUP(Y1,Register,20,FALSE))))</f>
        <v/>
      </c>
      <c r="Y42" s="31" t="s">
        <v>946</v>
      </c>
      <c r="Z42" s="22" t="str">
        <f>"6." &amp; AB1&amp; ".4."</f>
        <v>6.9.4.</v>
      </c>
      <c r="AA42" s="30" t="str">
        <f>IF(ISBLANK(AB1),"",IF(VLOOKUP(AB1,Register,20,FALSE)=0,"",(VLOOKUP(AB1,Register,20,FALSE))))</f>
        <v/>
      </c>
      <c r="AB42" s="31" t="s">
        <v>946</v>
      </c>
      <c r="AC42" s="22" t="str">
        <f>"6." &amp; AE1&amp; ".4."</f>
        <v>6.10.4.</v>
      </c>
      <c r="AD42" s="30" t="str">
        <f>IF(ISBLANK(AE1),"",IF(VLOOKUP(AE1,Register,20,FALSE)=0,"",(VLOOKUP(AE1,Register,20,FALSE))))</f>
        <v/>
      </c>
      <c r="AE42" s="31" t="s">
        <v>946</v>
      </c>
      <c r="AF42" s="22" t="str">
        <f>"6." &amp; AH1&amp; ".4."</f>
        <v>6.11.4.</v>
      </c>
      <c r="AG42" s="30" t="str">
        <f>IF(ISBLANK(AH1),"",IF(VLOOKUP(AH1,Register,20,FALSE)=0,"",(VLOOKUP(AH1,Register,20,FALSE))))</f>
        <v/>
      </c>
      <c r="AH42" s="31" t="s">
        <v>946</v>
      </c>
      <c r="AI42" s="22" t="str">
        <f>"6." &amp; AK1&amp; ".4."</f>
        <v>6.12.4.</v>
      </c>
      <c r="AJ42" s="30" t="str">
        <f>IF(ISBLANK(AK1),"",IF(VLOOKUP(AK1,Register,20,FALSE)=0,"",(VLOOKUP(AK1,Register,20,FALSE))))</f>
        <v/>
      </c>
      <c r="AK42" s="31" t="s">
        <v>946</v>
      </c>
      <c r="AL42" s="22" t="str">
        <f>"6." &amp; AN1&amp; ".4."</f>
        <v>6.13.4.</v>
      </c>
      <c r="AM42" s="30" t="str">
        <f>IF(ISBLANK(AN1),"",IF(VLOOKUP(AN1,Register,20,FALSE)=0,"",(VLOOKUP(AN1,Register,20,FALSE))))</f>
        <v/>
      </c>
      <c r="AN42" s="31" t="s">
        <v>946</v>
      </c>
      <c r="AO42" s="22" t="str">
        <f>"6." &amp; AQ1&amp; ".4."</f>
        <v>6.14.4.</v>
      </c>
      <c r="AP42" s="30" t="str">
        <f>IF(ISBLANK(AQ1),"",IF(VLOOKUP(AQ1,Register,20,FALSE)=0,"",(VLOOKUP(AQ1,Register,20,FALSE))))</f>
        <v/>
      </c>
      <c r="AQ42" s="31" t="s">
        <v>946</v>
      </c>
      <c r="AR42" s="22" t="str">
        <f>"6." &amp; AT1&amp; ".4."</f>
        <v>6.15.4.</v>
      </c>
      <c r="AS42" s="30" t="str">
        <f>IF(ISBLANK(AT1),"",IF(VLOOKUP(AT1,Register,20,FALSE)=0,"",(VLOOKUP(AT1,Register,20,FALSE))))</f>
        <v/>
      </c>
      <c r="AT42" s="31" t="s">
        <v>946</v>
      </c>
      <c r="AU42" s="22" t="str">
        <f>"6." &amp; AW1&amp; ".4."</f>
        <v>6.16.4.</v>
      </c>
      <c r="AV42" s="30" t="str">
        <f>IF(ISBLANK(AW1),"",IF(VLOOKUP(AW1,Register,20,FALSE)=0,"",(VLOOKUP(AW1,Register,20,FALSE))))</f>
        <v/>
      </c>
      <c r="AW42" s="31" t="s">
        <v>946</v>
      </c>
      <c r="AX42" s="22" t="str">
        <f>"6." &amp; AZ1&amp; ".4."</f>
        <v>6.17.4.</v>
      </c>
      <c r="AY42" s="30" t="str">
        <f>IF(ISBLANK(AZ1),"",IF(VLOOKUP(AZ1,Register,20,FALSE)=0,"",(VLOOKUP(AZ1,Register,20,FALSE))))</f>
        <v/>
      </c>
      <c r="AZ42" s="31" t="s">
        <v>946</v>
      </c>
      <c r="BA42" s="22" t="str">
        <f>"6." &amp; BC1&amp; ".4."</f>
        <v>6.18.4.</v>
      </c>
      <c r="BB42" s="30" t="str">
        <f>IF(ISBLANK(BC1),"",IF(VLOOKUP(BC1,Register,20,FALSE)=0,"",(VLOOKUP(BC1,Register,20,FALSE))))</f>
        <v/>
      </c>
      <c r="BC42" s="31" t="s">
        <v>946</v>
      </c>
      <c r="BD42" s="22" t="str">
        <f>"6." &amp; BF1&amp; ".4."</f>
        <v>6.19.4.</v>
      </c>
      <c r="BE42" s="30" t="str">
        <f>IF(ISBLANK(BF1),"",IF(VLOOKUP(BF1,Register,20,FALSE)=0,"",(VLOOKUP(BF1,Register,20,FALSE))))</f>
        <v/>
      </c>
      <c r="BF42" s="31" t="s">
        <v>946</v>
      </c>
      <c r="BG42" s="22" t="str">
        <f>"6." &amp; BI1&amp; ".4."</f>
        <v>6.20.4.</v>
      </c>
      <c r="BH42" s="30" t="str">
        <f>IF(ISBLANK(BI1),"",IF(VLOOKUP(BI1,Register,20,FALSE)=0,"",(VLOOKUP(BI1,Register,20,FALSE))))</f>
        <v/>
      </c>
      <c r="BI42" s="31" t="s">
        <v>946</v>
      </c>
      <c r="BJ42" s="22" t="str">
        <f>"6." &amp; BL1&amp; ".4."</f>
        <v>6.21.4.</v>
      </c>
      <c r="BK42" s="30" t="str">
        <f>IF(ISBLANK(BL1),"",IF(VLOOKUP(BL1,Register,20,FALSE)=0,"",(VLOOKUP(BL1,Register,20,FALSE))))</f>
        <v/>
      </c>
      <c r="BL42" s="31" t="s">
        <v>946</v>
      </c>
      <c r="BM42" s="22" t="str">
        <f>"6." &amp; BO1&amp; ".4."</f>
        <v>6.22.4.</v>
      </c>
      <c r="BN42" s="30" t="str">
        <f>IF(ISBLANK(BO1),"",IF(VLOOKUP(BO1,Register,20,FALSE)=0,"",(VLOOKUP(BO1,Register,20,FALSE))))</f>
        <v/>
      </c>
      <c r="BO42" s="31" t="s">
        <v>946</v>
      </c>
      <c r="BP42" s="22" t="str">
        <f>"6." &amp; BR1&amp; ".4."</f>
        <v>6.23.4.</v>
      </c>
      <c r="BQ42" s="30" t="str">
        <f>IF(ISBLANK(BR1),"",IF(VLOOKUP(BR1,Register,20,FALSE)=0,"",(VLOOKUP(BR1,Register,20,FALSE))))</f>
        <v/>
      </c>
      <c r="BR42" s="31" t="s">
        <v>946</v>
      </c>
      <c r="BS42" s="22" t="str">
        <f>"6." &amp; BU1&amp; ".4."</f>
        <v>6.24.4.</v>
      </c>
      <c r="BT42" s="30" t="str">
        <f>IF(ISBLANK(BU1),"",IF(VLOOKUP(BU1,Register,20,FALSE)=0,"",(VLOOKUP(BU1,Register,20,FALSE))))</f>
        <v/>
      </c>
      <c r="BU42" s="31" t="s">
        <v>946</v>
      </c>
      <c r="BV42" s="22" t="str">
        <f>"6." &amp; BX1&amp; ".4."</f>
        <v>6.25.4.</v>
      </c>
      <c r="BW42" s="30" t="str">
        <f>IF(ISBLANK(BX1),"",IF(VLOOKUP(BX1,Register,20,FALSE)=0,"",(VLOOKUP(BX1,Register,20,FALSE))))</f>
        <v/>
      </c>
      <c r="BX42" s="31" t="s">
        <v>946</v>
      </c>
      <c r="BY42" s="22" t="str">
        <f>"6." &amp; CA1&amp; ".4."</f>
        <v>6.26.4.</v>
      </c>
      <c r="BZ42" s="30" t="str">
        <f>IF(ISBLANK(CA1),"",IF(VLOOKUP(CA1,Register,20,FALSE)=0,"",(VLOOKUP(CA1,Register,20,FALSE))))</f>
        <v/>
      </c>
      <c r="CA42" s="31" t="s">
        <v>946</v>
      </c>
      <c r="CB42" s="22" t="str">
        <f>"6." &amp; CD1&amp; ".4."</f>
        <v>6.27.4.</v>
      </c>
      <c r="CC42" s="30" t="str">
        <f>IF(ISBLANK(CD1),"",IF(VLOOKUP(CD1,Register,20,FALSE)=0,"",(VLOOKUP(CD1,Register,20,FALSE))))</f>
        <v/>
      </c>
      <c r="CD42" s="31" t="s">
        <v>946</v>
      </c>
      <c r="CE42" s="22" t="str">
        <f>"6." &amp; CG1&amp; ".4."</f>
        <v>6.28.4.</v>
      </c>
      <c r="CF42" s="30" t="str">
        <f>IF(ISBLANK(CG1),"",IF(VLOOKUP(CG1,Register,20,FALSE)=0,"",(VLOOKUP(CG1,Register,20,FALSE))))</f>
        <v/>
      </c>
      <c r="CG42" s="31" t="s">
        <v>946</v>
      </c>
      <c r="CH42" s="22" t="str">
        <f>"6." &amp; CJ1&amp; ".4."</f>
        <v>6.29.4.</v>
      </c>
      <c r="CI42" s="30" t="str">
        <f>IF(ISBLANK(CJ1),"",IF(VLOOKUP(CJ1,Register,20,FALSE)=0,"",(VLOOKUP(CJ1,Register,20,FALSE))))</f>
        <v/>
      </c>
      <c r="CJ42" s="31" t="s">
        <v>946</v>
      </c>
      <c r="CK42" s="22" t="str">
        <f>"6." &amp; CM1&amp; ".4."</f>
        <v>6.30.4.</v>
      </c>
      <c r="CL42" s="30" t="str">
        <f>IF(ISBLANK(CM1),"",IF(VLOOKUP(CM1,Register,20,FALSE)=0,"",(VLOOKUP(CM1,Register,20,FALSE))))</f>
        <v/>
      </c>
      <c r="CM42" s="31" t="s">
        <v>946</v>
      </c>
      <c r="CN42" s="22" t="str">
        <f>"6." &amp; CP1&amp; ".4."</f>
        <v>6.31.4.</v>
      </c>
      <c r="CO42" s="30" t="str">
        <f>IF(ISBLANK(CP1),"",IF(VLOOKUP(CP1,Register,20,FALSE)=0,"",(VLOOKUP(CP1,Register,20,FALSE))))</f>
        <v/>
      </c>
      <c r="CP42" s="31" t="s">
        <v>946</v>
      </c>
      <c r="CQ42" s="22" t="str">
        <f>"6." &amp; CS1&amp; ".4."</f>
        <v>6.32.4.</v>
      </c>
      <c r="CR42" s="30" t="str">
        <f>IF(ISBLANK(CS1),"",IF(VLOOKUP(CS1,Register,20,FALSE)=0,"",(VLOOKUP(CS1,Register,20,FALSE))))</f>
        <v/>
      </c>
      <c r="CS42" s="31" t="s">
        <v>946</v>
      </c>
      <c r="CT42" s="22" t="str">
        <f>"6." &amp; CV1&amp; ".4."</f>
        <v>6.33.4.</v>
      </c>
      <c r="CU42" s="30" t="str">
        <f>IF(ISBLANK(CV1),"",IF(VLOOKUP(CV1,Register,20,FALSE)=0,"",(VLOOKUP(CV1,Register,20,FALSE))))</f>
        <v/>
      </c>
      <c r="CV42" s="31" t="s">
        <v>946</v>
      </c>
      <c r="CW42" s="22" t="str">
        <f>"6." &amp; CY1&amp; ".4."</f>
        <v>6.34.4.</v>
      </c>
      <c r="CX42" s="30" t="str">
        <f>IF(ISBLANK(CY1),"",IF(VLOOKUP(CY1,Register,20,FALSE)=0,"",(VLOOKUP(CY1,Register,20,FALSE))))</f>
        <v/>
      </c>
      <c r="CY42" s="31" t="s">
        <v>946</v>
      </c>
      <c r="CZ42" s="22" t="str">
        <f>"6." &amp; DB1&amp; ".4."</f>
        <v>6.35.4.</v>
      </c>
      <c r="DA42" s="30" t="str">
        <f>IF(ISBLANK(DB1),"",IF(VLOOKUP(DB1,Register,20,FALSE)=0,"",(VLOOKUP(DB1,Register,20,FALSE))))</f>
        <v/>
      </c>
      <c r="DB42" s="31" t="s">
        <v>946</v>
      </c>
      <c r="DC42" s="22" t="str">
        <f>"6." &amp; DE1&amp; ".4."</f>
        <v>6.36.4.</v>
      </c>
      <c r="DD42" s="30" t="str">
        <f>IF(ISBLANK(DE1),"",IF(VLOOKUP(DE1,Register,20,FALSE)=0,"",(VLOOKUP(DE1,Register,20,FALSE))))</f>
        <v/>
      </c>
      <c r="DE42" s="31" t="s">
        <v>946</v>
      </c>
      <c r="DF42" s="22" t="str">
        <f>"6." &amp; DH1&amp; ".4."</f>
        <v>6.37.4.</v>
      </c>
      <c r="DG42" s="30" t="str">
        <f>IF(ISBLANK(DH1),"",IF(VLOOKUP(DH1,Register,20,FALSE)=0,"",(VLOOKUP(DH1,Register,20,FALSE))))</f>
        <v/>
      </c>
      <c r="DH42" s="31" t="s">
        <v>946</v>
      </c>
      <c r="DI42" s="22" t="str">
        <f>"6." &amp; DK1&amp; ".4."</f>
        <v>6.38.4.</v>
      </c>
      <c r="DJ42" s="30" t="str">
        <f>IF(ISBLANK(DK1),"",IF(VLOOKUP(DK1,Register,20,FALSE)=0,"",(VLOOKUP(DK1,Register,20,FALSE))))</f>
        <v/>
      </c>
      <c r="DK42" s="31" t="s">
        <v>946</v>
      </c>
      <c r="DL42" s="22" t="str">
        <f>"6." &amp; DN1&amp; ".4."</f>
        <v>6.39.4.</v>
      </c>
      <c r="DM42" s="30" t="str">
        <f>IF(ISBLANK(DN1),"",IF(VLOOKUP(DN1,Register,20,FALSE)=0,"",(VLOOKUP(DN1,Register,20,FALSE))))</f>
        <v/>
      </c>
      <c r="DN42" s="31" t="s">
        <v>946</v>
      </c>
      <c r="DO42" s="22" t="str">
        <f>"6." &amp; DQ1&amp; ".4."</f>
        <v>6.40.4.</v>
      </c>
      <c r="DP42" s="30" t="str">
        <f>IF(ISBLANK(DQ1),"",IF(VLOOKUP(DQ1,Register,20,FALSE)=0,"",(VLOOKUP(DQ1,Register,20,FALSE))))</f>
        <v/>
      </c>
      <c r="DQ42" s="31" t="s">
        <v>946</v>
      </c>
      <c r="DR42" s="22" t="str">
        <f>"6." &amp; DT1&amp; ".4."</f>
        <v>6.41.4.</v>
      </c>
      <c r="DS42" s="30" t="str">
        <f>IF(ISBLANK(DT1),"",IF(VLOOKUP(DT1,Register,20,FALSE)=0,"",(VLOOKUP(DT1,Register,20,FALSE))))</f>
        <v/>
      </c>
      <c r="DT42" s="31" t="s">
        <v>946</v>
      </c>
      <c r="DU42" s="22" t="str">
        <f>"6." &amp; DW1&amp; ".4."</f>
        <v>6.42.4.</v>
      </c>
      <c r="DV42" s="30" t="str">
        <f>IF(ISBLANK(DW1),"",IF(VLOOKUP(DW1,Register,20,FALSE)=0,"",(VLOOKUP(DW1,Register,20,FALSE))))</f>
        <v/>
      </c>
      <c r="DW42" s="31" t="s">
        <v>946</v>
      </c>
      <c r="DX42" s="22" t="str">
        <f>"6." &amp; DZ1&amp; ".4."</f>
        <v>6.43.4.</v>
      </c>
      <c r="DY42" s="30" t="str">
        <f>IF(ISBLANK(DZ1),"",IF(VLOOKUP(DZ1,Register,20,FALSE)=0,"",(VLOOKUP(DZ1,Register,20,FALSE))))</f>
        <v/>
      </c>
      <c r="DZ42" s="31" t="s">
        <v>946</v>
      </c>
      <c r="EA42" s="22" t="str">
        <f>"6." &amp; EC1&amp; ".4."</f>
        <v>6.44.4.</v>
      </c>
      <c r="EB42" s="30" t="str">
        <f>IF(ISBLANK(EC1),"",IF(VLOOKUP(EC1,Register,20,FALSE)=0,"",(VLOOKUP(EC1,Register,20,FALSE))))</f>
        <v/>
      </c>
      <c r="EC42" s="31" t="s">
        <v>946</v>
      </c>
      <c r="ED42" s="22" t="str">
        <f>"6." &amp; EF1&amp; ".4."</f>
        <v>6.45.4.</v>
      </c>
      <c r="EE42" s="30" t="str">
        <f>IF(ISBLANK(EF1),"",IF(VLOOKUP(EF1,Register,20,FALSE)=0,"",(VLOOKUP(EF1,Register,20,FALSE))))</f>
        <v/>
      </c>
      <c r="EF42" s="31" t="s">
        <v>946</v>
      </c>
      <c r="EG42" s="22" t="str">
        <f>"6." &amp; EI1&amp; ".4."</f>
        <v>6.46.4.</v>
      </c>
      <c r="EH42" s="30" t="str">
        <f>IF(ISBLANK(EI1),"",IF(VLOOKUP(EI1,Register,20,FALSE)=0,"",(VLOOKUP(EI1,Register,20,FALSE))))</f>
        <v/>
      </c>
      <c r="EI42" s="31" t="s">
        <v>946</v>
      </c>
      <c r="EJ42" s="22" t="str">
        <f>"6." &amp; EL1&amp; ".4."</f>
        <v>6.47.4.</v>
      </c>
      <c r="EK42" s="30" t="str">
        <f>IF(ISBLANK(EL1),"",IF(VLOOKUP(EL1,Register,20,FALSE)=0,"",(VLOOKUP(EL1,Register,20,FALSE))))</f>
        <v/>
      </c>
      <c r="EL42" s="31" t="s">
        <v>946</v>
      </c>
      <c r="EM42" s="22" t="str">
        <f>"6." &amp; EO1&amp; ".4."</f>
        <v>6.48.4.</v>
      </c>
      <c r="EN42" s="30" t="str">
        <f>IF(ISBLANK(EO1),"",IF(VLOOKUP(EO1,Register,20,FALSE)=0,"",(VLOOKUP(EO1,Register,20,FALSE))))</f>
        <v/>
      </c>
      <c r="EO42" s="31" t="s">
        <v>946</v>
      </c>
      <c r="EP42" s="22" t="str">
        <f>"6." &amp; ER1&amp; ".4."</f>
        <v>6.49.4.</v>
      </c>
      <c r="EQ42" s="30" t="str">
        <f>IF(ISBLANK(ER1),"",IF(VLOOKUP(ER1,Register,20,FALSE)=0,"",(VLOOKUP(ER1,Register,20,FALSE))))</f>
        <v/>
      </c>
      <c r="ER42" s="31" t="s">
        <v>946</v>
      </c>
      <c r="ES42" s="22" t="str">
        <f>"6." &amp; EU1&amp; ".4."</f>
        <v>6.50.4.</v>
      </c>
      <c r="ET42" s="30" t="str">
        <f>IF(ISBLANK(EU1),"",IF(VLOOKUP(EU1,Register,20,FALSE)=0,"",(VLOOKUP(EU1,Register,20,FALSE))))</f>
        <v/>
      </c>
      <c r="EU42" s="31" t="s">
        <v>946</v>
      </c>
      <c r="EV42" s="22" t="str">
        <f>"6." &amp; EX1&amp; ".4."</f>
        <v>6.51.4.</v>
      </c>
      <c r="EW42" s="30" t="str">
        <f>IF(ISBLANK(EX1),"",IF(VLOOKUP(EX1,Register,20,FALSE)=0,"",(VLOOKUP(EX1,Register,20,FALSE))))</f>
        <v/>
      </c>
      <c r="EX42" s="31" t="s">
        <v>946</v>
      </c>
      <c r="EY42" s="22" t="str">
        <f>"6." &amp; FA1&amp; ".4."</f>
        <v>6.52.4.</v>
      </c>
      <c r="EZ42" s="30" t="str">
        <f>IF(ISBLANK(FA1),"",IF(VLOOKUP(FA1,Register,20,FALSE)=0,"",(VLOOKUP(FA1,Register,20,FALSE))))</f>
        <v/>
      </c>
      <c r="FA42" s="31" t="s">
        <v>946</v>
      </c>
      <c r="FB42" s="22" t="str">
        <f>"6." &amp; FD1&amp; ".4."</f>
        <v>6.53.4.</v>
      </c>
      <c r="FC42" s="30" t="str">
        <f>IF(ISBLANK(FD1),"",IF(VLOOKUP(FD1,Register,20,FALSE)=0,"",(VLOOKUP(FD1,Register,20,FALSE))))</f>
        <v/>
      </c>
      <c r="FD42" s="31" t="s">
        <v>946</v>
      </c>
      <c r="FE42" s="22" t="str">
        <f>"6." &amp; FG1&amp; ".4."</f>
        <v>6.54.4.</v>
      </c>
      <c r="FF42" s="30" t="str">
        <f>IF(ISBLANK(FG1),"",IF(VLOOKUP(FG1,Register,20,FALSE)=0,"",(VLOOKUP(FG1,Register,20,FALSE))))</f>
        <v/>
      </c>
      <c r="FG42" s="31" t="s">
        <v>946</v>
      </c>
      <c r="FH42" s="22" t="str">
        <f>"6." &amp; FJ1&amp; ".4."</f>
        <v>6.55.4.</v>
      </c>
      <c r="FI42" s="30" t="str">
        <f>IF(ISBLANK(FJ1),"",IF(VLOOKUP(FJ1,Register,20,FALSE)=0,"",(VLOOKUP(FJ1,Register,20,FALSE))))</f>
        <v/>
      </c>
      <c r="FJ42" s="31" t="s">
        <v>946</v>
      </c>
      <c r="FK42" s="22" t="str">
        <f>"6." &amp; FM1&amp; ".4."</f>
        <v>6.56.4.</v>
      </c>
      <c r="FL42" s="30" t="str">
        <f>IF(ISBLANK(FM1),"",IF(VLOOKUP(FM1,Register,20,FALSE)=0,"",(VLOOKUP(FM1,Register,20,FALSE))))</f>
        <v/>
      </c>
      <c r="FM42" s="31" t="s">
        <v>946</v>
      </c>
      <c r="FN42" s="22" t="str">
        <f>"6." &amp; FP1&amp; ".4."</f>
        <v>6.57.4.</v>
      </c>
      <c r="FO42" s="30" t="str">
        <f>IF(ISBLANK(FP1),"",IF(VLOOKUP(FP1,Register,20,FALSE)=0,"",(VLOOKUP(FP1,Register,20,FALSE))))</f>
        <v/>
      </c>
      <c r="FP42" s="31" t="s">
        <v>946</v>
      </c>
      <c r="FQ42" s="22" t="str">
        <f>"6." &amp; FS1&amp; ".4."</f>
        <v>6.58.4.</v>
      </c>
      <c r="FR42" s="30" t="str">
        <f>IF(ISBLANK(FS1),"",IF(VLOOKUP(FS1,Register,20,FALSE)=0,"",(VLOOKUP(FS1,Register,20,FALSE))))</f>
        <v/>
      </c>
      <c r="FS42" s="31" t="s">
        <v>946</v>
      </c>
      <c r="FT42" s="22" t="str">
        <f>"6." &amp; FV1&amp; ".4."</f>
        <v>6.59.4.</v>
      </c>
      <c r="FU42" s="30" t="str">
        <f>IF(ISBLANK(FV1),"",IF(VLOOKUP(FV1,Register,20,FALSE)=0,"",(VLOOKUP(FV1,Register,20,FALSE))))</f>
        <v/>
      </c>
      <c r="FV42" s="31" t="s">
        <v>946</v>
      </c>
      <c r="FW42" s="22" t="str">
        <f>"6." &amp; FY1&amp; ".4."</f>
        <v>6.60.4.</v>
      </c>
      <c r="FX42" s="30" t="str">
        <f>IF(ISBLANK(FY1),"",IF(VLOOKUP(FY1,Register,20,FALSE)=0,"",(VLOOKUP(FY1,Register,20,FALSE))))</f>
        <v/>
      </c>
      <c r="FY42" s="31" t="s">
        <v>946</v>
      </c>
      <c r="FZ42" s="22" t="str">
        <f>"6." &amp; GB1&amp; ".4."</f>
        <v>6.61.4.</v>
      </c>
      <c r="GA42" s="30" t="str">
        <f>IF(ISBLANK(GB1),"",IF(VLOOKUP(GB1,Register,20,FALSE)=0,"",(VLOOKUP(GB1,Register,20,FALSE))))</f>
        <v/>
      </c>
      <c r="GB42" s="31" t="s">
        <v>946</v>
      </c>
      <c r="GC42" s="22" t="str">
        <f>"6." &amp; GE1&amp; ".4."</f>
        <v>6.62.4.</v>
      </c>
      <c r="GD42" s="30" t="str">
        <f>IF(ISBLANK(GE1),"",IF(VLOOKUP(GE1,Register,20,FALSE)=0,"",(VLOOKUP(GE1,Register,20,FALSE))))</f>
        <v/>
      </c>
      <c r="GE42" s="31" t="s">
        <v>946</v>
      </c>
      <c r="GF42" s="22" t="str">
        <f>"6." &amp; GH1&amp; ".4."</f>
        <v>6.63.4.</v>
      </c>
      <c r="GG42" s="30" t="str">
        <f>IF(ISBLANK(GH1),"",IF(VLOOKUP(GH1,Register,20,FALSE)=0,"",(VLOOKUP(GH1,Register,20,FALSE))))</f>
        <v/>
      </c>
      <c r="GH42" s="31" t="s">
        <v>946</v>
      </c>
      <c r="GI42" s="22" t="str">
        <f>"6." &amp; GK1&amp; ".4."</f>
        <v>6.64.4.</v>
      </c>
      <c r="GJ42" s="30" t="str">
        <f>IF(ISBLANK(GK1),"",IF(VLOOKUP(GK1,Register,20,FALSE)=0,"",(VLOOKUP(GK1,Register,20,FALSE))))</f>
        <v/>
      </c>
      <c r="GK42" s="31" t="s">
        <v>946</v>
      </c>
      <c r="GL42" s="22" t="str">
        <f>"6." &amp; GN1&amp; ".4."</f>
        <v>6.65.4.</v>
      </c>
      <c r="GM42" s="30" t="str">
        <f>IF(ISBLANK(GN1),"",IF(VLOOKUP(GN1,Register,20,FALSE)=0,"",(VLOOKUP(GN1,Register,20,FALSE))))</f>
        <v/>
      </c>
      <c r="GN42" s="31" t="s">
        <v>946</v>
      </c>
      <c r="GO42" s="22" t="str">
        <f>"6." &amp; GQ1&amp; ".4."</f>
        <v>6.66.4.</v>
      </c>
      <c r="GP42" s="30" t="str">
        <f>IF(ISBLANK(GQ1),"",IF(VLOOKUP(GQ1,Register,20,FALSE)=0,"",(VLOOKUP(GQ1,Register,20,FALSE))))</f>
        <v/>
      </c>
      <c r="GQ42" s="31" t="s">
        <v>946</v>
      </c>
      <c r="GR42" s="22" t="str">
        <f>"6." &amp; GT1&amp; ".4."</f>
        <v>6.67.4.</v>
      </c>
      <c r="GS42" s="30" t="str">
        <f>IF(ISBLANK(GT1),"",IF(VLOOKUP(GT1,Register,20,FALSE)=0,"",(VLOOKUP(GT1,Register,20,FALSE))))</f>
        <v/>
      </c>
      <c r="GT42" s="31" t="s">
        <v>946</v>
      </c>
      <c r="GU42" s="22" t="str">
        <f>"6." &amp; GW1&amp; ".4."</f>
        <v>6.68.4.</v>
      </c>
      <c r="GV42" s="30" t="str">
        <f>IF(ISBLANK(GW1),"",IF(VLOOKUP(GW1,Register,20,FALSE)=0,"",(VLOOKUP(GW1,Register,20,FALSE))))</f>
        <v/>
      </c>
      <c r="GW42" s="31" t="s">
        <v>946</v>
      </c>
      <c r="GX42" s="22" t="str">
        <f>"6." &amp; GZ1&amp; ".4."</f>
        <v>6.69.4.</v>
      </c>
      <c r="GY42" s="30" t="str">
        <f>IF(ISBLANK(GZ1),"",IF(VLOOKUP(GZ1,Register,20,FALSE)=0,"",(VLOOKUP(GZ1,Register,20,FALSE))))</f>
        <v/>
      </c>
      <c r="GZ42" s="31" t="s">
        <v>946</v>
      </c>
      <c r="HA42" s="22" t="str">
        <f>"6." &amp; HC1&amp; ".4."</f>
        <v>6.70.4.</v>
      </c>
      <c r="HB42" s="30" t="str">
        <f>IF(ISBLANK(HC1),"",IF(VLOOKUP(HC1,Register,20,FALSE)=0,"",(VLOOKUP(HC1,Register,20,FALSE))))</f>
        <v/>
      </c>
      <c r="HC42" s="31" t="s">
        <v>946</v>
      </c>
      <c r="HD42" s="22" t="str">
        <f>"6." &amp; HF1&amp; ".4."</f>
        <v>6.71.4.</v>
      </c>
      <c r="HE42" s="30" t="str">
        <f>IF(ISBLANK(HF1),"",IF(VLOOKUP(HF1,Register,20,FALSE)=0,"",(VLOOKUP(HF1,Register,20,FALSE))))</f>
        <v/>
      </c>
      <c r="HF42" s="31" t="s">
        <v>946</v>
      </c>
      <c r="HG42" s="22" t="str">
        <f>"6." &amp; HI1&amp; ".4."</f>
        <v>6.72.4.</v>
      </c>
      <c r="HH42" s="30" t="str">
        <f>IF(ISBLANK(HI1),"",IF(VLOOKUP(HI1,Register,20,FALSE)=0,"",(VLOOKUP(HI1,Register,20,FALSE))))</f>
        <v/>
      </c>
      <c r="HI42" s="31" t="s">
        <v>946</v>
      </c>
      <c r="HJ42" s="22" t="str">
        <f>"6." &amp; HL1&amp; ".4."</f>
        <v>6.73.4.</v>
      </c>
      <c r="HK42" s="30" t="str">
        <f>IF(ISBLANK(HL1),"",IF(VLOOKUP(HL1,Register,20,FALSE)=0,"",(VLOOKUP(HL1,Register,20,FALSE))))</f>
        <v/>
      </c>
      <c r="HL42" s="31" t="s">
        <v>946</v>
      </c>
      <c r="HM42" s="22" t="str">
        <f>"6." &amp; HO1&amp; ".4."</f>
        <v>6.74.4.</v>
      </c>
      <c r="HN42" s="30" t="str">
        <f>IF(ISBLANK(HO1),"",IF(VLOOKUP(HO1,Register,20,FALSE)=0,"",(VLOOKUP(HO1,Register,20,FALSE))))</f>
        <v/>
      </c>
      <c r="HO42" s="31" t="s">
        <v>946</v>
      </c>
      <c r="HP42" s="22" t="str">
        <f>"6." &amp; HR1&amp; ".4."</f>
        <v>6.75.4.</v>
      </c>
      <c r="HQ42" s="30" t="str">
        <f>IF(ISBLANK(HR1),"",IF(VLOOKUP(HR1,Register,20,FALSE)=0,"",(VLOOKUP(HR1,Register,20,FALSE))))</f>
        <v/>
      </c>
      <c r="HR42" s="31" t="s">
        <v>946</v>
      </c>
      <c r="HS42" s="22" t="str">
        <f>"6." &amp; HU1&amp; ".4."</f>
        <v>6.76.4.</v>
      </c>
      <c r="HT42" s="30" t="str">
        <f>IF(ISBLANK(HU1),"",IF(VLOOKUP(HU1,Register,20,FALSE)=0,"",(VLOOKUP(HU1,Register,20,FALSE))))</f>
        <v/>
      </c>
      <c r="HU42" s="31" t="s">
        <v>946</v>
      </c>
      <c r="HV42" s="22" t="str">
        <f>"6." &amp; HX1&amp; ".4."</f>
        <v>6.77.4.</v>
      </c>
      <c r="HW42" s="30" t="str">
        <f>IF(ISBLANK(HX1),"",IF(VLOOKUP(HX1,Register,20,FALSE)=0,"",(VLOOKUP(HX1,Register,20,FALSE))))</f>
        <v/>
      </c>
      <c r="HX42" s="31" t="s">
        <v>946</v>
      </c>
      <c r="HY42" s="22" t="str">
        <f>"6." &amp; IA1&amp; ".4."</f>
        <v>6.78.4.</v>
      </c>
      <c r="HZ42" s="30" t="str">
        <f>IF(ISBLANK(IA1),"",IF(VLOOKUP(IA1,Register,20,FALSE)=0,"",(VLOOKUP(IA1,Register,20,FALSE))))</f>
        <v/>
      </c>
      <c r="IA42" s="31" t="s">
        <v>946</v>
      </c>
      <c r="IB42" s="22" t="str">
        <f>"6." &amp; ID1&amp; ".4."</f>
        <v>6.79.4.</v>
      </c>
      <c r="IC42" s="30" t="str">
        <f>IF(ISBLANK(ID1),"",IF(VLOOKUP(ID1,Register,20,FALSE)=0,"",(VLOOKUP(ID1,Register,20,FALSE))))</f>
        <v/>
      </c>
      <c r="ID42" s="31" t="s">
        <v>946</v>
      </c>
      <c r="IE42" s="22" t="str">
        <f>"6." &amp; IG1&amp; ".4."</f>
        <v>6.80.4.</v>
      </c>
      <c r="IF42" s="30" t="str">
        <f>IF(ISBLANK(IG1),"",IF(VLOOKUP(IG1,Register,20,FALSE)=0,"",(VLOOKUP(IG1,Register,20,FALSE))))</f>
        <v/>
      </c>
      <c r="IG42" s="31" t="s">
        <v>946</v>
      </c>
      <c r="IH42" s="22" t="str">
        <f>"6." &amp; IJ1&amp; ".4."</f>
        <v>6.81.4.</v>
      </c>
      <c r="II42" s="30" t="str">
        <f>IF(ISBLANK(IJ1),"",IF(VLOOKUP(IJ1,Register,20,FALSE)=0,"",(VLOOKUP(IJ1,Register,20,FALSE))))</f>
        <v/>
      </c>
      <c r="IJ42" s="31" t="s">
        <v>946</v>
      </c>
      <c r="IK42" s="22" t="str">
        <f>"6." &amp; IM1&amp; ".4."</f>
        <v>6.82.4.</v>
      </c>
      <c r="IL42" s="30" t="str">
        <f>IF(ISBLANK(IM1),"",IF(VLOOKUP(IM1,Register,20,FALSE)=0,"",(VLOOKUP(IM1,Register,20,FALSE))))</f>
        <v/>
      </c>
      <c r="IM42" s="31" t="s">
        <v>946</v>
      </c>
      <c r="IN42" s="22" t="str">
        <f>"6." &amp; IP1&amp; ".4."</f>
        <v>6.83.4.</v>
      </c>
      <c r="IO42" s="30" t="str">
        <f>IF(ISBLANK(IP1),"",IF(VLOOKUP(IP1,Register,20,FALSE)=0,"",(VLOOKUP(IP1,Register,20,FALSE))))</f>
        <v/>
      </c>
      <c r="IP42" s="31" t="s">
        <v>946</v>
      </c>
      <c r="IQ42" s="22" t="str">
        <f>"6." &amp; IS1&amp; ".4."</f>
        <v>6.84.4.</v>
      </c>
      <c r="IR42" s="30" t="str">
        <f>IF(ISBLANK(IS1),"",IF(VLOOKUP(IS1,Register,20,FALSE)=0,"",(VLOOKUP(IS1,Register,20,FALSE))))</f>
        <v/>
      </c>
      <c r="IS42" s="31" t="s">
        <v>946</v>
      </c>
      <c r="IT42" s="22" t="str">
        <f>"6." &amp; IV1&amp; ".4."</f>
        <v>6.85.4.</v>
      </c>
      <c r="IU42" s="30" t="str">
        <f>IF(ISBLANK(IV1),"",IF(VLOOKUP(IV1,Register,20,FALSE)=0,"",(VLOOKUP(IV1,Register,20,FALSE))))</f>
        <v/>
      </c>
      <c r="IV42" s="31" t="s">
        <v>946</v>
      </c>
      <c r="IW42" s="22" t="str">
        <f>"6." &amp; IY1&amp; ".4."</f>
        <v>6.86.4.</v>
      </c>
      <c r="IX42" s="30" t="str">
        <f>IF(ISBLANK(IY1),"",IF(VLOOKUP(IY1,Register,20,FALSE)=0,"",(VLOOKUP(IY1,Register,20,FALSE))))</f>
        <v/>
      </c>
      <c r="IY42" s="31" t="s">
        <v>946</v>
      </c>
      <c r="IZ42" s="22" t="str">
        <f>"6." &amp; JB1&amp; ".4."</f>
        <v>6.87.4.</v>
      </c>
      <c r="JA42" s="30" t="str">
        <f>IF(ISBLANK(JB1),"",IF(VLOOKUP(JB1,Register,20,FALSE)=0,"",(VLOOKUP(JB1,Register,20,FALSE))))</f>
        <v/>
      </c>
      <c r="JB42" s="31" t="s">
        <v>946</v>
      </c>
      <c r="JC42" s="22" t="str">
        <f>"6." &amp; JE1&amp; ".4."</f>
        <v>6.88.4.</v>
      </c>
      <c r="JD42" s="30" t="str">
        <f>IF(ISBLANK(JE1),"",IF(VLOOKUP(JE1,Register,20,FALSE)=0,"",(VLOOKUP(JE1,Register,20,FALSE))))</f>
        <v/>
      </c>
      <c r="JE42" s="31" t="s">
        <v>946</v>
      </c>
      <c r="JF42" s="22" t="str">
        <f>"6." &amp; JH1&amp; ".4."</f>
        <v>6.89.4.</v>
      </c>
      <c r="JG42" s="30" t="str">
        <f>IF(ISBLANK(JH1),"",IF(VLOOKUP(JH1,Register,20,FALSE)=0,"",(VLOOKUP(JH1,Register,20,FALSE))))</f>
        <v/>
      </c>
      <c r="JH42" s="31" t="s">
        <v>946</v>
      </c>
      <c r="JI42" s="22" t="str">
        <f>"6." &amp; JK1&amp; ".4."</f>
        <v>6.90.4.</v>
      </c>
      <c r="JJ42" s="30" t="str">
        <f>IF(ISBLANK(JK1),"",IF(VLOOKUP(JK1,Register,20,FALSE)=0,"",(VLOOKUP(JK1,Register,20,FALSE))))</f>
        <v/>
      </c>
      <c r="JK42" s="31" t="s">
        <v>946</v>
      </c>
      <c r="JL42" s="22" t="str">
        <f>"6." &amp; JN1&amp; ".4."</f>
        <v>6.91.4.</v>
      </c>
      <c r="JM42" s="30" t="str">
        <f>IF(ISBLANK(JN1),"",IF(VLOOKUP(JN1,Register,20,FALSE)=0,"",(VLOOKUP(JN1,Register,20,FALSE))))</f>
        <v/>
      </c>
      <c r="JN42" s="31" t="s">
        <v>946</v>
      </c>
      <c r="JO42" s="22" t="str">
        <f>"6." &amp; JQ1&amp; ".4."</f>
        <v>6.92.4.</v>
      </c>
      <c r="JP42" s="30" t="str">
        <f>IF(ISBLANK(JQ1),"",IF(VLOOKUP(JQ1,Register,20,FALSE)=0,"",(VLOOKUP(JQ1,Register,20,FALSE))))</f>
        <v/>
      </c>
      <c r="JQ42" s="31" t="s">
        <v>946</v>
      </c>
      <c r="JR42" s="22" t="str">
        <f>"6." &amp; JT1&amp; ".4."</f>
        <v>6.93.4.</v>
      </c>
      <c r="JS42" s="30" t="str">
        <f>IF(ISBLANK(JT1),"",IF(VLOOKUP(JT1,Register,20,FALSE)=0,"",(VLOOKUP(JT1,Register,20,FALSE))))</f>
        <v/>
      </c>
      <c r="JT42" s="31" t="s">
        <v>946</v>
      </c>
      <c r="JU42" s="22" t="str">
        <f>"6." &amp; JW1&amp; ".4."</f>
        <v>6.94.4.</v>
      </c>
      <c r="JV42" s="30" t="str">
        <f>IF(ISBLANK(JW1),"",IF(VLOOKUP(JW1,Register,20,FALSE)=0,"",(VLOOKUP(JW1,Register,20,FALSE))))</f>
        <v/>
      </c>
      <c r="JW42" s="31" t="s">
        <v>946</v>
      </c>
      <c r="JX42" s="22" t="str">
        <f>"6." &amp; JZ1&amp; ".4."</f>
        <v>6.95.4.</v>
      </c>
      <c r="JY42" s="30" t="str">
        <f>IF(ISBLANK(JZ1),"",IF(VLOOKUP(JZ1,Register,20,FALSE)=0,"",(VLOOKUP(JZ1,Register,20,FALSE))))</f>
        <v/>
      </c>
      <c r="JZ42" s="31" t="s">
        <v>946</v>
      </c>
      <c r="KA42" s="22" t="str">
        <f>"6." &amp; KC1&amp; ".4."</f>
        <v>6.96.4.</v>
      </c>
      <c r="KB42" s="30" t="str">
        <f>IF(ISBLANK(KC1),"",IF(VLOOKUP(KC1,Register,20,FALSE)=0,"",(VLOOKUP(KC1,Register,20,FALSE))))</f>
        <v/>
      </c>
      <c r="KC42" s="31" t="s">
        <v>946</v>
      </c>
      <c r="KD42" s="22" t="str">
        <f>"6." &amp; KF1&amp; ".4."</f>
        <v>6.97.4.</v>
      </c>
      <c r="KE42" s="30" t="str">
        <f>IF(ISBLANK(KF1),"",IF(VLOOKUP(KF1,Register,20,FALSE)=0,"",(VLOOKUP(KF1,Register,20,FALSE))))</f>
        <v/>
      </c>
      <c r="KF42" s="31" t="s">
        <v>946</v>
      </c>
      <c r="KG42" s="22" t="str">
        <f>"6." &amp; KI1&amp; ".4."</f>
        <v>6.98.4.</v>
      </c>
      <c r="KH42" s="30" t="str">
        <f>IF(ISBLANK(KI1),"",IF(VLOOKUP(KI1,Register,20,FALSE)=0,"",(VLOOKUP(KI1,Register,20,FALSE))))</f>
        <v/>
      </c>
      <c r="KI42" s="31" t="s">
        <v>946</v>
      </c>
      <c r="KJ42" s="22" t="str">
        <f>"6." &amp; KL1&amp; ".4."</f>
        <v>6.99.4.</v>
      </c>
      <c r="KK42" s="30" t="str">
        <f>IF(ISBLANK(KL1),"",IF(VLOOKUP(KL1,Register,20,FALSE)=0,"",(VLOOKUP(KL1,Register,20,FALSE))))</f>
        <v/>
      </c>
      <c r="KL42" s="31" t="s">
        <v>946</v>
      </c>
      <c r="KM42" s="22" t="str">
        <f>"6." &amp; KO1&amp; ".4."</f>
        <v>6.100.4.</v>
      </c>
      <c r="KN42" s="30" t="str">
        <f>IF(ISBLANK(KO1),"",IF(VLOOKUP(KO1,Register,20,FALSE)=0,"",(VLOOKUP(KO1,Register,20,FALSE))))</f>
        <v/>
      </c>
      <c r="KO42" s="31" t="s">
        <v>946</v>
      </c>
      <c r="KP42" s="22" t="str">
        <f>"6." &amp; KR1&amp; ".4."</f>
        <v>6.101.4.</v>
      </c>
      <c r="KQ42" s="30" t="str">
        <f>IF(ISBLANK(KR1),"",IF(VLOOKUP(KR1,Register,20,FALSE)=0,"",(VLOOKUP(KR1,Register,20,FALSE))))</f>
        <v/>
      </c>
      <c r="KR42" s="31" t="s">
        <v>946</v>
      </c>
      <c r="KS42" s="22" t="str">
        <f>"6." &amp; KU1&amp; ".4."</f>
        <v>6.102.4.</v>
      </c>
      <c r="KT42" s="30" t="str">
        <f>IF(ISBLANK(KU1),"",IF(VLOOKUP(KU1,Register,20,FALSE)=0,"",(VLOOKUP(KU1,Register,20,FALSE))))</f>
        <v/>
      </c>
      <c r="KU42" s="31" t="s">
        <v>946</v>
      </c>
      <c r="KV42" s="22" t="str">
        <f>"6." &amp; KX1&amp; ".4."</f>
        <v>6.103.4.</v>
      </c>
      <c r="KW42" s="30" t="str">
        <f>IF(ISBLANK(KX1),"",IF(VLOOKUP(KX1,Register,20,FALSE)=0,"",(VLOOKUP(KX1,Register,20,FALSE))))</f>
        <v/>
      </c>
      <c r="KX42" s="31" t="s">
        <v>946</v>
      </c>
      <c r="KY42" s="22" t="str">
        <f>"6." &amp; LA1&amp; ".4."</f>
        <v>6.104.4.</v>
      </c>
      <c r="KZ42" s="30" t="str">
        <f>IF(ISBLANK(LA1),"",IF(VLOOKUP(LA1,Register,20,FALSE)=0,"",(VLOOKUP(LA1,Register,20,FALSE))))</f>
        <v/>
      </c>
      <c r="LA42" s="31" t="s">
        <v>946</v>
      </c>
      <c r="LB42" s="22" t="str">
        <f>"6." &amp; LD1&amp; ".4."</f>
        <v>6.105.4.</v>
      </c>
      <c r="LC42" s="30" t="str">
        <f>IF(ISBLANK(LD1),"",IF(VLOOKUP(LD1,Register,20,FALSE)=0,"",(VLOOKUP(LD1,Register,20,FALSE))))</f>
        <v/>
      </c>
      <c r="LD42" s="31" t="s">
        <v>946</v>
      </c>
      <c r="LE42" s="22" t="str">
        <f>"6." &amp; LG1&amp; ".4."</f>
        <v>6.106.4.</v>
      </c>
      <c r="LF42" s="30" t="str">
        <f>IF(ISBLANK(LG1),"",IF(VLOOKUP(LG1,Register,20,FALSE)=0,"",(VLOOKUP(LG1,Register,20,FALSE))))</f>
        <v/>
      </c>
      <c r="LG42" s="31" t="s">
        <v>946</v>
      </c>
      <c r="LH42" s="22" t="str">
        <f>"6." &amp; LJ1&amp; ".4."</f>
        <v>6.107.4.</v>
      </c>
      <c r="LI42" s="30" t="str">
        <f>IF(ISBLANK(LJ1),"",IF(VLOOKUP(LJ1,Register,20,FALSE)=0,"",(VLOOKUP(LJ1,Register,20,FALSE))))</f>
        <v/>
      </c>
      <c r="LJ42" s="31" t="s">
        <v>946</v>
      </c>
      <c r="LK42" s="22" t="str">
        <f>"6." &amp; LM1&amp; ".4."</f>
        <v>6.108.4.</v>
      </c>
      <c r="LL42" s="30" t="str">
        <f>IF(ISBLANK(LM1),"",IF(VLOOKUP(LM1,Register,20,FALSE)=0,"",(VLOOKUP(LM1,Register,20,FALSE))))</f>
        <v/>
      </c>
      <c r="LM42" s="31" t="s">
        <v>946</v>
      </c>
      <c r="LN42" s="22" t="str">
        <f>"6." &amp; LP1&amp; ".4."</f>
        <v>6.109.4.</v>
      </c>
      <c r="LO42" s="30" t="str">
        <f>IF(ISBLANK(LP1),"",IF(VLOOKUP(LP1,Register,20,FALSE)=0,"",(VLOOKUP(LP1,Register,20,FALSE))))</f>
        <v/>
      </c>
      <c r="LP42" s="31" t="s">
        <v>946</v>
      </c>
      <c r="LQ42" s="22" t="str">
        <f>"6." &amp; LS1&amp; ".4."</f>
        <v>6.110.4.</v>
      </c>
      <c r="LR42" s="30" t="str">
        <f>IF(ISBLANK(LS1),"",IF(VLOOKUP(LS1,Register,20,FALSE)=0,"",(VLOOKUP(LS1,Register,20,FALSE))))</f>
        <v/>
      </c>
      <c r="LS42" s="31" t="s">
        <v>946</v>
      </c>
      <c r="LT42" s="22" t="str">
        <f>"6." &amp; LV1&amp; ".4."</f>
        <v>6.111.4.</v>
      </c>
      <c r="LU42" s="30" t="str">
        <f>IF(ISBLANK(LV1),"",IF(VLOOKUP(LV1,Register,20,FALSE)=0,"",(VLOOKUP(LV1,Register,20,FALSE))))</f>
        <v/>
      </c>
      <c r="LV42" s="31" t="s">
        <v>946</v>
      </c>
      <c r="LW42" s="22" t="str">
        <f>"6." &amp; LY1&amp; ".4."</f>
        <v>6.112.4.</v>
      </c>
      <c r="LX42" s="30" t="str">
        <f>IF(ISBLANK(LY1),"",IF(VLOOKUP(LY1,Register,20,FALSE)=0,"",(VLOOKUP(LY1,Register,20,FALSE))))</f>
        <v/>
      </c>
      <c r="LY42" s="31" t="s">
        <v>946</v>
      </c>
      <c r="LZ42" s="22" t="str">
        <f>"6." &amp; MB1&amp; ".4."</f>
        <v>6.113.4.</v>
      </c>
      <c r="MA42" s="30" t="str">
        <f>IF(ISBLANK(MB1),"",IF(VLOOKUP(MB1,Register,20,FALSE)=0,"",(VLOOKUP(MB1,Register,20,FALSE))))</f>
        <v/>
      </c>
      <c r="MB42" s="31" t="s">
        <v>946</v>
      </c>
      <c r="MC42" s="22" t="str">
        <f>"6." &amp; ME1&amp; ".4."</f>
        <v>6.114.4.</v>
      </c>
      <c r="MD42" s="30" t="str">
        <f>IF(ISBLANK(ME1),"",IF(VLOOKUP(ME1,Register,20,FALSE)=0,"",(VLOOKUP(ME1,Register,20,FALSE))))</f>
        <v/>
      </c>
      <c r="ME42" s="31" t="s">
        <v>946</v>
      </c>
      <c r="MF42" s="22" t="str">
        <f>"6." &amp; MH1&amp; ".4."</f>
        <v>6.115.4.</v>
      </c>
      <c r="MG42" s="30" t="str">
        <f>IF(ISBLANK(MH1),"",IF(VLOOKUP(MH1,Register,20,FALSE)=0,"",(VLOOKUP(MH1,Register,20,FALSE))))</f>
        <v/>
      </c>
      <c r="MH42" s="31" t="s">
        <v>946</v>
      </c>
      <c r="MI42" s="22" t="str">
        <f>"6." &amp; MK1&amp; ".4."</f>
        <v>6.116.4.</v>
      </c>
      <c r="MJ42" s="30" t="str">
        <f>IF(ISBLANK(MK1),"",IF(VLOOKUP(MK1,Register,20,FALSE)=0,"",(VLOOKUP(MK1,Register,20,FALSE))))</f>
        <v/>
      </c>
      <c r="MK42" s="31" t="s">
        <v>946</v>
      </c>
      <c r="ML42" s="22" t="str">
        <f>"6." &amp; MN1&amp; ".4."</f>
        <v>6.117.4.</v>
      </c>
      <c r="MM42" s="30" t="str">
        <f>IF(ISBLANK(MN1),"",IF(VLOOKUP(MN1,Register,20,FALSE)=0,"",(VLOOKUP(MN1,Register,20,FALSE))))</f>
        <v/>
      </c>
      <c r="MN42" s="31" t="s">
        <v>946</v>
      </c>
      <c r="MO42" s="22" t="str">
        <f>"6." &amp; MQ1&amp; ".4."</f>
        <v>6.118.4.</v>
      </c>
      <c r="MP42" s="30" t="str">
        <f>IF(ISBLANK(MQ1),"",IF(VLOOKUP(MQ1,Register,20,FALSE)=0,"",(VLOOKUP(MQ1,Register,20,FALSE))))</f>
        <v/>
      </c>
      <c r="MQ42" s="31" t="s">
        <v>946</v>
      </c>
      <c r="MR42" s="22" t="str">
        <f>"6." &amp; MT1&amp; ".4."</f>
        <v>6.119.4.</v>
      </c>
      <c r="MS42" s="30" t="str">
        <f>IF(ISBLANK(MT1),"",IF(VLOOKUP(MT1,Register,20,FALSE)=0,"",(VLOOKUP(MT1,Register,20,FALSE))))</f>
        <v/>
      </c>
      <c r="MT42" s="31" t="s">
        <v>946</v>
      </c>
      <c r="MU42" s="22" t="str">
        <f>"6." &amp; MW1&amp; ".4."</f>
        <v>6.120.4.</v>
      </c>
      <c r="MV42" s="30" t="str">
        <f>IF(ISBLANK(MW1),"",IF(VLOOKUP(MW1,Register,20,FALSE)=0,"",(VLOOKUP(MW1,Register,20,FALSE))))</f>
        <v/>
      </c>
      <c r="MW42" s="31" t="s">
        <v>946</v>
      </c>
      <c r="MX42" s="22" t="str">
        <f>"6." &amp; MZ1&amp; ".4."</f>
        <v>6.121.4.</v>
      </c>
      <c r="MY42" s="30" t="str">
        <f>IF(ISBLANK(MZ1),"",IF(VLOOKUP(MZ1,Register,20,FALSE)=0,"",(VLOOKUP(MZ1,Register,20,FALSE))))</f>
        <v/>
      </c>
      <c r="MZ42" s="31" t="s">
        <v>946</v>
      </c>
      <c r="NA42" s="22" t="str">
        <f>"6." &amp; NC1&amp; ".4."</f>
        <v>6.122.4.</v>
      </c>
      <c r="NB42" s="30" t="str">
        <f>IF(ISBLANK(NC1),"",IF(VLOOKUP(NC1,Register,20,FALSE)=0,"",(VLOOKUP(NC1,Register,20,FALSE))))</f>
        <v/>
      </c>
      <c r="NC42" s="31" t="s">
        <v>946</v>
      </c>
      <c r="ND42" s="22" t="str">
        <f>"6." &amp; NF1&amp; ".4."</f>
        <v>6.123.4.</v>
      </c>
      <c r="NE42" s="30" t="str">
        <f>IF(ISBLANK(NF1),"",IF(VLOOKUP(NF1,Register,20,FALSE)=0,"",(VLOOKUP(NF1,Register,20,FALSE))))</f>
        <v/>
      </c>
      <c r="NF42" s="31" t="s">
        <v>946</v>
      </c>
      <c r="NG42" s="22" t="str">
        <f>"6." &amp; NI1&amp; ".4."</f>
        <v>6.124.4.</v>
      </c>
      <c r="NH42" s="30" t="str">
        <f>IF(ISBLANK(NI1),"",IF(VLOOKUP(NI1,Register,20,FALSE)=0,"",(VLOOKUP(NI1,Register,20,FALSE))))</f>
        <v/>
      </c>
      <c r="NI42" s="31" t="s">
        <v>946</v>
      </c>
      <c r="NJ42" s="22" t="str">
        <f>"6." &amp; NL1&amp; ".4."</f>
        <v>6.125.4.</v>
      </c>
      <c r="NK42" s="30" t="str">
        <f>IF(ISBLANK(NL1),"",IF(VLOOKUP(NL1,Register,20,FALSE)=0,"",(VLOOKUP(NL1,Register,20,FALSE))))</f>
        <v/>
      </c>
      <c r="NL42" s="31" t="s">
        <v>946</v>
      </c>
      <c r="NM42" s="22" t="str">
        <f>"6." &amp; NO1&amp; ".4."</f>
        <v>6.126.4.</v>
      </c>
      <c r="NN42" s="30" t="str">
        <f>IF(ISBLANK(NO1),"",IF(VLOOKUP(NO1,Register,20,FALSE)=0,"",(VLOOKUP(NO1,Register,20,FALSE))))</f>
        <v/>
      </c>
      <c r="NO42" s="31" t="s">
        <v>946</v>
      </c>
      <c r="NP42" s="22" t="str">
        <f>"6." &amp; NR1&amp; ".4."</f>
        <v>6.127.4.</v>
      </c>
      <c r="NQ42" s="30" t="str">
        <f>IF(ISBLANK(NR1),"",IF(VLOOKUP(NR1,Register,20,FALSE)=0,"",(VLOOKUP(NR1,Register,20,FALSE))))</f>
        <v/>
      </c>
      <c r="NR42" s="31" t="s">
        <v>946</v>
      </c>
      <c r="NS42" s="22" t="str">
        <f>"6." &amp; NU1&amp; ".4."</f>
        <v>6.128.4.</v>
      </c>
      <c r="NT42" s="30" t="str">
        <f>IF(ISBLANK(NU1),"",IF(VLOOKUP(NU1,Register,20,FALSE)=0,"",(VLOOKUP(NU1,Register,20,FALSE))))</f>
        <v/>
      </c>
      <c r="NU42" s="31" t="s">
        <v>946</v>
      </c>
      <c r="NV42" s="22" t="str">
        <f>"6." &amp; NX1&amp; ".4."</f>
        <v>6.129.4.</v>
      </c>
      <c r="NW42" s="30" t="str">
        <f>IF(ISBLANK(NX1),"",IF(VLOOKUP(NX1,Register,20,FALSE)=0,"",(VLOOKUP(NX1,Register,20,FALSE))))</f>
        <v/>
      </c>
      <c r="NX42" s="31" t="s">
        <v>946</v>
      </c>
      <c r="NY42" s="22" t="str">
        <f>"6." &amp; OA1&amp; ".4."</f>
        <v>6.130.4.</v>
      </c>
      <c r="NZ42" s="30" t="str">
        <f>IF(ISBLANK(OA1),"",IF(VLOOKUP(OA1,Register,20,FALSE)=0,"",(VLOOKUP(OA1,Register,20,FALSE))))</f>
        <v/>
      </c>
      <c r="OA42" s="31" t="s">
        <v>946</v>
      </c>
      <c r="OB42" s="22" t="str">
        <f>"6." &amp; OD1&amp; ".4."</f>
        <v>6.131.4.</v>
      </c>
      <c r="OC42" s="30" t="str">
        <f>IF(ISBLANK(OD1),"",IF(VLOOKUP(OD1,Register,20,FALSE)=0,"",(VLOOKUP(OD1,Register,20,FALSE))))</f>
        <v/>
      </c>
      <c r="OD42" s="31" t="s">
        <v>946</v>
      </c>
      <c r="OE42" s="22" t="str">
        <f>"6." &amp; OG1&amp; ".4."</f>
        <v>6.132.4.</v>
      </c>
      <c r="OF42" s="30" t="str">
        <f>IF(ISBLANK(OG1),"",IF(VLOOKUP(OG1,Register,20,FALSE)=0,"",(VLOOKUP(OG1,Register,20,FALSE))))</f>
        <v/>
      </c>
      <c r="OG42" s="31" t="s">
        <v>946</v>
      </c>
      <c r="OH42" s="22" t="str">
        <f>"6." &amp; OJ1&amp; ".4."</f>
        <v>6.133.4.</v>
      </c>
      <c r="OI42" s="30" t="str">
        <f>IF(ISBLANK(OJ1),"",IF(VLOOKUP(OJ1,Register,20,FALSE)=0,"",(VLOOKUP(OJ1,Register,20,FALSE))))</f>
        <v/>
      </c>
      <c r="OJ42" s="31" t="s">
        <v>946</v>
      </c>
      <c r="OK42" s="22" t="str">
        <f>"6." &amp; OM1&amp; ".4."</f>
        <v>6.134.4.</v>
      </c>
      <c r="OL42" s="30" t="str">
        <f>IF(ISBLANK(OM1),"",IF(VLOOKUP(OM1,Register,20,FALSE)=0,"",(VLOOKUP(OM1,Register,20,FALSE))))</f>
        <v/>
      </c>
      <c r="OM42" s="31" t="s">
        <v>946</v>
      </c>
      <c r="ON42" s="22" t="str">
        <f>"6." &amp; OP1&amp; ".4."</f>
        <v>6.135.4.</v>
      </c>
      <c r="OO42" s="30" t="str">
        <f>IF(ISBLANK(OP1),"",IF(VLOOKUP(OP1,Register,20,FALSE)=0,"",(VLOOKUP(OP1,Register,20,FALSE))))</f>
        <v/>
      </c>
      <c r="OP42" s="31" t="s">
        <v>946</v>
      </c>
      <c r="OQ42" s="22" t="str">
        <f>"6." &amp; OS1&amp; ".4."</f>
        <v>6.136.4.</v>
      </c>
      <c r="OR42" s="30" t="str">
        <f>IF(ISBLANK(OS1),"",IF(VLOOKUP(OS1,Register,20,FALSE)=0,"",(VLOOKUP(OS1,Register,20,FALSE))))</f>
        <v/>
      </c>
      <c r="OS42" s="31" t="s">
        <v>946</v>
      </c>
      <c r="OT42" s="22" t="str">
        <f>"6." &amp; OV1&amp; ".4."</f>
        <v>6.137.4.</v>
      </c>
      <c r="OU42" s="30" t="str">
        <f>IF(ISBLANK(OV1),"",IF(VLOOKUP(OV1,Register,20,FALSE)=0,"",(VLOOKUP(OV1,Register,20,FALSE))))</f>
        <v/>
      </c>
      <c r="OV42" s="31" t="s">
        <v>946</v>
      </c>
      <c r="OW42" s="22" t="str">
        <f>"6." &amp; OY1&amp; ".4."</f>
        <v>6.138.4.</v>
      </c>
      <c r="OX42" s="30" t="str">
        <f>IF(ISBLANK(OY1),"",IF(VLOOKUP(OY1,Register,20,FALSE)=0,"",(VLOOKUP(OY1,Register,20,FALSE))))</f>
        <v/>
      </c>
      <c r="OY42" s="31" t="s">
        <v>946</v>
      </c>
      <c r="OZ42" s="22" t="str">
        <f>"6." &amp; PB1&amp; ".4."</f>
        <v>6.139.4.</v>
      </c>
      <c r="PA42" s="30" t="str">
        <f>IF(ISBLANK(PB1),"",IF(VLOOKUP(PB1,Register,20,FALSE)=0,"",(VLOOKUP(PB1,Register,20,FALSE))))</f>
        <v/>
      </c>
      <c r="PB42" s="31" t="s">
        <v>946</v>
      </c>
      <c r="PC42" s="22" t="str">
        <f>"6." &amp; PE1&amp; ".4."</f>
        <v>6.140.4.</v>
      </c>
      <c r="PD42" s="30" t="str">
        <f>IF(ISBLANK(PE1),"",IF(VLOOKUP(PE1,Register,20,FALSE)=0,"",(VLOOKUP(PE1,Register,20,FALSE))))</f>
        <v/>
      </c>
      <c r="PE42" s="31" t="s">
        <v>946</v>
      </c>
      <c r="PF42" s="22" t="str">
        <f>"6." &amp; PH1&amp; ".4."</f>
        <v>6.141.4.</v>
      </c>
      <c r="PG42" s="30" t="str">
        <f>IF(ISBLANK(PH1),"",IF(VLOOKUP(PH1,Register,20,FALSE)=0,"",(VLOOKUP(PH1,Register,20,FALSE))))</f>
        <v/>
      </c>
      <c r="PH42" s="31" t="s">
        <v>946</v>
      </c>
      <c r="PI42" s="22" t="str">
        <f>"6." &amp; PK1&amp; ".4."</f>
        <v>6.142.4.</v>
      </c>
      <c r="PJ42" s="30" t="str">
        <f>IF(ISBLANK(PK1),"",IF(VLOOKUP(PK1,Register,20,FALSE)=0,"",(VLOOKUP(PK1,Register,20,FALSE))))</f>
        <v/>
      </c>
      <c r="PK42" s="31" t="s">
        <v>946</v>
      </c>
      <c r="PL42" s="22" t="str">
        <f>"6." &amp; PN1&amp; ".4."</f>
        <v>6.143.4.</v>
      </c>
      <c r="PM42" s="30" t="str">
        <f>IF(ISBLANK(PN1),"",IF(VLOOKUP(PN1,Register,20,FALSE)=0,"",(VLOOKUP(PN1,Register,20,FALSE))))</f>
        <v/>
      </c>
      <c r="PN42" s="31" t="s">
        <v>946</v>
      </c>
      <c r="PO42" s="22" t="str">
        <f>"6." &amp; PQ1&amp; ".4."</f>
        <v>6.144.4.</v>
      </c>
      <c r="PP42" s="30" t="str">
        <f>IF(ISBLANK(PQ1),"",IF(VLOOKUP(PQ1,Register,20,FALSE)=0,"",(VLOOKUP(PQ1,Register,20,FALSE))))</f>
        <v/>
      </c>
      <c r="PQ42" s="31" t="s">
        <v>946</v>
      </c>
      <c r="PR42" s="22" t="str">
        <f>"6." &amp; PT1&amp; ".4."</f>
        <v>6.145.4.</v>
      </c>
      <c r="PS42" s="30" t="str">
        <f>IF(ISBLANK(PT1),"",IF(VLOOKUP(PT1,Register,20,FALSE)=0,"",(VLOOKUP(PT1,Register,20,FALSE))))</f>
        <v/>
      </c>
      <c r="PT42" s="31" t="s">
        <v>946</v>
      </c>
      <c r="PU42" s="22" t="str">
        <f>"6." &amp; PW1&amp; ".4."</f>
        <v>6.146.4.</v>
      </c>
      <c r="PV42" s="30" t="str">
        <f>IF(ISBLANK(PW1),"",IF(VLOOKUP(PW1,Register,20,FALSE)=0,"",(VLOOKUP(PW1,Register,20,FALSE))))</f>
        <v/>
      </c>
      <c r="PW42" s="31" t="s">
        <v>946</v>
      </c>
      <c r="PX42" s="22" t="str">
        <f>"6." &amp; PZ1&amp; ".4."</f>
        <v>6.147.4.</v>
      </c>
      <c r="PY42" s="30" t="str">
        <f>IF(ISBLANK(PZ1),"",IF(VLOOKUP(PZ1,Register,20,FALSE)=0,"",(VLOOKUP(PZ1,Register,20,FALSE))))</f>
        <v/>
      </c>
      <c r="PZ42" s="31" t="s">
        <v>946</v>
      </c>
      <c r="QA42" s="22" t="str">
        <f>"6." &amp; QC1&amp; ".4."</f>
        <v>6.148.4.</v>
      </c>
      <c r="QB42" s="30" t="str">
        <f>IF(ISBLANK(QC1),"",IF(VLOOKUP(QC1,Register,20,FALSE)=0,"",(VLOOKUP(QC1,Register,20,FALSE))))</f>
        <v/>
      </c>
      <c r="QC42" s="31" t="s">
        <v>946</v>
      </c>
      <c r="QD42" s="22" t="str">
        <f>"6." &amp; QF1&amp; ".4."</f>
        <v>6.149.4.</v>
      </c>
      <c r="QE42" s="30" t="str">
        <f>IF(ISBLANK(QF1),"",IF(VLOOKUP(QF1,Register,20,FALSE)=0,"",(VLOOKUP(QF1,Register,20,FALSE))))</f>
        <v/>
      </c>
      <c r="QF42" s="31" t="s">
        <v>946</v>
      </c>
      <c r="QG42" s="22" t="str">
        <f>"6." &amp; QI1&amp; ".4."</f>
        <v>6.150.4.</v>
      </c>
      <c r="QH42" s="30" t="str">
        <f>IF(ISBLANK(QI1),"",IF(VLOOKUP(QI1,Register,20,FALSE)=0,"",(VLOOKUP(QI1,Register,20,FALSE))))</f>
        <v/>
      </c>
      <c r="QI42" s="31" t="s">
        <v>946</v>
      </c>
      <c r="QJ42" s="22" t="str">
        <f>"6." &amp; QL1&amp; ".4."</f>
        <v>6.151.4.</v>
      </c>
      <c r="QK42" s="30" t="str">
        <f>IF(ISBLANK(QL1),"",IF(VLOOKUP(QL1,Register,20,FALSE)=0,"",(VLOOKUP(QL1,Register,20,FALSE))))</f>
        <v/>
      </c>
      <c r="QL42" s="31" t="s">
        <v>946</v>
      </c>
      <c r="QM42" s="22" t="str">
        <f>"6." &amp; QO1&amp; ".4."</f>
        <v>6.152.4.</v>
      </c>
      <c r="QN42" s="30" t="str">
        <f>IF(ISBLANK(QO1),"",IF(VLOOKUP(QO1,Register,20,FALSE)=0,"",(VLOOKUP(QO1,Register,20,FALSE))))</f>
        <v/>
      </c>
      <c r="QO42" s="31" t="s">
        <v>946</v>
      </c>
      <c r="QP42" s="22" t="str">
        <f>"6." &amp; QR1&amp; ".4."</f>
        <v>6.153.4.</v>
      </c>
      <c r="QQ42" s="30" t="str">
        <f>IF(ISBLANK(QR1),"",IF(VLOOKUP(QR1,Register,20,FALSE)=0,"",(VLOOKUP(QR1,Register,20,FALSE))))</f>
        <v/>
      </c>
      <c r="QR42" s="31" t="s">
        <v>946</v>
      </c>
      <c r="QS42" s="22" t="str">
        <f>"6." &amp; QU1&amp; ".4."</f>
        <v>6.154.4.</v>
      </c>
      <c r="QT42" s="30" t="str">
        <f>IF(ISBLANK(QU1),"",IF(VLOOKUP(QU1,Register,20,FALSE)=0,"",(VLOOKUP(QU1,Register,20,FALSE))))</f>
        <v/>
      </c>
      <c r="QU42" s="31" t="s">
        <v>946</v>
      </c>
      <c r="QV42" s="22" t="str">
        <f>"6." &amp; QX1&amp; ".4."</f>
        <v>6.155.4.</v>
      </c>
      <c r="QW42" s="30" t="str">
        <f>IF(ISBLANK(QX1),"",IF(VLOOKUP(QX1,Register,20,FALSE)=0,"",(VLOOKUP(QX1,Register,20,FALSE))))</f>
        <v/>
      </c>
      <c r="QX42" s="31" t="s">
        <v>946</v>
      </c>
      <c r="QY42" s="22" t="str">
        <f>"6." &amp; RA1&amp; ".4."</f>
        <v>6.156.4.</v>
      </c>
      <c r="QZ42" s="30" t="str">
        <f>IF(ISBLANK(RA1),"",IF(VLOOKUP(RA1,Register,20,FALSE)=0,"",(VLOOKUP(RA1,Register,20,FALSE))))</f>
        <v/>
      </c>
      <c r="RA42" s="31" t="s">
        <v>946</v>
      </c>
      <c r="RB42" s="22" t="str">
        <f>"6." &amp; RD1&amp; ".4."</f>
        <v>6.157.4.</v>
      </c>
      <c r="RC42" s="30" t="str">
        <f>IF(ISBLANK(RD1),"",IF(VLOOKUP(RD1,Register,20,FALSE)=0,"",(VLOOKUP(RD1,Register,20,FALSE))))</f>
        <v/>
      </c>
      <c r="RD42" s="31" t="s">
        <v>946</v>
      </c>
      <c r="RE42" s="22" t="str">
        <f>"6." &amp; RG1&amp; ".4."</f>
        <v>6.158.4.</v>
      </c>
      <c r="RF42" s="30" t="str">
        <f>IF(ISBLANK(RG1),"",IF(VLOOKUP(RG1,Register,20,FALSE)=0,"",(VLOOKUP(RG1,Register,20,FALSE))))</f>
        <v/>
      </c>
      <c r="RG42" s="31" t="s">
        <v>946</v>
      </c>
      <c r="RH42" s="22" t="str">
        <f>"6." &amp; RJ1&amp; ".4."</f>
        <v>6.159.4.</v>
      </c>
      <c r="RI42" s="30" t="str">
        <f>IF(ISBLANK(RJ1),"",IF(VLOOKUP(RJ1,Register,20,FALSE)=0,"",(VLOOKUP(RJ1,Register,20,FALSE))))</f>
        <v/>
      </c>
      <c r="RJ42" s="31" t="s">
        <v>946</v>
      </c>
      <c r="RK42" s="22" t="str">
        <f>"6." &amp; RM1&amp; ".4."</f>
        <v>6.160.4.</v>
      </c>
      <c r="RL42" s="30" t="str">
        <f>IF(ISBLANK(RM1),"",IF(VLOOKUP(RM1,Register,20,FALSE)=0,"",(VLOOKUP(RM1,Register,20,FALSE))))</f>
        <v/>
      </c>
      <c r="RM42" s="31" t="s">
        <v>946</v>
      </c>
      <c r="RN42" s="22" t="str">
        <f>"6." &amp; RP1&amp; ".4."</f>
        <v>6.161.4.</v>
      </c>
      <c r="RO42" s="30" t="str">
        <f>IF(ISBLANK(RP1),"",IF(VLOOKUP(RP1,Register,20,FALSE)=0,"",(VLOOKUP(RP1,Register,20,FALSE))))</f>
        <v/>
      </c>
      <c r="RP42" s="31" t="s">
        <v>946</v>
      </c>
      <c r="RQ42" s="22" t="str">
        <f>"6." &amp; RS1&amp; ".4."</f>
        <v>6.162.4.</v>
      </c>
      <c r="RR42" s="30" t="str">
        <f>IF(ISBLANK(RS1),"",IF(VLOOKUP(RS1,Register,20,FALSE)=0,"",(VLOOKUP(RS1,Register,20,FALSE))))</f>
        <v/>
      </c>
      <c r="RS42" s="31" t="s">
        <v>946</v>
      </c>
      <c r="RT42" s="22" t="str">
        <f>"6." &amp; RV1&amp; ".4."</f>
        <v>6.163.4.</v>
      </c>
      <c r="RU42" s="30" t="str">
        <f>IF(ISBLANK(RV1),"",IF(VLOOKUP(RV1,Register,20,FALSE)=0,"",(VLOOKUP(RV1,Register,20,FALSE))))</f>
        <v/>
      </c>
      <c r="RV42" s="31" t="s">
        <v>946</v>
      </c>
      <c r="RW42" s="22" t="str">
        <f>"6." &amp; RY1&amp; ".4."</f>
        <v>6.164.4.</v>
      </c>
      <c r="RX42" s="30" t="str">
        <f>IF(ISBLANK(RY1),"",IF(VLOOKUP(RY1,Register,20,FALSE)=0,"",(VLOOKUP(RY1,Register,20,FALSE))))</f>
        <v/>
      </c>
      <c r="RY42" s="31" t="s">
        <v>946</v>
      </c>
      <c r="RZ42" s="22" t="str">
        <f>"6." &amp; SB1&amp; ".4."</f>
        <v>6.165.4.</v>
      </c>
      <c r="SA42" s="30" t="str">
        <f>IF(ISBLANK(SB1),"",IF(VLOOKUP(SB1,Register,20,FALSE)=0,"",(VLOOKUP(SB1,Register,20,FALSE))))</f>
        <v/>
      </c>
      <c r="SB42" s="31" t="s">
        <v>946</v>
      </c>
      <c r="SC42" s="22" t="str">
        <f>"6." &amp; SE1&amp; ".4."</f>
        <v>6.166.4.</v>
      </c>
      <c r="SD42" s="30" t="str">
        <f>IF(ISBLANK(SE1),"",IF(VLOOKUP(SE1,Register,20,FALSE)=0,"",(VLOOKUP(SE1,Register,20,FALSE))))</f>
        <v/>
      </c>
      <c r="SE42" s="31" t="s">
        <v>946</v>
      </c>
      <c r="SF42" s="22" t="str">
        <f>"6." &amp; SH1&amp; ".4."</f>
        <v>6.167.4.</v>
      </c>
      <c r="SG42" s="30" t="str">
        <f>IF(ISBLANK(SH1),"",IF(VLOOKUP(SH1,Register,20,FALSE)=0,"",(VLOOKUP(SH1,Register,20,FALSE))))</f>
        <v/>
      </c>
      <c r="SH42" s="31" t="s">
        <v>946</v>
      </c>
      <c r="SI42" s="22" t="str">
        <f>"6." &amp; SK1&amp; ".4."</f>
        <v>6.168.4.</v>
      </c>
      <c r="SJ42" s="30" t="str">
        <f>IF(ISBLANK(SK1),"",IF(VLOOKUP(SK1,Register,20,FALSE)=0,"",(VLOOKUP(SK1,Register,20,FALSE))))</f>
        <v/>
      </c>
      <c r="SK42" s="31" t="s">
        <v>946</v>
      </c>
      <c r="SL42" s="22" t="str">
        <f>"6." &amp; SN1&amp; ".4."</f>
        <v>6.169.4.</v>
      </c>
      <c r="SM42" s="30" t="str">
        <f>IF(ISBLANK(SN1),"",IF(VLOOKUP(SN1,Register,20,FALSE)=0,"",(VLOOKUP(SN1,Register,20,FALSE))))</f>
        <v/>
      </c>
      <c r="SN42" s="31" t="s">
        <v>946</v>
      </c>
      <c r="SO42" s="22" t="str">
        <f>"6." &amp; SQ1&amp; ".4."</f>
        <v>6.170.4.</v>
      </c>
      <c r="SP42" s="30" t="str">
        <f>IF(ISBLANK(SQ1),"",IF(VLOOKUP(SQ1,Register,20,FALSE)=0,"",(VLOOKUP(SQ1,Register,20,FALSE))))</f>
        <v/>
      </c>
      <c r="SQ42" s="31" t="s">
        <v>946</v>
      </c>
      <c r="SR42" s="22" t="str">
        <f>"6." &amp; ST1&amp; ".4."</f>
        <v>6.171.4.</v>
      </c>
      <c r="SS42" s="30" t="str">
        <f>IF(ISBLANK(ST1),"",IF(VLOOKUP(ST1,Register,20,FALSE)=0,"",(VLOOKUP(ST1,Register,20,FALSE))))</f>
        <v/>
      </c>
      <c r="ST42" s="31" t="s">
        <v>946</v>
      </c>
      <c r="SU42" s="22" t="str">
        <f>"6." &amp; SW1&amp; ".4."</f>
        <v>6.172.4.</v>
      </c>
      <c r="SV42" s="30" t="str">
        <f>IF(ISBLANK(SW1),"",IF(VLOOKUP(SW1,Register,20,FALSE)=0,"",(VLOOKUP(SW1,Register,20,FALSE))))</f>
        <v/>
      </c>
      <c r="SW42" s="31" t="s">
        <v>946</v>
      </c>
      <c r="SX42" s="22" t="str">
        <f>"6." &amp; SZ1&amp; ".4."</f>
        <v>6.173.4.</v>
      </c>
      <c r="SY42" s="30" t="str">
        <f>IF(ISBLANK(SZ1),"",IF(VLOOKUP(SZ1,Register,20,FALSE)=0,"",(VLOOKUP(SZ1,Register,20,FALSE))))</f>
        <v/>
      </c>
      <c r="SZ42" s="31" t="s">
        <v>946</v>
      </c>
      <c r="TA42" s="22" t="str">
        <f>"6." &amp; TC1&amp; ".4."</f>
        <v>6.174.4.</v>
      </c>
      <c r="TB42" s="30" t="str">
        <f>IF(ISBLANK(TC1),"",IF(VLOOKUP(TC1,Register,20,FALSE)=0,"",(VLOOKUP(TC1,Register,20,FALSE))))</f>
        <v/>
      </c>
      <c r="TC42" s="31" t="s">
        <v>946</v>
      </c>
      <c r="TD42" s="22" t="str">
        <f>"6." &amp; TF1&amp; ".4."</f>
        <v>6.175.4.</v>
      </c>
      <c r="TE42" s="30" t="str">
        <f>IF(ISBLANK(TF1),"",IF(VLOOKUP(TF1,Register,20,FALSE)=0,"",(VLOOKUP(TF1,Register,20,FALSE))))</f>
        <v/>
      </c>
      <c r="TF42" s="31" t="s">
        <v>946</v>
      </c>
      <c r="TG42" s="22" t="str">
        <f>"6." &amp; TI1&amp; ".4."</f>
        <v>6.176.4.</v>
      </c>
      <c r="TH42" s="30" t="str">
        <f>IF(ISBLANK(TI1),"",IF(VLOOKUP(TI1,Register,20,FALSE)=0,"",(VLOOKUP(TI1,Register,20,FALSE))))</f>
        <v/>
      </c>
      <c r="TI42" s="31" t="s">
        <v>946</v>
      </c>
      <c r="TJ42" s="22" t="str">
        <f>"6." &amp; TL1&amp; ".4."</f>
        <v>6.177.4.</v>
      </c>
      <c r="TK42" s="30" t="str">
        <f>IF(ISBLANK(TL1),"",IF(VLOOKUP(TL1,Register,20,FALSE)=0,"",(VLOOKUP(TL1,Register,20,FALSE))))</f>
        <v/>
      </c>
      <c r="TL42" s="31" t="s">
        <v>946</v>
      </c>
      <c r="TM42" s="22" t="str">
        <f>"6." &amp; TO1&amp; ".4."</f>
        <v>6.178.4.</v>
      </c>
      <c r="TN42" s="30" t="str">
        <f>IF(ISBLANK(TO1),"",IF(VLOOKUP(TO1,Register,20,FALSE)=0,"",(VLOOKUP(TO1,Register,20,FALSE))))</f>
        <v/>
      </c>
      <c r="TO42" s="31" t="s">
        <v>946</v>
      </c>
      <c r="TP42" s="22" t="str">
        <f>"6." &amp; TR1&amp; ".4."</f>
        <v>6.179.4.</v>
      </c>
      <c r="TQ42" s="30" t="str">
        <f>IF(ISBLANK(TR1),"",IF(VLOOKUP(TR1,Register,20,FALSE)=0,"",(VLOOKUP(TR1,Register,20,FALSE))))</f>
        <v/>
      </c>
      <c r="TR42" s="31" t="s">
        <v>946</v>
      </c>
      <c r="TS42" s="22" t="str">
        <f>"6." &amp; TU1&amp; ".4."</f>
        <v>6.180.4.</v>
      </c>
      <c r="TT42" s="30" t="str">
        <f>IF(ISBLANK(TU1),"",IF(VLOOKUP(TU1,Register,20,FALSE)=0,"",(VLOOKUP(TU1,Register,20,FALSE))))</f>
        <v/>
      </c>
      <c r="TU42" s="31" t="s">
        <v>946</v>
      </c>
      <c r="TV42" s="22" t="str">
        <f>"6." &amp; TX1&amp; ".4."</f>
        <v>6.181.4.</v>
      </c>
      <c r="TW42" s="30" t="str">
        <f>IF(ISBLANK(TX1),"",IF(VLOOKUP(TX1,Register,20,FALSE)=0,"",(VLOOKUP(TX1,Register,20,FALSE))))</f>
        <v/>
      </c>
      <c r="TX42" s="31" t="s">
        <v>946</v>
      </c>
      <c r="TY42" s="22" t="str">
        <f>"6." &amp; UA1&amp; ".4."</f>
        <v>6.182.4.</v>
      </c>
      <c r="TZ42" s="30" t="str">
        <f>IF(ISBLANK(UA1),"",IF(VLOOKUP(UA1,Register,20,FALSE)=0,"",(VLOOKUP(UA1,Register,20,FALSE))))</f>
        <v/>
      </c>
      <c r="UA42" s="31" t="s">
        <v>946</v>
      </c>
      <c r="UB42" s="22" t="str">
        <f>"6." &amp; UD1&amp; ".4."</f>
        <v>6.183.4.</v>
      </c>
      <c r="UC42" s="30" t="str">
        <f>IF(ISBLANK(UD1),"",IF(VLOOKUP(UD1,Register,20,FALSE)=0,"",(VLOOKUP(UD1,Register,20,FALSE))))</f>
        <v/>
      </c>
      <c r="UD42" s="31" t="s">
        <v>946</v>
      </c>
      <c r="UE42" s="22" t="str">
        <f>"6." &amp; UG1&amp; ".4."</f>
        <v>6.184.4.</v>
      </c>
      <c r="UF42" s="30" t="str">
        <f>IF(ISBLANK(UG1),"",IF(VLOOKUP(UG1,Register,20,FALSE)=0,"",(VLOOKUP(UG1,Register,20,FALSE))))</f>
        <v/>
      </c>
      <c r="UG42" s="31" t="s">
        <v>946</v>
      </c>
      <c r="UH42" s="22" t="str">
        <f>"6." &amp; UJ1&amp; ".4."</f>
        <v>6.185.4.</v>
      </c>
      <c r="UI42" s="30" t="str">
        <f>IF(ISBLANK(UJ1),"",IF(VLOOKUP(UJ1,Register,20,FALSE)=0,"",(VLOOKUP(UJ1,Register,20,FALSE))))</f>
        <v/>
      </c>
      <c r="UJ42" s="31" t="s">
        <v>946</v>
      </c>
      <c r="UK42" s="22" t="str">
        <f>"6." &amp; UM1&amp; ".4."</f>
        <v>6.186.4.</v>
      </c>
      <c r="UL42" s="30" t="str">
        <f>IF(ISBLANK(UM1),"",IF(VLOOKUP(UM1,Register,20,FALSE)=0,"",(VLOOKUP(UM1,Register,20,FALSE))))</f>
        <v/>
      </c>
      <c r="UM42" s="31" t="s">
        <v>946</v>
      </c>
      <c r="UN42" s="22" t="str">
        <f>"6." &amp; UP1&amp; ".4."</f>
        <v>6.187.4.</v>
      </c>
      <c r="UO42" s="30" t="str">
        <f>IF(ISBLANK(UP1),"",IF(VLOOKUP(UP1,Register,20,FALSE)=0,"",(VLOOKUP(UP1,Register,20,FALSE))))</f>
        <v/>
      </c>
      <c r="UP42" s="31" t="s">
        <v>946</v>
      </c>
      <c r="UQ42" s="22" t="str">
        <f>"6." &amp; US1&amp; ".4."</f>
        <v>6.188.4.</v>
      </c>
      <c r="UR42" s="30" t="str">
        <f>IF(ISBLANK(US1),"",IF(VLOOKUP(US1,Register,20,FALSE)=0,"",(VLOOKUP(US1,Register,20,FALSE))))</f>
        <v/>
      </c>
      <c r="US42" s="31" t="s">
        <v>946</v>
      </c>
      <c r="UT42" s="22" t="str">
        <f>"6." &amp; UV1&amp; ".4."</f>
        <v>6.189.4.</v>
      </c>
      <c r="UU42" s="30" t="str">
        <f>IF(ISBLANK(UV1),"",IF(VLOOKUP(UV1,Register,20,FALSE)=0,"",(VLOOKUP(UV1,Register,20,FALSE))))</f>
        <v/>
      </c>
      <c r="UV42" s="31" t="s">
        <v>946</v>
      </c>
      <c r="UW42" s="22" t="str">
        <f>"6." &amp; UY1&amp; ".4."</f>
        <v>6.190.4.</v>
      </c>
      <c r="UX42" s="30" t="str">
        <f>IF(ISBLANK(UY1),"",IF(VLOOKUP(UY1,Register,20,FALSE)=0,"",(VLOOKUP(UY1,Register,20,FALSE))))</f>
        <v/>
      </c>
      <c r="UY42" s="31" t="s">
        <v>946</v>
      </c>
      <c r="UZ42" s="22" t="str">
        <f>"6." &amp; VB1&amp; ".4."</f>
        <v>6.191.4.</v>
      </c>
      <c r="VA42" s="30" t="str">
        <f>IF(ISBLANK(VB1),"",IF(VLOOKUP(VB1,Register,20,FALSE)=0,"",(VLOOKUP(VB1,Register,20,FALSE))))</f>
        <v/>
      </c>
      <c r="VB42" s="31" t="s">
        <v>946</v>
      </c>
      <c r="VC42" s="22" t="str">
        <f>"6." &amp; VE1&amp; ".4."</f>
        <v>6.192.4.</v>
      </c>
      <c r="VD42" s="30" t="str">
        <f>IF(ISBLANK(VE1),"",IF(VLOOKUP(VE1,Register,20,FALSE)=0,"",(VLOOKUP(VE1,Register,20,FALSE))))</f>
        <v/>
      </c>
      <c r="VE42" s="31" t="s">
        <v>946</v>
      </c>
      <c r="VF42" s="22" t="str">
        <f>"6." &amp; VH1&amp; ".4."</f>
        <v>6.193.4.</v>
      </c>
      <c r="VG42" s="30" t="str">
        <f>IF(ISBLANK(VH1),"",IF(VLOOKUP(VH1,Register,20,FALSE)=0,"",(VLOOKUP(VH1,Register,20,FALSE))))</f>
        <v/>
      </c>
      <c r="VH42" s="31" t="s">
        <v>946</v>
      </c>
      <c r="VI42" s="22" t="str">
        <f>"6." &amp; VK1&amp; ".4."</f>
        <v>6.194.4.</v>
      </c>
      <c r="VJ42" s="30" t="str">
        <f>IF(ISBLANK(VK1),"",IF(VLOOKUP(VK1,Register,20,FALSE)=0,"",(VLOOKUP(VK1,Register,20,FALSE))))</f>
        <v/>
      </c>
      <c r="VK42" s="31" t="s">
        <v>946</v>
      </c>
      <c r="VL42" s="22" t="str">
        <f>"6." &amp; VN1&amp; ".4."</f>
        <v>6.195.4.</v>
      </c>
      <c r="VM42" s="30" t="str">
        <f>IF(ISBLANK(VN1),"",IF(VLOOKUP(VN1,Register,20,FALSE)=0,"",(VLOOKUP(VN1,Register,20,FALSE))))</f>
        <v/>
      </c>
      <c r="VN42" s="31" t="s">
        <v>946</v>
      </c>
      <c r="VO42" s="22" t="str">
        <f>"6." &amp; VQ1&amp; ".4."</f>
        <v>6.196.4.</v>
      </c>
      <c r="VP42" s="30" t="str">
        <f>IF(ISBLANK(VQ1),"",IF(VLOOKUP(VQ1,Register,20,FALSE)=0,"",(VLOOKUP(VQ1,Register,20,FALSE))))</f>
        <v/>
      </c>
      <c r="VQ42" s="31" t="s">
        <v>946</v>
      </c>
      <c r="VR42" s="22" t="str">
        <f>"6." &amp; VT1&amp; ".4."</f>
        <v>6.197.4.</v>
      </c>
      <c r="VS42" s="30" t="str">
        <f>IF(ISBLANK(VT1),"",IF(VLOOKUP(VT1,Register,20,FALSE)=0,"",(VLOOKUP(VT1,Register,20,FALSE))))</f>
        <v/>
      </c>
      <c r="VT42" s="31" t="s">
        <v>946</v>
      </c>
      <c r="VU42" s="22" t="str">
        <f>"6." &amp; VW1&amp; ".4."</f>
        <v>6.198.4.</v>
      </c>
      <c r="VV42" s="30" t="str">
        <f>IF(ISBLANK(VW1),"",IF(VLOOKUP(VW1,Register,20,FALSE)=0,"",(VLOOKUP(VW1,Register,20,FALSE))))</f>
        <v/>
      </c>
      <c r="VW42" s="31" t="s">
        <v>946</v>
      </c>
      <c r="VX42" s="22" t="str">
        <f>"6." &amp; VZ1&amp; ".4."</f>
        <v>6.199.4.</v>
      </c>
      <c r="VY42" s="30" t="str">
        <f>IF(ISBLANK(VZ1),"",IF(VLOOKUP(VZ1,Register,20,FALSE)=0,"",(VLOOKUP(VZ1,Register,20,FALSE))))</f>
        <v/>
      </c>
      <c r="VZ42" s="31" t="s">
        <v>946</v>
      </c>
      <c r="WA42" s="22" t="str">
        <f>"6." &amp; WC1&amp; ".4."</f>
        <v>6.200.4.</v>
      </c>
      <c r="WB42" s="30" t="str">
        <f>IF(ISBLANK(WC1),"",IF(VLOOKUP(WC1,Register,20,FALSE)=0,"",(VLOOKUP(WC1,Register,20,FALSE))))</f>
        <v/>
      </c>
      <c r="WC42" s="31" t="s">
        <v>946</v>
      </c>
      <c r="WD42" s="22" t="str">
        <f>"6." &amp; WF1&amp; ".4."</f>
        <v>6.201.4.</v>
      </c>
      <c r="WE42" s="30" t="str">
        <f>IF(ISBLANK(WF1),"",IF(VLOOKUP(WF1,Register,20,FALSE)=0,"",(VLOOKUP(WF1,Register,20,FALSE))))</f>
        <v/>
      </c>
      <c r="WF42" s="31" t="s">
        <v>946</v>
      </c>
      <c r="WG42" s="22" t="str">
        <f>"6." &amp; WI1&amp; ".4."</f>
        <v>6.202.4.</v>
      </c>
      <c r="WH42" s="30" t="str">
        <f>IF(ISBLANK(WI1),"",IF(VLOOKUP(WI1,Register,20,FALSE)=0,"",(VLOOKUP(WI1,Register,20,FALSE))))</f>
        <v/>
      </c>
      <c r="WI42" s="31" t="s">
        <v>946</v>
      </c>
      <c r="WJ42" s="22" t="str">
        <f>"6." &amp; WL1&amp; ".4."</f>
        <v>6.203.4.</v>
      </c>
      <c r="WK42" s="30" t="str">
        <f>IF(ISBLANK(WL1),"",IF(VLOOKUP(WL1,Register,20,FALSE)=0,"",(VLOOKUP(WL1,Register,20,FALSE))))</f>
        <v/>
      </c>
      <c r="WL42" s="31" t="s">
        <v>946</v>
      </c>
      <c r="WM42" s="22" t="str">
        <f>"6." &amp; WO1&amp; ".4."</f>
        <v>6.204.4.</v>
      </c>
      <c r="WN42" s="30" t="str">
        <f>IF(ISBLANK(WO1),"",IF(VLOOKUP(WO1,Register,20,FALSE)=0,"",(VLOOKUP(WO1,Register,20,FALSE))))</f>
        <v/>
      </c>
      <c r="WO42" s="31" t="s">
        <v>946</v>
      </c>
      <c r="WP42" s="22" t="str">
        <f>"6." &amp; WR1&amp; ".4."</f>
        <v>6.205.4.</v>
      </c>
      <c r="WQ42" s="30" t="str">
        <f>IF(ISBLANK(WR1),"",IF(VLOOKUP(WR1,Register,20,FALSE)=0,"",(VLOOKUP(WR1,Register,20,FALSE))))</f>
        <v/>
      </c>
      <c r="WR42" s="31" t="s">
        <v>946</v>
      </c>
      <c r="WS42" s="22" t="str">
        <f>"6." &amp; WU1&amp; ".4."</f>
        <v>6.206.4.</v>
      </c>
      <c r="WT42" s="30" t="str">
        <f>IF(ISBLANK(WU1),"",IF(VLOOKUP(WU1,Register,20,FALSE)=0,"",(VLOOKUP(WU1,Register,20,FALSE))))</f>
        <v/>
      </c>
      <c r="WU42" s="31" t="s">
        <v>946</v>
      </c>
      <c r="WV42" s="22" t="str">
        <f>"6." &amp; WX1&amp; ".4."</f>
        <v>6.207.4.</v>
      </c>
      <c r="WW42" s="30" t="str">
        <f>IF(ISBLANK(WX1),"",IF(VLOOKUP(WX1,Register,20,FALSE)=0,"",(VLOOKUP(WX1,Register,20,FALSE))))</f>
        <v/>
      </c>
      <c r="WX42" s="31" t="s">
        <v>946</v>
      </c>
      <c r="WY42" s="22" t="str">
        <f>"6." &amp; XA1&amp; ".4."</f>
        <v>6.208.4.</v>
      </c>
      <c r="WZ42" s="30" t="str">
        <f>IF(ISBLANK(XA1),"",IF(VLOOKUP(XA1,Register,20,FALSE)=0,"",(VLOOKUP(XA1,Register,20,FALSE))))</f>
        <v/>
      </c>
      <c r="XA42" s="31" t="s">
        <v>946</v>
      </c>
      <c r="XB42" s="22" t="str">
        <f>"6." &amp; XD1&amp; ".4."</f>
        <v>6.209.4.</v>
      </c>
      <c r="XC42" s="30" t="str">
        <f>IF(ISBLANK(XD1),"",IF(VLOOKUP(XD1,Register,20,FALSE)=0,"",(VLOOKUP(XD1,Register,20,FALSE))))</f>
        <v/>
      </c>
      <c r="XD42" s="31" t="s">
        <v>946</v>
      </c>
      <c r="XE42" s="22" t="str">
        <f>"6." &amp; XG1&amp; ".4."</f>
        <v>6.210.4.</v>
      </c>
      <c r="XF42" s="30" t="str">
        <f>IF(ISBLANK(XG1),"",IF(VLOOKUP(XG1,Register,20,FALSE)=0,"",(VLOOKUP(XG1,Register,20,FALSE))))</f>
        <v/>
      </c>
      <c r="XG42" s="31" t="s">
        <v>946</v>
      </c>
      <c r="XH42" s="22" t="str">
        <f>"6." &amp; XJ1&amp; ".4."</f>
        <v>6.211.4.</v>
      </c>
      <c r="XI42" s="30" t="str">
        <f>IF(ISBLANK(XJ1),"",IF(VLOOKUP(XJ1,Register,20,FALSE)=0,"",(VLOOKUP(XJ1,Register,20,FALSE))))</f>
        <v/>
      </c>
      <c r="XJ42" s="31" t="s">
        <v>946</v>
      </c>
      <c r="XK42" s="22" t="str">
        <f>"6." &amp; XM1&amp; ".4."</f>
        <v>6.212.4.</v>
      </c>
      <c r="XL42" s="30" t="str">
        <f>IF(ISBLANK(XM1),"",IF(VLOOKUP(XM1,Register,20,FALSE)=0,"",(VLOOKUP(XM1,Register,20,FALSE))))</f>
        <v/>
      </c>
      <c r="XM42" s="31" t="s">
        <v>946</v>
      </c>
      <c r="XN42" s="22" t="str">
        <f>"6." &amp; XP1&amp; ".4."</f>
        <v>6.213.4.</v>
      </c>
      <c r="XO42" s="30" t="str">
        <f>IF(ISBLANK(XP1),"",IF(VLOOKUP(XP1,Register,20,FALSE)=0,"",(VLOOKUP(XP1,Register,20,FALSE))))</f>
        <v/>
      </c>
      <c r="XP42" s="31" t="s">
        <v>946</v>
      </c>
      <c r="XQ42" s="22" t="str">
        <f>"6." &amp; XS1&amp; ".4."</f>
        <v>6.214.4.</v>
      </c>
      <c r="XR42" s="30" t="str">
        <f>IF(ISBLANK(XS1),"",IF(VLOOKUP(XS1,Register,20,FALSE)=0,"",(VLOOKUP(XS1,Register,20,FALSE))))</f>
        <v/>
      </c>
      <c r="XS42" s="31" t="s">
        <v>946</v>
      </c>
      <c r="XT42" s="22" t="str">
        <f>"6." &amp; XV1&amp; ".4."</f>
        <v>6.215.4.</v>
      </c>
      <c r="XU42" s="30" t="str">
        <f>IF(ISBLANK(XV1),"",IF(VLOOKUP(XV1,Register,20,FALSE)=0,"",(VLOOKUP(XV1,Register,20,FALSE))))</f>
        <v/>
      </c>
      <c r="XV42" s="31" t="s">
        <v>946</v>
      </c>
      <c r="XW42" s="22" t="str">
        <f>"6." &amp; XY1&amp; ".4."</f>
        <v>6.216.4.</v>
      </c>
      <c r="XX42" s="30" t="str">
        <f>IF(ISBLANK(XY1),"",IF(VLOOKUP(XY1,Register,20,FALSE)=0,"",(VLOOKUP(XY1,Register,20,FALSE))))</f>
        <v/>
      </c>
      <c r="XY42" s="31" t="s">
        <v>946</v>
      </c>
      <c r="XZ42" s="22" t="str">
        <f>"6." &amp; YB1&amp; ".4."</f>
        <v>6.217.4.</v>
      </c>
      <c r="YA42" s="30" t="str">
        <f>IF(ISBLANK(YB1),"",IF(VLOOKUP(YB1,Register,20,FALSE)=0,"",(VLOOKUP(YB1,Register,20,FALSE))))</f>
        <v/>
      </c>
      <c r="YB42" s="31" t="s">
        <v>946</v>
      </c>
      <c r="YC42" s="22" t="str">
        <f>"6." &amp; YE1&amp; ".4."</f>
        <v>6.218.4.</v>
      </c>
      <c r="YD42" s="30" t="str">
        <f>IF(ISBLANK(YE1),"",IF(VLOOKUP(YE1,Register,20,FALSE)=0,"",(VLOOKUP(YE1,Register,20,FALSE))))</f>
        <v/>
      </c>
      <c r="YE42" s="31" t="s">
        <v>946</v>
      </c>
      <c r="YF42" s="22" t="str">
        <f>"6." &amp; YH1&amp; ".4."</f>
        <v>6.219.4.</v>
      </c>
      <c r="YG42" s="30" t="str">
        <f>IF(ISBLANK(YH1),"",IF(VLOOKUP(YH1,Register,20,FALSE)=0,"",(VLOOKUP(YH1,Register,20,FALSE))))</f>
        <v/>
      </c>
      <c r="YH42" s="31" t="s">
        <v>946</v>
      </c>
      <c r="YI42" s="22" t="str">
        <f>"6." &amp; YK1&amp; ".4."</f>
        <v>6.220.4.</v>
      </c>
      <c r="YJ42" s="30" t="str">
        <f>IF(ISBLANK(YK1),"",IF(VLOOKUP(YK1,Register,20,FALSE)=0,"",(VLOOKUP(YK1,Register,20,FALSE))))</f>
        <v/>
      </c>
      <c r="YK42" s="31" t="s">
        <v>946</v>
      </c>
      <c r="YL42" s="22" t="str">
        <f>"6." &amp; YN1&amp; ".4."</f>
        <v>6.221.4.</v>
      </c>
      <c r="YM42" s="30" t="str">
        <f>IF(ISBLANK(YN1),"",IF(VLOOKUP(YN1,Register,20,FALSE)=0,"",(VLOOKUP(YN1,Register,20,FALSE))))</f>
        <v/>
      </c>
      <c r="YN42" s="31" t="s">
        <v>946</v>
      </c>
      <c r="YO42" s="22" t="str">
        <f>"6." &amp; YQ1&amp; ".4."</f>
        <v>6.222.4.</v>
      </c>
      <c r="YP42" s="30" t="str">
        <f>IF(ISBLANK(YQ1),"",IF(VLOOKUP(YQ1,Register,20,FALSE)=0,"",(VLOOKUP(YQ1,Register,20,FALSE))))</f>
        <v/>
      </c>
      <c r="YQ42" s="31" t="s">
        <v>946</v>
      </c>
      <c r="YR42" s="22" t="str">
        <f>"6." &amp; YT1&amp; ".4."</f>
        <v>6.223.4.</v>
      </c>
      <c r="YS42" s="30" t="str">
        <f>IF(ISBLANK(YT1),"",IF(VLOOKUP(YT1,Register,20,FALSE)=0,"",(VLOOKUP(YT1,Register,20,FALSE))))</f>
        <v/>
      </c>
      <c r="YT42" s="31" t="s">
        <v>946</v>
      </c>
      <c r="YU42" s="22" t="str">
        <f>"6." &amp; YW1&amp; ".4."</f>
        <v>6.224.4.</v>
      </c>
      <c r="YV42" s="30" t="str">
        <f>IF(ISBLANK(YW1),"",IF(VLOOKUP(YW1,Register,20,FALSE)=0,"",(VLOOKUP(YW1,Register,20,FALSE))))</f>
        <v/>
      </c>
      <c r="YW42" s="31" t="s">
        <v>946</v>
      </c>
      <c r="YX42" s="22" t="str">
        <f>"6." &amp; YZ1&amp; ".4."</f>
        <v>6.225.4.</v>
      </c>
      <c r="YY42" s="30" t="str">
        <f>IF(ISBLANK(YZ1),"",IF(VLOOKUP(YZ1,Register,20,FALSE)=0,"",(VLOOKUP(YZ1,Register,20,FALSE))))</f>
        <v/>
      </c>
      <c r="YZ42" s="31" t="s">
        <v>946</v>
      </c>
      <c r="ZA42" s="22" t="str">
        <f>"6." &amp; ZC1&amp; ".4."</f>
        <v>6.226.4.</v>
      </c>
      <c r="ZB42" s="30" t="str">
        <f>IF(ISBLANK(ZC1),"",IF(VLOOKUP(ZC1,Register,20,FALSE)=0,"",(VLOOKUP(ZC1,Register,20,FALSE))))</f>
        <v/>
      </c>
      <c r="ZC42" s="31" t="s">
        <v>946</v>
      </c>
      <c r="ZD42" s="22" t="str">
        <f>"6." &amp; ZF1&amp; ".4."</f>
        <v>6.227.4.</v>
      </c>
      <c r="ZE42" s="30" t="str">
        <f>IF(ISBLANK(ZF1),"",IF(VLOOKUP(ZF1,Register,20,FALSE)=0,"",(VLOOKUP(ZF1,Register,20,FALSE))))</f>
        <v/>
      </c>
      <c r="ZF42" s="31" t="s">
        <v>946</v>
      </c>
      <c r="ZG42" s="22" t="str">
        <f>"6." &amp; ZI1&amp; ".4."</f>
        <v>6.228.4.</v>
      </c>
      <c r="ZH42" s="30" t="str">
        <f>IF(ISBLANK(ZI1),"",IF(VLOOKUP(ZI1,Register,20,FALSE)=0,"",(VLOOKUP(ZI1,Register,20,FALSE))))</f>
        <v/>
      </c>
      <c r="ZI42" s="31" t="s">
        <v>946</v>
      </c>
      <c r="ZJ42" s="22" t="str">
        <f>"6." &amp; ZL1&amp; ".4."</f>
        <v>6.229.4.</v>
      </c>
      <c r="ZK42" s="30" t="str">
        <f>IF(ISBLANK(ZL1),"",IF(VLOOKUP(ZL1,Register,20,FALSE)=0,"",(VLOOKUP(ZL1,Register,20,FALSE))))</f>
        <v/>
      </c>
      <c r="ZL42" s="31" t="s">
        <v>946</v>
      </c>
      <c r="ZM42" s="22" t="str">
        <f>"6." &amp; ZO1&amp; ".4."</f>
        <v>6.230.4.</v>
      </c>
      <c r="ZN42" s="30" t="str">
        <f>IF(ISBLANK(ZO1),"",IF(VLOOKUP(ZO1,Register,20,FALSE)=0,"",(VLOOKUP(ZO1,Register,20,FALSE))))</f>
        <v/>
      </c>
      <c r="ZO42" s="31" t="s">
        <v>946</v>
      </c>
      <c r="ZP42" s="22" t="str">
        <f>"6." &amp; ZR1&amp; ".4."</f>
        <v>6.231.4.</v>
      </c>
      <c r="ZQ42" s="30" t="str">
        <f>IF(ISBLANK(ZR1),"",IF(VLOOKUP(ZR1,Register,20,FALSE)=0,"",(VLOOKUP(ZR1,Register,20,FALSE))))</f>
        <v/>
      </c>
      <c r="ZR42" s="31" t="s">
        <v>946</v>
      </c>
      <c r="ZS42" s="22" t="str">
        <f>"6." &amp; ZU1&amp; ".4."</f>
        <v>6.232.4.</v>
      </c>
      <c r="ZT42" s="30" t="str">
        <f>IF(ISBLANK(ZU1),"",IF(VLOOKUP(ZU1,Register,20,FALSE)=0,"",(VLOOKUP(ZU1,Register,20,FALSE))))</f>
        <v/>
      </c>
      <c r="ZU42" s="31" t="s">
        <v>946</v>
      </c>
      <c r="ZV42" s="22" t="str">
        <f>"6." &amp; ZX1&amp; ".4."</f>
        <v>6.233.4.</v>
      </c>
      <c r="ZW42" s="30" t="str">
        <f>IF(ISBLANK(ZX1),"",IF(VLOOKUP(ZX1,Register,20,FALSE)=0,"",(VLOOKUP(ZX1,Register,20,FALSE))))</f>
        <v/>
      </c>
      <c r="ZX42" s="31" t="s">
        <v>946</v>
      </c>
      <c r="ZY42" s="22" t="str">
        <f>"6." &amp; AAA1&amp; ".4."</f>
        <v>6.234.4.</v>
      </c>
      <c r="ZZ42" s="30" t="str">
        <f>IF(ISBLANK(AAA1),"",IF(VLOOKUP(AAA1,Register,20,FALSE)=0,"",(VLOOKUP(AAA1,Register,20,FALSE))))</f>
        <v/>
      </c>
      <c r="AAA42" s="31" t="s">
        <v>946</v>
      </c>
      <c r="AAB42" s="22" t="str">
        <f>"6." &amp; AAD1&amp; ".4."</f>
        <v>6.235.4.</v>
      </c>
      <c r="AAC42" s="30" t="str">
        <f>IF(ISBLANK(AAD1),"",IF(VLOOKUP(AAD1,Register,20,FALSE)=0,"",(VLOOKUP(AAD1,Register,20,FALSE))))</f>
        <v/>
      </c>
      <c r="AAD42" s="31" t="s">
        <v>946</v>
      </c>
      <c r="AAE42" s="22" t="str">
        <f>"6." &amp; AAG1&amp; ".4."</f>
        <v>6.236.4.</v>
      </c>
      <c r="AAF42" s="30" t="str">
        <f>IF(ISBLANK(AAG1),"",IF(VLOOKUP(AAG1,Register,20,FALSE)=0,"",(VLOOKUP(AAG1,Register,20,FALSE))))</f>
        <v/>
      </c>
      <c r="AAG42" s="31" t="s">
        <v>946</v>
      </c>
      <c r="AAH42" s="22" t="str">
        <f>"6." &amp; AAJ1&amp; ".4."</f>
        <v>6.237.4.</v>
      </c>
      <c r="AAI42" s="30" t="str">
        <f>IF(ISBLANK(AAJ1),"",IF(VLOOKUP(AAJ1,Register,20,FALSE)=0,"",(VLOOKUP(AAJ1,Register,20,FALSE))))</f>
        <v/>
      </c>
      <c r="AAJ42" s="31" t="s">
        <v>946</v>
      </c>
      <c r="AAK42" s="22" t="str">
        <f>"6." &amp; AAM1&amp; ".4."</f>
        <v>6.238.4.</v>
      </c>
      <c r="AAL42" s="30" t="str">
        <f>IF(ISBLANK(AAM1),"",IF(VLOOKUP(AAM1,Register,20,FALSE)=0,"",(VLOOKUP(AAM1,Register,20,FALSE))))</f>
        <v/>
      </c>
      <c r="AAM42" s="31" t="s">
        <v>946</v>
      </c>
      <c r="AAN42" s="22" t="str">
        <f>"6." &amp; AAP1&amp; ".4."</f>
        <v>6.239.4.</v>
      </c>
      <c r="AAO42" s="30" t="str">
        <f>IF(ISBLANK(AAP1),"",IF(VLOOKUP(AAP1,Register,20,FALSE)=0,"",(VLOOKUP(AAP1,Register,20,FALSE))))</f>
        <v/>
      </c>
      <c r="AAP42" s="31" t="s">
        <v>946</v>
      </c>
      <c r="AAQ42" s="22" t="str">
        <f>"6." &amp; AAS1&amp; ".4."</f>
        <v>6.240.4.</v>
      </c>
      <c r="AAR42" s="30" t="str">
        <f>IF(ISBLANK(AAS1),"",IF(VLOOKUP(AAS1,Register,20,FALSE)=0,"",(VLOOKUP(AAS1,Register,20,FALSE))))</f>
        <v/>
      </c>
      <c r="AAS42" s="31" t="s">
        <v>946</v>
      </c>
      <c r="AAT42" s="22" t="str">
        <f>"6." &amp; AAV1&amp; ".4."</f>
        <v>6.241.4.</v>
      </c>
      <c r="AAU42" s="30" t="str">
        <f>IF(ISBLANK(AAV1),"",IF(VLOOKUP(AAV1,Register,20,FALSE)=0,"",(VLOOKUP(AAV1,Register,20,FALSE))))</f>
        <v/>
      </c>
      <c r="AAV42" s="31" t="s">
        <v>946</v>
      </c>
      <c r="AAW42" s="22" t="str">
        <f>"6." &amp; AAY1&amp; ".4."</f>
        <v>6.242.4.</v>
      </c>
      <c r="AAX42" s="30" t="str">
        <f>IF(ISBLANK(AAY1),"",IF(VLOOKUP(AAY1,Register,20,FALSE)=0,"",(VLOOKUP(AAY1,Register,20,FALSE))))</f>
        <v/>
      </c>
      <c r="AAY42" s="31" t="s">
        <v>946</v>
      </c>
      <c r="AAZ42" s="22" t="str">
        <f>"6." &amp; ABB1&amp; ".4."</f>
        <v>6.243.4.</v>
      </c>
      <c r="ABA42" s="30" t="str">
        <f>IF(ISBLANK(ABB1),"",IF(VLOOKUP(ABB1,Register,20,FALSE)=0,"",(VLOOKUP(ABB1,Register,20,FALSE))))</f>
        <v/>
      </c>
      <c r="ABB42" s="31" t="s">
        <v>946</v>
      </c>
      <c r="ABC42" s="22" t="str">
        <f>"6." &amp; ABE1&amp; ".4."</f>
        <v>6.244.4.</v>
      </c>
      <c r="ABD42" s="30" t="str">
        <f>IF(ISBLANK(ABE1),"",IF(VLOOKUP(ABE1,Register,20,FALSE)=0,"",(VLOOKUP(ABE1,Register,20,FALSE))))</f>
        <v/>
      </c>
      <c r="ABE42" s="31" t="s">
        <v>946</v>
      </c>
      <c r="ABF42" s="22" t="str">
        <f>"6." &amp; ABH1&amp; ".4."</f>
        <v>6.245.4.</v>
      </c>
      <c r="ABG42" s="30" t="str">
        <f>IF(ISBLANK(ABH1),"",IF(VLOOKUP(ABH1,Register,20,FALSE)=0,"",(VLOOKUP(ABH1,Register,20,FALSE))))</f>
        <v/>
      </c>
      <c r="ABH42" s="31" t="s">
        <v>946</v>
      </c>
      <c r="ABI42" s="22" t="str">
        <f>"6." &amp; ABK1&amp; ".4."</f>
        <v>6.246.4.</v>
      </c>
      <c r="ABJ42" s="30" t="str">
        <f>IF(ISBLANK(ABK1),"",IF(VLOOKUP(ABK1,Register,20,FALSE)=0,"",(VLOOKUP(ABK1,Register,20,FALSE))))</f>
        <v/>
      </c>
      <c r="ABK42" s="31" t="s">
        <v>946</v>
      </c>
      <c r="ABL42" s="22" t="str">
        <f>"6." &amp; ABN1&amp; ".4."</f>
        <v>6.247.4.</v>
      </c>
      <c r="ABM42" s="30" t="str">
        <f>IF(ISBLANK(ABN1),"",IF(VLOOKUP(ABN1,Register,20,FALSE)=0,"",(VLOOKUP(ABN1,Register,20,FALSE))))</f>
        <v/>
      </c>
      <c r="ABN42" s="31" t="s">
        <v>946</v>
      </c>
      <c r="ABO42" s="22" t="str">
        <f>"6." &amp; ABQ1&amp; ".4."</f>
        <v>6.248.4.</v>
      </c>
      <c r="ABP42" s="30" t="str">
        <f>IF(ISBLANK(ABQ1),"",IF(VLOOKUP(ABQ1,Register,20,FALSE)=0,"",(VLOOKUP(ABQ1,Register,20,FALSE))))</f>
        <v/>
      </c>
      <c r="ABQ42" s="31" t="s">
        <v>946</v>
      </c>
      <c r="ABR42" s="22" t="str">
        <f>"6." &amp; ABT1&amp; ".4."</f>
        <v>6.249.4.</v>
      </c>
      <c r="ABS42" s="30" t="str">
        <f>IF(ISBLANK(ABT1),"",IF(VLOOKUP(ABT1,Register,20,FALSE)=0,"",(VLOOKUP(ABT1,Register,20,FALSE))))</f>
        <v/>
      </c>
      <c r="ABT42" s="31" t="s">
        <v>946</v>
      </c>
      <c r="ABU42" s="22" t="str">
        <f>"6." &amp; ABW1&amp; ".4."</f>
        <v>6.250.4.</v>
      </c>
      <c r="ABV42" s="30" t="str">
        <f>IF(ISBLANK(ABW1),"",IF(VLOOKUP(ABW1,Register,20,FALSE)=0,"",(VLOOKUP(ABW1,Register,20,FALSE))))</f>
        <v/>
      </c>
      <c r="ABW42" s="31" t="s">
        <v>946</v>
      </c>
      <c r="ABX42" s="22" t="str">
        <f>"6." &amp; ABZ1&amp; ".4."</f>
        <v>6.251.4.</v>
      </c>
      <c r="ABY42" s="30" t="str">
        <f>IF(ISBLANK(ABZ1),"",IF(VLOOKUP(ABZ1,Register,20,FALSE)=0,"",(VLOOKUP(ABZ1,Register,20,FALSE))))</f>
        <v/>
      </c>
      <c r="ABZ42" s="31" t="s">
        <v>946</v>
      </c>
      <c r="ACA42" s="22" t="str">
        <f>"6." &amp; ACC1&amp; ".4."</f>
        <v>6.252.4.</v>
      </c>
      <c r="ACB42" s="30" t="str">
        <f>IF(ISBLANK(ACC1),"",IF(VLOOKUP(ACC1,Register,20,FALSE)=0,"",(VLOOKUP(ACC1,Register,20,FALSE))))</f>
        <v/>
      </c>
      <c r="ACC42" s="31" t="s">
        <v>946</v>
      </c>
      <c r="ACD42" s="22" t="str">
        <f>"6." &amp; ACF1&amp; ".4."</f>
        <v>6.253.4.</v>
      </c>
      <c r="ACE42" s="30" t="str">
        <f>IF(ISBLANK(ACF1),"",IF(VLOOKUP(ACF1,Register,20,FALSE)=0,"",(VLOOKUP(ACF1,Register,20,FALSE))))</f>
        <v/>
      </c>
      <c r="ACF42" s="31" t="s">
        <v>946</v>
      </c>
      <c r="ACG42" s="22" t="str">
        <f>"6." &amp; ACI1&amp; ".4."</f>
        <v>6.254.4.</v>
      </c>
      <c r="ACH42" s="30" t="str">
        <f>IF(ISBLANK(ACI1),"",IF(VLOOKUP(ACI1,Register,20,FALSE)=0,"",(VLOOKUP(ACI1,Register,20,FALSE))))</f>
        <v/>
      </c>
      <c r="ACI42" s="31" t="s">
        <v>946</v>
      </c>
      <c r="ACJ42" s="22" t="str">
        <f>"6." &amp; ACL1&amp; ".4."</f>
        <v>6.255.4.</v>
      </c>
      <c r="ACK42" s="30" t="str">
        <f>IF(ISBLANK(ACL1),"",IF(VLOOKUP(ACL1,Register,20,FALSE)=0,"",(VLOOKUP(ACL1,Register,20,FALSE))))</f>
        <v/>
      </c>
      <c r="ACL42" s="31" t="s">
        <v>946</v>
      </c>
      <c r="ACM42" s="22" t="str">
        <f>"6." &amp; ACO1&amp; ".4."</f>
        <v>6.256.4.</v>
      </c>
      <c r="ACN42" s="30" t="str">
        <f>IF(ISBLANK(ACO1),"",IF(VLOOKUP(ACO1,Register,20,FALSE)=0,"",(VLOOKUP(ACO1,Register,20,FALSE))))</f>
        <v/>
      </c>
      <c r="ACO42" s="31" t="s">
        <v>946</v>
      </c>
      <c r="ACP42" s="22" t="str">
        <f>"6." &amp; ACR1&amp; ".4."</f>
        <v>6.257.4.</v>
      </c>
      <c r="ACQ42" s="30" t="str">
        <f>IF(ISBLANK(ACR1),"",IF(VLOOKUP(ACR1,Register,20,FALSE)=0,"",(VLOOKUP(ACR1,Register,20,FALSE))))</f>
        <v/>
      </c>
      <c r="ACR42" s="31" t="s">
        <v>946</v>
      </c>
      <c r="ACS42" s="22" t="str">
        <f>"6." &amp; ACU1&amp; ".4."</f>
        <v>6.258.4.</v>
      </c>
      <c r="ACT42" s="30" t="str">
        <f>IF(ISBLANK(ACU1),"",IF(VLOOKUP(ACU1,Register,20,FALSE)=0,"",(VLOOKUP(ACU1,Register,20,FALSE))))</f>
        <v/>
      </c>
      <c r="ACU42" s="31" t="s">
        <v>946</v>
      </c>
      <c r="ACV42" s="22" t="str">
        <f>"6." &amp; ACX1&amp; ".4."</f>
        <v>6.259.4.</v>
      </c>
      <c r="ACW42" s="30" t="str">
        <f>IF(ISBLANK(ACX1),"",IF(VLOOKUP(ACX1,Register,20,FALSE)=0,"",(VLOOKUP(ACX1,Register,20,FALSE))))</f>
        <v/>
      </c>
      <c r="ACX42" s="31" t="s">
        <v>946</v>
      </c>
      <c r="ACY42" s="22" t="str">
        <f>"6." &amp; ADA1&amp; ".4."</f>
        <v>6.260.4.</v>
      </c>
      <c r="ACZ42" s="30" t="str">
        <f>IF(ISBLANK(ADA1),"",IF(VLOOKUP(ADA1,Register,20,FALSE)=0,"",(VLOOKUP(ADA1,Register,20,FALSE))))</f>
        <v/>
      </c>
      <c r="ADA42" s="31" t="s">
        <v>946</v>
      </c>
      <c r="ADB42" s="22" t="str">
        <f>"6." &amp; ADD1&amp; ".4."</f>
        <v>6.261.4.</v>
      </c>
      <c r="ADC42" s="30" t="str">
        <f>IF(ISBLANK(ADD1),"",IF(VLOOKUP(ADD1,Register,20,FALSE)=0,"",(VLOOKUP(ADD1,Register,20,FALSE))))</f>
        <v/>
      </c>
      <c r="ADD42" s="31" t="s">
        <v>946</v>
      </c>
      <c r="ADE42" s="22" t="str">
        <f>"6." &amp; ADG1&amp; ".4."</f>
        <v>6.262.4.</v>
      </c>
      <c r="ADF42" s="30" t="str">
        <f>IF(ISBLANK(ADG1),"",IF(VLOOKUP(ADG1,Register,20,FALSE)=0,"",(VLOOKUP(ADG1,Register,20,FALSE))))</f>
        <v/>
      </c>
      <c r="ADG42" s="31" t="s">
        <v>946</v>
      </c>
      <c r="ADH42" s="22" t="str">
        <f>"6." &amp; ADJ1&amp; ".4."</f>
        <v>6.263.4.</v>
      </c>
      <c r="ADI42" s="30" t="str">
        <f>IF(ISBLANK(ADJ1),"",IF(VLOOKUP(ADJ1,Register,20,FALSE)=0,"",(VLOOKUP(ADJ1,Register,20,FALSE))))</f>
        <v/>
      </c>
      <c r="ADJ42" s="31" t="s">
        <v>946</v>
      </c>
      <c r="ADK42" s="22" t="str">
        <f>"6." &amp; ADM1&amp; ".4."</f>
        <v>6.264.4.</v>
      </c>
      <c r="ADL42" s="30" t="str">
        <f>IF(ISBLANK(ADM1),"",IF(VLOOKUP(ADM1,Register,20,FALSE)=0,"",(VLOOKUP(ADM1,Register,20,FALSE))))</f>
        <v/>
      </c>
      <c r="ADM42" s="31" t="s">
        <v>946</v>
      </c>
      <c r="ADN42" s="22" t="str">
        <f>"6." &amp; ADP1&amp; ".4."</f>
        <v>6.265.4.</v>
      </c>
      <c r="ADO42" s="30" t="str">
        <f>IF(ISBLANK(ADP1),"",IF(VLOOKUP(ADP1,Register,20,FALSE)=0,"",(VLOOKUP(ADP1,Register,20,FALSE))))</f>
        <v/>
      </c>
      <c r="ADP42" s="31" t="s">
        <v>946</v>
      </c>
      <c r="ADQ42" s="22" t="str">
        <f>"6." &amp; ADS1&amp; ".4."</f>
        <v>6.266.4.</v>
      </c>
      <c r="ADR42" s="30" t="str">
        <f>IF(ISBLANK(ADS1),"",IF(VLOOKUP(ADS1,Register,20,FALSE)=0,"",(VLOOKUP(ADS1,Register,20,FALSE))))</f>
        <v/>
      </c>
      <c r="ADS42" s="31" t="s">
        <v>946</v>
      </c>
      <c r="ADT42" s="22" t="str">
        <f>"6." &amp; ADV1&amp; ".4."</f>
        <v>6.267.4.</v>
      </c>
      <c r="ADU42" s="30" t="str">
        <f>IF(ISBLANK(ADV1),"",IF(VLOOKUP(ADV1,Register,20,FALSE)=0,"",(VLOOKUP(ADV1,Register,20,FALSE))))</f>
        <v/>
      </c>
      <c r="ADV42" s="31" t="s">
        <v>946</v>
      </c>
      <c r="ADW42" s="22" t="str">
        <f>"6." &amp; ADY1&amp; ".4."</f>
        <v>6.268.4.</v>
      </c>
      <c r="ADX42" s="30" t="str">
        <f>IF(ISBLANK(ADY1),"",IF(VLOOKUP(ADY1,Register,20,FALSE)=0,"",(VLOOKUP(ADY1,Register,20,FALSE))))</f>
        <v/>
      </c>
      <c r="ADY42" s="31" t="s">
        <v>946</v>
      </c>
      <c r="ADZ42" s="22" t="str">
        <f>"6." &amp; AEB1&amp; ".4."</f>
        <v>6.269.4.</v>
      </c>
      <c r="AEA42" s="30" t="str">
        <f>IF(ISBLANK(AEB1),"",IF(VLOOKUP(AEB1,Register,20,FALSE)=0,"",(VLOOKUP(AEB1,Register,20,FALSE))))</f>
        <v/>
      </c>
      <c r="AEB42" s="31" t="s">
        <v>946</v>
      </c>
      <c r="AEC42" s="22" t="str">
        <f>"6." &amp; AEE1&amp; ".4."</f>
        <v>6.270.4.</v>
      </c>
      <c r="AED42" s="30" t="str">
        <f>IF(ISBLANK(AEE1),"",IF(VLOOKUP(AEE1,Register,20,FALSE)=0,"",(VLOOKUP(AEE1,Register,20,FALSE))))</f>
        <v/>
      </c>
      <c r="AEE42" s="31" t="s">
        <v>946</v>
      </c>
      <c r="AEF42" s="22" t="str">
        <f>"6." &amp; AEH1&amp; ".4."</f>
        <v>6.271.4.</v>
      </c>
      <c r="AEG42" s="30" t="str">
        <f>IF(ISBLANK(AEH1),"",IF(VLOOKUP(AEH1,Register,20,FALSE)=0,"",(VLOOKUP(AEH1,Register,20,FALSE))))</f>
        <v/>
      </c>
      <c r="AEH42" s="31" t="s">
        <v>946</v>
      </c>
      <c r="AEI42" s="22" t="str">
        <f>"6." &amp; AEK1&amp; ".4."</f>
        <v>6.272.4.</v>
      </c>
      <c r="AEJ42" s="30" t="str">
        <f>IF(ISBLANK(AEK1),"",IF(VLOOKUP(AEK1,Register,20,FALSE)=0,"",(VLOOKUP(AEK1,Register,20,FALSE))))</f>
        <v/>
      </c>
      <c r="AEK42" s="31" t="s">
        <v>946</v>
      </c>
      <c r="AEL42" s="22" t="str">
        <f>"6." &amp; AEN1&amp; ".4."</f>
        <v>6.273.4.</v>
      </c>
      <c r="AEM42" s="30" t="str">
        <f>IF(ISBLANK(AEN1),"",IF(VLOOKUP(AEN1,Register,20,FALSE)=0,"",(VLOOKUP(AEN1,Register,20,FALSE))))</f>
        <v/>
      </c>
      <c r="AEN42" s="31" t="s">
        <v>946</v>
      </c>
      <c r="AEO42" s="22" t="str">
        <f>"6." &amp; AEQ1&amp; ".4."</f>
        <v>6.274.4.</v>
      </c>
      <c r="AEP42" s="30" t="str">
        <f>IF(ISBLANK(AEQ1),"",IF(VLOOKUP(AEQ1,Register,20,FALSE)=0,"",(VLOOKUP(AEQ1,Register,20,FALSE))))</f>
        <v/>
      </c>
      <c r="AEQ42" s="31" t="s">
        <v>946</v>
      </c>
      <c r="AER42" s="22" t="str">
        <f>"6." &amp; AET1&amp; ".4."</f>
        <v>6.275.4.</v>
      </c>
      <c r="AES42" s="30" t="str">
        <f>IF(ISBLANK(AET1),"",IF(VLOOKUP(AET1,Register,20,FALSE)=0,"",(VLOOKUP(AET1,Register,20,FALSE))))</f>
        <v/>
      </c>
      <c r="AET42" s="31" t="s">
        <v>946</v>
      </c>
      <c r="AEU42" s="22" t="str">
        <f>"6." &amp; AEW1&amp; ".4."</f>
        <v>6.276.4.</v>
      </c>
      <c r="AEV42" s="30" t="str">
        <f>IF(ISBLANK(AEW1),"",IF(VLOOKUP(AEW1,Register,20,FALSE)=0,"",(VLOOKUP(AEW1,Register,20,FALSE))))</f>
        <v/>
      </c>
      <c r="AEW42" s="31" t="s">
        <v>946</v>
      </c>
      <c r="AEX42" s="22" t="str">
        <f>"6." &amp; AEZ1&amp; ".4."</f>
        <v>6.277.4.</v>
      </c>
      <c r="AEY42" s="30" t="str">
        <f>IF(ISBLANK(AEZ1),"",IF(VLOOKUP(AEZ1,Register,20,FALSE)=0,"",(VLOOKUP(AEZ1,Register,20,FALSE))))</f>
        <v/>
      </c>
      <c r="AEZ42" s="31" t="s">
        <v>946</v>
      </c>
      <c r="AFA42" s="22" t="str">
        <f>"6." &amp; AFC1&amp; ".4."</f>
        <v>6.278.4.</v>
      </c>
      <c r="AFB42" s="30" t="str">
        <f>IF(ISBLANK(AFC1),"",IF(VLOOKUP(AFC1,Register,20,FALSE)=0,"",(VLOOKUP(AFC1,Register,20,FALSE))))</f>
        <v/>
      </c>
      <c r="AFC42" s="31" t="s">
        <v>946</v>
      </c>
      <c r="AFD42" s="22" t="str">
        <f>"6." &amp; AFF1&amp; ".4."</f>
        <v>6.279.4.</v>
      </c>
      <c r="AFE42" s="30" t="str">
        <f>IF(ISBLANK(AFF1),"",IF(VLOOKUP(AFF1,Register,20,FALSE)=0,"",(VLOOKUP(AFF1,Register,20,FALSE))))</f>
        <v/>
      </c>
      <c r="AFF42" s="31" t="s">
        <v>946</v>
      </c>
      <c r="AFG42" s="22" t="str">
        <f>"6." &amp; AFI1&amp; ".4."</f>
        <v>6.280.4.</v>
      </c>
      <c r="AFH42" s="30" t="str">
        <f>IF(ISBLANK(AFI1),"",IF(VLOOKUP(AFI1,Register,20,FALSE)=0,"",(VLOOKUP(AFI1,Register,20,FALSE))))</f>
        <v/>
      </c>
      <c r="AFI42" s="31" t="s">
        <v>946</v>
      </c>
      <c r="AFJ42" s="22" t="str">
        <f>"6." &amp; AFL1&amp; ".4."</f>
        <v>6.281.4.</v>
      </c>
      <c r="AFK42" s="30" t="str">
        <f>IF(ISBLANK(AFL1),"",IF(VLOOKUP(AFL1,Register,20,FALSE)=0,"",(VLOOKUP(AFL1,Register,20,FALSE))))</f>
        <v/>
      </c>
      <c r="AFL42" s="31" t="s">
        <v>946</v>
      </c>
      <c r="AFM42" s="22" t="str">
        <f>"6." &amp; AFO1&amp; ".4."</f>
        <v>6.282.4.</v>
      </c>
      <c r="AFN42" s="30" t="str">
        <f>IF(ISBLANK(AFO1),"",IF(VLOOKUP(AFO1,Register,20,FALSE)=0,"",(VLOOKUP(AFO1,Register,20,FALSE))))</f>
        <v/>
      </c>
      <c r="AFO42" s="31" t="s">
        <v>946</v>
      </c>
      <c r="AFP42" s="22" t="str">
        <f>"6." &amp; AFR1&amp; ".4."</f>
        <v>6.283.4.</v>
      </c>
      <c r="AFQ42" s="30" t="str">
        <f>IF(ISBLANK(AFR1),"",IF(VLOOKUP(AFR1,Register,20,FALSE)=0,"",(VLOOKUP(AFR1,Register,20,FALSE))))</f>
        <v/>
      </c>
      <c r="AFR42" s="31" t="s">
        <v>946</v>
      </c>
      <c r="AFS42" s="22" t="str">
        <f>"6." &amp; AFU1&amp; ".4."</f>
        <v>6.284.4.</v>
      </c>
      <c r="AFT42" s="30" t="str">
        <f>IF(ISBLANK(AFU1),"",IF(VLOOKUP(AFU1,Register,20,FALSE)=0,"",(VLOOKUP(AFU1,Register,20,FALSE))))</f>
        <v/>
      </c>
      <c r="AFU42" s="31" t="s">
        <v>946</v>
      </c>
      <c r="AFV42" s="22" t="str">
        <f>"6." &amp; AFX1&amp; ".4."</f>
        <v>6.285.4.</v>
      </c>
      <c r="AFW42" s="30" t="str">
        <f>IF(ISBLANK(AFX1),"",IF(VLOOKUP(AFX1,Register,20,FALSE)=0,"",(VLOOKUP(AFX1,Register,20,FALSE))))</f>
        <v/>
      </c>
      <c r="AFX42" s="31" t="s">
        <v>946</v>
      </c>
      <c r="AFY42" s="22" t="str">
        <f>"6." &amp; AGA1&amp; ".4."</f>
        <v>6.286.4.</v>
      </c>
      <c r="AFZ42" s="30" t="str">
        <f>IF(ISBLANK(AGA1),"",IF(VLOOKUP(AGA1,Register,20,FALSE)=0,"",(VLOOKUP(AGA1,Register,20,FALSE))))</f>
        <v/>
      </c>
      <c r="AGA42" s="31" t="s">
        <v>946</v>
      </c>
      <c r="AGB42" s="22" t="str">
        <f>"6." &amp; AGD1&amp; ".4."</f>
        <v>6.287.4.</v>
      </c>
      <c r="AGC42" s="30" t="str">
        <f>IF(ISBLANK(AGD1),"",IF(VLOOKUP(AGD1,Register,20,FALSE)=0,"",(VLOOKUP(AGD1,Register,20,FALSE))))</f>
        <v/>
      </c>
      <c r="AGD42" s="31" t="s">
        <v>946</v>
      </c>
      <c r="AGE42" s="22" t="str">
        <f>"6." &amp; AGG1&amp; ".4."</f>
        <v>6.288.4.</v>
      </c>
      <c r="AGF42" s="30" t="str">
        <f>IF(ISBLANK(AGG1),"",IF(VLOOKUP(AGG1,Register,20,FALSE)=0,"",(VLOOKUP(AGG1,Register,20,FALSE))))</f>
        <v/>
      </c>
      <c r="AGG42" s="31" t="s">
        <v>946</v>
      </c>
      <c r="AGH42" s="22" t="str">
        <f>"6." &amp; AGJ1&amp; ".4."</f>
        <v>6.289.4.</v>
      </c>
      <c r="AGI42" s="30" t="str">
        <f>IF(ISBLANK(AGJ1),"",IF(VLOOKUP(AGJ1,Register,20,FALSE)=0,"",(VLOOKUP(AGJ1,Register,20,FALSE))))</f>
        <v/>
      </c>
      <c r="AGJ42" s="31" t="s">
        <v>946</v>
      </c>
      <c r="AGK42" s="22" t="str">
        <f>"6." &amp; AGM1&amp; ".4."</f>
        <v>6.290.4.</v>
      </c>
      <c r="AGL42" s="30" t="str">
        <f>IF(ISBLANK(AGM1),"",IF(VLOOKUP(AGM1,Register,20,FALSE)=0,"",(VLOOKUP(AGM1,Register,20,FALSE))))</f>
        <v/>
      </c>
      <c r="AGM42" s="31" t="s">
        <v>946</v>
      </c>
      <c r="AGN42" s="22" t="str">
        <f>"6." &amp; AGP1&amp; ".4."</f>
        <v>6.291.4.</v>
      </c>
      <c r="AGO42" s="30" t="str">
        <f>IF(ISBLANK(AGP1),"",IF(VLOOKUP(AGP1,Register,20,FALSE)=0,"",(VLOOKUP(AGP1,Register,20,FALSE))))</f>
        <v/>
      </c>
      <c r="AGP42" s="31" t="s">
        <v>946</v>
      </c>
      <c r="AGQ42" s="22" t="str">
        <f>"6." &amp; AGS1&amp; ".4."</f>
        <v>6.292.4.</v>
      </c>
      <c r="AGR42" s="30" t="str">
        <f>IF(ISBLANK(AGS1),"",IF(VLOOKUP(AGS1,Register,20,FALSE)=0,"",(VLOOKUP(AGS1,Register,20,FALSE))))</f>
        <v/>
      </c>
      <c r="AGS42" s="31" t="s">
        <v>946</v>
      </c>
      <c r="AGT42" s="22" t="str">
        <f>"6." &amp; AGV1&amp; ".4."</f>
        <v>6.293.4.</v>
      </c>
      <c r="AGU42" s="30" t="str">
        <f>IF(ISBLANK(AGV1),"",IF(VLOOKUP(AGV1,Register,20,FALSE)=0,"",(VLOOKUP(AGV1,Register,20,FALSE))))</f>
        <v/>
      </c>
      <c r="AGV42" s="31" t="s">
        <v>946</v>
      </c>
      <c r="AGW42" s="22" t="str">
        <f>"6." &amp; AGY1&amp; ".4."</f>
        <v>6.294.4.</v>
      </c>
      <c r="AGX42" s="30" t="str">
        <f>IF(ISBLANK(AGY1),"",IF(VLOOKUP(AGY1,Register,20,FALSE)=0,"",(VLOOKUP(AGY1,Register,20,FALSE))))</f>
        <v/>
      </c>
      <c r="AGY42" s="31" t="s">
        <v>946</v>
      </c>
      <c r="AGZ42" s="22" t="str">
        <f>"6." &amp; AHB1&amp; ".4."</f>
        <v>6.295.4.</v>
      </c>
      <c r="AHA42" s="30" t="str">
        <f>IF(ISBLANK(AHB1),"",IF(VLOOKUP(AHB1,Register,20,FALSE)=0,"",(VLOOKUP(AHB1,Register,20,FALSE))))</f>
        <v/>
      </c>
      <c r="AHB42" s="31" t="s">
        <v>946</v>
      </c>
      <c r="AHC42" s="22" t="str">
        <f>"6." &amp; AHE1&amp; ".4."</f>
        <v>6.296.4.</v>
      </c>
      <c r="AHD42" s="30" t="str">
        <f>IF(ISBLANK(AHE1),"",IF(VLOOKUP(AHE1,Register,20,FALSE)=0,"",(VLOOKUP(AHE1,Register,20,FALSE))))</f>
        <v/>
      </c>
      <c r="AHE42" s="31" t="s">
        <v>946</v>
      </c>
      <c r="AHF42" s="22" t="str">
        <f>"6." &amp; AHH1&amp; ".4."</f>
        <v>6.297.4.</v>
      </c>
      <c r="AHG42" s="30" t="str">
        <f>IF(ISBLANK(AHH1),"",IF(VLOOKUP(AHH1,Register,20,FALSE)=0,"",(VLOOKUP(AHH1,Register,20,FALSE))))</f>
        <v/>
      </c>
      <c r="AHH42" s="31" t="s">
        <v>946</v>
      </c>
      <c r="AHI42" s="22" t="str">
        <f>"6." &amp; AHK1&amp; ".4."</f>
        <v>6.298.4.</v>
      </c>
      <c r="AHJ42" s="30" t="str">
        <f>IF(ISBLANK(AHK1),"",IF(VLOOKUP(AHK1,Register,20,FALSE)=0,"",(VLOOKUP(AHK1,Register,20,FALSE))))</f>
        <v/>
      </c>
      <c r="AHK42" s="31" t="s">
        <v>946</v>
      </c>
      <c r="AHL42" s="22" t="str">
        <f>"6." &amp; AHN1&amp; ".4."</f>
        <v>6.299.4.</v>
      </c>
      <c r="AHM42" s="30" t="str">
        <f>IF(ISBLANK(AHN1),"",IF(VLOOKUP(AHN1,Register,20,FALSE)=0,"",(VLOOKUP(AHN1,Register,20,FALSE))))</f>
        <v/>
      </c>
      <c r="AHN42" s="31" t="s">
        <v>946</v>
      </c>
      <c r="AHO42" s="22" t="str">
        <f>"6." &amp; AHQ1&amp; ".4."</f>
        <v>6.300.4.</v>
      </c>
      <c r="AHP42" s="30" t="str">
        <f>IF(ISBLANK(AHQ1),"",IF(VLOOKUP(AHQ1,Register,20,FALSE)=0,"",(VLOOKUP(AHQ1,Register,20,FALSE))))</f>
        <v/>
      </c>
      <c r="AHQ42" s="31" t="s">
        <v>946</v>
      </c>
      <c r="AHR42" s="22" t="str">
        <f>"6." &amp; AHT1&amp; ".4."</f>
        <v>6.301.4.</v>
      </c>
      <c r="AHS42" s="30" t="str">
        <f>IF(ISBLANK(AHT1),"",IF(VLOOKUP(AHT1,Register,20,FALSE)=0,"",(VLOOKUP(AHT1,Register,20,FALSE))))</f>
        <v/>
      </c>
      <c r="AHT42" s="31" t="s">
        <v>946</v>
      </c>
      <c r="AHU42" s="22" t="str">
        <f>"6." &amp; AHW1&amp; ".4."</f>
        <v>6.302.4.</v>
      </c>
      <c r="AHV42" s="30" t="str">
        <f>IF(ISBLANK(AHW1),"",IF(VLOOKUP(AHW1,Register,20,FALSE)=0,"",(VLOOKUP(AHW1,Register,20,FALSE))))</f>
        <v/>
      </c>
      <c r="AHW42" s="31" t="s">
        <v>946</v>
      </c>
      <c r="AHX42" s="22" t="str">
        <f>"6." &amp; AHZ1&amp; ".4."</f>
        <v>6.303.4.</v>
      </c>
      <c r="AHY42" s="30" t="str">
        <f>IF(ISBLANK(AHZ1),"",IF(VLOOKUP(AHZ1,Register,20,FALSE)=0,"",(VLOOKUP(AHZ1,Register,20,FALSE))))</f>
        <v/>
      </c>
      <c r="AHZ42" s="31" t="s">
        <v>946</v>
      </c>
      <c r="AIA42" s="22" t="str">
        <f>"6." &amp; AIC1&amp; ".4."</f>
        <v>6.304.4.</v>
      </c>
      <c r="AIB42" s="30" t="str">
        <f>IF(ISBLANK(AIC1),"",IF(VLOOKUP(AIC1,Register,20,FALSE)=0,"",(VLOOKUP(AIC1,Register,20,FALSE))))</f>
        <v/>
      </c>
      <c r="AIC42" s="31" t="s">
        <v>946</v>
      </c>
      <c r="AID42" s="22" t="str">
        <f>"6." &amp; AIF1&amp; ".4."</f>
        <v>6.305.4.</v>
      </c>
      <c r="AIE42" s="30" t="str">
        <f>IF(ISBLANK(AIF1),"",IF(VLOOKUP(AIF1,Register,20,FALSE)=0,"",(VLOOKUP(AIF1,Register,20,FALSE))))</f>
        <v/>
      </c>
      <c r="AIF42" s="31" t="s">
        <v>946</v>
      </c>
      <c r="AIG42" s="22" t="str">
        <f>"6." &amp; AII1&amp; ".4."</f>
        <v>6.306.4.</v>
      </c>
      <c r="AIH42" s="30" t="str">
        <f>IF(ISBLANK(AII1),"",IF(VLOOKUP(AII1,Register,20,FALSE)=0,"",(VLOOKUP(AII1,Register,20,FALSE))))</f>
        <v/>
      </c>
      <c r="AII42" s="31" t="s">
        <v>946</v>
      </c>
      <c r="AIJ42" s="22" t="str">
        <f>"6." &amp; AIL1&amp; ".4."</f>
        <v>6.307.4.</v>
      </c>
      <c r="AIK42" s="30" t="str">
        <f>IF(ISBLANK(AIL1),"",IF(VLOOKUP(AIL1,Register,20,FALSE)=0,"",(VLOOKUP(AIL1,Register,20,FALSE))))</f>
        <v/>
      </c>
      <c r="AIL42" s="31" t="s">
        <v>946</v>
      </c>
      <c r="AIM42" s="22" t="str">
        <f>"6." &amp; AIO1&amp; ".4."</f>
        <v>6.308.4.</v>
      </c>
      <c r="AIN42" s="30" t="str">
        <f>IF(ISBLANK(AIO1),"",IF(VLOOKUP(AIO1,Register,20,FALSE)=0,"",(VLOOKUP(AIO1,Register,20,FALSE))))</f>
        <v/>
      </c>
      <c r="AIO42" s="31" t="s">
        <v>946</v>
      </c>
      <c r="AIP42" s="22" t="str">
        <f>"6." &amp; AIR1&amp; ".4."</f>
        <v>6.309.4.</v>
      </c>
      <c r="AIQ42" s="30" t="str">
        <f>IF(ISBLANK(AIR1),"",IF(VLOOKUP(AIR1,Register,20,FALSE)=0,"",(VLOOKUP(AIR1,Register,20,FALSE))))</f>
        <v/>
      </c>
      <c r="AIR42" s="31" t="s">
        <v>946</v>
      </c>
      <c r="AIS42" s="22" t="str">
        <f>"6." &amp; AIU1&amp; ".4."</f>
        <v>6.310.4.</v>
      </c>
      <c r="AIT42" s="30" t="str">
        <f>IF(ISBLANK(AIU1),"",IF(VLOOKUP(AIU1,Register,20,FALSE)=0,"",(VLOOKUP(AIU1,Register,20,FALSE))))</f>
        <v/>
      </c>
      <c r="AIU42" s="31" t="s">
        <v>946</v>
      </c>
      <c r="AIV42" s="22" t="str">
        <f>"6." &amp; AIX1&amp; ".4."</f>
        <v>6.311.4.</v>
      </c>
      <c r="AIW42" s="30" t="str">
        <f>IF(ISBLANK(AIX1),"",IF(VLOOKUP(AIX1,Register,20,FALSE)=0,"",(VLOOKUP(AIX1,Register,20,FALSE))))</f>
        <v/>
      </c>
      <c r="AIX42" s="31" t="s">
        <v>946</v>
      </c>
      <c r="AIY42" s="22" t="str">
        <f>"6." &amp; AJA1&amp; ".4."</f>
        <v>6.312.4.</v>
      </c>
      <c r="AIZ42" s="30" t="e">
        <f>IF(ISBLANK(AJA1),"",IF(VLOOKUP(AJA1,Register,20,FALSE)=0,"",(VLOOKUP(AJA1,Register,20,FALSE))))</f>
        <v>#N/A</v>
      </c>
      <c r="AJA42" s="31" t="s">
        <v>946</v>
      </c>
      <c r="AJB42" s="22" t="str">
        <f>"6." &amp; AJD1&amp; ".4."</f>
        <v>6.313.4.</v>
      </c>
      <c r="AJC42" s="30" t="e">
        <f>IF(ISBLANK(AJD1),"",IF(VLOOKUP(AJD1,Register,20,FALSE)=0,"",(VLOOKUP(AJD1,Register,20,FALSE))))</f>
        <v>#N/A</v>
      </c>
      <c r="AJD42" s="31" t="s">
        <v>946</v>
      </c>
      <c r="AJE42" s="22" t="str">
        <f>"6." &amp; AJG1&amp; ".4."</f>
        <v>6.314.4.</v>
      </c>
      <c r="AJF42" s="30" t="e">
        <f>IF(ISBLANK(AJG1),"",IF(VLOOKUP(AJG1,Register,20,FALSE)=0,"",(VLOOKUP(AJG1,Register,20,FALSE))))</f>
        <v>#N/A</v>
      </c>
      <c r="AJG42" s="31" t="s">
        <v>946</v>
      </c>
      <c r="AJH42" s="22" t="str">
        <f>"6." &amp; AJJ1&amp; ".4."</f>
        <v>6.315.4.</v>
      </c>
      <c r="AJI42" s="30" t="e">
        <f>IF(ISBLANK(AJJ1),"",IF(VLOOKUP(AJJ1,Register,20,FALSE)=0,"",(VLOOKUP(AJJ1,Register,20,FALSE))))</f>
        <v>#N/A</v>
      </c>
      <c r="AJJ42" s="31" t="s">
        <v>946</v>
      </c>
      <c r="AJK42" s="22" t="str">
        <f>"6." &amp; AJM1&amp; ".4."</f>
        <v>6.316.4.</v>
      </c>
      <c r="AJL42" s="30" t="e">
        <f>IF(ISBLANK(AJM1),"",IF(VLOOKUP(AJM1,Register,20,FALSE)=0,"",(VLOOKUP(AJM1,Register,20,FALSE))))</f>
        <v>#N/A</v>
      </c>
      <c r="AJM42" s="31" t="s">
        <v>946</v>
      </c>
      <c r="AJN42" s="22" t="str">
        <f>"6." &amp; AJP1&amp; ".4."</f>
        <v>6.317.4.</v>
      </c>
      <c r="AJO42" s="30" t="e">
        <f>IF(ISBLANK(AJP1),"",IF(VLOOKUP(AJP1,Register,20,FALSE)=0,"",(VLOOKUP(AJP1,Register,20,FALSE))))</f>
        <v>#N/A</v>
      </c>
      <c r="AJP42" s="31" t="s">
        <v>946</v>
      </c>
      <c r="AJQ42" s="22" t="str">
        <f>"6." &amp; AJS1&amp; ".4."</f>
        <v>6.318.4.</v>
      </c>
      <c r="AJR42" s="30" t="e">
        <f>IF(ISBLANK(AJS1),"",IF(VLOOKUP(AJS1,Register,20,FALSE)=0,"",(VLOOKUP(AJS1,Register,20,FALSE))))</f>
        <v>#N/A</v>
      </c>
      <c r="AJS42" s="31" t="s">
        <v>946</v>
      </c>
      <c r="AJT42" s="22" t="str">
        <f>"6." &amp; AJV1&amp; ".4."</f>
        <v>6.319.4.</v>
      </c>
      <c r="AJU42" s="30" t="e">
        <f>IF(ISBLANK(AJV1),"",IF(VLOOKUP(AJV1,Register,20,FALSE)=0,"",(VLOOKUP(AJV1,Register,20,FALSE))))</f>
        <v>#N/A</v>
      </c>
      <c r="AJV42" s="31" t="s">
        <v>946</v>
      </c>
      <c r="AJW42" s="22" t="str">
        <f>"6." &amp; AJY1&amp; ".4."</f>
        <v>6.320.4.</v>
      </c>
      <c r="AJX42" s="30" t="e">
        <f>IF(ISBLANK(AJY1),"",IF(VLOOKUP(AJY1,Register,20,FALSE)=0,"",(VLOOKUP(AJY1,Register,20,FALSE))))</f>
        <v>#N/A</v>
      </c>
      <c r="AJY42" s="31" t="s">
        <v>946</v>
      </c>
      <c r="AJZ42" s="22" t="str">
        <f>"6." &amp; AKB1&amp; ".4."</f>
        <v>6.321.4.</v>
      </c>
      <c r="AKA42" s="30" t="e">
        <f>IF(ISBLANK(AKB1),"",IF(VLOOKUP(AKB1,Register,20,FALSE)=0,"",(VLOOKUP(AKB1,Register,20,FALSE))))</f>
        <v>#N/A</v>
      </c>
      <c r="AKB42" s="31" t="s">
        <v>946</v>
      </c>
      <c r="AKC42" s="22" t="str">
        <f>"6." &amp; AKE1&amp; ".4."</f>
        <v>6.322.4.</v>
      </c>
      <c r="AKD42" s="30" t="e">
        <f>IF(ISBLANK(AKE1),"",IF(VLOOKUP(AKE1,Register,20,FALSE)=0,"",(VLOOKUP(AKE1,Register,20,FALSE))))</f>
        <v>#N/A</v>
      </c>
      <c r="AKE42" s="31" t="s">
        <v>946</v>
      </c>
      <c r="AKF42" s="22" t="str">
        <f>"6." &amp; AKH1&amp; ".4."</f>
        <v>6.323.4.</v>
      </c>
      <c r="AKG42" s="30" t="e">
        <f>IF(ISBLANK(AKH1),"",IF(VLOOKUP(AKH1,Register,20,FALSE)=0,"",(VLOOKUP(AKH1,Register,20,FALSE))))</f>
        <v>#N/A</v>
      </c>
      <c r="AKH42" s="31" t="s">
        <v>946</v>
      </c>
      <c r="AKI42" s="22" t="str">
        <f>"6." &amp; AKK1&amp; ".4."</f>
        <v>6.324.4.</v>
      </c>
      <c r="AKJ42" s="30" t="e">
        <f>IF(ISBLANK(AKK1),"",IF(VLOOKUP(AKK1,Register,20,FALSE)=0,"",(VLOOKUP(AKK1,Register,20,FALSE))))</f>
        <v>#N/A</v>
      </c>
      <c r="AKK42" s="31" t="s">
        <v>946</v>
      </c>
      <c r="AKL42" s="22" t="str">
        <f>"6." &amp; AKN1&amp; ".4."</f>
        <v>6.325.4.</v>
      </c>
      <c r="AKM42" s="30" t="e">
        <f>IF(ISBLANK(AKN1),"",IF(VLOOKUP(AKN1,Register,20,FALSE)=0,"",(VLOOKUP(AKN1,Register,20,FALSE))))</f>
        <v>#N/A</v>
      </c>
      <c r="AKN42" s="31" t="s">
        <v>946</v>
      </c>
      <c r="AKO42" s="22" t="str">
        <f>"6." &amp; AKQ1&amp; ".4."</f>
        <v>6.326.4.</v>
      </c>
      <c r="AKP42" s="30" t="e">
        <f>IF(ISBLANK(AKQ1),"",IF(VLOOKUP(AKQ1,Register,20,FALSE)=0,"",(VLOOKUP(AKQ1,Register,20,FALSE))))</f>
        <v>#N/A</v>
      </c>
      <c r="AKQ42" s="31" t="s">
        <v>946</v>
      </c>
      <c r="AKR42" s="22" t="str">
        <f>"6." &amp; AKT1&amp; ".4."</f>
        <v>6.327.4.</v>
      </c>
      <c r="AKS42" s="30" t="e">
        <f>IF(ISBLANK(AKT1),"",IF(VLOOKUP(AKT1,Register,20,FALSE)=0,"",(VLOOKUP(AKT1,Register,20,FALSE))))</f>
        <v>#N/A</v>
      </c>
      <c r="AKT42" s="31" t="s">
        <v>946</v>
      </c>
      <c r="AKU42" s="22" t="str">
        <f>"6." &amp; AKW1&amp; ".4."</f>
        <v>6.328.4.</v>
      </c>
      <c r="AKV42" s="30" t="e">
        <f>IF(ISBLANK(AKW1),"",IF(VLOOKUP(AKW1,Register,20,FALSE)=0,"",(VLOOKUP(AKW1,Register,20,FALSE))))</f>
        <v>#N/A</v>
      </c>
      <c r="AKW42" s="31" t="s">
        <v>946</v>
      </c>
      <c r="AKX42" s="22" t="str">
        <f>"6." &amp; AKZ1&amp; ".4."</f>
        <v>6.329.4.</v>
      </c>
      <c r="AKY42" s="30" t="e">
        <f>IF(ISBLANK(AKZ1),"",IF(VLOOKUP(AKZ1,Register,20,FALSE)=0,"",(VLOOKUP(AKZ1,Register,20,FALSE))))</f>
        <v>#N/A</v>
      </c>
      <c r="AKZ42" s="31" t="s">
        <v>946</v>
      </c>
      <c r="ALA42" s="22" t="str">
        <f>"6." &amp; ALC1&amp; ".4."</f>
        <v>6.330.4.</v>
      </c>
      <c r="ALB42" s="47" t="e">
        <f>IF(ISBLANK(ALC1),"",IF(VLOOKUP(ALC1,Register,20,FALSE)=0,"",(VLOOKUP(ALC1,Register,20,FALSE))))</f>
        <v>#N/A</v>
      </c>
      <c r="ALC42" s="31" t="s">
        <v>946</v>
      </c>
      <c r="ALD42" s="22" t="str">
        <f>"6." &amp; ALF1&amp; ".4."</f>
        <v>6.331.4.</v>
      </c>
      <c r="ALE42" s="47" t="e">
        <f>IF(ISBLANK(ALF1),"",IF(VLOOKUP(ALF1,Register,20,FALSE)=0,"",(VLOOKUP(ALF1,Register,20,FALSE))))</f>
        <v>#N/A</v>
      </c>
      <c r="ALF42" s="31" t="s">
        <v>946</v>
      </c>
      <c r="ALG42" s="22" t="str">
        <f>"6." &amp; ALI1&amp; ".4."</f>
        <v>6.332.4.</v>
      </c>
      <c r="ALH42" s="47" t="e">
        <f>IF(ISBLANK(ALI1),"",IF(VLOOKUP(ALI1,Register,20,FALSE)=0,"",(VLOOKUP(ALI1,Register,20,FALSE))))</f>
        <v>#N/A</v>
      </c>
      <c r="ALI42" s="31" t="s">
        <v>946</v>
      </c>
      <c r="ALJ42" s="22" t="str">
        <f>"6." &amp; ALL1&amp; ".4."</f>
        <v>6.333.4.</v>
      </c>
      <c r="ALK42" s="47" t="e">
        <f>IF(ISBLANK(ALL1),"",IF(VLOOKUP(ALL1,Register,20,FALSE)=0,"",(VLOOKUP(ALL1,Register,20,FALSE))))</f>
        <v>#N/A</v>
      </c>
      <c r="ALL42" s="31" t="s">
        <v>946</v>
      </c>
      <c r="ALM42" s="22" t="str">
        <f>"6." &amp; ALO1&amp; ".4."</f>
        <v>6.334.4.</v>
      </c>
      <c r="ALN42" s="47" t="e">
        <f>IF(ISBLANK(ALO1),"",IF(VLOOKUP(ALO1,Register,20,FALSE)=0,"",(VLOOKUP(ALO1,Register,20,FALSE))))</f>
        <v>#N/A</v>
      </c>
      <c r="ALO42" s="31" t="s">
        <v>946</v>
      </c>
      <c r="ALP42" s="22" t="str">
        <f>"6." &amp; ALR1&amp; ".4."</f>
        <v>6.335.4.</v>
      </c>
      <c r="ALQ42" s="47" t="e">
        <f>IF(ISBLANK(ALR1),"",IF(VLOOKUP(ALR1,Register,20,FALSE)=0,"",(VLOOKUP(ALR1,Register,20,FALSE))))</f>
        <v>#N/A</v>
      </c>
      <c r="ALR42" s="31" t="s">
        <v>946</v>
      </c>
      <c r="ALS42" s="22" t="str">
        <f>"6." &amp; ALU1&amp; ".4."</f>
        <v>6.336.4.</v>
      </c>
      <c r="ALT42" s="47" t="e">
        <f>IF(ISBLANK(ALU1),"",IF(VLOOKUP(ALU1,Register,20,FALSE)=0,"",(VLOOKUP(ALU1,Register,20,FALSE))))</f>
        <v>#N/A</v>
      </c>
      <c r="ALU42" s="31" t="s">
        <v>946</v>
      </c>
      <c r="ALV42" s="22" t="str">
        <f>"6." &amp; ALX1&amp; ".4."</f>
        <v>6.337.4.</v>
      </c>
      <c r="ALW42" s="47" t="e">
        <f>IF(ISBLANK(ALX1),"",IF(VLOOKUP(ALX1,Register,20,FALSE)=0,"",(VLOOKUP(ALX1,Register,20,FALSE))))</f>
        <v>#N/A</v>
      </c>
      <c r="ALX42" s="31" t="s">
        <v>946</v>
      </c>
      <c r="ALY42" s="22" t="str">
        <f>"6." &amp; AMA1&amp; ".4."</f>
        <v>6.338.4.</v>
      </c>
      <c r="ALZ42" s="47" t="e">
        <f>IF(ISBLANK(AMA1),"",IF(VLOOKUP(AMA1,Register,20,FALSE)=0,"",(VLOOKUP(AMA1,Register,20,FALSE))))</f>
        <v>#N/A</v>
      </c>
      <c r="AMA42" s="31" t="s">
        <v>946</v>
      </c>
      <c r="AMB42" s="22" t="str">
        <f>"6." &amp; AMD1&amp; ".4."</f>
        <v>6.339.4.</v>
      </c>
      <c r="AMC42" s="47" t="e">
        <f>IF(ISBLANK(AMD1),"",IF(VLOOKUP(AMD1,Register,20,FALSE)=0,"",(VLOOKUP(AMD1,Register,20,FALSE))))</f>
        <v>#N/A</v>
      </c>
      <c r="AMD42" s="31" t="s">
        <v>946</v>
      </c>
      <c r="AME42" s="22" t="str">
        <f>"6." &amp; AMG1&amp; ".4."</f>
        <v>6.340.4.</v>
      </c>
      <c r="AMF42" s="47" t="e">
        <f>IF(ISBLANK(AMG1),"",IF(VLOOKUP(AMG1,Register,20,FALSE)=0,"",(VLOOKUP(AMG1,Register,20,FALSE))))</f>
        <v>#N/A</v>
      </c>
      <c r="AMG42" s="31" t="s">
        <v>946</v>
      </c>
      <c r="AMH42" s="22" t="str">
        <f>"6." &amp; AMJ1&amp; ".4."</f>
        <v>6.341.4.</v>
      </c>
      <c r="AMI42" s="47" t="e">
        <f>IF(ISBLANK(AMJ1),"",IF(VLOOKUP(AMJ1,Register,20,FALSE)=0,"",(VLOOKUP(AMJ1,Register,20,FALSE))))</f>
        <v>#N/A</v>
      </c>
      <c r="AMJ42" s="31" t="s">
        <v>946</v>
      </c>
      <c r="AMK42" s="22" t="str">
        <f>"6." &amp; AMM1&amp; ".4."</f>
        <v>6.342.4.</v>
      </c>
      <c r="AML42" s="47" t="e">
        <f>IF(ISBLANK(AMM1),"",IF(VLOOKUP(AMM1,Register,20,FALSE)=0,"",(VLOOKUP(AMM1,Register,20,FALSE))))</f>
        <v>#N/A</v>
      </c>
      <c r="AMM42" s="31" t="s">
        <v>946</v>
      </c>
      <c r="AMN42" s="22" t="str">
        <f>"6." &amp; AMP1&amp; ".4."</f>
        <v>6.343.4.</v>
      </c>
      <c r="AMO42" s="47" t="e">
        <f>IF(ISBLANK(AMP1),"",IF(VLOOKUP(AMP1,Register,20,FALSE)=0,"",(VLOOKUP(AMP1,Register,20,FALSE))))</f>
        <v>#N/A</v>
      </c>
      <c r="AMP42" s="31" t="s">
        <v>946</v>
      </c>
      <c r="AMQ42" s="22" t="str">
        <f>"6." &amp; AMS1&amp; ".4."</f>
        <v>6.344.4.</v>
      </c>
      <c r="AMR42" s="47" t="e">
        <f>IF(ISBLANK(AMS1),"",IF(VLOOKUP(AMS1,Register,20,FALSE)=0,"",(VLOOKUP(AMS1,Register,20,FALSE))))</f>
        <v>#N/A</v>
      </c>
      <c r="AMS42" s="31" t="s">
        <v>946</v>
      </c>
      <c r="AMT42" s="22" t="str">
        <f>"6." &amp; AMV1&amp; ".4."</f>
        <v>6.345.4.</v>
      </c>
      <c r="AMU42" s="47" t="e">
        <f>IF(ISBLANK(AMV1),"",IF(VLOOKUP(AMV1,Register,20,FALSE)=0,"",(VLOOKUP(AMV1,Register,20,FALSE))))</f>
        <v>#N/A</v>
      </c>
      <c r="AMV42" s="31" t="s">
        <v>946</v>
      </c>
      <c r="AMW42" s="22" t="str">
        <f>"6." &amp; AMY1&amp; ".4."</f>
        <v>6.346.4.</v>
      </c>
      <c r="AMX42" s="47" t="e">
        <f>IF(ISBLANK(AMY1),"",IF(VLOOKUP(AMY1,Register,20,FALSE)=0,"",(VLOOKUP(AMY1,Register,20,FALSE))))</f>
        <v>#N/A</v>
      </c>
      <c r="AMY42" s="31" t="s">
        <v>946</v>
      </c>
      <c r="AMZ42" s="22" t="str">
        <f>"6." &amp; ANB1&amp; ".4."</f>
        <v>6.347.4.</v>
      </c>
      <c r="ANA42" s="47" t="e">
        <f>IF(ISBLANK(ANB1),"",IF(VLOOKUP(ANB1,Register,20,FALSE)=0,"",(VLOOKUP(ANB1,Register,20,FALSE))))</f>
        <v>#N/A</v>
      </c>
      <c r="ANB42" s="31" t="s">
        <v>946</v>
      </c>
      <c r="ANC42" s="22" t="str">
        <f>"6." &amp; ANE1&amp; ".4."</f>
        <v>6.348.4.</v>
      </c>
      <c r="AND42" s="47" t="e">
        <f>IF(ISBLANK(ANE1),"",IF(VLOOKUP(ANE1,Register,20,FALSE)=0,"",(VLOOKUP(ANE1,Register,20,FALSE))))</f>
        <v>#N/A</v>
      </c>
      <c r="ANE42" s="31" t="s">
        <v>946</v>
      </c>
      <c r="ANF42" s="22" t="str">
        <f>"6." &amp; ANH1&amp; ".4."</f>
        <v>6.349.4.</v>
      </c>
      <c r="ANG42" s="47" t="e">
        <f>IF(ISBLANK(ANH1),"",IF(VLOOKUP(ANH1,Register,20,FALSE)=0,"",(VLOOKUP(ANH1,Register,20,FALSE))))</f>
        <v>#N/A</v>
      </c>
      <c r="ANH42" s="31" t="s">
        <v>946</v>
      </c>
      <c r="ANI42" s="22" t="str">
        <f>"6." &amp; ANK1&amp; ".4."</f>
        <v>6.350.4.</v>
      </c>
      <c r="ANJ42" s="47" t="e">
        <f>IF(ISBLANK(ANK1),"",IF(VLOOKUP(ANK1,Register,20,FALSE)=0,"",(VLOOKUP(ANK1,Register,20,FALSE))))</f>
        <v>#N/A</v>
      </c>
      <c r="ANK42" s="31" t="s">
        <v>946</v>
      </c>
      <c r="ANL42" s="22" t="str">
        <f>"6." &amp; ANN1&amp; ".4."</f>
        <v>6.351.4.</v>
      </c>
      <c r="ANM42" s="47" t="e">
        <f>IF(ISBLANK(ANN1),"",IF(VLOOKUP(ANN1,Register,20,FALSE)=0,"",(VLOOKUP(ANN1,Register,20,FALSE))))</f>
        <v>#N/A</v>
      </c>
      <c r="ANN42" s="31" t="s">
        <v>946</v>
      </c>
      <c r="ANO42" s="22" t="str">
        <f>"6." &amp; ANQ1&amp; ".4."</f>
        <v>6.352.4.</v>
      </c>
      <c r="ANP42" s="47" t="e">
        <f>IF(ISBLANK(ANQ1),"",IF(VLOOKUP(ANQ1,Register,20,FALSE)=0,"",(VLOOKUP(ANQ1,Register,20,FALSE))))</f>
        <v>#N/A</v>
      </c>
      <c r="ANQ42" s="31" t="s">
        <v>946</v>
      </c>
      <c r="ANR42" s="22" t="str">
        <f>"6." &amp; ANT1&amp; ".4."</f>
        <v>6.353.4.</v>
      </c>
      <c r="ANS42" s="47" t="e">
        <f>IF(ISBLANK(ANT1),"",IF(VLOOKUP(ANT1,Register,20,FALSE)=0,"",(VLOOKUP(ANT1,Register,20,FALSE))))</f>
        <v>#N/A</v>
      </c>
      <c r="ANT42" s="31" t="s">
        <v>946</v>
      </c>
      <c r="ANU42" s="22" t="str">
        <f>"6." &amp; ANW1&amp; ".4."</f>
        <v>6.354.4.</v>
      </c>
      <c r="ANV42" s="47" t="e">
        <f>IF(ISBLANK(ANW1),"",IF(VLOOKUP(ANW1,Register,20,FALSE)=0,"",(VLOOKUP(ANW1,Register,20,FALSE))))</f>
        <v>#N/A</v>
      </c>
      <c r="ANW42" s="31" t="s">
        <v>946</v>
      </c>
      <c r="ANX42" s="22" t="str">
        <f>"6." &amp; ANZ1&amp; ".4."</f>
        <v>6.355.4.</v>
      </c>
      <c r="ANY42" s="47" t="e">
        <f>IF(ISBLANK(ANZ1),"",IF(VLOOKUP(ANZ1,Register,20,FALSE)=0,"",(VLOOKUP(ANZ1,Register,20,FALSE))))</f>
        <v>#N/A</v>
      </c>
      <c r="ANZ42" s="31" t="s">
        <v>946</v>
      </c>
      <c r="AOA42" s="22" t="str">
        <f>"6." &amp; AOC1&amp; ".4."</f>
        <v>6.356.4.</v>
      </c>
      <c r="AOB42" s="47" t="e">
        <f>IF(ISBLANK(AOC1),"",IF(VLOOKUP(AOC1,Register,20,FALSE)=0,"",(VLOOKUP(AOC1,Register,20,FALSE))))</f>
        <v>#N/A</v>
      </c>
      <c r="AOC42" s="31" t="s">
        <v>946</v>
      </c>
      <c r="AOD42" s="22" t="str">
        <f>"6." &amp; AOF1&amp; ".4."</f>
        <v>6.357.4.</v>
      </c>
      <c r="AOE42" s="47" t="e">
        <f>IF(ISBLANK(AOF1),"",IF(VLOOKUP(AOF1,Register,20,FALSE)=0,"",(VLOOKUP(AOF1,Register,20,FALSE))))</f>
        <v>#N/A</v>
      </c>
      <c r="AOF42" s="31" t="s">
        <v>946</v>
      </c>
      <c r="AOG42" s="22" t="str">
        <f>"6." &amp; AOI1&amp; ".4."</f>
        <v>6.358.4.</v>
      </c>
      <c r="AOH42" s="47" t="e">
        <f>IF(ISBLANK(AOI1),"",IF(VLOOKUP(AOI1,Register,20,FALSE)=0,"",(VLOOKUP(AOI1,Register,20,FALSE))))</f>
        <v>#N/A</v>
      </c>
      <c r="AOI42" s="31" t="s">
        <v>946</v>
      </c>
      <c r="AOJ42" s="22" t="str">
        <f>"6." &amp; AOL1&amp; ".4."</f>
        <v>6.359.4.</v>
      </c>
      <c r="AOK42" s="47" t="e">
        <f>IF(ISBLANK(AOL1),"",IF(VLOOKUP(AOL1,Register,20,FALSE)=0,"",(VLOOKUP(AOL1,Register,20,FALSE))))</f>
        <v>#N/A</v>
      </c>
      <c r="AOL42" s="31" t="s">
        <v>946</v>
      </c>
      <c r="AOM42" s="22" t="str">
        <f>"6." &amp; AOO1&amp; ".4."</f>
        <v>6.360.4.</v>
      </c>
      <c r="AON42" s="47" t="e">
        <f>IF(ISBLANK(AOO1),"",IF(VLOOKUP(AOO1,Register,20,FALSE)=0,"",(VLOOKUP(AOO1,Register,20,FALSE))))</f>
        <v>#N/A</v>
      </c>
      <c r="AOO42" s="31" t="s">
        <v>946</v>
      </c>
      <c r="AOP42" s="22" t="str">
        <f>"6." &amp; AOR1&amp; ".4."</f>
        <v>6.361.4.</v>
      </c>
      <c r="AOQ42" s="47" t="e">
        <f>IF(ISBLANK(AOR1),"",IF(VLOOKUP(AOR1,Register,20,FALSE)=0,"",(VLOOKUP(AOR1,Register,20,FALSE))))</f>
        <v>#N/A</v>
      </c>
      <c r="AOR42" s="31" t="s">
        <v>946</v>
      </c>
      <c r="AOS42" s="22" t="str">
        <f>"6." &amp; AOU1&amp; ".4."</f>
        <v>6.362.4.</v>
      </c>
      <c r="AOT42" s="47" t="e">
        <f>IF(ISBLANK(AOU1),"",IF(VLOOKUP(AOU1,Register,20,FALSE)=0,"",(VLOOKUP(AOU1,Register,20,FALSE))))</f>
        <v>#N/A</v>
      </c>
      <c r="AOU42" s="31" t="s">
        <v>946</v>
      </c>
      <c r="AOV42" s="22" t="str">
        <f>"6." &amp; AOX1&amp; ".4."</f>
        <v>6.363.4.</v>
      </c>
      <c r="AOW42" s="47" t="e">
        <f>IF(ISBLANK(AOX1),"",IF(VLOOKUP(AOX1,Register,20,FALSE)=0,"",(VLOOKUP(AOX1,Register,20,FALSE))))</f>
        <v>#N/A</v>
      </c>
      <c r="AOX42" s="31" t="s">
        <v>946</v>
      </c>
      <c r="AOY42" s="22" t="str">
        <f>"6." &amp; APA1&amp; ".4."</f>
        <v>6.364.4.</v>
      </c>
      <c r="AOZ42" s="47" t="e">
        <f>IF(ISBLANK(APA1),"",IF(VLOOKUP(APA1,Register,20,FALSE)=0,"",(VLOOKUP(APA1,Register,20,FALSE))))</f>
        <v>#N/A</v>
      </c>
      <c r="APA42" s="31" t="s">
        <v>946</v>
      </c>
      <c r="APB42" s="22" t="str">
        <f>"6." &amp; APD1&amp; ".4."</f>
        <v>6.365.4.</v>
      </c>
      <c r="APC42" s="47" t="e">
        <f>IF(ISBLANK(APD1),"",IF(VLOOKUP(APD1,Register,20,FALSE)=0,"",(VLOOKUP(APD1,Register,20,FALSE))))</f>
        <v>#N/A</v>
      </c>
      <c r="APD42" s="31" t="s">
        <v>946</v>
      </c>
      <c r="APE42" s="22" t="str">
        <f>"6." &amp; APG1&amp; ".4."</f>
        <v>6.366.4.</v>
      </c>
      <c r="APF42" s="47" t="e">
        <f>IF(ISBLANK(APG1),"",IF(VLOOKUP(APG1,Register,20,FALSE)=0,"",(VLOOKUP(APG1,Register,20,FALSE))))</f>
        <v>#N/A</v>
      </c>
      <c r="APG42" s="31" t="s">
        <v>946</v>
      </c>
      <c r="APH42" s="22" t="str">
        <f>"6." &amp; APJ1&amp; ".4."</f>
        <v>6.367.4.</v>
      </c>
      <c r="API42" s="47" t="e">
        <f>IF(ISBLANK(APJ1),"",IF(VLOOKUP(APJ1,Register,20,FALSE)=0,"",(VLOOKUP(APJ1,Register,20,FALSE))))</f>
        <v>#N/A</v>
      </c>
      <c r="APJ42" s="31" t="s">
        <v>946</v>
      </c>
      <c r="APK42" s="22" t="str">
        <f>"6." &amp; APM1&amp; ".4."</f>
        <v>6.368.4.</v>
      </c>
      <c r="APL42" s="47" t="e">
        <f>IF(ISBLANK(APM1),"",IF(VLOOKUP(APM1,Register,20,FALSE)=0,"",(VLOOKUP(APM1,Register,20,FALSE))))</f>
        <v>#N/A</v>
      </c>
      <c r="APM42" s="31" t="s">
        <v>946</v>
      </c>
      <c r="APN42" s="22" t="str">
        <f>"6." &amp; APP1&amp; ".4."</f>
        <v>6.369.4.</v>
      </c>
      <c r="APO42" s="47" t="e">
        <f>IF(ISBLANK(APP1),"",IF(VLOOKUP(APP1,Register,20,FALSE)=0,"",(VLOOKUP(APP1,Register,20,FALSE))))</f>
        <v>#N/A</v>
      </c>
      <c r="APP42" s="31" t="s">
        <v>946</v>
      </c>
      <c r="APQ42" s="22" t="str">
        <f>"6." &amp; APS1&amp; ".4."</f>
        <v>6.370.4.</v>
      </c>
      <c r="APR42" s="47" t="e">
        <f>IF(ISBLANK(APS1),"",IF(VLOOKUP(APS1,Register,20,FALSE)=0,"",(VLOOKUP(APS1,Register,20,FALSE))))</f>
        <v>#N/A</v>
      </c>
      <c r="APS42" s="31" t="s">
        <v>946</v>
      </c>
    </row>
    <row r="43" spans="1:1111" ht="12" x14ac:dyDescent="0.25">
      <c r="A43" s="86"/>
      <c r="B43" s="22" t="str">
        <f>"6." &amp; D$1&amp; ".5."</f>
        <v>6.1.5.</v>
      </c>
      <c r="C43" s="30" t="str">
        <f>IF(ISBLANK(D1),"",IF(VLOOKUP(D1,Register,21,FALSE)=0,"",(VLOOKUP(D1,Register,21,FALSE))))</f>
        <v/>
      </c>
      <c r="D43" s="31" t="s">
        <v>98</v>
      </c>
      <c r="E43" s="22" t="str">
        <f>"6." &amp; G1&amp; ".5."</f>
        <v>6.2.5.</v>
      </c>
      <c r="F43" s="30" t="str">
        <f>IF(ISBLANK(G1),"",IF(VLOOKUP(G1,Register,21,FALSE)=0,"",(VLOOKUP(G1,Register,21,FALSE))))</f>
        <v/>
      </c>
      <c r="G43" s="31" t="s">
        <v>98</v>
      </c>
      <c r="H43" s="22" t="str">
        <f>"6." &amp; J1&amp; ".5."</f>
        <v>6.3.5.</v>
      </c>
      <c r="I43" s="30" t="str">
        <f>IF(ISBLANK(J1),"",IF(VLOOKUP(J1,Register,21,FALSE)=0,"",(VLOOKUP(J1,Register,21,FALSE))))</f>
        <v/>
      </c>
      <c r="J43" s="31" t="s">
        <v>98</v>
      </c>
      <c r="K43" s="22" t="str">
        <f>"6." &amp; M1&amp; ".5."</f>
        <v>6.4.5.</v>
      </c>
      <c r="L43" s="30" t="str">
        <f>IF(ISBLANK(M1),"",IF(VLOOKUP(M1,Register,21,FALSE)=0,"",(VLOOKUP(M1,Register,21,FALSE))))</f>
        <v/>
      </c>
      <c r="M43" s="31" t="s">
        <v>98</v>
      </c>
      <c r="N43" s="22" t="str">
        <f>"6." &amp; P1&amp; ".5."</f>
        <v>6.5.5.</v>
      </c>
      <c r="O43" s="30" t="str">
        <f>IF(ISBLANK(P1),"",IF(VLOOKUP(P1,Register,21,FALSE)=0,"",(VLOOKUP(P1,Register,21,FALSE))))</f>
        <v/>
      </c>
      <c r="P43" s="31" t="s">
        <v>98</v>
      </c>
      <c r="Q43" s="22" t="str">
        <f>"6." &amp; S1&amp; ".5."</f>
        <v>6.6.5.</v>
      </c>
      <c r="R43" s="30" t="str">
        <f>IF(ISBLANK(S1),"",IF(VLOOKUP(S1,Register,21,FALSE)=0,"",(VLOOKUP(S1,Register,21,FALSE))))</f>
        <v/>
      </c>
      <c r="S43" s="31" t="s">
        <v>98</v>
      </c>
      <c r="T43" s="22" t="str">
        <f>"6." &amp; V1&amp; ".5."</f>
        <v>6.7.5.</v>
      </c>
      <c r="U43" s="30" t="str">
        <f>IF(ISBLANK(V1),"",IF(VLOOKUP(V1,Register,21,FALSE)=0,"",(VLOOKUP(V1,Register,21,FALSE))))</f>
        <v/>
      </c>
      <c r="V43" s="31" t="s">
        <v>98</v>
      </c>
      <c r="W43" s="22" t="str">
        <f>"6." &amp; Y1&amp; ".5."</f>
        <v>6.8.5.</v>
      </c>
      <c r="X43" s="30" t="str">
        <f>IF(ISBLANK(Y1),"",IF(VLOOKUP(Y1,Register,21,FALSE)=0,"",(VLOOKUP(Y1,Register,21,FALSE))))</f>
        <v/>
      </c>
      <c r="Y43" s="31" t="s">
        <v>98</v>
      </c>
      <c r="Z43" s="22" t="str">
        <f>"6." &amp; AB1&amp; ".5."</f>
        <v>6.9.5.</v>
      </c>
      <c r="AA43" s="30" t="str">
        <f>IF(ISBLANK(AB1),"",IF(VLOOKUP(AB1,Register,21,FALSE)=0,"",(VLOOKUP(AB1,Register,21,FALSE))))</f>
        <v/>
      </c>
      <c r="AB43" s="31" t="s">
        <v>98</v>
      </c>
      <c r="AC43" s="22" t="str">
        <f>"6." &amp; AE1&amp; ".5."</f>
        <v>6.10.5.</v>
      </c>
      <c r="AD43" s="30" t="str">
        <f>IF(ISBLANK(AE1),"",IF(VLOOKUP(AE1,Register,21,FALSE)=0,"",(VLOOKUP(AE1,Register,21,FALSE))))</f>
        <v/>
      </c>
      <c r="AE43" s="31" t="s">
        <v>98</v>
      </c>
      <c r="AF43" s="22" t="str">
        <f>"6." &amp; AH1&amp; ".5."</f>
        <v>6.11.5.</v>
      </c>
      <c r="AG43" s="30" t="str">
        <f>IF(ISBLANK(AH1),"",IF(VLOOKUP(AH1,Register,21,FALSE)=0,"",(VLOOKUP(AH1,Register,21,FALSE))))</f>
        <v/>
      </c>
      <c r="AH43" s="31" t="s">
        <v>98</v>
      </c>
      <c r="AI43" s="22" t="str">
        <f>"6." &amp; AK1&amp; ".5."</f>
        <v>6.12.5.</v>
      </c>
      <c r="AJ43" s="30" t="str">
        <f>IF(ISBLANK(AK1),"",IF(VLOOKUP(AK1,Register,21,FALSE)=0,"",(VLOOKUP(AK1,Register,21,FALSE))))</f>
        <v/>
      </c>
      <c r="AK43" s="31" t="s">
        <v>98</v>
      </c>
      <c r="AL43" s="22" t="str">
        <f>"6." &amp; AN1&amp; ".5."</f>
        <v>6.13.5.</v>
      </c>
      <c r="AM43" s="30" t="str">
        <f>IF(ISBLANK(AN1),"",IF(VLOOKUP(AN1,Register,21,FALSE)=0,"",(VLOOKUP(AN1,Register,21,FALSE))))</f>
        <v/>
      </c>
      <c r="AN43" s="31" t="s">
        <v>98</v>
      </c>
      <c r="AO43" s="22" t="str">
        <f>"6." &amp; AQ1&amp; ".5."</f>
        <v>6.14.5.</v>
      </c>
      <c r="AP43" s="30" t="str">
        <f>IF(ISBLANK(AQ1),"",IF(VLOOKUP(AQ1,Register,21,FALSE)=0,"",(VLOOKUP(AQ1,Register,21,FALSE))))</f>
        <v/>
      </c>
      <c r="AQ43" s="31" t="s">
        <v>98</v>
      </c>
      <c r="AR43" s="22" t="str">
        <f>"6." &amp; AT1&amp; ".5."</f>
        <v>6.15.5.</v>
      </c>
      <c r="AS43" s="30" t="str">
        <f>IF(ISBLANK(AT1),"",IF(VLOOKUP(AT1,Register,21,FALSE)=0,"",(VLOOKUP(AT1,Register,21,FALSE))))</f>
        <v/>
      </c>
      <c r="AT43" s="31" t="s">
        <v>98</v>
      </c>
      <c r="AU43" s="22" t="str">
        <f>"6." &amp; AW1&amp; ".5."</f>
        <v>6.16.5.</v>
      </c>
      <c r="AV43" s="30" t="str">
        <f>IF(ISBLANK(AW1),"",IF(VLOOKUP(AW1,Register,21,FALSE)=0,"",(VLOOKUP(AW1,Register,21,FALSE))))</f>
        <v/>
      </c>
      <c r="AW43" s="31" t="s">
        <v>98</v>
      </c>
      <c r="AX43" s="22" t="str">
        <f>"6." &amp; AZ1&amp; ".5."</f>
        <v>6.17.5.</v>
      </c>
      <c r="AY43" s="30" t="str">
        <f>IF(ISBLANK(AZ1),"",IF(VLOOKUP(AZ1,Register,21,FALSE)=0,"",(VLOOKUP(AZ1,Register,21,FALSE))))</f>
        <v/>
      </c>
      <c r="AZ43" s="31" t="s">
        <v>98</v>
      </c>
      <c r="BA43" s="22" t="str">
        <f>"6." &amp; BC1&amp; ".5."</f>
        <v>6.18.5.</v>
      </c>
      <c r="BB43" s="30" t="str">
        <f>IF(ISBLANK(BC1),"",IF(VLOOKUP(BC1,Register,21,FALSE)=0,"",(VLOOKUP(BC1,Register,21,FALSE))))</f>
        <v/>
      </c>
      <c r="BC43" s="31" t="s">
        <v>98</v>
      </c>
      <c r="BD43" s="22" t="str">
        <f>"6." &amp; BF1&amp; ".5."</f>
        <v>6.19.5.</v>
      </c>
      <c r="BE43" s="30" t="str">
        <f>IF(ISBLANK(BF1),"",IF(VLOOKUP(BF1,Register,21,FALSE)=0,"",(VLOOKUP(BF1,Register,21,FALSE))))</f>
        <v/>
      </c>
      <c r="BF43" s="31" t="s">
        <v>98</v>
      </c>
      <c r="BG43" s="22" t="str">
        <f>"6." &amp; BI1&amp; ".5."</f>
        <v>6.20.5.</v>
      </c>
      <c r="BH43" s="30" t="str">
        <f>IF(ISBLANK(BI1),"",IF(VLOOKUP(BI1,Register,21,FALSE)=0,"",(VLOOKUP(BI1,Register,21,FALSE))))</f>
        <v/>
      </c>
      <c r="BI43" s="31" t="s">
        <v>98</v>
      </c>
      <c r="BJ43" s="22" t="str">
        <f>"6." &amp; BL1&amp; ".5."</f>
        <v>6.21.5.</v>
      </c>
      <c r="BK43" s="30" t="str">
        <f>IF(ISBLANK(BL1),"",IF(VLOOKUP(BL1,Register,21,FALSE)=0,"",(VLOOKUP(BL1,Register,21,FALSE))))</f>
        <v/>
      </c>
      <c r="BL43" s="31" t="s">
        <v>98</v>
      </c>
      <c r="BM43" s="22" t="str">
        <f>"6." &amp; BO1&amp; ".5."</f>
        <v>6.22.5.</v>
      </c>
      <c r="BN43" s="30" t="str">
        <f>IF(ISBLANK(BO1),"",IF(VLOOKUP(BO1,Register,21,FALSE)=0,"",(VLOOKUP(BO1,Register,21,FALSE))))</f>
        <v/>
      </c>
      <c r="BO43" s="31" t="s">
        <v>98</v>
      </c>
      <c r="BP43" s="22" t="str">
        <f>"6." &amp; BR1&amp; ".5."</f>
        <v>6.23.5.</v>
      </c>
      <c r="BQ43" s="30" t="str">
        <f>IF(ISBLANK(BR1),"",IF(VLOOKUP(BR1,Register,21,FALSE)=0,"",(VLOOKUP(BR1,Register,21,FALSE))))</f>
        <v/>
      </c>
      <c r="BR43" s="31" t="s">
        <v>98</v>
      </c>
      <c r="BS43" s="22" t="str">
        <f>"6." &amp; BU1&amp; ".5."</f>
        <v>6.24.5.</v>
      </c>
      <c r="BT43" s="30" t="str">
        <f>IF(ISBLANK(BU1),"",IF(VLOOKUP(BU1,Register,21,FALSE)=0,"",(VLOOKUP(BU1,Register,21,FALSE))))</f>
        <v/>
      </c>
      <c r="BU43" s="31" t="s">
        <v>98</v>
      </c>
      <c r="BV43" s="22" t="str">
        <f>"6." &amp; BX1&amp; ".5."</f>
        <v>6.25.5.</v>
      </c>
      <c r="BW43" s="30" t="str">
        <f>IF(ISBLANK(BX1),"",IF(VLOOKUP(BX1,Register,21,FALSE)=0,"",(VLOOKUP(BX1,Register,21,FALSE))))</f>
        <v/>
      </c>
      <c r="BX43" s="31" t="s">
        <v>98</v>
      </c>
      <c r="BY43" s="22" t="str">
        <f>"6." &amp; CA1&amp; ".5."</f>
        <v>6.26.5.</v>
      </c>
      <c r="BZ43" s="30" t="str">
        <f>IF(ISBLANK(CA1),"",IF(VLOOKUP(CA1,Register,21,FALSE)=0,"",(VLOOKUP(CA1,Register,21,FALSE))))</f>
        <v/>
      </c>
      <c r="CA43" s="31" t="s">
        <v>98</v>
      </c>
      <c r="CB43" s="22" t="str">
        <f>"6." &amp; CD1&amp; ".5."</f>
        <v>6.27.5.</v>
      </c>
      <c r="CC43" s="30" t="str">
        <f>IF(ISBLANK(CD1),"",IF(VLOOKUP(CD1,Register,21,FALSE)=0,"",(VLOOKUP(CD1,Register,21,FALSE))))</f>
        <v/>
      </c>
      <c r="CD43" s="31" t="s">
        <v>98</v>
      </c>
      <c r="CE43" s="22" t="str">
        <f>"6." &amp; CG1&amp; ".5."</f>
        <v>6.28.5.</v>
      </c>
      <c r="CF43" s="30" t="str">
        <f>IF(ISBLANK(CG1),"",IF(VLOOKUP(CG1,Register,21,FALSE)=0,"",(VLOOKUP(CG1,Register,21,FALSE))))</f>
        <v/>
      </c>
      <c r="CG43" s="31" t="s">
        <v>98</v>
      </c>
      <c r="CH43" s="22" t="str">
        <f>"6." &amp; CJ1&amp; ".5."</f>
        <v>6.29.5.</v>
      </c>
      <c r="CI43" s="30" t="str">
        <f>IF(ISBLANK(CJ1),"",IF(VLOOKUP(CJ1,Register,21,FALSE)=0,"",(VLOOKUP(CJ1,Register,21,FALSE))))</f>
        <v/>
      </c>
      <c r="CJ43" s="31" t="s">
        <v>98</v>
      </c>
      <c r="CK43" s="22" t="str">
        <f>"6." &amp; CM1&amp; ".5."</f>
        <v>6.30.5.</v>
      </c>
      <c r="CL43" s="30" t="str">
        <f>IF(ISBLANK(CM1),"",IF(VLOOKUP(CM1,Register,21,FALSE)=0,"",(VLOOKUP(CM1,Register,21,FALSE))))</f>
        <v/>
      </c>
      <c r="CM43" s="31" t="s">
        <v>98</v>
      </c>
      <c r="CN43" s="22" t="str">
        <f>"6." &amp; CP1&amp; ".5."</f>
        <v>6.31.5.</v>
      </c>
      <c r="CO43" s="30" t="str">
        <f>IF(ISBLANK(CP1),"",IF(VLOOKUP(CP1,Register,21,FALSE)=0,"",(VLOOKUP(CP1,Register,21,FALSE))))</f>
        <v/>
      </c>
      <c r="CP43" s="31" t="s">
        <v>98</v>
      </c>
      <c r="CQ43" s="22" t="str">
        <f>"6." &amp; CS1&amp; ".5."</f>
        <v>6.32.5.</v>
      </c>
      <c r="CR43" s="30" t="str">
        <f>IF(ISBLANK(CS1),"",IF(VLOOKUP(CS1,Register,21,FALSE)=0,"",(VLOOKUP(CS1,Register,21,FALSE))))</f>
        <v/>
      </c>
      <c r="CS43" s="31" t="s">
        <v>98</v>
      </c>
      <c r="CT43" s="22" t="str">
        <f>"6." &amp; CV1&amp; ".5."</f>
        <v>6.33.5.</v>
      </c>
      <c r="CU43" s="30" t="str">
        <f>IF(ISBLANK(CV1),"",IF(VLOOKUP(CV1,Register,21,FALSE)=0,"",(VLOOKUP(CV1,Register,21,FALSE))))</f>
        <v/>
      </c>
      <c r="CV43" s="31" t="s">
        <v>98</v>
      </c>
      <c r="CW43" s="22" t="str">
        <f>"6." &amp; CY1&amp; ".5."</f>
        <v>6.34.5.</v>
      </c>
      <c r="CX43" s="30" t="str">
        <f>IF(ISBLANK(CY1),"",IF(VLOOKUP(CY1,Register,21,FALSE)=0,"",(VLOOKUP(CY1,Register,21,FALSE))))</f>
        <v/>
      </c>
      <c r="CY43" s="31" t="s">
        <v>98</v>
      </c>
      <c r="CZ43" s="22" t="str">
        <f>"6." &amp; DB1&amp; ".5."</f>
        <v>6.35.5.</v>
      </c>
      <c r="DA43" s="30" t="str">
        <f>IF(ISBLANK(DB1),"",IF(VLOOKUP(DB1,Register,21,FALSE)=0,"",(VLOOKUP(DB1,Register,21,FALSE))))</f>
        <v/>
      </c>
      <c r="DB43" s="31" t="s">
        <v>98</v>
      </c>
      <c r="DC43" s="22" t="str">
        <f>"6." &amp; DE1&amp; ".5."</f>
        <v>6.36.5.</v>
      </c>
      <c r="DD43" s="30" t="str">
        <f>IF(ISBLANK(DE1),"",IF(VLOOKUP(DE1,Register,21,FALSE)=0,"",(VLOOKUP(DE1,Register,21,FALSE))))</f>
        <v/>
      </c>
      <c r="DE43" s="31" t="s">
        <v>98</v>
      </c>
      <c r="DF43" s="22" t="str">
        <f>"6." &amp; DH1&amp; ".5."</f>
        <v>6.37.5.</v>
      </c>
      <c r="DG43" s="30" t="str">
        <f>IF(ISBLANK(DH1),"",IF(VLOOKUP(DH1,Register,21,FALSE)=0,"",(VLOOKUP(DH1,Register,21,FALSE))))</f>
        <v/>
      </c>
      <c r="DH43" s="31" t="s">
        <v>98</v>
      </c>
      <c r="DI43" s="22" t="str">
        <f>"6." &amp; DK1&amp; ".5."</f>
        <v>6.38.5.</v>
      </c>
      <c r="DJ43" s="30" t="str">
        <f>IF(ISBLANK(DK1),"",IF(VLOOKUP(DK1,Register,21,FALSE)=0,"",(VLOOKUP(DK1,Register,21,FALSE))))</f>
        <v/>
      </c>
      <c r="DK43" s="31" t="s">
        <v>98</v>
      </c>
      <c r="DL43" s="22" t="str">
        <f>"6." &amp; DN1&amp; ".5."</f>
        <v>6.39.5.</v>
      </c>
      <c r="DM43" s="30" t="str">
        <f>IF(ISBLANK(DN1),"",IF(VLOOKUP(DN1,Register,21,FALSE)=0,"",(VLOOKUP(DN1,Register,21,FALSE))))</f>
        <v/>
      </c>
      <c r="DN43" s="31" t="s">
        <v>98</v>
      </c>
      <c r="DO43" s="22" t="str">
        <f>"6." &amp; DQ1&amp; ".5."</f>
        <v>6.40.5.</v>
      </c>
      <c r="DP43" s="30" t="str">
        <f>IF(ISBLANK(DQ1),"",IF(VLOOKUP(DQ1,Register,21,FALSE)=0,"",(VLOOKUP(DQ1,Register,21,FALSE))))</f>
        <v/>
      </c>
      <c r="DQ43" s="31" t="s">
        <v>98</v>
      </c>
      <c r="DR43" s="22" t="str">
        <f>"6." &amp; DT1&amp; ".5."</f>
        <v>6.41.5.</v>
      </c>
      <c r="DS43" s="30" t="str">
        <f>IF(ISBLANK(DT1),"",IF(VLOOKUP(DT1,Register,21,FALSE)=0,"",(VLOOKUP(DT1,Register,21,FALSE))))</f>
        <v/>
      </c>
      <c r="DT43" s="31" t="s">
        <v>98</v>
      </c>
      <c r="DU43" s="22" t="str">
        <f>"6." &amp; DW1&amp; ".5."</f>
        <v>6.42.5.</v>
      </c>
      <c r="DV43" s="30" t="str">
        <f>IF(ISBLANK(DW1),"",IF(VLOOKUP(DW1,Register,21,FALSE)=0,"",(VLOOKUP(DW1,Register,21,FALSE))))</f>
        <v/>
      </c>
      <c r="DW43" s="31" t="s">
        <v>98</v>
      </c>
      <c r="DX43" s="22" t="str">
        <f>"6." &amp; DZ1&amp; ".5."</f>
        <v>6.43.5.</v>
      </c>
      <c r="DY43" s="30" t="str">
        <f>IF(ISBLANK(DZ1),"",IF(VLOOKUP(DZ1,Register,21,FALSE)=0,"",(VLOOKUP(DZ1,Register,21,FALSE))))</f>
        <v/>
      </c>
      <c r="DZ43" s="31" t="s">
        <v>98</v>
      </c>
      <c r="EA43" s="22" t="str">
        <f>"6." &amp; EC1&amp; ".5."</f>
        <v>6.44.5.</v>
      </c>
      <c r="EB43" s="30" t="str">
        <f>IF(ISBLANK(EC1),"",IF(VLOOKUP(EC1,Register,21,FALSE)=0,"",(VLOOKUP(EC1,Register,21,FALSE))))</f>
        <v/>
      </c>
      <c r="EC43" s="31" t="s">
        <v>98</v>
      </c>
      <c r="ED43" s="22" t="str">
        <f>"6." &amp; EF1&amp; ".5."</f>
        <v>6.45.5.</v>
      </c>
      <c r="EE43" s="30" t="str">
        <f>IF(ISBLANK(EF1),"",IF(VLOOKUP(EF1,Register,21,FALSE)=0,"",(VLOOKUP(EF1,Register,21,FALSE))))</f>
        <v/>
      </c>
      <c r="EF43" s="31" t="s">
        <v>98</v>
      </c>
      <c r="EG43" s="22" t="str">
        <f>"6." &amp; EI1&amp; ".5."</f>
        <v>6.46.5.</v>
      </c>
      <c r="EH43" s="30" t="str">
        <f>IF(ISBLANK(EI1),"",IF(VLOOKUP(EI1,Register,21,FALSE)=0,"",(VLOOKUP(EI1,Register,21,FALSE))))</f>
        <v/>
      </c>
      <c r="EI43" s="31" t="s">
        <v>98</v>
      </c>
      <c r="EJ43" s="22" t="str">
        <f>"6." &amp; EL1&amp; ".5."</f>
        <v>6.47.5.</v>
      </c>
      <c r="EK43" s="30" t="str">
        <f>IF(ISBLANK(EL1),"",IF(VLOOKUP(EL1,Register,21,FALSE)=0,"",(VLOOKUP(EL1,Register,21,FALSE))))</f>
        <v/>
      </c>
      <c r="EL43" s="31" t="s">
        <v>98</v>
      </c>
      <c r="EM43" s="22" t="str">
        <f>"6." &amp; EO1&amp; ".5."</f>
        <v>6.48.5.</v>
      </c>
      <c r="EN43" s="30" t="str">
        <f>IF(ISBLANK(EO1),"",IF(VLOOKUP(EO1,Register,21,FALSE)=0,"",(VLOOKUP(EO1,Register,21,FALSE))))</f>
        <v/>
      </c>
      <c r="EO43" s="31" t="s">
        <v>98</v>
      </c>
      <c r="EP43" s="22" t="str">
        <f>"6." &amp; ER1&amp; ".5."</f>
        <v>6.49.5.</v>
      </c>
      <c r="EQ43" s="30" t="str">
        <f>IF(ISBLANK(ER1),"",IF(VLOOKUP(ER1,Register,21,FALSE)=0,"",(VLOOKUP(ER1,Register,21,FALSE))))</f>
        <v/>
      </c>
      <c r="ER43" s="31" t="s">
        <v>98</v>
      </c>
      <c r="ES43" s="22" t="str">
        <f>"6." &amp; EU1&amp; ".5."</f>
        <v>6.50.5.</v>
      </c>
      <c r="ET43" s="30" t="str">
        <f>IF(ISBLANK(EU1),"",IF(VLOOKUP(EU1,Register,21,FALSE)=0,"",(VLOOKUP(EU1,Register,21,FALSE))))</f>
        <v/>
      </c>
      <c r="EU43" s="31" t="s">
        <v>98</v>
      </c>
      <c r="EV43" s="22" t="str">
        <f>"6." &amp; EX1&amp; ".5."</f>
        <v>6.51.5.</v>
      </c>
      <c r="EW43" s="30" t="str">
        <f>IF(ISBLANK(EX1),"",IF(VLOOKUP(EX1,Register,21,FALSE)=0,"",(VLOOKUP(EX1,Register,21,FALSE))))</f>
        <v/>
      </c>
      <c r="EX43" s="31" t="s">
        <v>98</v>
      </c>
      <c r="EY43" s="22" t="str">
        <f>"6." &amp; FA1&amp; ".5."</f>
        <v>6.52.5.</v>
      </c>
      <c r="EZ43" s="30" t="str">
        <f>IF(ISBLANK(FA1),"",IF(VLOOKUP(FA1,Register,21,FALSE)=0,"",(VLOOKUP(FA1,Register,21,FALSE))))</f>
        <v/>
      </c>
      <c r="FA43" s="31" t="s">
        <v>98</v>
      </c>
      <c r="FB43" s="22" t="str">
        <f>"6." &amp; FD1&amp; ".5."</f>
        <v>6.53.5.</v>
      </c>
      <c r="FC43" s="30" t="str">
        <f>IF(ISBLANK(FD1),"",IF(VLOOKUP(FD1,Register,21,FALSE)=0,"",(VLOOKUP(FD1,Register,21,FALSE))))</f>
        <v/>
      </c>
      <c r="FD43" s="31" t="s">
        <v>98</v>
      </c>
      <c r="FE43" s="22" t="str">
        <f>"6." &amp; FG1&amp; ".5."</f>
        <v>6.54.5.</v>
      </c>
      <c r="FF43" s="30" t="str">
        <f>IF(ISBLANK(FG1),"",IF(VLOOKUP(FG1,Register,21,FALSE)=0,"",(VLOOKUP(FG1,Register,21,FALSE))))</f>
        <v/>
      </c>
      <c r="FG43" s="31" t="s">
        <v>98</v>
      </c>
      <c r="FH43" s="22" t="str">
        <f>"6." &amp; FJ1&amp; ".5."</f>
        <v>6.55.5.</v>
      </c>
      <c r="FI43" s="30" t="str">
        <f>IF(ISBLANK(FJ1),"",IF(VLOOKUP(FJ1,Register,21,FALSE)=0,"",(VLOOKUP(FJ1,Register,21,FALSE))))</f>
        <v/>
      </c>
      <c r="FJ43" s="31" t="s">
        <v>98</v>
      </c>
      <c r="FK43" s="22" t="str">
        <f>"6." &amp; FM1&amp; ".5."</f>
        <v>6.56.5.</v>
      </c>
      <c r="FL43" s="30" t="str">
        <f>IF(ISBLANK(FM1),"",IF(VLOOKUP(FM1,Register,21,FALSE)=0,"",(VLOOKUP(FM1,Register,21,FALSE))))</f>
        <v/>
      </c>
      <c r="FM43" s="31" t="s">
        <v>98</v>
      </c>
      <c r="FN43" s="22" t="str">
        <f>"6." &amp; FP1&amp; ".5."</f>
        <v>6.57.5.</v>
      </c>
      <c r="FO43" s="30" t="str">
        <f>IF(ISBLANK(FP1),"",IF(VLOOKUP(FP1,Register,21,FALSE)=0,"",(VLOOKUP(FP1,Register,21,FALSE))))</f>
        <v/>
      </c>
      <c r="FP43" s="31" t="s">
        <v>98</v>
      </c>
      <c r="FQ43" s="22" t="str">
        <f>"6." &amp; FS1&amp; ".5."</f>
        <v>6.58.5.</v>
      </c>
      <c r="FR43" s="30" t="str">
        <f>IF(ISBLANK(FS1),"",IF(VLOOKUP(FS1,Register,21,FALSE)=0,"",(VLOOKUP(FS1,Register,21,FALSE))))</f>
        <v/>
      </c>
      <c r="FS43" s="31" t="s">
        <v>98</v>
      </c>
      <c r="FT43" s="22" t="str">
        <f>"6." &amp; FV1&amp; ".5."</f>
        <v>6.59.5.</v>
      </c>
      <c r="FU43" s="30" t="str">
        <f>IF(ISBLANK(FV1),"",IF(VLOOKUP(FV1,Register,21,FALSE)=0,"",(VLOOKUP(FV1,Register,21,FALSE))))</f>
        <v/>
      </c>
      <c r="FV43" s="31" t="s">
        <v>98</v>
      </c>
      <c r="FW43" s="22" t="str">
        <f>"6." &amp; FY1&amp; ".5."</f>
        <v>6.60.5.</v>
      </c>
      <c r="FX43" s="30" t="str">
        <f>IF(ISBLANK(FY1),"",IF(VLOOKUP(FY1,Register,21,FALSE)=0,"",(VLOOKUP(FY1,Register,21,FALSE))))</f>
        <v/>
      </c>
      <c r="FY43" s="31" t="s">
        <v>98</v>
      </c>
      <c r="FZ43" s="22" t="str">
        <f>"6." &amp; GB1&amp; ".5."</f>
        <v>6.61.5.</v>
      </c>
      <c r="GA43" s="30" t="str">
        <f>IF(ISBLANK(GB1),"",IF(VLOOKUP(GB1,Register,21,FALSE)=0,"",(VLOOKUP(GB1,Register,21,FALSE))))</f>
        <v/>
      </c>
      <c r="GB43" s="31" t="s">
        <v>98</v>
      </c>
      <c r="GC43" s="22" t="str">
        <f>"6." &amp; GE1&amp; ".5."</f>
        <v>6.62.5.</v>
      </c>
      <c r="GD43" s="30" t="str">
        <f>IF(ISBLANK(GE1),"",IF(VLOOKUP(GE1,Register,21,FALSE)=0,"",(VLOOKUP(GE1,Register,21,FALSE))))</f>
        <v/>
      </c>
      <c r="GE43" s="31" t="s">
        <v>98</v>
      </c>
      <c r="GF43" s="22" t="str">
        <f>"6." &amp; GH1&amp; ".5."</f>
        <v>6.63.5.</v>
      </c>
      <c r="GG43" s="30" t="str">
        <f>IF(ISBLANK(GH1),"",IF(VLOOKUP(GH1,Register,21,FALSE)=0,"",(VLOOKUP(GH1,Register,21,FALSE))))</f>
        <v/>
      </c>
      <c r="GH43" s="31" t="s">
        <v>98</v>
      </c>
      <c r="GI43" s="22" t="str">
        <f>"6." &amp; GK1&amp; ".5."</f>
        <v>6.64.5.</v>
      </c>
      <c r="GJ43" s="30" t="str">
        <f>IF(ISBLANK(GK1),"",IF(VLOOKUP(GK1,Register,21,FALSE)=0,"",(VLOOKUP(GK1,Register,21,FALSE))))</f>
        <v/>
      </c>
      <c r="GK43" s="31" t="s">
        <v>98</v>
      </c>
      <c r="GL43" s="22" t="str">
        <f>"6." &amp; GN1&amp; ".5."</f>
        <v>6.65.5.</v>
      </c>
      <c r="GM43" s="30" t="str">
        <f>IF(ISBLANK(GN1),"",IF(VLOOKUP(GN1,Register,21,FALSE)=0,"",(VLOOKUP(GN1,Register,21,FALSE))))</f>
        <v/>
      </c>
      <c r="GN43" s="31" t="s">
        <v>98</v>
      </c>
      <c r="GO43" s="22" t="str">
        <f>"6." &amp; GQ1&amp; ".5."</f>
        <v>6.66.5.</v>
      </c>
      <c r="GP43" s="30" t="str">
        <f>IF(ISBLANK(GQ1),"",IF(VLOOKUP(GQ1,Register,21,FALSE)=0,"",(VLOOKUP(GQ1,Register,21,FALSE))))</f>
        <v/>
      </c>
      <c r="GQ43" s="31" t="s">
        <v>98</v>
      </c>
      <c r="GR43" s="22" t="str">
        <f>"6." &amp; GT1&amp; ".5."</f>
        <v>6.67.5.</v>
      </c>
      <c r="GS43" s="30" t="str">
        <f>IF(ISBLANK(GT1),"",IF(VLOOKUP(GT1,Register,21,FALSE)=0,"",(VLOOKUP(GT1,Register,21,FALSE))))</f>
        <v/>
      </c>
      <c r="GT43" s="31" t="s">
        <v>98</v>
      </c>
      <c r="GU43" s="22" t="str">
        <f>"6." &amp; GW1&amp; ".5."</f>
        <v>6.68.5.</v>
      </c>
      <c r="GV43" s="30" t="str">
        <f>IF(ISBLANK(GW1),"",IF(VLOOKUP(GW1,Register,21,FALSE)=0,"",(VLOOKUP(GW1,Register,21,FALSE))))</f>
        <v/>
      </c>
      <c r="GW43" s="31" t="s">
        <v>98</v>
      </c>
      <c r="GX43" s="22" t="str">
        <f>"6." &amp; GZ1&amp; ".5."</f>
        <v>6.69.5.</v>
      </c>
      <c r="GY43" s="30" t="str">
        <f>IF(ISBLANK(GZ1),"",IF(VLOOKUP(GZ1,Register,21,FALSE)=0,"",(VLOOKUP(GZ1,Register,21,FALSE))))</f>
        <v/>
      </c>
      <c r="GZ43" s="31" t="s">
        <v>98</v>
      </c>
      <c r="HA43" s="22" t="str">
        <f>"6." &amp; HC1&amp; ".5."</f>
        <v>6.70.5.</v>
      </c>
      <c r="HB43" s="30" t="str">
        <f>IF(ISBLANK(HC1),"",IF(VLOOKUP(HC1,Register,21,FALSE)=0,"",(VLOOKUP(HC1,Register,21,FALSE))))</f>
        <v/>
      </c>
      <c r="HC43" s="31" t="s">
        <v>98</v>
      </c>
      <c r="HD43" s="22" t="str">
        <f>"6." &amp; HF1&amp; ".5."</f>
        <v>6.71.5.</v>
      </c>
      <c r="HE43" s="30" t="str">
        <f>IF(ISBLANK(HF1),"",IF(VLOOKUP(HF1,Register,21,FALSE)=0,"",(VLOOKUP(HF1,Register,21,FALSE))))</f>
        <v/>
      </c>
      <c r="HF43" s="31" t="s">
        <v>98</v>
      </c>
      <c r="HG43" s="22" t="str">
        <f>"6." &amp; HI1&amp; ".5."</f>
        <v>6.72.5.</v>
      </c>
      <c r="HH43" s="30" t="str">
        <f>IF(ISBLANK(HI1),"",IF(VLOOKUP(HI1,Register,21,FALSE)=0,"",(VLOOKUP(HI1,Register,21,FALSE))))</f>
        <v/>
      </c>
      <c r="HI43" s="31" t="s">
        <v>98</v>
      </c>
      <c r="HJ43" s="22" t="str">
        <f>"6." &amp; HL1&amp; ".5."</f>
        <v>6.73.5.</v>
      </c>
      <c r="HK43" s="30" t="str">
        <f>IF(ISBLANK(HL1),"",IF(VLOOKUP(HL1,Register,21,FALSE)=0,"",(VLOOKUP(HL1,Register,21,FALSE))))</f>
        <v/>
      </c>
      <c r="HL43" s="31" t="s">
        <v>98</v>
      </c>
      <c r="HM43" s="22" t="str">
        <f>"6." &amp; HO1&amp; ".5."</f>
        <v>6.74.5.</v>
      </c>
      <c r="HN43" s="30" t="str">
        <f>IF(ISBLANK(HO1),"",IF(VLOOKUP(HO1,Register,21,FALSE)=0,"",(VLOOKUP(HO1,Register,21,FALSE))))</f>
        <v/>
      </c>
      <c r="HO43" s="31" t="s">
        <v>98</v>
      </c>
      <c r="HP43" s="22" t="str">
        <f>"6." &amp; HR1&amp; ".5."</f>
        <v>6.75.5.</v>
      </c>
      <c r="HQ43" s="30" t="str">
        <f>IF(ISBLANK(HR1),"",IF(VLOOKUP(HR1,Register,21,FALSE)=0,"",(VLOOKUP(HR1,Register,21,FALSE))))</f>
        <v/>
      </c>
      <c r="HR43" s="31" t="s">
        <v>98</v>
      </c>
      <c r="HS43" s="22" t="str">
        <f>"6." &amp; HU1&amp; ".5."</f>
        <v>6.76.5.</v>
      </c>
      <c r="HT43" s="30" t="str">
        <f>IF(ISBLANK(HU1),"",IF(VLOOKUP(HU1,Register,21,FALSE)=0,"",(VLOOKUP(HU1,Register,21,FALSE))))</f>
        <v/>
      </c>
      <c r="HU43" s="31" t="s">
        <v>98</v>
      </c>
      <c r="HV43" s="22" t="str">
        <f>"6." &amp; HX1&amp; ".5."</f>
        <v>6.77.5.</v>
      </c>
      <c r="HW43" s="30" t="str">
        <f>IF(ISBLANK(HX1),"",IF(VLOOKUP(HX1,Register,21,FALSE)=0,"",(VLOOKUP(HX1,Register,21,FALSE))))</f>
        <v/>
      </c>
      <c r="HX43" s="31" t="s">
        <v>98</v>
      </c>
      <c r="HY43" s="22" t="str">
        <f>"6." &amp; IA1&amp; ".5."</f>
        <v>6.78.5.</v>
      </c>
      <c r="HZ43" s="30" t="str">
        <f>IF(ISBLANK(IA1),"",IF(VLOOKUP(IA1,Register,21,FALSE)=0,"",(VLOOKUP(IA1,Register,21,FALSE))))</f>
        <v/>
      </c>
      <c r="IA43" s="31" t="s">
        <v>98</v>
      </c>
      <c r="IB43" s="22" t="str">
        <f>"6." &amp; ID1&amp; ".5."</f>
        <v>6.79.5.</v>
      </c>
      <c r="IC43" s="30" t="str">
        <f>IF(ISBLANK(ID1),"",IF(VLOOKUP(ID1,Register,21,FALSE)=0,"",(VLOOKUP(ID1,Register,21,FALSE))))</f>
        <v/>
      </c>
      <c r="ID43" s="31" t="s">
        <v>98</v>
      </c>
      <c r="IE43" s="22" t="str">
        <f>"6." &amp; IG1&amp; ".5."</f>
        <v>6.80.5.</v>
      </c>
      <c r="IF43" s="30" t="str">
        <f>IF(ISBLANK(IG1),"",IF(VLOOKUP(IG1,Register,21,FALSE)=0,"",(VLOOKUP(IG1,Register,21,FALSE))))</f>
        <v/>
      </c>
      <c r="IG43" s="31" t="s">
        <v>98</v>
      </c>
      <c r="IH43" s="22" t="str">
        <f>"6." &amp; IJ1&amp; ".5."</f>
        <v>6.81.5.</v>
      </c>
      <c r="II43" s="30" t="str">
        <f>IF(ISBLANK(IJ1),"",IF(VLOOKUP(IJ1,Register,21,FALSE)=0,"",(VLOOKUP(IJ1,Register,21,FALSE))))</f>
        <v/>
      </c>
      <c r="IJ43" s="31" t="s">
        <v>98</v>
      </c>
      <c r="IK43" s="22" t="str">
        <f>"6." &amp; IM1&amp; ".5."</f>
        <v>6.82.5.</v>
      </c>
      <c r="IL43" s="30" t="str">
        <f>IF(ISBLANK(IM1),"",IF(VLOOKUP(IM1,Register,21,FALSE)=0,"",(VLOOKUP(IM1,Register,21,FALSE))))</f>
        <v/>
      </c>
      <c r="IM43" s="31" t="s">
        <v>98</v>
      </c>
      <c r="IN43" s="22" t="str">
        <f>"6." &amp; IP1&amp; ".5."</f>
        <v>6.83.5.</v>
      </c>
      <c r="IO43" s="30" t="str">
        <f>IF(ISBLANK(IP1),"",IF(VLOOKUP(IP1,Register,21,FALSE)=0,"",(VLOOKUP(IP1,Register,21,FALSE))))</f>
        <v/>
      </c>
      <c r="IP43" s="31" t="s">
        <v>98</v>
      </c>
      <c r="IQ43" s="22" t="str">
        <f>"6." &amp; IS1&amp; ".5."</f>
        <v>6.84.5.</v>
      </c>
      <c r="IR43" s="30" t="str">
        <f>IF(ISBLANK(IS1),"",IF(VLOOKUP(IS1,Register,21,FALSE)=0,"",(VLOOKUP(IS1,Register,21,FALSE))))</f>
        <v/>
      </c>
      <c r="IS43" s="31" t="s">
        <v>98</v>
      </c>
      <c r="IT43" s="22" t="str">
        <f>"6." &amp; IV1&amp; ".5."</f>
        <v>6.85.5.</v>
      </c>
      <c r="IU43" s="30" t="str">
        <f>IF(ISBLANK(IV1),"",IF(VLOOKUP(IV1,Register,21,FALSE)=0,"",(VLOOKUP(IV1,Register,21,FALSE))))</f>
        <v/>
      </c>
      <c r="IV43" s="31" t="s">
        <v>98</v>
      </c>
      <c r="IW43" s="22" t="str">
        <f>"6." &amp; IY1&amp; ".5."</f>
        <v>6.86.5.</v>
      </c>
      <c r="IX43" s="30" t="str">
        <f>IF(ISBLANK(IY1),"",IF(VLOOKUP(IY1,Register,21,FALSE)=0,"",(VLOOKUP(IY1,Register,21,FALSE))))</f>
        <v/>
      </c>
      <c r="IY43" s="31" t="s">
        <v>98</v>
      </c>
      <c r="IZ43" s="22" t="str">
        <f>"6." &amp; JB1&amp; ".5."</f>
        <v>6.87.5.</v>
      </c>
      <c r="JA43" s="30" t="str">
        <f>IF(ISBLANK(JB1),"",IF(VLOOKUP(JB1,Register,21,FALSE)=0,"",(VLOOKUP(JB1,Register,21,FALSE))))</f>
        <v/>
      </c>
      <c r="JB43" s="31" t="s">
        <v>98</v>
      </c>
      <c r="JC43" s="22" t="str">
        <f>"6." &amp; JE1&amp; ".5."</f>
        <v>6.88.5.</v>
      </c>
      <c r="JD43" s="30" t="str">
        <f>IF(ISBLANK(JE1),"",IF(VLOOKUP(JE1,Register,21,FALSE)=0,"",(VLOOKUP(JE1,Register,21,FALSE))))</f>
        <v/>
      </c>
      <c r="JE43" s="31" t="s">
        <v>98</v>
      </c>
      <c r="JF43" s="22" t="str">
        <f>"6." &amp; JH1&amp; ".5."</f>
        <v>6.89.5.</v>
      </c>
      <c r="JG43" s="30" t="str">
        <f>IF(ISBLANK(JH1),"",IF(VLOOKUP(JH1,Register,21,FALSE)=0,"",(VLOOKUP(JH1,Register,21,FALSE))))</f>
        <v/>
      </c>
      <c r="JH43" s="31" t="s">
        <v>98</v>
      </c>
      <c r="JI43" s="22" t="str">
        <f>"6." &amp; JK1&amp; ".5."</f>
        <v>6.90.5.</v>
      </c>
      <c r="JJ43" s="30" t="str">
        <f>IF(ISBLANK(JK1),"",IF(VLOOKUP(JK1,Register,21,FALSE)=0,"",(VLOOKUP(JK1,Register,21,FALSE))))</f>
        <v/>
      </c>
      <c r="JK43" s="31" t="s">
        <v>98</v>
      </c>
      <c r="JL43" s="22" t="str">
        <f>"6." &amp; JN1&amp; ".5."</f>
        <v>6.91.5.</v>
      </c>
      <c r="JM43" s="30" t="str">
        <f>IF(ISBLANK(JN1),"",IF(VLOOKUP(JN1,Register,21,FALSE)=0,"",(VLOOKUP(JN1,Register,21,FALSE))))</f>
        <v/>
      </c>
      <c r="JN43" s="31" t="s">
        <v>98</v>
      </c>
      <c r="JO43" s="22" t="str">
        <f>"6." &amp; JQ1&amp; ".5."</f>
        <v>6.92.5.</v>
      </c>
      <c r="JP43" s="30" t="str">
        <f>IF(ISBLANK(JQ1),"",IF(VLOOKUP(JQ1,Register,21,FALSE)=0,"",(VLOOKUP(JQ1,Register,21,FALSE))))</f>
        <v/>
      </c>
      <c r="JQ43" s="31" t="s">
        <v>98</v>
      </c>
      <c r="JR43" s="22" t="str">
        <f>"6." &amp; JT1&amp; ".5."</f>
        <v>6.93.5.</v>
      </c>
      <c r="JS43" s="30" t="str">
        <f>IF(ISBLANK(JT1),"",IF(VLOOKUP(JT1,Register,21,FALSE)=0,"",(VLOOKUP(JT1,Register,21,FALSE))))</f>
        <v/>
      </c>
      <c r="JT43" s="31" t="s">
        <v>98</v>
      </c>
      <c r="JU43" s="22" t="str">
        <f>"6." &amp; JW1&amp; ".5."</f>
        <v>6.94.5.</v>
      </c>
      <c r="JV43" s="30" t="str">
        <f>IF(ISBLANK(JW1),"",IF(VLOOKUP(JW1,Register,21,FALSE)=0,"",(VLOOKUP(JW1,Register,21,FALSE))))</f>
        <v/>
      </c>
      <c r="JW43" s="31" t="s">
        <v>98</v>
      </c>
      <c r="JX43" s="22" t="str">
        <f>"6." &amp; JZ1&amp; ".5."</f>
        <v>6.95.5.</v>
      </c>
      <c r="JY43" s="30" t="str">
        <f>IF(ISBLANK(JZ1),"",IF(VLOOKUP(JZ1,Register,21,FALSE)=0,"",(VLOOKUP(JZ1,Register,21,FALSE))))</f>
        <v/>
      </c>
      <c r="JZ43" s="31" t="s">
        <v>98</v>
      </c>
      <c r="KA43" s="22" t="str">
        <f>"6." &amp; KC1&amp; ".5."</f>
        <v>6.96.5.</v>
      </c>
      <c r="KB43" s="30" t="str">
        <f>IF(ISBLANK(KC1),"",IF(VLOOKUP(KC1,Register,21,FALSE)=0,"",(VLOOKUP(KC1,Register,21,FALSE))))</f>
        <v/>
      </c>
      <c r="KC43" s="31" t="s">
        <v>98</v>
      </c>
      <c r="KD43" s="22" t="str">
        <f>"6." &amp; KF1&amp; ".5."</f>
        <v>6.97.5.</v>
      </c>
      <c r="KE43" s="30" t="str">
        <f>IF(ISBLANK(KF1),"",IF(VLOOKUP(KF1,Register,21,FALSE)=0,"",(VLOOKUP(KF1,Register,21,FALSE))))</f>
        <v/>
      </c>
      <c r="KF43" s="31" t="s">
        <v>98</v>
      </c>
      <c r="KG43" s="22" t="str">
        <f>"6." &amp; KI1&amp; ".5."</f>
        <v>6.98.5.</v>
      </c>
      <c r="KH43" s="30" t="str">
        <f>IF(ISBLANK(KI1),"",IF(VLOOKUP(KI1,Register,21,FALSE)=0,"",(VLOOKUP(KI1,Register,21,FALSE))))</f>
        <v/>
      </c>
      <c r="KI43" s="31" t="s">
        <v>98</v>
      </c>
      <c r="KJ43" s="22" t="str">
        <f>"6." &amp; KL1&amp; ".5."</f>
        <v>6.99.5.</v>
      </c>
      <c r="KK43" s="30" t="str">
        <f>IF(ISBLANK(KL1),"",IF(VLOOKUP(KL1,Register,21,FALSE)=0,"",(VLOOKUP(KL1,Register,21,FALSE))))</f>
        <v/>
      </c>
      <c r="KL43" s="31" t="s">
        <v>98</v>
      </c>
      <c r="KM43" s="22" t="str">
        <f>"6." &amp; KO1&amp; ".5."</f>
        <v>6.100.5.</v>
      </c>
      <c r="KN43" s="30" t="str">
        <f>IF(ISBLANK(KO1),"",IF(VLOOKUP(KO1,Register,21,FALSE)=0,"",(VLOOKUP(KO1,Register,21,FALSE))))</f>
        <v/>
      </c>
      <c r="KO43" s="31" t="s">
        <v>98</v>
      </c>
      <c r="KP43" s="22" t="str">
        <f>"6." &amp; KR1&amp; ".5."</f>
        <v>6.101.5.</v>
      </c>
      <c r="KQ43" s="30" t="str">
        <f>IF(ISBLANK(KR1),"",IF(VLOOKUP(KR1,Register,21,FALSE)=0,"",(VLOOKUP(KR1,Register,21,FALSE))))</f>
        <v/>
      </c>
      <c r="KR43" s="31" t="s">
        <v>98</v>
      </c>
      <c r="KS43" s="22" t="str">
        <f>"6." &amp; KU1&amp; ".5."</f>
        <v>6.102.5.</v>
      </c>
      <c r="KT43" s="30" t="str">
        <f>IF(ISBLANK(KU1),"",IF(VLOOKUP(KU1,Register,21,FALSE)=0,"",(VLOOKUP(KU1,Register,21,FALSE))))</f>
        <v/>
      </c>
      <c r="KU43" s="31" t="s">
        <v>98</v>
      </c>
      <c r="KV43" s="22" t="str">
        <f>"6." &amp; KX1&amp; ".5."</f>
        <v>6.103.5.</v>
      </c>
      <c r="KW43" s="30" t="str">
        <f>IF(ISBLANK(KX1),"",IF(VLOOKUP(KX1,Register,21,FALSE)=0,"",(VLOOKUP(KX1,Register,21,FALSE))))</f>
        <v/>
      </c>
      <c r="KX43" s="31" t="s">
        <v>98</v>
      </c>
      <c r="KY43" s="22" t="str">
        <f>"6." &amp; LA1&amp; ".5."</f>
        <v>6.104.5.</v>
      </c>
      <c r="KZ43" s="30" t="str">
        <f>IF(ISBLANK(LA1),"",IF(VLOOKUP(LA1,Register,21,FALSE)=0,"",(VLOOKUP(LA1,Register,21,FALSE))))</f>
        <v/>
      </c>
      <c r="LA43" s="31" t="s">
        <v>98</v>
      </c>
      <c r="LB43" s="22" t="str">
        <f>"6." &amp; LD1&amp; ".5."</f>
        <v>6.105.5.</v>
      </c>
      <c r="LC43" s="30" t="str">
        <f>IF(ISBLANK(LD1),"",IF(VLOOKUP(LD1,Register,21,FALSE)=0,"",(VLOOKUP(LD1,Register,21,FALSE))))</f>
        <v/>
      </c>
      <c r="LD43" s="31" t="s">
        <v>98</v>
      </c>
      <c r="LE43" s="22" t="str">
        <f>"6." &amp; LG1&amp; ".5."</f>
        <v>6.106.5.</v>
      </c>
      <c r="LF43" s="30" t="str">
        <f>IF(ISBLANK(LG1),"",IF(VLOOKUP(LG1,Register,21,FALSE)=0,"",(VLOOKUP(LG1,Register,21,FALSE))))</f>
        <v/>
      </c>
      <c r="LG43" s="31" t="s">
        <v>98</v>
      </c>
      <c r="LH43" s="22" t="str">
        <f>"6." &amp; LJ1&amp; ".5."</f>
        <v>6.107.5.</v>
      </c>
      <c r="LI43" s="30" t="str">
        <f>IF(ISBLANK(LJ1),"",IF(VLOOKUP(LJ1,Register,21,FALSE)=0,"",(VLOOKUP(LJ1,Register,21,FALSE))))</f>
        <v/>
      </c>
      <c r="LJ43" s="31" t="s">
        <v>98</v>
      </c>
      <c r="LK43" s="22" t="str">
        <f>"6." &amp; LM1&amp; ".5."</f>
        <v>6.108.5.</v>
      </c>
      <c r="LL43" s="30" t="str">
        <f>IF(ISBLANK(LM1),"",IF(VLOOKUP(LM1,Register,21,FALSE)=0,"",(VLOOKUP(LM1,Register,21,FALSE))))</f>
        <v/>
      </c>
      <c r="LM43" s="31" t="s">
        <v>98</v>
      </c>
      <c r="LN43" s="22" t="str">
        <f>"6." &amp; LP1&amp; ".5."</f>
        <v>6.109.5.</v>
      </c>
      <c r="LO43" s="30" t="str">
        <f>IF(ISBLANK(LP1),"",IF(VLOOKUP(LP1,Register,21,FALSE)=0,"",(VLOOKUP(LP1,Register,21,FALSE))))</f>
        <v/>
      </c>
      <c r="LP43" s="31" t="s">
        <v>98</v>
      </c>
      <c r="LQ43" s="22" t="str">
        <f>"6." &amp; LS1&amp; ".5."</f>
        <v>6.110.5.</v>
      </c>
      <c r="LR43" s="30" t="str">
        <f>IF(ISBLANK(LS1),"",IF(VLOOKUP(LS1,Register,21,FALSE)=0,"",(VLOOKUP(LS1,Register,21,FALSE))))</f>
        <v/>
      </c>
      <c r="LS43" s="31" t="s">
        <v>98</v>
      </c>
      <c r="LT43" s="22" t="str">
        <f>"6." &amp; LV1&amp; ".5."</f>
        <v>6.111.5.</v>
      </c>
      <c r="LU43" s="30" t="str">
        <f>IF(ISBLANK(LV1),"",IF(VLOOKUP(LV1,Register,21,FALSE)=0,"",(VLOOKUP(LV1,Register,21,FALSE))))</f>
        <v/>
      </c>
      <c r="LV43" s="31" t="s">
        <v>98</v>
      </c>
      <c r="LW43" s="22" t="str">
        <f>"6." &amp; LY1&amp; ".5."</f>
        <v>6.112.5.</v>
      </c>
      <c r="LX43" s="30" t="str">
        <f>IF(ISBLANK(LY1),"",IF(VLOOKUP(LY1,Register,21,FALSE)=0,"",(VLOOKUP(LY1,Register,21,FALSE))))</f>
        <v/>
      </c>
      <c r="LY43" s="31" t="s">
        <v>98</v>
      </c>
      <c r="LZ43" s="22" t="str">
        <f>"6." &amp; MB1&amp; ".5."</f>
        <v>6.113.5.</v>
      </c>
      <c r="MA43" s="30" t="str">
        <f>IF(ISBLANK(MB1),"",IF(VLOOKUP(MB1,Register,21,FALSE)=0,"",(VLOOKUP(MB1,Register,21,FALSE))))</f>
        <v/>
      </c>
      <c r="MB43" s="31" t="s">
        <v>98</v>
      </c>
      <c r="MC43" s="22" t="str">
        <f>"6." &amp; ME1&amp; ".5."</f>
        <v>6.114.5.</v>
      </c>
      <c r="MD43" s="30" t="str">
        <f>IF(ISBLANK(ME1),"",IF(VLOOKUP(ME1,Register,21,FALSE)=0,"",(VLOOKUP(ME1,Register,21,FALSE))))</f>
        <v/>
      </c>
      <c r="ME43" s="31" t="s">
        <v>98</v>
      </c>
      <c r="MF43" s="22" t="str">
        <f>"6." &amp; MH1&amp; ".5."</f>
        <v>6.115.5.</v>
      </c>
      <c r="MG43" s="30" t="str">
        <f>IF(ISBLANK(MH1),"",IF(VLOOKUP(MH1,Register,21,FALSE)=0,"",(VLOOKUP(MH1,Register,21,FALSE))))</f>
        <v/>
      </c>
      <c r="MH43" s="31" t="s">
        <v>98</v>
      </c>
      <c r="MI43" s="22" t="str">
        <f>"6." &amp; MK1&amp; ".5."</f>
        <v>6.116.5.</v>
      </c>
      <c r="MJ43" s="30" t="str">
        <f>IF(ISBLANK(MK1),"",IF(VLOOKUP(MK1,Register,21,FALSE)=0,"",(VLOOKUP(MK1,Register,21,FALSE))))</f>
        <v/>
      </c>
      <c r="MK43" s="31" t="s">
        <v>98</v>
      </c>
      <c r="ML43" s="22" t="str">
        <f>"6." &amp; MN1&amp; ".5."</f>
        <v>6.117.5.</v>
      </c>
      <c r="MM43" s="30" t="str">
        <f>IF(ISBLANK(MN1),"",IF(VLOOKUP(MN1,Register,21,FALSE)=0,"",(VLOOKUP(MN1,Register,21,FALSE))))</f>
        <v/>
      </c>
      <c r="MN43" s="31" t="s">
        <v>98</v>
      </c>
      <c r="MO43" s="22" t="str">
        <f>"6." &amp; MQ1&amp; ".5."</f>
        <v>6.118.5.</v>
      </c>
      <c r="MP43" s="30" t="str">
        <f>IF(ISBLANK(MQ1),"",IF(VLOOKUP(MQ1,Register,21,FALSE)=0,"",(VLOOKUP(MQ1,Register,21,FALSE))))</f>
        <v/>
      </c>
      <c r="MQ43" s="31" t="s">
        <v>98</v>
      </c>
      <c r="MR43" s="22" t="str">
        <f>"6." &amp; MT1&amp; ".5."</f>
        <v>6.119.5.</v>
      </c>
      <c r="MS43" s="30" t="str">
        <f>IF(ISBLANK(MT1),"",IF(VLOOKUP(MT1,Register,21,FALSE)=0,"",(VLOOKUP(MT1,Register,21,FALSE))))</f>
        <v/>
      </c>
      <c r="MT43" s="31" t="s">
        <v>98</v>
      </c>
      <c r="MU43" s="22" t="str">
        <f>"6." &amp; MW1&amp; ".5."</f>
        <v>6.120.5.</v>
      </c>
      <c r="MV43" s="30" t="str">
        <f>IF(ISBLANK(MW1),"",IF(VLOOKUP(MW1,Register,21,FALSE)=0,"",(VLOOKUP(MW1,Register,21,FALSE))))</f>
        <v/>
      </c>
      <c r="MW43" s="31" t="s">
        <v>98</v>
      </c>
      <c r="MX43" s="22" t="str">
        <f>"6." &amp; MZ1&amp; ".5."</f>
        <v>6.121.5.</v>
      </c>
      <c r="MY43" s="30" t="str">
        <f>IF(ISBLANK(MZ1),"",IF(VLOOKUP(MZ1,Register,21,FALSE)=0,"",(VLOOKUP(MZ1,Register,21,FALSE))))</f>
        <v/>
      </c>
      <c r="MZ43" s="31" t="s">
        <v>98</v>
      </c>
      <c r="NA43" s="22" t="str">
        <f>"6." &amp; NC1&amp; ".5."</f>
        <v>6.122.5.</v>
      </c>
      <c r="NB43" s="30" t="str">
        <f>IF(ISBLANK(NC1),"",IF(VLOOKUP(NC1,Register,21,FALSE)=0,"",(VLOOKUP(NC1,Register,21,FALSE))))</f>
        <v/>
      </c>
      <c r="NC43" s="31" t="s">
        <v>98</v>
      </c>
      <c r="ND43" s="22" t="str">
        <f>"6." &amp; NF1&amp; ".5."</f>
        <v>6.123.5.</v>
      </c>
      <c r="NE43" s="30" t="str">
        <f>IF(ISBLANK(NF1),"",IF(VLOOKUP(NF1,Register,21,FALSE)=0,"",(VLOOKUP(NF1,Register,21,FALSE))))</f>
        <v/>
      </c>
      <c r="NF43" s="31" t="s">
        <v>98</v>
      </c>
      <c r="NG43" s="22" t="str">
        <f>"6." &amp; NI1&amp; ".5."</f>
        <v>6.124.5.</v>
      </c>
      <c r="NH43" s="30" t="str">
        <f>IF(ISBLANK(NI1),"",IF(VLOOKUP(NI1,Register,21,FALSE)=0,"",(VLOOKUP(NI1,Register,21,FALSE))))</f>
        <v/>
      </c>
      <c r="NI43" s="31" t="s">
        <v>98</v>
      </c>
      <c r="NJ43" s="22" t="str">
        <f>"6." &amp; NL1&amp; ".5."</f>
        <v>6.125.5.</v>
      </c>
      <c r="NK43" s="30" t="str">
        <f>IF(ISBLANK(NL1),"",IF(VLOOKUP(NL1,Register,21,FALSE)=0,"",(VLOOKUP(NL1,Register,21,FALSE))))</f>
        <v/>
      </c>
      <c r="NL43" s="31" t="s">
        <v>98</v>
      </c>
      <c r="NM43" s="22" t="str">
        <f>"6." &amp; NO1&amp; ".5."</f>
        <v>6.126.5.</v>
      </c>
      <c r="NN43" s="30" t="str">
        <f>IF(ISBLANK(NO1),"",IF(VLOOKUP(NO1,Register,21,FALSE)=0,"",(VLOOKUP(NO1,Register,21,FALSE))))</f>
        <v/>
      </c>
      <c r="NO43" s="31" t="s">
        <v>98</v>
      </c>
      <c r="NP43" s="22" t="str">
        <f>"6." &amp; NR1&amp; ".5."</f>
        <v>6.127.5.</v>
      </c>
      <c r="NQ43" s="30" t="str">
        <f>IF(ISBLANK(NR1),"",IF(VLOOKUP(NR1,Register,21,FALSE)=0,"",(VLOOKUP(NR1,Register,21,FALSE))))</f>
        <v/>
      </c>
      <c r="NR43" s="31" t="s">
        <v>98</v>
      </c>
      <c r="NS43" s="22" t="str">
        <f>"6." &amp; NU1&amp; ".5."</f>
        <v>6.128.5.</v>
      </c>
      <c r="NT43" s="30" t="str">
        <f>IF(ISBLANK(NU1),"",IF(VLOOKUP(NU1,Register,21,FALSE)=0,"",(VLOOKUP(NU1,Register,21,FALSE))))</f>
        <v/>
      </c>
      <c r="NU43" s="31" t="s">
        <v>98</v>
      </c>
      <c r="NV43" s="22" t="str">
        <f>"6." &amp; NX1&amp; ".5."</f>
        <v>6.129.5.</v>
      </c>
      <c r="NW43" s="30" t="str">
        <f>IF(ISBLANK(NX1),"",IF(VLOOKUP(NX1,Register,21,FALSE)=0,"",(VLOOKUP(NX1,Register,21,FALSE))))</f>
        <v/>
      </c>
      <c r="NX43" s="31" t="s">
        <v>98</v>
      </c>
      <c r="NY43" s="22" t="str">
        <f>"6." &amp; OA1&amp; ".5."</f>
        <v>6.130.5.</v>
      </c>
      <c r="NZ43" s="30" t="str">
        <f>IF(ISBLANK(OA1),"",IF(VLOOKUP(OA1,Register,21,FALSE)=0,"",(VLOOKUP(OA1,Register,21,FALSE))))</f>
        <v/>
      </c>
      <c r="OA43" s="31" t="s">
        <v>98</v>
      </c>
      <c r="OB43" s="22" t="str">
        <f>"6." &amp; OD1&amp; ".5."</f>
        <v>6.131.5.</v>
      </c>
      <c r="OC43" s="30" t="str">
        <f>IF(ISBLANK(OD1),"",IF(VLOOKUP(OD1,Register,21,FALSE)=0,"",(VLOOKUP(OD1,Register,21,FALSE))))</f>
        <v/>
      </c>
      <c r="OD43" s="31" t="s">
        <v>98</v>
      </c>
      <c r="OE43" s="22" t="str">
        <f>"6." &amp; OG1&amp; ".5."</f>
        <v>6.132.5.</v>
      </c>
      <c r="OF43" s="30" t="str">
        <f>IF(ISBLANK(OG1),"",IF(VLOOKUP(OG1,Register,21,FALSE)=0,"",(VLOOKUP(OG1,Register,21,FALSE))))</f>
        <v/>
      </c>
      <c r="OG43" s="31" t="s">
        <v>98</v>
      </c>
      <c r="OH43" s="22" t="str">
        <f>"6." &amp; OJ1&amp; ".5."</f>
        <v>6.133.5.</v>
      </c>
      <c r="OI43" s="30" t="str">
        <f>IF(ISBLANK(OJ1),"",IF(VLOOKUP(OJ1,Register,21,FALSE)=0,"",(VLOOKUP(OJ1,Register,21,FALSE))))</f>
        <v/>
      </c>
      <c r="OJ43" s="31" t="s">
        <v>98</v>
      </c>
      <c r="OK43" s="22" t="str">
        <f>"6." &amp; OM1&amp; ".5."</f>
        <v>6.134.5.</v>
      </c>
      <c r="OL43" s="30" t="str">
        <f>IF(ISBLANK(OM1),"",IF(VLOOKUP(OM1,Register,21,FALSE)=0,"",(VLOOKUP(OM1,Register,21,FALSE))))</f>
        <v/>
      </c>
      <c r="OM43" s="31" t="s">
        <v>98</v>
      </c>
      <c r="ON43" s="22" t="str">
        <f>"6." &amp; OP1&amp; ".5."</f>
        <v>6.135.5.</v>
      </c>
      <c r="OO43" s="30" t="str">
        <f>IF(ISBLANK(OP1),"",IF(VLOOKUP(OP1,Register,21,FALSE)=0,"",(VLOOKUP(OP1,Register,21,FALSE))))</f>
        <v/>
      </c>
      <c r="OP43" s="31" t="s">
        <v>98</v>
      </c>
      <c r="OQ43" s="22" t="str">
        <f>"6." &amp; OS1&amp; ".5."</f>
        <v>6.136.5.</v>
      </c>
      <c r="OR43" s="30" t="str">
        <f>IF(ISBLANK(OS1),"",IF(VLOOKUP(OS1,Register,21,FALSE)=0,"",(VLOOKUP(OS1,Register,21,FALSE))))</f>
        <v/>
      </c>
      <c r="OS43" s="31" t="s">
        <v>98</v>
      </c>
      <c r="OT43" s="22" t="str">
        <f>"6." &amp; OV1&amp; ".5."</f>
        <v>6.137.5.</v>
      </c>
      <c r="OU43" s="30" t="str">
        <f>IF(ISBLANK(OV1),"",IF(VLOOKUP(OV1,Register,21,FALSE)=0,"",(VLOOKUP(OV1,Register,21,FALSE))))</f>
        <v/>
      </c>
      <c r="OV43" s="31" t="s">
        <v>98</v>
      </c>
      <c r="OW43" s="22" t="str">
        <f>"6." &amp; OY1&amp; ".5."</f>
        <v>6.138.5.</v>
      </c>
      <c r="OX43" s="30" t="str">
        <f>IF(ISBLANK(OY1),"",IF(VLOOKUP(OY1,Register,21,FALSE)=0,"",(VLOOKUP(OY1,Register,21,FALSE))))</f>
        <v/>
      </c>
      <c r="OY43" s="31" t="s">
        <v>98</v>
      </c>
      <c r="OZ43" s="22" t="str">
        <f>"6." &amp; PB1&amp; ".5."</f>
        <v>6.139.5.</v>
      </c>
      <c r="PA43" s="30" t="str">
        <f>IF(ISBLANK(PB1),"",IF(VLOOKUP(PB1,Register,21,FALSE)=0,"",(VLOOKUP(PB1,Register,21,FALSE))))</f>
        <v/>
      </c>
      <c r="PB43" s="31" t="s">
        <v>98</v>
      </c>
      <c r="PC43" s="22" t="str">
        <f>"6." &amp; PE1&amp; ".5."</f>
        <v>6.140.5.</v>
      </c>
      <c r="PD43" s="30" t="str">
        <f>IF(ISBLANK(PE1),"",IF(VLOOKUP(PE1,Register,21,FALSE)=0,"",(VLOOKUP(PE1,Register,21,FALSE))))</f>
        <v/>
      </c>
      <c r="PE43" s="31" t="s">
        <v>98</v>
      </c>
      <c r="PF43" s="22" t="str">
        <f>"6." &amp; PH1&amp; ".5."</f>
        <v>6.141.5.</v>
      </c>
      <c r="PG43" s="30" t="str">
        <f>IF(ISBLANK(PH1),"",IF(VLOOKUP(PH1,Register,21,FALSE)=0,"",(VLOOKUP(PH1,Register,21,FALSE))))</f>
        <v/>
      </c>
      <c r="PH43" s="31" t="s">
        <v>98</v>
      </c>
      <c r="PI43" s="22" t="str">
        <f>"6." &amp; PK1&amp; ".5."</f>
        <v>6.142.5.</v>
      </c>
      <c r="PJ43" s="30" t="str">
        <f>IF(ISBLANK(PK1),"",IF(VLOOKUP(PK1,Register,21,FALSE)=0,"",(VLOOKUP(PK1,Register,21,FALSE))))</f>
        <v/>
      </c>
      <c r="PK43" s="31" t="s">
        <v>98</v>
      </c>
      <c r="PL43" s="22" t="str">
        <f>"6." &amp; PN1&amp; ".5."</f>
        <v>6.143.5.</v>
      </c>
      <c r="PM43" s="30" t="str">
        <f>IF(ISBLANK(PN1),"",IF(VLOOKUP(PN1,Register,21,FALSE)=0,"",(VLOOKUP(PN1,Register,21,FALSE))))</f>
        <v/>
      </c>
      <c r="PN43" s="31" t="s">
        <v>98</v>
      </c>
      <c r="PO43" s="22" t="str">
        <f>"6." &amp; PQ1&amp; ".5."</f>
        <v>6.144.5.</v>
      </c>
      <c r="PP43" s="30" t="str">
        <f>IF(ISBLANK(PQ1),"",IF(VLOOKUP(PQ1,Register,21,FALSE)=0,"",(VLOOKUP(PQ1,Register,21,FALSE))))</f>
        <v/>
      </c>
      <c r="PQ43" s="31" t="s">
        <v>98</v>
      </c>
      <c r="PR43" s="22" t="str">
        <f>"6." &amp; PT1&amp; ".5."</f>
        <v>6.145.5.</v>
      </c>
      <c r="PS43" s="30" t="str">
        <f>IF(ISBLANK(PT1),"",IF(VLOOKUP(PT1,Register,21,FALSE)=0,"",(VLOOKUP(PT1,Register,21,FALSE))))</f>
        <v/>
      </c>
      <c r="PT43" s="31" t="s">
        <v>98</v>
      </c>
      <c r="PU43" s="22" t="str">
        <f>"6." &amp; PW1&amp; ".5."</f>
        <v>6.146.5.</v>
      </c>
      <c r="PV43" s="30" t="str">
        <f>IF(ISBLANK(PW1),"",IF(VLOOKUP(PW1,Register,21,FALSE)=0,"",(VLOOKUP(PW1,Register,21,FALSE))))</f>
        <v/>
      </c>
      <c r="PW43" s="31" t="s">
        <v>98</v>
      </c>
      <c r="PX43" s="22" t="str">
        <f>"6." &amp; PZ1&amp; ".5."</f>
        <v>6.147.5.</v>
      </c>
      <c r="PY43" s="30" t="str">
        <f>IF(ISBLANK(PZ1),"",IF(VLOOKUP(PZ1,Register,21,FALSE)=0,"",(VLOOKUP(PZ1,Register,21,FALSE))))</f>
        <v/>
      </c>
      <c r="PZ43" s="31" t="s">
        <v>98</v>
      </c>
      <c r="QA43" s="22" t="str">
        <f>"6." &amp; QC1&amp; ".5."</f>
        <v>6.148.5.</v>
      </c>
      <c r="QB43" s="30" t="str">
        <f>IF(ISBLANK(QC1),"",IF(VLOOKUP(QC1,Register,21,FALSE)=0,"",(VLOOKUP(QC1,Register,21,FALSE))))</f>
        <v/>
      </c>
      <c r="QC43" s="31" t="s">
        <v>98</v>
      </c>
      <c r="QD43" s="22" t="str">
        <f>"6." &amp; QF1&amp; ".5."</f>
        <v>6.149.5.</v>
      </c>
      <c r="QE43" s="30" t="str">
        <f>IF(ISBLANK(QF1),"",IF(VLOOKUP(QF1,Register,21,FALSE)=0,"",(VLOOKUP(QF1,Register,21,FALSE))))</f>
        <v/>
      </c>
      <c r="QF43" s="31" t="s">
        <v>98</v>
      </c>
      <c r="QG43" s="22" t="str">
        <f>"6." &amp; QI1&amp; ".5."</f>
        <v>6.150.5.</v>
      </c>
      <c r="QH43" s="30" t="str">
        <f>IF(ISBLANK(QI1),"",IF(VLOOKUP(QI1,Register,21,FALSE)=0,"",(VLOOKUP(QI1,Register,21,FALSE))))</f>
        <v/>
      </c>
      <c r="QI43" s="31" t="s">
        <v>98</v>
      </c>
      <c r="QJ43" s="22" t="str">
        <f>"6." &amp; QL1&amp; ".5."</f>
        <v>6.151.5.</v>
      </c>
      <c r="QK43" s="30" t="str">
        <f>IF(ISBLANK(QL1),"",IF(VLOOKUP(QL1,Register,21,FALSE)=0,"",(VLOOKUP(QL1,Register,21,FALSE))))</f>
        <v/>
      </c>
      <c r="QL43" s="31" t="s">
        <v>98</v>
      </c>
      <c r="QM43" s="22" t="str">
        <f>"6." &amp; QO1&amp; ".5."</f>
        <v>6.152.5.</v>
      </c>
      <c r="QN43" s="30" t="str">
        <f>IF(ISBLANK(QO1),"",IF(VLOOKUP(QO1,Register,21,FALSE)=0,"",(VLOOKUP(QO1,Register,21,FALSE))))</f>
        <v/>
      </c>
      <c r="QO43" s="31" t="s">
        <v>98</v>
      </c>
      <c r="QP43" s="22" t="str">
        <f>"6." &amp; QR1&amp; ".5."</f>
        <v>6.153.5.</v>
      </c>
      <c r="QQ43" s="30" t="str">
        <f>IF(ISBLANK(QR1),"",IF(VLOOKUP(QR1,Register,21,FALSE)=0,"",(VLOOKUP(QR1,Register,21,FALSE))))</f>
        <v/>
      </c>
      <c r="QR43" s="31" t="s">
        <v>98</v>
      </c>
      <c r="QS43" s="22" t="str">
        <f>"6." &amp; QU1&amp; ".5."</f>
        <v>6.154.5.</v>
      </c>
      <c r="QT43" s="30" t="str">
        <f>IF(ISBLANK(QU1),"",IF(VLOOKUP(QU1,Register,21,FALSE)=0,"",(VLOOKUP(QU1,Register,21,FALSE))))</f>
        <v/>
      </c>
      <c r="QU43" s="31" t="s">
        <v>98</v>
      </c>
      <c r="QV43" s="22" t="str">
        <f>"6." &amp; QX1&amp; ".5."</f>
        <v>6.155.5.</v>
      </c>
      <c r="QW43" s="30" t="str">
        <f>IF(ISBLANK(QX1),"",IF(VLOOKUP(QX1,Register,21,FALSE)=0,"",(VLOOKUP(QX1,Register,21,FALSE))))</f>
        <v/>
      </c>
      <c r="QX43" s="31" t="s">
        <v>98</v>
      </c>
      <c r="QY43" s="22" t="str">
        <f>"6." &amp; RA1&amp; ".5."</f>
        <v>6.156.5.</v>
      </c>
      <c r="QZ43" s="30" t="str">
        <f>IF(ISBLANK(RA1),"",IF(VLOOKUP(RA1,Register,21,FALSE)=0,"",(VLOOKUP(RA1,Register,21,FALSE))))</f>
        <v/>
      </c>
      <c r="RA43" s="31" t="s">
        <v>98</v>
      </c>
      <c r="RB43" s="22" t="str">
        <f>"6." &amp; RD1&amp; ".5."</f>
        <v>6.157.5.</v>
      </c>
      <c r="RC43" s="30" t="str">
        <f>IF(ISBLANK(RD1),"",IF(VLOOKUP(RD1,Register,21,FALSE)=0,"",(VLOOKUP(RD1,Register,21,FALSE))))</f>
        <v/>
      </c>
      <c r="RD43" s="31" t="s">
        <v>98</v>
      </c>
      <c r="RE43" s="22" t="str">
        <f>"6." &amp; RG1&amp; ".5."</f>
        <v>6.158.5.</v>
      </c>
      <c r="RF43" s="30" t="str">
        <f>IF(ISBLANK(RG1),"",IF(VLOOKUP(RG1,Register,21,FALSE)=0,"",(VLOOKUP(RG1,Register,21,FALSE))))</f>
        <v/>
      </c>
      <c r="RG43" s="31" t="s">
        <v>98</v>
      </c>
      <c r="RH43" s="22" t="str">
        <f>"6." &amp; RJ1&amp; ".5."</f>
        <v>6.159.5.</v>
      </c>
      <c r="RI43" s="30" t="str">
        <f>IF(ISBLANK(RJ1),"",IF(VLOOKUP(RJ1,Register,21,FALSE)=0,"",(VLOOKUP(RJ1,Register,21,FALSE))))</f>
        <v/>
      </c>
      <c r="RJ43" s="31" t="s">
        <v>98</v>
      </c>
      <c r="RK43" s="22" t="str">
        <f>"6." &amp; RM1&amp; ".5."</f>
        <v>6.160.5.</v>
      </c>
      <c r="RL43" s="30" t="str">
        <f>IF(ISBLANK(RM1),"",IF(VLOOKUP(RM1,Register,21,FALSE)=0,"",(VLOOKUP(RM1,Register,21,FALSE))))</f>
        <v/>
      </c>
      <c r="RM43" s="31" t="s">
        <v>98</v>
      </c>
      <c r="RN43" s="22" t="str">
        <f>"6." &amp; RP1&amp; ".5."</f>
        <v>6.161.5.</v>
      </c>
      <c r="RO43" s="30" t="str">
        <f>IF(ISBLANK(RP1),"",IF(VLOOKUP(RP1,Register,21,FALSE)=0,"",(VLOOKUP(RP1,Register,21,FALSE))))</f>
        <v/>
      </c>
      <c r="RP43" s="31" t="s">
        <v>98</v>
      </c>
      <c r="RQ43" s="22" t="str">
        <f>"6." &amp; RS1&amp; ".5."</f>
        <v>6.162.5.</v>
      </c>
      <c r="RR43" s="30" t="str">
        <f>IF(ISBLANK(RS1),"",IF(VLOOKUP(RS1,Register,21,FALSE)=0,"",(VLOOKUP(RS1,Register,21,FALSE))))</f>
        <v/>
      </c>
      <c r="RS43" s="31" t="s">
        <v>98</v>
      </c>
      <c r="RT43" s="22" t="str">
        <f>"6." &amp; RV1&amp; ".5."</f>
        <v>6.163.5.</v>
      </c>
      <c r="RU43" s="30" t="str">
        <f>IF(ISBLANK(RV1),"",IF(VLOOKUP(RV1,Register,21,FALSE)=0,"",(VLOOKUP(RV1,Register,21,FALSE))))</f>
        <v/>
      </c>
      <c r="RV43" s="31" t="s">
        <v>98</v>
      </c>
      <c r="RW43" s="22" t="str">
        <f>"6." &amp; RY1&amp; ".5."</f>
        <v>6.164.5.</v>
      </c>
      <c r="RX43" s="30" t="str">
        <f>IF(ISBLANK(RY1),"",IF(VLOOKUP(RY1,Register,21,FALSE)=0,"",(VLOOKUP(RY1,Register,21,FALSE))))</f>
        <v/>
      </c>
      <c r="RY43" s="31" t="s">
        <v>98</v>
      </c>
      <c r="RZ43" s="22" t="str">
        <f>"6." &amp; SB1&amp; ".5."</f>
        <v>6.165.5.</v>
      </c>
      <c r="SA43" s="30" t="str">
        <f>IF(ISBLANK(SB1),"",IF(VLOOKUP(SB1,Register,21,FALSE)=0,"",(VLOOKUP(SB1,Register,21,FALSE))))</f>
        <v/>
      </c>
      <c r="SB43" s="31" t="s">
        <v>98</v>
      </c>
      <c r="SC43" s="22" t="str">
        <f>"6." &amp; SE1&amp; ".5."</f>
        <v>6.166.5.</v>
      </c>
      <c r="SD43" s="30" t="str">
        <f>IF(ISBLANK(SE1),"",IF(VLOOKUP(SE1,Register,21,FALSE)=0,"",(VLOOKUP(SE1,Register,21,FALSE))))</f>
        <v/>
      </c>
      <c r="SE43" s="31" t="s">
        <v>98</v>
      </c>
      <c r="SF43" s="22" t="str">
        <f>"6." &amp; SH1&amp; ".5."</f>
        <v>6.167.5.</v>
      </c>
      <c r="SG43" s="30" t="str">
        <f>IF(ISBLANK(SH1),"",IF(VLOOKUP(SH1,Register,21,FALSE)=0,"",(VLOOKUP(SH1,Register,21,FALSE))))</f>
        <v/>
      </c>
      <c r="SH43" s="31" t="s">
        <v>98</v>
      </c>
      <c r="SI43" s="22" t="str">
        <f>"6." &amp; SK1&amp; ".5."</f>
        <v>6.168.5.</v>
      </c>
      <c r="SJ43" s="30" t="str">
        <f>IF(ISBLANK(SK1),"",IF(VLOOKUP(SK1,Register,21,FALSE)=0,"",(VLOOKUP(SK1,Register,21,FALSE))))</f>
        <v/>
      </c>
      <c r="SK43" s="31" t="s">
        <v>98</v>
      </c>
      <c r="SL43" s="22" t="str">
        <f>"6." &amp; SN1&amp; ".5."</f>
        <v>6.169.5.</v>
      </c>
      <c r="SM43" s="30" t="str">
        <f>IF(ISBLANK(SN1),"",IF(VLOOKUP(SN1,Register,21,FALSE)=0,"",(VLOOKUP(SN1,Register,21,FALSE))))</f>
        <v/>
      </c>
      <c r="SN43" s="31" t="s">
        <v>98</v>
      </c>
      <c r="SO43" s="22" t="str">
        <f>"6." &amp; SQ1&amp; ".5."</f>
        <v>6.170.5.</v>
      </c>
      <c r="SP43" s="30" t="str">
        <f>IF(ISBLANK(SQ1),"",IF(VLOOKUP(SQ1,Register,21,FALSE)=0,"",(VLOOKUP(SQ1,Register,21,FALSE))))</f>
        <v/>
      </c>
      <c r="SQ43" s="31" t="s">
        <v>98</v>
      </c>
      <c r="SR43" s="22" t="str">
        <f>"6." &amp; ST1&amp; ".5."</f>
        <v>6.171.5.</v>
      </c>
      <c r="SS43" s="30" t="str">
        <f>IF(ISBLANK(ST1),"",IF(VLOOKUP(ST1,Register,21,FALSE)=0,"",(VLOOKUP(ST1,Register,21,FALSE))))</f>
        <v/>
      </c>
      <c r="ST43" s="31" t="s">
        <v>98</v>
      </c>
      <c r="SU43" s="22" t="str">
        <f>"6." &amp; SW1&amp; ".5."</f>
        <v>6.172.5.</v>
      </c>
      <c r="SV43" s="30" t="str">
        <f>IF(ISBLANK(SW1),"",IF(VLOOKUP(SW1,Register,21,FALSE)=0,"",(VLOOKUP(SW1,Register,21,FALSE))))</f>
        <v/>
      </c>
      <c r="SW43" s="31" t="s">
        <v>98</v>
      </c>
      <c r="SX43" s="22" t="str">
        <f>"6." &amp; SZ1&amp; ".5."</f>
        <v>6.173.5.</v>
      </c>
      <c r="SY43" s="30" t="str">
        <f>IF(ISBLANK(SZ1),"",IF(VLOOKUP(SZ1,Register,21,FALSE)=0,"",(VLOOKUP(SZ1,Register,21,FALSE))))</f>
        <v/>
      </c>
      <c r="SZ43" s="31" t="s">
        <v>98</v>
      </c>
      <c r="TA43" s="22" t="str">
        <f>"6." &amp; TC1&amp; ".5."</f>
        <v>6.174.5.</v>
      </c>
      <c r="TB43" s="30" t="str">
        <f>IF(ISBLANK(TC1),"",IF(VLOOKUP(TC1,Register,21,FALSE)=0,"",(VLOOKUP(TC1,Register,21,FALSE))))</f>
        <v/>
      </c>
      <c r="TC43" s="31" t="s">
        <v>98</v>
      </c>
      <c r="TD43" s="22" t="str">
        <f>"6." &amp; TF1&amp; ".5."</f>
        <v>6.175.5.</v>
      </c>
      <c r="TE43" s="30" t="str">
        <f>IF(ISBLANK(TF1),"",IF(VLOOKUP(TF1,Register,21,FALSE)=0,"",(VLOOKUP(TF1,Register,21,FALSE))))</f>
        <v/>
      </c>
      <c r="TF43" s="31" t="s">
        <v>98</v>
      </c>
      <c r="TG43" s="22" t="str">
        <f>"6." &amp; TI1&amp; ".5."</f>
        <v>6.176.5.</v>
      </c>
      <c r="TH43" s="30" t="str">
        <f>IF(ISBLANK(TI1),"",IF(VLOOKUP(TI1,Register,21,FALSE)=0,"",(VLOOKUP(TI1,Register,21,FALSE))))</f>
        <v/>
      </c>
      <c r="TI43" s="31" t="s">
        <v>98</v>
      </c>
      <c r="TJ43" s="22" t="str">
        <f>"6." &amp; TL1&amp; ".5."</f>
        <v>6.177.5.</v>
      </c>
      <c r="TK43" s="30" t="str">
        <f>IF(ISBLANK(TL1),"",IF(VLOOKUP(TL1,Register,21,FALSE)=0,"",(VLOOKUP(TL1,Register,21,FALSE))))</f>
        <v/>
      </c>
      <c r="TL43" s="31" t="s">
        <v>98</v>
      </c>
      <c r="TM43" s="22" t="str">
        <f>"6." &amp; TO1&amp; ".5."</f>
        <v>6.178.5.</v>
      </c>
      <c r="TN43" s="30" t="str">
        <f>IF(ISBLANK(TO1),"",IF(VLOOKUP(TO1,Register,21,FALSE)=0,"",(VLOOKUP(TO1,Register,21,FALSE))))</f>
        <v/>
      </c>
      <c r="TO43" s="31" t="s">
        <v>98</v>
      </c>
      <c r="TP43" s="22" t="str">
        <f>"6." &amp; TR1&amp; ".5."</f>
        <v>6.179.5.</v>
      </c>
      <c r="TQ43" s="30" t="str">
        <f>IF(ISBLANK(TR1),"",IF(VLOOKUP(TR1,Register,21,FALSE)=0,"",(VLOOKUP(TR1,Register,21,FALSE))))</f>
        <v/>
      </c>
      <c r="TR43" s="31" t="s">
        <v>98</v>
      </c>
      <c r="TS43" s="22" t="str">
        <f>"6." &amp; TU1&amp; ".5."</f>
        <v>6.180.5.</v>
      </c>
      <c r="TT43" s="30" t="str">
        <f>IF(ISBLANK(TU1),"",IF(VLOOKUP(TU1,Register,21,FALSE)=0,"",(VLOOKUP(TU1,Register,21,FALSE))))</f>
        <v/>
      </c>
      <c r="TU43" s="31" t="s">
        <v>98</v>
      </c>
      <c r="TV43" s="22" t="str">
        <f>"6." &amp; TX1&amp; ".5."</f>
        <v>6.181.5.</v>
      </c>
      <c r="TW43" s="30" t="str">
        <f>IF(ISBLANK(TX1),"",IF(VLOOKUP(TX1,Register,21,FALSE)=0,"",(VLOOKUP(TX1,Register,21,FALSE))))</f>
        <v/>
      </c>
      <c r="TX43" s="31" t="s">
        <v>98</v>
      </c>
      <c r="TY43" s="22" t="str">
        <f>"6." &amp; UA1&amp; ".5."</f>
        <v>6.182.5.</v>
      </c>
      <c r="TZ43" s="30" t="str">
        <f>IF(ISBLANK(UA1),"",IF(VLOOKUP(UA1,Register,21,FALSE)=0,"",(VLOOKUP(UA1,Register,21,FALSE))))</f>
        <v/>
      </c>
      <c r="UA43" s="31" t="s">
        <v>98</v>
      </c>
      <c r="UB43" s="22" t="str">
        <f>"6." &amp; UD1&amp; ".5."</f>
        <v>6.183.5.</v>
      </c>
      <c r="UC43" s="30" t="str">
        <f>IF(ISBLANK(UD1),"",IF(VLOOKUP(UD1,Register,21,FALSE)=0,"",(VLOOKUP(UD1,Register,21,FALSE))))</f>
        <v/>
      </c>
      <c r="UD43" s="31" t="s">
        <v>98</v>
      </c>
      <c r="UE43" s="22" t="str">
        <f>"6." &amp; UG1&amp; ".5."</f>
        <v>6.184.5.</v>
      </c>
      <c r="UF43" s="30" t="str">
        <f>IF(ISBLANK(UG1),"",IF(VLOOKUP(UG1,Register,21,FALSE)=0,"",(VLOOKUP(UG1,Register,21,FALSE))))</f>
        <v/>
      </c>
      <c r="UG43" s="31" t="s">
        <v>98</v>
      </c>
      <c r="UH43" s="22" t="str">
        <f>"6." &amp; UJ1&amp; ".5."</f>
        <v>6.185.5.</v>
      </c>
      <c r="UI43" s="30" t="str">
        <f>IF(ISBLANK(UJ1),"",IF(VLOOKUP(UJ1,Register,21,FALSE)=0,"",(VLOOKUP(UJ1,Register,21,FALSE))))</f>
        <v/>
      </c>
      <c r="UJ43" s="31" t="s">
        <v>98</v>
      </c>
      <c r="UK43" s="22" t="str">
        <f>"6." &amp; UM1&amp; ".5."</f>
        <v>6.186.5.</v>
      </c>
      <c r="UL43" s="30" t="str">
        <f>IF(ISBLANK(UM1),"",IF(VLOOKUP(UM1,Register,21,FALSE)=0,"",(VLOOKUP(UM1,Register,21,FALSE))))</f>
        <v/>
      </c>
      <c r="UM43" s="31" t="s">
        <v>98</v>
      </c>
      <c r="UN43" s="22" t="str">
        <f>"6." &amp; UP1&amp; ".5."</f>
        <v>6.187.5.</v>
      </c>
      <c r="UO43" s="30" t="str">
        <f>IF(ISBLANK(UP1),"",IF(VLOOKUP(UP1,Register,21,FALSE)=0,"",(VLOOKUP(UP1,Register,21,FALSE))))</f>
        <v/>
      </c>
      <c r="UP43" s="31" t="s">
        <v>98</v>
      </c>
      <c r="UQ43" s="22" t="str">
        <f>"6." &amp; US1&amp; ".5."</f>
        <v>6.188.5.</v>
      </c>
      <c r="UR43" s="30" t="str">
        <f>IF(ISBLANK(US1),"",IF(VLOOKUP(US1,Register,21,FALSE)=0,"",(VLOOKUP(US1,Register,21,FALSE))))</f>
        <v/>
      </c>
      <c r="US43" s="31" t="s">
        <v>98</v>
      </c>
      <c r="UT43" s="22" t="str">
        <f>"6." &amp; UV1&amp; ".5."</f>
        <v>6.189.5.</v>
      </c>
      <c r="UU43" s="30" t="str">
        <f>IF(ISBLANK(UV1),"",IF(VLOOKUP(UV1,Register,21,FALSE)=0,"",(VLOOKUP(UV1,Register,21,FALSE))))</f>
        <v/>
      </c>
      <c r="UV43" s="31" t="s">
        <v>98</v>
      </c>
      <c r="UW43" s="22" t="str">
        <f>"6." &amp; UY1&amp; ".5."</f>
        <v>6.190.5.</v>
      </c>
      <c r="UX43" s="30" t="str">
        <f>IF(ISBLANK(UY1),"",IF(VLOOKUP(UY1,Register,21,FALSE)=0,"",(VLOOKUP(UY1,Register,21,FALSE))))</f>
        <v/>
      </c>
      <c r="UY43" s="31" t="s">
        <v>98</v>
      </c>
      <c r="UZ43" s="22" t="str">
        <f>"6." &amp; VB1&amp; ".5."</f>
        <v>6.191.5.</v>
      </c>
      <c r="VA43" s="30" t="str">
        <f>IF(ISBLANK(VB1),"",IF(VLOOKUP(VB1,Register,21,FALSE)=0,"",(VLOOKUP(VB1,Register,21,FALSE))))</f>
        <v/>
      </c>
      <c r="VB43" s="31" t="s">
        <v>98</v>
      </c>
      <c r="VC43" s="22" t="str">
        <f>"6." &amp; VE1&amp; ".5."</f>
        <v>6.192.5.</v>
      </c>
      <c r="VD43" s="30" t="str">
        <f>IF(ISBLANK(VE1),"",IF(VLOOKUP(VE1,Register,21,FALSE)=0,"",(VLOOKUP(VE1,Register,21,FALSE))))</f>
        <v/>
      </c>
      <c r="VE43" s="31" t="s">
        <v>98</v>
      </c>
      <c r="VF43" s="22" t="str">
        <f>"6." &amp; VH1&amp; ".5."</f>
        <v>6.193.5.</v>
      </c>
      <c r="VG43" s="30" t="str">
        <f>IF(ISBLANK(VH1),"",IF(VLOOKUP(VH1,Register,21,FALSE)=0,"",(VLOOKUP(VH1,Register,21,FALSE))))</f>
        <v/>
      </c>
      <c r="VH43" s="31" t="s">
        <v>98</v>
      </c>
      <c r="VI43" s="22" t="str">
        <f>"6." &amp; VK1&amp; ".5."</f>
        <v>6.194.5.</v>
      </c>
      <c r="VJ43" s="30" t="str">
        <f>IF(ISBLANK(VK1),"",IF(VLOOKUP(VK1,Register,21,FALSE)=0,"",(VLOOKUP(VK1,Register,21,FALSE))))</f>
        <v/>
      </c>
      <c r="VK43" s="31" t="s">
        <v>98</v>
      </c>
      <c r="VL43" s="22" t="str">
        <f>"6." &amp; VN1&amp; ".5."</f>
        <v>6.195.5.</v>
      </c>
      <c r="VM43" s="30" t="str">
        <f>IF(ISBLANK(VN1),"",IF(VLOOKUP(VN1,Register,21,FALSE)=0,"",(VLOOKUP(VN1,Register,21,FALSE))))</f>
        <v/>
      </c>
      <c r="VN43" s="31" t="s">
        <v>98</v>
      </c>
      <c r="VO43" s="22" t="str">
        <f>"6." &amp; VQ1&amp; ".5."</f>
        <v>6.196.5.</v>
      </c>
      <c r="VP43" s="30" t="str">
        <f>IF(ISBLANK(VQ1),"",IF(VLOOKUP(VQ1,Register,21,FALSE)=0,"",(VLOOKUP(VQ1,Register,21,FALSE))))</f>
        <v/>
      </c>
      <c r="VQ43" s="31" t="s">
        <v>98</v>
      </c>
      <c r="VR43" s="22" t="str">
        <f>"6." &amp; VT1&amp; ".5."</f>
        <v>6.197.5.</v>
      </c>
      <c r="VS43" s="30" t="str">
        <f>IF(ISBLANK(VT1),"",IF(VLOOKUP(VT1,Register,21,FALSE)=0,"",(VLOOKUP(VT1,Register,21,FALSE))))</f>
        <v/>
      </c>
      <c r="VT43" s="31" t="s">
        <v>98</v>
      </c>
      <c r="VU43" s="22" t="str">
        <f>"6." &amp; VW1&amp; ".5."</f>
        <v>6.198.5.</v>
      </c>
      <c r="VV43" s="30" t="str">
        <f>IF(ISBLANK(VW1),"",IF(VLOOKUP(VW1,Register,21,FALSE)=0,"",(VLOOKUP(VW1,Register,21,FALSE))))</f>
        <v/>
      </c>
      <c r="VW43" s="31" t="s">
        <v>98</v>
      </c>
      <c r="VX43" s="22" t="str">
        <f>"6." &amp; VZ1&amp; ".5."</f>
        <v>6.199.5.</v>
      </c>
      <c r="VY43" s="30" t="str">
        <f>IF(ISBLANK(VZ1),"",IF(VLOOKUP(VZ1,Register,21,FALSE)=0,"",(VLOOKUP(VZ1,Register,21,FALSE))))</f>
        <v/>
      </c>
      <c r="VZ43" s="31" t="s">
        <v>98</v>
      </c>
      <c r="WA43" s="22" t="str">
        <f>"6." &amp; WC1&amp; ".5."</f>
        <v>6.200.5.</v>
      </c>
      <c r="WB43" s="30" t="str">
        <f>IF(ISBLANK(WC1),"",IF(VLOOKUP(WC1,Register,21,FALSE)=0,"",(VLOOKUP(WC1,Register,21,FALSE))))</f>
        <v/>
      </c>
      <c r="WC43" s="31" t="s">
        <v>98</v>
      </c>
      <c r="WD43" s="22" t="str">
        <f>"6." &amp; WF1&amp; ".5."</f>
        <v>6.201.5.</v>
      </c>
      <c r="WE43" s="30" t="str">
        <f>IF(ISBLANK(WF1),"",IF(VLOOKUP(WF1,Register,21,FALSE)=0,"",(VLOOKUP(WF1,Register,21,FALSE))))</f>
        <v/>
      </c>
      <c r="WF43" s="31" t="s">
        <v>98</v>
      </c>
      <c r="WG43" s="22" t="str">
        <f>"6." &amp; WI1&amp; ".5."</f>
        <v>6.202.5.</v>
      </c>
      <c r="WH43" s="30" t="str">
        <f>IF(ISBLANK(WI1),"",IF(VLOOKUP(WI1,Register,21,FALSE)=0,"",(VLOOKUP(WI1,Register,21,FALSE))))</f>
        <v/>
      </c>
      <c r="WI43" s="31" t="s">
        <v>98</v>
      </c>
      <c r="WJ43" s="22" t="str">
        <f>"6." &amp; WL1&amp; ".5."</f>
        <v>6.203.5.</v>
      </c>
      <c r="WK43" s="30" t="str">
        <f>IF(ISBLANK(WL1),"",IF(VLOOKUP(WL1,Register,21,FALSE)=0,"",(VLOOKUP(WL1,Register,21,FALSE))))</f>
        <v/>
      </c>
      <c r="WL43" s="31" t="s">
        <v>98</v>
      </c>
      <c r="WM43" s="22" t="str">
        <f>"6." &amp; WO1&amp; ".5."</f>
        <v>6.204.5.</v>
      </c>
      <c r="WN43" s="30" t="str">
        <f>IF(ISBLANK(WO1),"",IF(VLOOKUP(WO1,Register,21,FALSE)=0,"",(VLOOKUP(WO1,Register,21,FALSE))))</f>
        <v/>
      </c>
      <c r="WO43" s="31" t="s">
        <v>98</v>
      </c>
      <c r="WP43" s="22" t="str">
        <f>"6." &amp; WR1&amp; ".5."</f>
        <v>6.205.5.</v>
      </c>
      <c r="WQ43" s="30" t="str">
        <f>IF(ISBLANK(WR1),"",IF(VLOOKUP(WR1,Register,21,FALSE)=0,"",(VLOOKUP(WR1,Register,21,FALSE))))</f>
        <v/>
      </c>
      <c r="WR43" s="31" t="s">
        <v>98</v>
      </c>
      <c r="WS43" s="22" t="str">
        <f>"6." &amp; WU1&amp; ".5."</f>
        <v>6.206.5.</v>
      </c>
      <c r="WT43" s="30" t="str">
        <f>IF(ISBLANK(WU1),"",IF(VLOOKUP(WU1,Register,21,FALSE)=0,"",(VLOOKUP(WU1,Register,21,FALSE))))</f>
        <v/>
      </c>
      <c r="WU43" s="31" t="s">
        <v>98</v>
      </c>
      <c r="WV43" s="22" t="str">
        <f>"6." &amp; WX1&amp; ".5."</f>
        <v>6.207.5.</v>
      </c>
      <c r="WW43" s="30" t="str">
        <f>IF(ISBLANK(WX1),"",IF(VLOOKUP(WX1,Register,21,FALSE)=0,"",(VLOOKUP(WX1,Register,21,FALSE))))</f>
        <v/>
      </c>
      <c r="WX43" s="31" t="s">
        <v>98</v>
      </c>
      <c r="WY43" s="22" t="str">
        <f>"6." &amp; XA1&amp; ".5."</f>
        <v>6.208.5.</v>
      </c>
      <c r="WZ43" s="30" t="str">
        <f>IF(ISBLANK(XA1),"",IF(VLOOKUP(XA1,Register,21,FALSE)=0,"",(VLOOKUP(XA1,Register,21,FALSE))))</f>
        <v/>
      </c>
      <c r="XA43" s="31" t="s">
        <v>98</v>
      </c>
      <c r="XB43" s="22" t="str">
        <f>"6." &amp; XD1&amp; ".5."</f>
        <v>6.209.5.</v>
      </c>
      <c r="XC43" s="30" t="str">
        <f>IF(ISBLANK(XD1),"",IF(VLOOKUP(XD1,Register,21,FALSE)=0,"",(VLOOKUP(XD1,Register,21,FALSE))))</f>
        <v/>
      </c>
      <c r="XD43" s="31" t="s">
        <v>98</v>
      </c>
      <c r="XE43" s="22" t="str">
        <f>"6." &amp; XG1&amp; ".5."</f>
        <v>6.210.5.</v>
      </c>
      <c r="XF43" s="30" t="str">
        <f>IF(ISBLANK(XG1),"",IF(VLOOKUP(XG1,Register,21,FALSE)=0,"",(VLOOKUP(XG1,Register,21,FALSE))))</f>
        <v/>
      </c>
      <c r="XG43" s="31" t="s">
        <v>98</v>
      </c>
      <c r="XH43" s="22" t="str">
        <f>"6." &amp; XJ1&amp; ".5."</f>
        <v>6.211.5.</v>
      </c>
      <c r="XI43" s="30" t="str">
        <f>IF(ISBLANK(XJ1),"",IF(VLOOKUP(XJ1,Register,21,FALSE)=0,"",(VLOOKUP(XJ1,Register,21,FALSE))))</f>
        <v/>
      </c>
      <c r="XJ43" s="31" t="s">
        <v>98</v>
      </c>
      <c r="XK43" s="22" t="str">
        <f>"6." &amp; XM1&amp; ".5."</f>
        <v>6.212.5.</v>
      </c>
      <c r="XL43" s="30" t="str">
        <f>IF(ISBLANK(XM1),"",IF(VLOOKUP(XM1,Register,21,FALSE)=0,"",(VLOOKUP(XM1,Register,21,FALSE))))</f>
        <v/>
      </c>
      <c r="XM43" s="31" t="s">
        <v>98</v>
      </c>
      <c r="XN43" s="22" t="str">
        <f>"6." &amp; XP1&amp; ".5."</f>
        <v>6.213.5.</v>
      </c>
      <c r="XO43" s="30" t="str">
        <f>IF(ISBLANK(XP1),"",IF(VLOOKUP(XP1,Register,21,FALSE)=0,"",(VLOOKUP(XP1,Register,21,FALSE))))</f>
        <v/>
      </c>
      <c r="XP43" s="31" t="s">
        <v>98</v>
      </c>
      <c r="XQ43" s="22" t="str">
        <f>"6." &amp; XS1&amp; ".5."</f>
        <v>6.214.5.</v>
      </c>
      <c r="XR43" s="30" t="str">
        <f>IF(ISBLANK(XS1),"",IF(VLOOKUP(XS1,Register,21,FALSE)=0,"",(VLOOKUP(XS1,Register,21,FALSE))))</f>
        <v/>
      </c>
      <c r="XS43" s="31" t="s">
        <v>98</v>
      </c>
      <c r="XT43" s="22" t="str">
        <f>"6." &amp; XV1&amp; ".5."</f>
        <v>6.215.5.</v>
      </c>
      <c r="XU43" s="30" t="str">
        <f>IF(ISBLANK(XV1),"",IF(VLOOKUP(XV1,Register,21,FALSE)=0,"",(VLOOKUP(XV1,Register,21,FALSE))))</f>
        <v/>
      </c>
      <c r="XV43" s="31" t="s">
        <v>98</v>
      </c>
      <c r="XW43" s="22" t="str">
        <f>"6." &amp; XY1&amp; ".5."</f>
        <v>6.216.5.</v>
      </c>
      <c r="XX43" s="30" t="str">
        <f>IF(ISBLANK(XY1),"",IF(VLOOKUP(XY1,Register,21,FALSE)=0,"",(VLOOKUP(XY1,Register,21,FALSE))))</f>
        <v/>
      </c>
      <c r="XY43" s="31" t="s">
        <v>98</v>
      </c>
      <c r="XZ43" s="22" t="str">
        <f>"6." &amp; YB1&amp; ".5."</f>
        <v>6.217.5.</v>
      </c>
      <c r="YA43" s="30" t="str">
        <f>IF(ISBLANK(YB1),"",IF(VLOOKUP(YB1,Register,21,FALSE)=0,"",(VLOOKUP(YB1,Register,21,FALSE))))</f>
        <v/>
      </c>
      <c r="YB43" s="31" t="s">
        <v>98</v>
      </c>
      <c r="YC43" s="22" t="str">
        <f>"6." &amp; YE1&amp; ".5."</f>
        <v>6.218.5.</v>
      </c>
      <c r="YD43" s="30" t="str">
        <f>IF(ISBLANK(YE1),"",IF(VLOOKUP(YE1,Register,21,FALSE)=0,"",(VLOOKUP(YE1,Register,21,FALSE))))</f>
        <v/>
      </c>
      <c r="YE43" s="31" t="s">
        <v>98</v>
      </c>
      <c r="YF43" s="22" t="str">
        <f>"6." &amp; YH1&amp; ".5."</f>
        <v>6.219.5.</v>
      </c>
      <c r="YG43" s="30" t="str">
        <f>IF(ISBLANK(YH1),"",IF(VLOOKUP(YH1,Register,21,FALSE)=0,"",(VLOOKUP(YH1,Register,21,FALSE))))</f>
        <v/>
      </c>
      <c r="YH43" s="31" t="s">
        <v>98</v>
      </c>
      <c r="YI43" s="22" t="str">
        <f>"6." &amp; YK1&amp; ".5."</f>
        <v>6.220.5.</v>
      </c>
      <c r="YJ43" s="30" t="str">
        <f>IF(ISBLANK(YK1),"",IF(VLOOKUP(YK1,Register,21,FALSE)=0,"",(VLOOKUP(YK1,Register,21,FALSE))))</f>
        <v/>
      </c>
      <c r="YK43" s="31" t="s">
        <v>98</v>
      </c>
      <c r="YL43" s="22" t="str">
        <f>"6." &amp; YN1&amp; ".5."</f>
        <v>6.221.5.</v>
      </c>
      <c r="YM43" s="30" t="str">
        <f>IF(ISBLANK(YN1),"",IF(VLOOKUP(YN1,Register,21,FALSE)=0,"",(VLOOKUP(YN1,Register,21,FALSE))))</f>
        <v/>
      </c>
      <c r="YN43" s="31" t="s">
        <v>98</v>
      </c>
      <c r="YO43" s="22" t="str">
        <f>"6." &amp; YQ1&amp; ".5."</f>
        <v>6.222.5.</v>
      </c>
      <c r="YP43" s="30" t="str">
        <f>IF(ISBLANK(YQ1),"",IF(VLOOKUP(YQ1,Register,21,FALSE)=0,"",(VLOOKUP(YQ1,Register,21,FALSE))))</f>
        <v/>
      </c>
      <c r="YQ43" s="31" t="s">
        <v>98</v>
      </c>
      <c r="YR43" s="22" t="str">
        <f>"6." &amp; YT1&amp; ".5."</f>
        <v>6.223.5.</v>
      </c>
      <c r="YS43" s="30" t="str">
        <f>IF(ISBLANK(YT1),"",IF(VLOOKUP(YT1,Register,21,FALSE)=0,"",(VLOOKUP(YT1,Register,21,FALSE))))</f>
        <v/>
      </c>
      <c r="YT43" s="31" t="s">
        <v>98</v>
      </c>
      <c r="YU43" s="22" t="str">
        <f>"6." &amp; YW1&amp; ".5."</f>
        <v>6.224.5.</v>
      </c>
      <c r="YV43" s="30" t="str">
        <f>IF(ISBLANK(YW1),"",IF(VLOOKUP(YW1,Register,21,FALSE)=0,"",(VLOOKUP(YW1,Register,21,FALSE))))</f>
        <v/>
      </c>
      <c r="YW43" s="31" t="s">
        <v>98</v>
      </c>
      <c r="YX43" s="22" t="str">
        <f>"6." &amp; YZ1&amp; ".5."</f>
        <v>6.225.5.</v>
      </c>
      <c r="YY43" s="30" t="str">
        <f>IF(ISBLANK(YZ1),"",IF(VLOOKUP(YZ1,Register,21,FALSE)=0,"",(VLOOKUP(YZ1,Register,21,FALSE))))</f>
        <v/>
      </c>
      <c r="YZ43" s="31" t="s">
        <v>98</v>
      </c>
      <c r="ZA43" s="22" t="str">
        <f>"6." &amp; ZC1&amp; ".5."</f>
        <v>6.226.5.</v>
      </c>
      <c r="ZB43" s="30" t="str">
        <f>IF(ISBLANK(ZC1),"",IF(VLOOKUP(ZC1,Register,21,FALSE)=0,"",(VLOOKUP(ZC1,Register,21,FALSE))))</f>
        <v/>
      </c>
      <c r="ZC43" s="31" t="s">
        <v>98</v>
      </c>
      <c r="ZD43" s="22" t="str">
        <f>"6." &amp; ZF1&amp; ".5."</f>
        <v>6.227.5.</v>
      </c>
      <c r="ZE43" s="30" t="str">
        <f>IF(ISBLANK(ZF1),"",IF(VLOOKUP(ZF1,Register,21,FALSE)=0,"",(VLOOKUP(ZF1,Register,21,FALSE))))</f>
        <v/>
      </c>
      <c r="ZF43" s="31" t="s">
        <v>98</v>
      </c>
      <c r="ZG43" s="22" t="str">
        <f>"6." &amp; ZI1&amp; ".5."</f>
        <v>6.228.5.</v>
      </c>
      <c r="ZH43" s="30" t="str">
        <f>IF(ISBLANK(ZI1),"",IF(VLOOKUP(ZI1,Register,21,FALSE)=0,"",(VLOOKUP(ZI1,Register,21,FALSE))))</f>
        <v/>
      </c>
      <c r="ZI43" s="31" t="s">
        <v>98</v>
      </c>
      <c r="ZJ43" s="22" t="str">
        <f>"6." &amp; ZL1&amp; ".5."</f>
        <v>6.229.5.</v>
      </c>
      <c r="ZK43" s="30" t="str">
        <f>IF(ISBLANK(ZL1),"",IF(VLOOKUP(ZL1,Register,21,FALSE)=0,"",(VLOOKUP(ZL1,Register,21,FALSE))))</f>
        <v/>
      </c>
      <c r="ZL43" s="31" t="s">
        <v>98</v>
      </c>
      <c r="ZM43" s="22" t="str">
        <f>"6." &amp; ZO1&amp; ".5."</f>
        <v>6.230.5.</v>
      </c>
      <c r="ZN43" s="30" t="str">
        <f>IF(ISBLANK(ZO1),"",IF(VLOOKUP(ZO1,Register,21,FALSE)=0,"",(VLOOKUP(ZO1,Register,21,FALSE))))</f>
        <v/>
      </c>
      <c r="ZO43" s="31" t="s">
        <v>98</v>
      </c>
      <c r="ZP43" s="22" t="str">
        <f>"6." &amp; ZR1&amp; ".5."</f>
        <v>6.231.5.</v>
      </c>
      <c r="ZQ43" s="30" t="str">
        <f>IF(ISBLANK(ZR1),"",IF(VLOOKUP(ZR1,Register,21,FALSE)=0,"",(VLOOKUP(ZR1,Register,21,FALSE))))</f>
        <v/>
      </c>
      <c r="ZR43" s="31" t="s">
        <v>98</v>
      </c>
      <c r="ZS43" s="22" t="str">
        <f>"6." &amp; ZU1&amp; ".5."</f>
        <v>6.232.5.</v>
      </c>
      <c r="ZT43" s="30" t="str">
        <f>IF(ISBLANK(ZU1),"",IF(VLOOKUP(ZU1,Register,21,FALSE)=0,"",(VLOOKUP(ZU1,Register,21,FALSE))))</f>
        <v/>
      </c>
      <c r="ZU43" s="31" t="s">
        <v>98</v>
      </c>
      <c r="ZV43" s="22" t="str">
        <f>"6." &amp; ZX1&amp; ".5."</f>
        <v>6.233.5.</v>
      </c>
      <c r="ZW43" s="30" t="str">
        <f>IF(ISBLANK(ZX1),"",IF(VLOOKUP(ZX1,Register,21,FALSE)=0,"",(VLOOKUP(ZX1,Register,21,FALSE))))</f>
        <v/>
      </c>
      <c r="ZX43" s="31" t="s">
        <v>98</v>
      </c>
      <c r="ZY43" s="22" t="str">
        <f>"6." &amp; AAA1&amp; ".5."</f>
        <v>6.234.5.</v>
      </c>
      <c r="ZZ43" s="30" t="str">
        <f>IF(ISBLANK(AAA1),"",IF(VLOOKUP(AAA1,Register,21,FALSE)=0,"",(VLOOKUP(AAA1,Register,21,FALSE))))</f>
        <v/>
      </c>
      <c r="AAA43" s="31" t="s">
        <v>98</v>
      </c>
      <c r="AAB43" s="22" t="str">
        <f>"6." &amp; AAD1&amp; ".5."</f>
        <v>6.235.5.</v>
      </c>
      <c r="AAC43" s="30" t="str">
        <f>IF(ISBLANK(AAD1),"",IF(VLOOKUP(AAD1,Register,21,FALSE)=0,"",(VLOOKUP(AAD1,Register,21,FALSE))))</f>
        <v/>
      </c>
      <c r="AAD43" s="31" t="s">
        <v>98</v>
      </c>
      <c r="AAE43" s="22" t="str">
        <f>"6." &amp; AAG1&amp; ".5."</f>
        <v>6.236.5.</v>
      </c>
      <c r="AAF43" s="30" t="str">
        <f>IF(ISBLANK(AAG1),"",IF(VLOOKUP(AAG1,Register,21,FALSE)=0,"",(VLOOKUP(AAG1,Register,21,FALSE))))</f>
        <v/>
      </c>
      <c r="AAG43" s="31" t="s">
        <v>98</v>
      </c>
      <c r="AAH43" s="22" t="str">
        <f>"6." &amp; AAJ1&amp; ".5."</f>
        <v>6.237.5.</v>
      </c>
      <c r="AAI43" s="30" t="str">
        <f>IF(ISBLANK(AAJ1),"",IF(VLOOKUP(AAJ1,Register,21,FALSE)=0,"",(VLOOKUP(AAJ1,Register,21,FALSE))))</f>
        <v/>
      </c>
      <c r="AAJ43" s="31" t="s">
        <v>98</v>
      </c>
      <c r="AAK43" s="22" t="str">
        <f>"6." &amp; AAM1&amp; ".5."</f>
        <v>6.238.5.</v>
      </c>
      <c r="AAL43" s="30" t="str">
        <f>IF(ISBLANK(AAM1),"",IF(VLOOKUP(AAM1,Register,21,FALSE)=0,"",(VLOOKUP(AAM1,Register,21,FALSE))))</f>
        <v/>
      </c>
      <c r="AAM43" s="31" t="s">
        <v>98</v>
      </c>
      <c r="AAN43" s="22" t="str">
        <f>"6." &amp; AAP1&amp; ".5."</f>
        <v>6.239.5.</v>
      </c>
      <c r="AAO43" s="30" t="str">
        <f>IF(ISBLANK(AAP1),"",IF(VLOOKUP(AAP1,Register,21,FALSE)=0,"",(VLOOKUP(AAP1,Register,21,FALSE))))</f>
        <v/>
      </c>
      <c r="AAP43" s="31" t="s">
        <v>98</v>
      </c>
      <c r="AAQ43" s="22" t="str">
        <f>"6." &amp; AAS1&amp; ".5."</f>
        <v>6.240.5.</v>
      </c>
      <c r="AAR43" s="30" t="str">
        <f>IF(ISBLANK(AAS1),"",IF(VLOOKUP(AAS1,Register,21,FALSE)=0,"",(VLOOKUP(AAS1,Register,21,FALSE))))</f>
        <v/>
      </c>
      <c r="AAS43" s="31" t="s">
        <v>98</v>
      </c>
      <c r="AAT43" s="22" t="str">
        <f>"6." &amp; AAV1&amp; ".5."</f>
        <v>6.241.5.</v>
      </c>
      <c r="AAU43" s="30" t="str">
        <f>IF(ISBLANK(AAV1),"",IF(VLOOKUP(AAV1,Register,21,FALSE)=0,"",(VLOOKUP(AAV1,Register,21,FALSE))))</f>
        <v/>
      </c>
      <c r="AAV43" s="31" t="s">
        <v>98</v>
      </c>
      <c r="AAW43" s="22" t="str">
        <f>"6." &amp; AAY1&amp; ".5."</f>
        <v>6.242.5.</v>
      </c>
      <c r="AAX43" s="30" t="str">
        <f>IF(ISBLANK(AAY1),"",IF(VLOOKUP(AAY1,Register,21,FALSE)=0,"",(VLOOKUP(AAY1,Register,21,FALSE))))</f>
        <v/>
      </c>
      <c r="AAY43" s="31" t="s">
        <v>98</v>
      </c>
      <c r="AAZ43" s="22" t="str">
        <f>"6." &amp; ABB1&amp; ".5."</f>
        <v>6.243.5.</v>
      </c>
      <c r="ABA43" s="30" t="str">
        <f>IF(ISBLANK(ABB1),"",IF(VLOOKUP(ABB1,Register,21,FALSE)=0,"",(VLOOKUP(ABB1,Register,21,FALSE))))</f>
        <v/>
      </c>
      <c r="ABB43" s="31" t="s">
        <v>98</v>
      </c>
      <c r="ABC43" s="22" t="str">
        <f>"6." &amp; ABE1&amp; ".5."</f>
        <v>6.244.5.</v>
      </c>
      <c r="ABD43" s="30" t="str">
        <f>IF(ISBLANK(ABE1),"",IF(VLOOKUP(ABE1,Register,21,FALSE)=0,"",(VLOOKUP(ABE1,Register,21,FALSE))))</f>
        <v/>
      </c>
      <c r="ABE43" s="31" t="s">
        <v>98</v>
      </c>
      <c r="ABF43" s="22" t="str">
        <f>"6." &amp; ABH1&amp; ".5."</f>
        <v>6.245.5.</v>
      </c>
      <c r="ABG43" s="30" t="str">
        <f>IF(ISBLANK(ABH1),"",IF(VLOOKUP(ABH1,Register,21,FALSE)=0,"",(VLOOKUP(ABH1,Register,21,FALSE))))</f>
        <v/>
      </c>
      <c r="ABH43" s="31" t="s">
        <v>98</v>
      </c>
      <c r="ABI43" s="22" t="str">
        <f>"6." &amp; ABK1&amp; ".5."</f>
        <v>6.246.5.</v>
      </c>
      <c r="ABJ43" s="30" t="str">
        <f>IF(ISBLANK(ABK1),"",IF(VLOOKUP(ABK1,Register,21,FALSE)=0,"",(VLOOKUP(ABK1,Register,21,FALSE))))</f>
        <v/>
      </c>
      <c r="ABK43" s="31" t="s">
        <v>98</v>
      </c>
      <c r="ABL43" s="22" t="str">
        <f>"6." &amp; ABN1&amp; ".5."</f>
        <v>6.247.5.</v>
      </c>
      <c r="ABM43" s="30" t="str">
        <f>IF(ISBLANK(ABN1),"",IF(VLOOKUP(ABN1,Register,21,FALSE)=0,"",(VLOOKUP(ABN1,Register,21,FALSE))))</f>
        <v/>
      </c>
      <c r="ABN43" s="31" t="s">
        <v>98</v>
      </c>
      <c r="ABO43" s="22" t="str">
        <f>"6." &amp; ABQ1&amp; ".5."</f>
        <v>6.248.5.</v>
      </c>
      <c r="ABP43" s="30" t="str">
        <f>IF(ISBLANK(ABQ1),"",IF(VLOOKUP(ABQ1,Register,21,FALSE)=0,"",(VLOOKUP(ABQ1,Register,21,FALSE))))</f>
        <v/>
      </c>
      <c r="ABQ43" s="31" t="s">
        <v>98</v>
      </c>
      <c r="ABR43" s="22" t="str">
        <f>"6." &amp; ABT1&amp; ".5."</f>
        <v>6.249.5.</v>
      </c>
      <c r="ABS43" s="30" t="str">
        <f>IF(ISBLANK(ABT1),"",IF(VLOOKUP(ABT1,Register,21,FALSE)=0,"",(VLOOKUP(ABT1,Register,21,FALSE))))</f>
        <v/>
      </c>
      <c r="ABT43" s="31" t="s">
        <v>98</v>
      </c>
      <c r="ABU43" s="22" t="str">
        <f>"6." &amp; ABW1&amp; ".5."</f>
        <v>6.250.5.</v>
      </c>
      <c r="ABV43" s="30" t="str">
        <f>IF(ISBLANK(ABW1),"",IF(VLOOKUP(ABW1,Register,21,FALSE)=0,"",(VLOOKUP(ABW1,Register,21,FALSE))))</f>
        <v/>
      </c>
      <c r="ABW43" s="31" t="s">
        <v>98</v>
      </c>
      <c r="ABX43" s="22" t="str">
        <f>"6." &amp; ABZ1&amp; ".5."</f>
        <v>6.251.5.</v>
      </c>
      <c r="ABY43" s="30" t="str">
        <f>IF(ISBLANK(ABZ1),"",IF(VLOOKUP(ABZ1,Register,21,FALSE)=0,"",(VLOOKUP(ABZ1,Register,21,FALSE))))</f>
        <v/>
      </c>
      <c r="ABZ43" s="31" t="s">
        <v>98</v>
      </c>
      <c r="ACA43" s="22" t="str">
        <f>"6." &amp; ACC1&amp; ".5."</f>
        <v>6.252.5.</v>
      </c>
      <c r="ACB43" s="30" t="str">
        <f>IF(ISBLANK(ACC1),"",IF(VLOOKUP(ACC1,Register,21,FALSE)=0,"",(VLOOKUP(ACC1,Register,21,FALSE))))</f>
        <v/>
      </c>
      <c r="ACC43" s="31" t="s">
        <v>98</v>
      </c>
      <c r="ACD43" s="22" t="str">
        <f>"6." &amp; ACF1&amp; ".5."</f>
        <v>6.253.5.</v>
      </c>
      <c r="ACE43" s="30" t="str">
        <f>IF(ISBLANK(ACF1),"",IF(VLOOKUP(ACF1,Register,21,FALSE)=0,"",(VLOOKUP(ACF1,Register,21,FALSE))))</f>
        <v/>
      </c>
      <c r="ACF43" s="31" t="s">
        <v>98</v>
      </c>
      <c r="ACG43" s="22" t="str">
        <f>"6." &amp; ACI1&amp; ".5."</f>
        <v>6.254.5.</v>
      </c>
      <c r="ACH43" s="30" t="str">
        <f>IF(ISBLANK(ACI1),"",IF(VLOOKUP(ACI1,Register,21,FALSE)=0,"",(VLOOKUP(ACI1,Register,21,FALSE))))</f>
        <v/>
      </c>
      <c r="ACI43" s="31" t="s">
        <v>98</v>
      </c>
      <c r="ACJ43" s="22" t="str">
        <f>"6." &amp; ACL1&amp; ".5."</f>
        <v>6.255.5.</v>
      </c>
      <c r="ACK43" s="30" t="str">
        <f>IF(ISBLANK(ACL1),"",IF(VLOOKUP(ACL1,Register,21,FALSE)=0,"",(VLOOKUP(ACL1,Register,21,FALSE))))</f>
        <v/>
      </c>
      <c r="ACL43" s="31" t="s">
        <v>98</v>
      </c>
      <c r="ACM43" s="22" t="str">
        <f>"6." &amp; ACO1&amp; ".5."</f>
        <v>6.256.5.</v>
      </c>
      <c r="ACN43" s="30">
        <f>IF(ISBLANK(ACO1),"",IF(VLOOKUP(ACO1,Register,21,FALSE)=0,"",(VLOOKUP(ACO1,Register,21,FALSE))))</f>
        <v>4</v>
      </c>
      <c r="ACO43" s="31" t="s">
        <v>98</v>
      </c>
      <c r="ACP43" s="22" t="str">
        <f>"6." &amp; ACR1&amp; ".5."</f>
        <v>6.257.5.</v>
      </c>
      <c r="ACQ43" s="30">
        <f>IF(ISBLANK(ACR1),"",IF(VLOOKUP(ACR1,Register,21,FALSE)=0,"",(VLOOKUP(ACR1,Register,21,FALSE))))</f>
        <v>4</v>
      </c>
      <c r="ACR43" s="31" t="s">
        <v>98</v>
      </c>
      <c r="ACS43" s="22" t="str">
        <f>"6." &amp; ACU1&amp; ".5."</f>
        <v>6.258.5.</v>
      </c>
      <c r="ACT43" s="30" t="str">
        <f>IF(ISBLANK(ACU1),"",IF(VLOOKUP(ACU1,Register,21,FALSE)=0,"",(VLOOKUP(ACU1,Register,21,FALSE))))</f>
        <v/>
      </c>
      <c r="ACU43" s="31" t="s">
        <v>98</v>
      </c>
      <c r="ACV43" s="22" t="str">
        <f>"6." &amp; ACX1&amp; ".5."</f>
        <v>6.259.5.</v>
      </c>
      <c r="ACW43" s="30" t="str">
        <f>IF(ISBLANK(ACX1),"",IF(VLOOKUP(ACX1,Register,21,FALSE)=0,"",(VLOOKUP(ACX1,Register,21,FALSE))))</f>
        <v/>
      </c>
      <c r="ACX43" s="31" t="s">
        <v>98</v>
      </c>
      <c r="ACY43" s="22" t="str">
        <f>"6." &amp; ADA1&amp; ".5."</f>
        <v>6.260.5.</v>
      </c>
      <c r="ACZ43" s="30" t="str">
        <f>IF(ISBLANK(ADA1),"",IF(VLOOKUP(ADA1,Register,21,FALSE)=0,"",(VLOOKUP(ADA1,Register,21,FALSE))))</f>
        <v/>
      </c>
      <c r="ADA43" s="31" t="s">
        <v>98</v>
      </c>
      <c r="ADB43" s="22" t="str">
        <f>"6." &amp; ADD1&amp; ".5."</f>
        <v>6.261.5.</v>
      </c>
      <c r="ADC43" s="30" t="str">
        <f>IF(ISBLANK(ADD1),"",IF(VLOOKUP(ADD1,Register,21,FALSE)=0,"",(VLOOKUP(ADD1,Register,21,FALSE))))</f>
        <v/>
      </c>
      <c r="ADD43" s="31" t="s">
        <v>98</v>
      </c>
      <c r="ADE43" s="22" t="str">
        <f>"6." &amp; ADG1&amp; ".5."</f>
        <v>6.262.5.</v>
      </c>
      <c r="ADF43" s="30" t="str">
        <f>IF(ISBLANK(ADG1),"",IF(VLOOKUP(ADG1,Register,21,FALSE)=0,"",(VLOOKUP(ADG1,Register,21,FALSE))))</f>
        <v/>
      </c>
      <c r="ADG43" s="31" t="s">
        <v>98</v>
      </c>
      <c r="ADH43" s="22" t="str">
        <f>"6." &amp; ADJ1&amp; ".5."</f>
        <v>6.263.5.</v>
      </c>
      <c r="ADI43" s="30" t="str">
        <f>IF(ISBLANK(ADJ1),"",IF(VLOOKUP(ADJ1,Register,21,FALSE)=0,"",(VLOOKUP(ADJ1,Register,21,FALSE))))</f>
        <v/>
      </c>
      <c r="ADJ43" s="31" t="s">
        <v>98</v>
      </c>
      <c r="ADK43" s="22" t="str">
        <f>"6." &amp; ADM1&amp; ".5."</f>
        <v>6.264.5.</v>
      </c>
      <c r="ADL43" s="30" t="str">
        <f>IF(ISBLANK(ADM1),"",IF(VLOOKUP(ADM1,Register,21,FALSE)=0,"",(VLOOKUP(ADM1,Register,21,FALSE))))</f>
        <v/>
      </c>
      <c r="ADM43" s="31" t="s">
        <v>98</v>
      </c>
      <c r="ADN43" s="22" t="str">
        <f>"6." &amp; ADP1&amp; ".5."</f>
        <v>6.265.5.</v>
      </c>
      <c r="ADO43" s="30" t="str">
        <f>IF(ISBLANK(ADP1),"",IF(VLOOKUP(ADP1,Register,21,FALSE)=0,"",(VLOOKUP(ADP1,Register,21,FALSE))))</f>
        <v/>
      </c>
      <c r="ADP43" s="31" t="s">
        <v>98</v>
      </c>
      <c r="ADQ43" s="22" t="str">
        <f>"6." &amp; ADS1&amp; ".5."</f>
        <v>6.266.5.</v>
      </c>
      <c r="ADR43" s="30" t="str">
        <f>IF(ISBLANK(ADS1),"",IF(VLOOKUP(ADS1,Register,21,FALSE)=0,"",(VLOOKUP(ADS1,Register,21,FALSE))))</f>
        <v/>
      </c>
      <c r="ADS43" s="31" t="s">
        <v>98</v>
      </c>
      <c r="ADT43" s="22" t="str">
        <f>"6." &amp; ADV1&amp; ".5."</f>
        <v>6.267.5.</v>
      </c>
      <c r="ADU43" s="30" t="str">
        <f>IF(ISBLANK(ADV1),"",IF(VLOOKUP(ADV1,Register,21,FALSE)=0,"",(VLOOKUP(ADV1,Register,21,FALSE))))</f>
        <v/>
      </c>
      <c r="ADV43" s="31" t="s">
        <v>98</v>
      </c>
      <c r="ADW43" s="22" t="str">
        <f>"6." &amp; ADY1&amp; ".5."</f>
        <v>6.268.5.</v>
      </c>
      <c r="ADX43" s="30" t="str">
        <f>IF(ISBLANK(ADY1),"",IF(VLOOKUP(ADY1,Register,21,FALSE)=0,"",(VLOOKUP(ADY1,Register,21,FALSE))))</f>
        <v/>
      </c>
      <c r="ADY43" s="31" t="s">
        <v>98</v>
      </c>
      <c r="ADZ43" s="22" t="str">
        <f>"6." &amp; AEB1&amp; ".5."</f>
        <v>6.269.5.</v>
      </c>
      <c r="AEA43" s="30" t="str">
        <f>IF(ISBLANK(AEB1),"",IF(VLOOKUP(AEB1,Register,21,FALSE)=0,"",(VLOOKUP(AEB1,Register,21,FALSE))))</f>
        <v/>
      </c>
      <c r="AEB43" s="31" t="s">
        <v>98</v>
      </c>
      <c r="AEC43" s="22" t="str">
        <f>"6." &amp; AEE1&amp; ".5."</f>
        <v>6.270.5.</v>
      </c>
      <c r="AED43" s="30" t="str">
        <f>IF(ISBLANK(AEE1),"",IF(VLOOKUP(AEE1,Register,21,FALSE)=0,"",(VLOOKUP(AEE1,Register,21,FALSE))))</f>
        <v/>
      </c>
      <c r="AEE43" s="31" t="s">
        <v>98</v>
      </c>
      <c r="AEF43" s="22" t="str">
        <f>"6." &amp; AEH1&amp; ".5."</f>
        <v>6.271.5.</v>
      </c>
      <c r="AEG43" s="30" t="str">
        <f>IF(ISBLANK(AEH1),"",IF(VLOOKUP(AEH1,Register,21,FALSE)=0,"",(VLOOKUP(AEH1,Register,21,FALSE))))</f>
        <v/>
      </c>
      <c r="AEH43" s="31" t="s">
        <v>98</v>
      </c>
      <c r="AEI43" s="22" t="str">
        <f>"6." &amp; AEK1&amp; ".5."</f>
        <v>6.272.5.</v>
      </c>
      <c r="AEJ43" s="30" t="str">
        <f>IF(ISBLANK(AEK1),"",IF(VLOOKUP(AEK1,Register,21,FALSE)=0,"",(VLOOKUP(AEK1,Register,21,FALSE))))</f>
        <v/>
      </c>
      <c r="AEK43" s="31" t="s">
        <v>98</v>
      </c>
      <c r="AEL43" s="22" t="str">
        <f>"6." &amp; AEN1&amp; ".5."</f>
        <v>6.273.5.</v>
      </c>
      <c r="AEM43" s="30" t="str">
        <f>IF(ISBLANK(AEN1),"",IF(VLOOKUP(AEN1,Register,21,FALSE)=0,"",(VLOOKUP(AEN1,Register,21,FALSE))))</f>
        <v/>
      </c>
      <c r="AEN43" s="31" t="s">
        <v>98</v>
      </c>
      <c r="AEO43" s="22" t="str">
        <f>"6." &amp; AEQ1&amp; ".5."</f>
        <v>6.274.5.</v>
      </c>
      <c r="AEP43" s="30" t="str">
        <f>IF(ISBLANK(AEQ1),"",IF(VLOOKUP(AEQ1,Register,21,FALSE)=0,"",(VLOOKUP(AEQ1,Register,21,FALSE))))</f>
        <v/>
      </c>
      <c r="AEQ43" s="31" t="s">
        <v>98</v>
      </c>
      <c r="AER43" s="22" t="str">
        <f>"6." &amp; AET1&amp; ".5."</f>
        <v>6.275.5.</v>
      </c>
      <c r="AES43" s="30" t="str">
        <f>IF(ISBLANK(AET1),"",IF(VLOOKUP(AET1,Register,21,FALSE)=0,"",(VLOOKUP(AET1,Register,21,FALSE))))</f>
        <v/>
      </c>
      <c r="AET43" s="31" t="s">
        <v>98</v>
      </c>
      <c r="AEU43" s="22" t="str">
        <f>"6." &amp; AEW1&amp; ".5."</f>
        <v>6.276.5.</v>
      </c>
      <c r="AEV43" s="30" t="str">
        <f>IF(ISBLANK(AEW1),"",IF(VLOOKUP(AEW1,Register,21,FALSE)=0,"",(VLOOKUP(AEW1,Register,21,FALSE))))</f>
        <v/>
      </c>
      <c r="AEW43" s="31" t="s">
        <v>98</v>
      </c>
      <c r="AEX43" s="22" t="str">
        <f>"6." &amp; AEZ1&amp; ".5."</f>
        <v>6.277.5.</v>
      </c>
      <c r="AEY43" s="30" t="str">
        <f>IF(ISBLANK(AEZ1),"",IF(VLOOKUP(AEZ1,Register,21,FALSE)=0,"",(VLOOKUP(AEZ1,Register,21,FALSE))))</f>
        <v/>
      </c>
      <c r="AEZ43" s="31" t="s">
        <v>98</v>
      </c>
      <c r="AFA43" s="22" t="str">
        <f>"6." &amp; AFC1&amp; ".5."</f>
        <v>6.278.5.</v>
      </c>
      <c r="AFB43" s="30" t="str">
        <f>IF(ISBLANK(AFC1),"",IF(VLOOKUP(AFC1,Register,21,FALSE)=0,"",(VLOOKUP(AFC1,Register,21,FALSE))))</f>
        <v/>
      </c>
      <c r="AFC43" s="31" t="s">
        <v>98</v>
      </c>
      <c r="AFD43" s="22" t="str">
        <f>"6." &amp; AFF1&amp; ".5."</f>
        <v>6.279.5.</v>
      </c>
      <c r="AFE43" s="30" t="str">
        <f>IF(ISBLANK(AFF1),"",IF(VLOOKUP(AFF1,Register,21,FALSE)=0,"",(VLOOKUP(AFF1,Register,21,FALSE))))</f>
        <v/>
      </c>
      <c r="AFF43" s="31" t="s">
        <v>98</v>
      </c>
      <c r="AFG43" s="22" t="str">
        <f>"6." &amp; AFI1&amp; ".5."</f>
        <v>6.280.5.</v>
      </c>
      <c r="AFH43" s="30" t="str">
        <f>IF(ISBLANK(AFI1),"",IF(VLOOKUP(AFI1,Register,21,FALSE)=0,"",(VLOOKUP(AFI1,Register,21,FALSE))))</f>
        <v/>
      </c>
      <c r="AFI43" s="31" t="s">
        <v>98</v>
      </c>
      <c r="AFJ43" s="22" t="str">
        <f>"6." &amp; AFL1&amp; ".5."</f>
        <v>6.281.5.</v>
      </c>
      <c r="AFK43" s="30" t="str">
        <f>IF(ISBLANK(AFL1),"",IF(VLOOKUP(AFL1,Register,21,FALSE)=0,"",(VLOOKUP(AFL1,Register,21,FALSE))))</f>
        <v/>
      </c>
      <c r="AFL43" s="31" t="s">
        <v>98</v>
      </c>
      <c r="AFM43" s="22" t="str">
        <f>"6." &amp; AFO1&amp; ".5."</f>
        <v>6.282.5.</v>
      </c>
      <c r="AFN43" s="30" t="str">
        <f>IF(ISBLANK(AFO1),"",IF(VLOOKUP(AFO1,Register,21,FALSE)=0,"",(VLOOKUP(AFO1,Register,21,FALSE))))</f>
        <v/>
      </c>
      <c r="AFO43" s="31" t="s">
        <v>98</v>
      </c>
      <c r="AFP43" s="22" t="str">
        <f>"6." &amp; AFR1&amp; ".5."</f>
        <v>6.283.5.</v>
      </c>
      <c r="AFQ43" s="30" t="str">
        <f>IF(ISBLANK(AFR1),"",IF(VLOOKUP(AFR1,Register,21,FALSE)=0,"",(VLOOKUP(AFR1,Register,21,FALSE))))</f>
        <v/>
      </c>
      <c r="AFR43" s="31" t="s">
        <v>98</v>
      </c>
      <c r="AFS43" s="22" t="str">
        <f>"6." &amp; AFU1&amp; ".5."</f>
        <v>6.284.5.</v>
      </c>
      <c r="AFT43" s="30" t="str">
        <f>IF(ISBLANK(AFU1),"",IF(VLOOKUP(AFU1,Register,21,FALSE)=0,"",(VLOOKUP(AFU1,Register,21,FALSE))))</f>
        <v/>
      </c>
      <c r="AFU43" s="31" t="s">
        <v>98</v>
      </c>
      <c r="AFV43" s="22" t="str">
        <f>"6." &amp; AFX1&amp; ".5."</f>
        <v>6.285.5.</v>
      </c>
      <c r="AFW43" s="30" t="str">
        <f>IF(ISBLANK(AFX1),"",IF(VLOOKUP(AFX1,Register,21,FALSE)=0,"",(VLOOKUP(AFX1,Register,21,FALSE))))</f>
        <v/>
      </c>
      <c r="AFX43" s="31" t="s">
        <v>98</v>
      </c>
      <c r="AFY43" s="22" t="str">
        <f>"6." &amp; AGA1&amp; ".5."</f>
        <v>6.286.5.</v>
      </c>
      <c r="AFZ43" s="30" t="str">
        <f>IF(ISBLANK(AGA1),"",IF(VLOOKUP(AGA1,Register,21,FALSE)=0,"",(VLOOKUP(AGA1,Register,21,FALSE))))</f>
        <v/>
      </c>
      <c r="AGA43" s="31" t="s">
        <v>98</v>
      </c>
      <c r="AGB43" s="22" t="str">
        <f>"6." &amp; AGD1&amp; ".5."</f>
        <v>6.287.5.</v>
      </c>
      <c r="AGC43" s="30" t="str">
        <f>IF(ISBLANK(AGD1),"",IF(VLOOKUP(AGD1,Register,21,FALSE)=0,"",(VLOOKUP(AGD1,Register,21,FALSE))))</f>
        <v/>
      </c>
      <c r="AGD43" s="31" t="s">
        <v>98</v>
      </c>
      <c r="AGE43" s="22" t="str">
        <f>"6." &amp; AGG1&amp; ".5."</f>
        <v>6.288.5.</v>
      </c>
      <c r="AGF43" s="30" t="str">
        <f>IF(ISBLANK(AGG1),"",IF(VLOOKUP(AGG1,Register,21,FALSE)=0,"",(VLOOKUP(AGG1,Register,21,FALSE))))</f>
        <v/>
      </c>
      <c r="AGG43" s="31" t="s">
        <v>98</v>
      </c>
      <c r="AGH43" s="22" t="str">
        <f>"6." &amp; AGJ1&amp; ".5."</f>
        <v>6.289.5.</v>
      </c>
      <c r="AGI43" s="30" t="str">
        <f>IF(ISBLANK(AGJ1),"",IF(VLOOKUP(AGJ1,Register,21,FALSE)=0,"",(VLOOKUP(AGJ1,Register,21,FALSE))))</f>
        <v/>
      </c>
      <c r="AGJ43" s="31" t="s">
        <v>98</v>
      </c>
      <c r="AGK43" s="22" t="str">
        <f>"6." &amp; AGM1&amp; ".5."</f>
        <v>6.290.5.</v>
      </c>
      <c r="AGL43" s="30" t="str">
        <f>IF(ISBLANK(AGM1),"",IF(VLOOKUP(AGM1,Register,21,FALSE)=0,"",(VLOOKUP(AGM1,Register,21,FALSE))))</f>
        <v/>
      </c>
      <c r="AGM43" s="31" t="s">
        <v>98</v>
      </c>
      <c r="AGN43" s="22" t="str">
        <f>"6." &amp; AGP1&amp; ".5."</f>
        <v>6.291.5.</v>
      </c>
      <c r="AGO43" s="30" t="str">
        <f>IF(ISBLANK(AGP1),"",IF(VLOOKUP(AGP1,Register,21,FALSE)=0,"",(VLOOKUP(AGP1,Register,21,FALSE))))</f>
        <v/>
      </c>
      <c r="AGP43" s="31" t="s">
        <v>98</v>
      </c>
      <c r="AGQ43" s="22" t="str">
        <f>"6." &amp; AGS1&amp; ".5."</f>
        <v>6.292.5.</v>
      </c>
      <c r="AGR43" s="30" t="str">
        <f>IF(ISBLANK(AGS1),"",IF(VLOOKUP(AGS1,Register,21,FALSE)=0,"",(VLOOKUP(AGS1,Register,21,FALSE))))</f>
        <v/>
      </c>
      <c r="AGS43" s="31" t="s">
        <v>98</v>
      </c>
      <c r="AGT43" s="22" t="str">
        <f>"6." &amp; AGV1&amp; ".5."</f>
        <v>6.293.5.</v>
      </c>
      <c r="AGU43" s="30" t="str">
        <f>IF(ISBLANK(AGV1),"",IF(VLOOKUP(AGV1,Register,21,FALSE)=0,"",(VLOOKUP(AGV1,Register,21,FALSE))))</f>
        <v/>
      </c>
      <c r="AGV43" s="31" t="s">
        <v>98</v>
      </c>
      <c r="AGW43" s="22" t="str">
        <f>"6." &amp; AGY1&amp; ".5."</f>
        <v>6.294.5.</v>
      </c>
      <c r="AGX43" s="30" t="str">
        <f>IF(ISBLANK(AGY1),"",IF(VLOOKUP(AGY1,Register,21,FALSE)=0,"",(VLOOKUP(AGY1,Register,21,FALSE))))</f>
        <v/>
      </c>
      <c r="AGY43" s="31" t="s">
        <v>98</v>
      </c>
      <c r="AGZ43" s="22" t="str">
        <f>"6." &amp; AHB1&amp; ".5."</f>
        <v>6.295.5.</v>
      </c>
      <c r="AHA43" s="30" t="str">
        <f>IF(ISBLANK(AHB1),"",IF(VLOOKUP(AHB1,Register,21,FALSE)=0,"",(VLOOKUP(AHB1,Register,21,FALSE))))</f>
        <v/>
      </c>
      <c r="AHB43" s="31" t="s">
        <v>98</v>
      </c>
      <c r="AHC43" s="22" t="str">
        <f>"6." &amp; AHE1&amp; ".5."</f>
        <v>6.296.5.</v>
      </c>
      <c r="AHD43" s="30">
        <f>IF(ISBLANK(AHE1),"",IF(VLOOKUP(AHE1,Register,21,FALSE)=0,"",(VLOOKUP(AHE1,Register,21,FALSE))))</f>
        <v>4</v>
      </c>
      <c r="AHE43" s="31" t="s">
        <v>98</v>
      </c>
      <c r="AHF43" s="22" t="str">
        <f>"6." &amp; AHH1&amp; ".5."</f>
        <v>6.297.5.</v>
      </c>
      <c r="AHG43" s="30">
        <f>IF(ISBLANK(AHH1),"",IF(VLOOKUP(AHH1,Register,21,FALSE)=0,"",(VLOOKUP(AHH1,Register,21,FALSE))))</f>
        <v>4</v>
      </c>
      <c r="AHH43" s="31" t="s">
        <v>98</v>
      </c>
      <c r="AHI43" s="22" t="str">
        <f>"6." &amp; AHK1&amp; ".5."</f>
        <v>6.298.5.</v>
      </c>
      <c r="AHJ43" s="30" t="str">
        <f>IF(ISBLANK(AHK1),"",IF(VLOOKUP(AHK1,Register,21,FALSE)=0,"",(VLOOKUP(AHK1,Register,21,FALSE))))</f>
        <v/>
      </c>
      <c r="AHK43" s="31" t="s">
        <v>98</v>
      </c>
      <c r="AHL43" s="22" t="str">
        <f>"6." &amp; AHN1&amp; ".5."</f>
        <v>6.299.5.</v>
      </c>
      <c r="AHM43" s="30" t="str">
        <f>IF(ISBLANK(AHN1),"",IF(VLOOKUP(AHN1,Register,21,FALSE)=0,"",(VLOOKUP(AHN1,Register,21,FALSE))))</f>
        <v/>
      </c>
      <c r="AHN43" s="31" t="s">
        <v>98</v>
      </c>
      <c r="AHO43" s="22" t="str">
        <f>"6." &amp; AHQ1&amp; ".5."</f>
        <v>6.300.5.</v>
      </c>
      <c r="AHP43" s="30" t="str">
        <f>IF(ISBLANK(AHQ1),"",IF(VLOOKUP(AHQ1,Register,21,FALSE)=0,"",(VLOOKUP(AHQ1,Register,21,FALSE))))</f>
        <v/>
      </c>
      <c r="AHQ43" s="31" t="s">
        <v>98</v>
      </c>
      <c r="AHR43" s="22" t="str">
        <f>"6." &amp; AHT1&amp; ".5."</f>
        <v>6.301.5.</v>
      </c>
      <c r="AHS43" s="30" t="str">
        <f>IF(ISBLANK(AHT1),"",IF(VLOOKUP(AHT1,Register,21,FALSE)=0,"",(VLOOKUP(AHT1,Register,21,FALSE))))</f>
        <v/>
      </c>
      <c r="AHT43" s="31" t="s">
        <v>98</v>
      </c>
      <c r="AHU43" s="22" t="str">
        <f>"6." &amp; AHW1&amp; ".5."</f>
        <v>6.302.5.</v>
      </c>
      <c r="AHV43" s="30" t="str">
        <f>IF(ISBLANK(AHW1),"",IF(VLOOKUP(AHW1,Register,21,FALSE)=0,"",(VLOOKUP(AHW1,Register,21,FALSE))))</f>
        <v/>
      </c>
      <c r="AHW43" s="31" t="s">
        <v>98</v>
      </c>
      <c r="AHX43" s="22" t="str">
        <f>"6." &amp; AHZ1&amp; ".5."</f>
        <v>6.303.5.</v>
      </c>
      <c r="AHY43" s="30" t="str">
        <f>IF(ISBLANK(AHZ1),"",IF(VLOOKUP(AHZ1,Register,21,FALSE)=0,"",(VLOOKUP(AHZ1,Register,21,FALSE))))</f>
        <v/>
      </c>
      <c r="AHZ43" s="31" t="s">
        <v>98</v>
      </c>
      <c r="AIA43" s="22" t="str">
        <f>"6." &amp; AIC1&amp; ".5."</f>
        <v>6.304.5.</v>
      </c>
      <c r="AIB43" s="30" t="str">
        <f>IF(ISBLANK(AIC1),"",IF(VLOOKUP(AIC1,Register,21,FALSE)=0,"",(VLOOKUP(AIC1,Register,21,FALSE))))</f>
        <v/>
      </c>
      <c r="AIC43" s="31" t="s">
        <v>98</v>
      </c>
      <c r="AID43" s="22" t="str">
        <f>"6." &amp; AIF1&amp; ".5."</f>
        <v>6.305.5.</v>
      </c>
      <c r="AIE43" s="30" t="str">
        <f>IF(ISBLANK(AIF1),"",IF(VLOOKUP(AIF1,Register,21,FALSE)=0,"",(VLOOKUP(AIF1,Register,21,FALSE))))</f>
        <v/>
      </c>
      <c r="AIF43" s="31" t="s">
        <v>98</v>
      </c>
      <c r="AIG43" s="22" t="str">
        <f>"6." &amp; AII1&amp; ".5."</f>
        <v>6.306.5.</v>
      </c>
      <c r="AIH43" s="30" t="str">
        <f>IF(ISBLANK(AII1),"",IF(VLOOKUP(AII1,Register,21,FALSE)=0,"",(VLOOKUP(AII1,Register,21,FALSE))))</f>
        <v/>
      </c>
      <c r="AII43" s="31" t="s">
        <v>98</v>
      </c>
      <c r="AIJ43" s="22" t="str">
        <f>"6." &amp; AIL1&amp; ".5."</f>
        <v>6.307.5.</v>
      </c>
      <c r="AIK43" s="30" t="str">
        <f>IF(ISBLANK(AIL1),"",IF(VLOOKUP(AIL1,Register,21,FALSE)=0,"",(VLOOKUP(AIL1,Register,21,FALSE))))</f>
        <v/>
      </c>
      <c r="AIL43" s="31" t="s">
        <v>98</v>
      </c>
      <c r="AIM43" s="22" t="str">
        <f>"6." &amp; AIO1&amp; ".5."</f>
        <v>6.308.5.</v>
      </c>
      <c r="AIN43" s="30" t="str">
        <f>IF(ISBLANK(AIO1),"",IF(VLOOKUP(AIO1,Register,21,FALSE)=0,"",(VLOOKUP(AIO1,Register,21,FALSE))))</f>
        <v/>
      </c>
      <c r="AIO43" s="31" t="s">
        <v>98</v>
      </c>
      <c r="AIP43" s="22" t="str">
        <f>"6." &amp; AIR1&amp; ".5."</f>
        <v>6.309.5.</v>
      </c>
      <c r="AIQ43" s="30" t="str">
        <f>IF(ISBLANK(AIR1),"",IF(VLOOKUP(AIR1,Register,21,FALSE)=0,"",(VLOOKUP(AIR1,Register,21,FALSE))))</f>
        <v/>
      </c>
      <c r="AIR43" s="31" t="s">
        <v>98</v>
      </c>
      <c r="AIS43" s="22" t="str">
        <f>"6." &amp; AIU1&amp; ".5."</f>
        <v>6.310.5.</v>
      </c>
      <c r="AIT43" s="30" t="str">
        <f>IF(ISBLANK(AIU1),"",IF(VLOOKUP(AIU1,Register,21,FALSE)=0,"",(VLOOKUP(AIU1,Register,21,FALSE))))</f>
        <v/>
      </c>
      <c r="AIU43" s="31" t="s">
        <v>98</v>
      </c>
      <c r="AIV43" s="22" t="str">
        <f>"6." &amp; AIX1&amp; ".5."</f>
        <v>6.311.5.</v>
      </c>
      <c r="AIW43" s="30" t="str">
        <f>IF(ISBLANK(AIX1),"",IF(VLOOKUP(AIX1,Register,21,FALSE)=0,"",(VLOOKUP(AIX1,Register,21,FALSE))))</f>
        <v/>
      </c>
      <c r="AIX43" s="31" t="s">
        <v>98</v>
      </c>
      <c r="AIY43" s="22" t="str">
        <f>"6." &amp; AJA1&amp; ".5."</f>
        <v>6.312.5.</v>
      </c>
      <c r="AIZ43" s="30" t="e">
        <f>IF(ISBLANK(AJA1),"",IF(VLOOKUP(AJA1,Register,21,FALSE)=0,"",(VLOOKUP(AJA1,Register,21,FALSE))))</f>
        <v>#N/A</v>
      </c>
      <c r="AJA43" s="31" t="s">
        <v>98</v>
      </c>
      <c r="AJB43" s="22" t="str">
        <f>"6." &amp; AJD1&amp; ".5."</f>
        <v>6.313.5.</v>
      </c>
      <c r="AJC43" s="30" t="e">
        <f>IF(ISBLANK(AJD1),"",IF(VLOOKUP(AJD1,Register,21,FALSE)=0,"",(VLOOKUP(AJD1,Register,21,FALSE))))</f>
        <v>#N/A</v>
      </c>
      <c r="AJD43" s="31" t="s">
        <v>98</v>
      </c>
      <c r="AJE43" s="22" t="str">
        <f>"6." &amp; AJG1&amp; ".5."</f>
        <v>6.314.5.</v>
      </c>
      <c r="AJF43" s="30" t="e">
        <f>IF(ISBLANK(AJG1),"",IF(VLOOKUP(AJG1,Register,21,FALSE)=0,"",(VLOOKUP(AJG1,Register,21,FALSE))))</f>
        <v>#N/A</v>
      </c>
      <c r="AJG43" s="31" t="s">
        <v>98</v>
      </c>
      <c r="AJH43" s="22" t="str">
        <f>"6." &amp; AJJ1&amp; ".5."</f>
        <v>6.315.5.</v>
      </c>
      <c r="AJI43" s="30" t="e">
        <f>IF(ISBLANK(AJJ1),"",IF(VLOOKUP(AJJ1,Register,21,FALSE)=0,"",(VLOOKUP(AJJ1,Register,21,FALSE))))</f>
        <v>#N/A</v>
      </c>
      <c r="AJJ43" s="31" t="s">
        <v>98</v>
      </c>
      <c r="AJK43" s="22" t="str">
        <f>"6." &amp; AJM1&amp; ".5."</f>
        <v>6.316.5.</v>
      </c>
      <c r="AJL43" s="30" t="e">
        <f>IF(ISBLANK(AJM1),"",IF(VLOOKUP(AJM1,Register,21,FALSE)=0,"",(VLOOKUP(AJM1,Register,21,FALSE))))</f>
        <v>#N/A</v>
      </c>
      <c r="AJM43" s="31" t="s">
        <v>98</v>
      </c>
      <c r="AJN43" s="22" t="str">
        <f>"6." &amp; AJP1&amp; ".5."</f>
        <v>6.317.5.</v>
      </c>
      <c r="AJO43" s="30" t="e">
        <f>IF(ISBLANK(AJP1),"",IF(VLOOKUP(AJP1,Register,21,FALSE)=0,"",(VLOOKUP(AJP1,Register,21,FALSE))))</f>
        <v>#N/A</v>
      </c>
      <c r="AJP43" s="31" t="s">
        <v>98</v>
      </c>
      <c r="AJQ43" s="22" t="str">
        <f>"6." &amp; AJS1&amp; ".5."</f>
        <v>6.318.5.</v>
      </c>
      <c r="AJR43" s="30" t="e">
        <f>IF(ISBLANK(AJS1),"",IF(VLOOKUP(AJS1,Register,21,FALSE)=0,"",(VLOOKUP(AJS1,Register,21,FALSE))))</f>
        <v>#N/A</v>
      </c>
      <c r="AJS43" s="31" t="s">
        <v>98</v>
      </c>
      <c r="AJT43" s="22" t="str">
        <f>"6." &amp; AJV1&amp; ".5."</f>
        <v>6.319.5.</v>
      </c>
      <c r="AJU43" s="30" t="e">
        <f>IF(ISBLANK(AJV1),"",IF(VLOOKUP(AJV1,Register,21,FALSE)=0,"",(VLOOKUP(AJV1,Register,21,FALSE))))</f>
        <v>#N/A</v>
      </c>
      <c r="AJV43" s="31" t="s">
        <v>98</v>
      </c>
      <c r="AJW43" s="22" t="str">
        <f>"6." &amp; AJY1&amp; ".5."</f>
        <v>6.320.5.</v>
      </c>
      <c r="AJX43" s="30" t="e">
        <f>IF(ISBLANK(AJY1),"",IF(VLOOKUP(AJY1,Register,21,FALSE)=0,"",(VLOOKUP(AJY1,Register,21,FALSE))))</f>
        <v>#N/A</v>
      </c>
      <c r="AJY43" s="31" t="s">
        <v>98</v>
      </c>
      <c r="AJZ43" s="22" t="str">
        <f>"6." &amp; AKB1&amp; ".5."</f>
        <v>6.321.5.</v>
      </c>
      <c r="AKA43" s="30" t="e">
        <f>IF(ISBLANK(AKB1),"",IF(VLOOKUP(AKB1,Register,21,FALSE)=0,"",(VLOOKUP(AKB1,Register,21,FALSE))))</f>
        <v>#N/A</v>
      </c>
      <c r="AKB43" s="31" t="s">
        <v>98</v>
      </c>
      <c r="AKC43" s="22" t="str">
        <f>"6." &amp; AKE1&amp; ".5."</f>
        <v>6.322.5.</v>
      </c>
      <c r="AKD43" s="30" t="e">
        <f>IF(ISBLANK(AKE1),"",IF(VLOOKUP(AKE1,Register,21,FALSE)=0,"",(VLOOKUP(AKE1,Register,21,FALSE))))</f>
        <v>#N/A</v>
      </c>
      <c r="AKE43" s="31" t="s">
        <v>98</v>
      </c>
      <c r="AKF43" s="22" t="str">
        <f>"6." &amp; AKH1&amp; ".5."</f>
        <v>6.323.5.</v>
      </c>
      <c r="AKG43" s="30" t="e">
        <f>IF(ISBLANK(AKH1),"",IF(VLOOKUP(AKH1,Register,21,FALSE)=0,"",(VLOOKUP(AKH1,Register,21,FALSE))))</f>
        <v>#N/A</v>
      </c>
      <c r="AKH43" s="31" t="s">
        <v>98</v>
      </c>
      <c r="AKI43" s="22" t="str">
        <f>"6." &amp; AKK1&amp; ".5."</f>
        <v>6.324.5.</v>
      </c>
      <c r="AKJ43" s="30" t="e">
        <f>IF(ISBLANK(AKK1),"",IF(VLOOKUP(AKK1,Register,21,FALSE)=0,"",(VLOOKUP(AKK1,Register,21,FALSE))))</f>
        <v>#N/A</v>
      </c>
      <c r="AKK43" s="31" t="s">
        <v>98</v>
      </c>
      <c r="AKL43" s="22" t="str">
        <f>"6." &amp; AKN1&amp; ".5."</f>
        <v>6.325.5.</v>
      </c>
      <c r="AKM43" s="30" t="e">
        <f>IF(ISBLANK(AKN1),"",IF(VLOOKUP(AKN1,Register,21,FALSE)=0,"",(VLOOKUP(AKN1,Register,21,FALSE))))</f>
        <v>#N/A</v>
      </c>
      <c r="AKN43" s="31" t="s">
        <v>98</v>
      </c>
      <c r="AKO43" s="22" t="str">
        <f>"6." &amp; AKQ1&amp; ".5."</f>
        <v>6.326.5.</v>
      </c>
      <c r="AKP43" s="30" t="e">
        <f>IF(ISBLANK(AKQ1),"",IF(VLOOKUP(AKQ1,Register,21,FALSE)=0,"",(VLOOKUP(AKQ1,Register,21,FALSE))))</f>
        <v>#N/A</v>
      </c>
      <c r="AKQ43" s="31" t="s">
        <v>98</v>
      </c>
      <c r="AKR43" s="22" t="str">
        <f>"6." &amp; AKT1&amp; ".5."</f>
        <v>6.327.5.</v>
      </c>
      <c r="AKS43" s="30" t="e">
        <f>IF(ISBLANK(AKT1),"",IF(VLOOKUP(AKT1,Register,21,FALSE)=0,"",(VLOOKUP(AKT1,Register,21,FALSE))))</f>
        <v>#N/A</v>
      </c>
      <c r="AKT43" s="31" t="s">
        <v>98</v>
      </c>
      <c r="AKU43" s="22" t="str">
        <f>"6." &amp; AKW1&amp; ".5."</f>
        <v>6.328.5.</v>
      </c>
      <c r="AKV43" s="30" t="e">
        <f>IF(ISBLANK(AKW1),"",IF(VLOOKUP(AKW1,Register,21,FALSE)=0,"",(VLOOKUP(AKW1,Register,21,FALSE))))</f>
        <v>#N/A</v>
      </c>
      <c r="AKW43" s="31" t="s">
        <v>98</v>
      </c>
      <c r="AKX43" s="22" t="str">
        <f>"6." &amp; AKZ1&amp; ".5."</f>
        <v>6.329.5.</v>
      </c>
      <c r="AKY43" s="30" t="e">
        <f>IF(ISBLANK(AKZ1),"",IF(VLOOKUP(AKZ1,Register,21,FALSE)=0,"",(VLOOKUP(AKZ1,Register,21,FALSE))))</f>
        <v>#N/A</v>
      </c>
      <c r="AKZ43" s="31" t="s">
        <v>98</v>
      </c>
      <c r="ALA43" s="22" t="str">
        <f>"6." &amp; ALC1&amp; ".5."</f>
        <v>6.330.5.</v>
      </c>
      <c r="ALB43" s="47" t="e">
        <f>IF(ISBLANK(ALC1),"",IF(VLOOKUP(ALC1,Register,21,FALSE)=0,"",(VLOOKUP(ALC1,Register,21,FALSE))))</f>
        <v>#N/A</v>
      </c>
      <c r="ALC43" s="31" t="s">
        <v>98</v>
      </c>
      <c r="ALD43" s="22" t="str">
        <f>"6." &amp; ALF1&amp; ".5."</f>
        <v>6.331.5.</v>
      </c>
      <c r="ALE43" s="47" t="e">
        <f>IF(ISBLANK(ALF1),"",IF(VLOOKUP(ALF1,Register,21,FALSE)=0,"",(VLOOKUP(ALF1,Register,21,FALSE))))</f>
        <v>#N/A</v>
      </c>
      <c r="ALF43" s="31" t="s">
        <v>98</v>
      </c>
      <c r="ALG43" s="22" t="str">
        <f>"6." &amp; ALI1&amp; ".5."</f>
        <v>6.332.5.</v>
      </c>
      <c r="ALH43" s="47" t="e">
        <f>IF(ISBLANK(ALI1),"",IF(VLOOKUP(ALI1,Register,21,FALSE)=0,"",(VLOOKUP(ALI1,Register,21,FALSE))))</f>
        <v>#N/A</v>
      </c>
      <c r="ALI43" s="31" t="s">
        <v>98</v>
      </c>
      <c r="ALJ43" s="22" t="str">
        <f>"6." &amp; ALL1&amp; ".5."</f>
        <v>6.333.5.</v>
      </c>
      <c r="ALK43" s="47" t="e">
        <f>IF(ISBLANK(ALL1),"",IF(VLOOKUP(ALL1,Register,21,FALSE)=0,"",(VLOOKUP(ALL1,Register,21,FALSE))))</f>
        <v>#N/A</v>
      </c>
      <c r="ALL43" s="31" t="s">
        <v>98</v>
      </c>
      <c r="ALM43" s="22" t="str">
        <f>"6." &amp; ALO1&amp; ".5."</f>
        <v>6.334.5.</v>
      </c>
      <c r="ALN43" s="47" t="e">
        <f>IF(ISBLANK(ALO1),"",IF(VLOOKUP(ALO1,Register,21,FALSE)=0,"",(VLOOKUP(ALO1,Register,21,FALSE))))</f>
        <v>#N/A</v>
      </c>
      <c r="ALO43" s="31" t="s">
        <v>98</v>
      </c>
      <c r="ALP43" s="22" t="str">
        <f>"6." &amp; ALR1&amp; ".5."</f>
        <v>6.335.5.</v>
      </c>
      <c r="ALQ43" s="47" t="e">
        <f>IF(ISBLANK(ALR1),"",IF(VLOOKUP(ALR1,Register,21,FALSE)=0,"",(VLOOKUP(ALR1,Register,21,FALSE))))</f>
        <v>#N/A</v>
      </c>
      <c r="ALR43" s="31" t="s">
        <v>98</v>
      </c>
      <c r="ALS43" s="22" t="str">
        <f>"6." &amp; ALU1&amp; ".5."</f>
        <v>6.336.5.</v>
      </c>
      <c r="ALT43" s="47" t="e">
        <f>IF(ISBLANK(ALU1),"",IF(VLOOKUP(ALU1,Register,21,FALSE)=0,"",(VLOOKUP(ALU1,Register,21,FALSE))))</f>
        <v>#N/A</v>
      </c>
      <c r="ALU43" s="31" t="s">
        <v>98</v>
      </c>
      <c r="ALV43" s="22" t="str">
        <f>"6." &amp; ALX1&amp; ".5."</f>
        <v>6.337.5.</v>
      </c>
      <c r="ALW43" s="47" t="e">
        <f>IF(ISBLANK(ALX1),"",IF(VLOOKUP(ALX1,Register,21,FALSE)=0,"",(VLOOKUP(ALX1,Register,21,FALSE))))</f>
        <v>#N/A</v>
      </c>
      <c r="ALX43" s="31" t="s">
        <v>98</v>
      </c>
      <c r="ALY43" s="22" t="str">
        <f>"6." &amp; AMA1&amp; ".5."</f>
        <v>6.338.5.</v>
      </c>
      <c r="ALZ43" s="47" t="e">
        <f>IF(ISBLANK(AMA1),"",IF(VLOOKUP(AMA1,Register,21,FALSE)=0,"",(VLOOKUP(AMA1,Register,21,FALSE))))</f>
        <v>#N/A</v>
      </c>
      <c r="AMA43" s="31" t="s">
        <v>98</v>
      </c>
      <c r="AMB43" s="22" t="str">
        <f>"6." &amp; AMD1&amp; ".5."</f>
        <v>6.339.5.</v>
      </c>
      <c r="AMC43" s="47" t="e">
        <f>IF(ISBLANK(AMD1),"",IF(VLOOKUP(AMD1,Register,21,FALSE)=0,"",(VLOOKUP(AMD1,Register,21,FALSE))))</f>
        <v>#N/A</v>
      </c>
      <c r="AMD43" s="31" t="s">
        <v>98</v>
      </c>
      <c r="AME43" s="22" t="str">
        <f>"6." &amp; AMG1&amp; ".5."</f>
        <v>6.340.5.</v>
      </c>
      <c r="AMF43" s="47" t="e">
        <f>IF(ISBLANK(AMG1),"",IF(VLOOKUP(AMG1,Register,21,FALSE)=0,"",(VLOOKUP(AMG1,Register,21,FALSE))))</f>
        <v>#N/A</v>
      </c>
      <c r="AMG43" s="31" t="s">
        <v>98</v>
      </c>
      <c r="AMH43" s="22" t="str">
        <f>"6." &amp; AMJ1&amp; ".5."</f>
        <v>6.341.5.</v>
      </c>
      <c r="AMI43" s="47" t="e">
        <f>IF(ISBLANK(AMJ1),"",IF(VLOOKUP(AMJ1,Register,21,FALSE)=0,"",(VLOOKUP(AMJ1,Register,21,FALSE))))</f>
        <v>#N/A</v>
      </c>
      <c r="AMJ43" s="31" t="s">
        <v>98</v>
      </c>
      <c r="AMK43" s="22" t="str">
        <f>"6." &amp; AMM1&amp; ".5."</f>
        <v>6.342.5.</v>
      </c>
      <c r="AML43" s="47" t="e">
        <f>IF(ISBLANK(AMM1),"",IF(VLOOKUP(AMM1,Register,21,FALSE)=0,"",(VLOOKUP(AMM1,Register,21,FALSE))))</f>
        <v>#N/A</v>
      </c>
      <c r="AMM43" s="31" t="s">
        <v>98</v>
      </c>
      <c r="AMN43" s="22" t="str">
        <f>"6." &amp; AMP1&amp; ".5."</f>
        <v>6.343.5.</v>
      </c>
      <c r="AMO43" s="47" t="e">
        <f>IF(ISBLANK(AMP1),"",IF(VLOOKUP(AMP1,Register,21,FALSE)=0,"",(VLOOKUP(AMP1,Register,21,FALSE))))</f>
        <v>#N/A</v>
      </c>
      <c r="AMP43" s="31" t="s">
        <v>98</v>
      </c>
      <c r="AMQ43" s="22" t="str">
        <f>"6." &amp; AMS1&amp; ".5."</f>
        <v>6.344.5.</v>
      </c>
      <c r="AMR43" s="47" t="e">
        <f>IF(ISBLANK(AMS1),"",IF(VLOOKUP(AMS1,Register,21,FALSE)=0,"",(VLOOKUP(AMS1,Register,21,FALSE))))</f>
        <v>#N/A</v>
      </c>
      <c r="AMS43" s="31" t="s">
        <v>98</v>
      </c>
      <c r="AMT43" s="22" t="str">
        <f>"6." &amp; AMV1&amp; ".5."</f>
        <v>6.345.5.</v>
      </c>
      <c r="AMU43" s="47" t="e">
        <f>IF(ISBLANK(AMV1),"",IF(VLOOKUP(AMV1,Register,21,FALSE)=0,"",(VLOOKUP(AMV1,Register,21,FALSE))))</f>
        <v>#N/A</v>
      </c>
      <c r="AMV43" s="31" t="s">
        <v>98</v>
      </c>
      <c r="AMW43" s="22" t="str">
        <f>"6." &amp; AMY1&amp; ".5."</f>
        <v>6.346.5.</v>
      </c>
      <c r="AMX43" s="47" t="e">
        <f>IF(ISBLANK(AMY1),"",IF(VLOOKUP(AMY1,Register,21,FALSE)=0,"",(VLOOKUP(AMY1,Register,21,FALSE))))</f>
        <v>#N/A</v>
      </c>
      <c r="AMY43" s="31" t="s">
        <v>98</v>
      </c>
      <c r="AMZ43" s="22" t="str">
        <f>"6." &amp; ANB1&amp; ".5."</f>
        <v>6.347.5.</v>
      </c>
      <c r="ANA43" s="47" t="e">
        <f>IF(ISBLANK(ANB1),"",IF(VLOOKUP(ANB1,Register,21,FALSE)=0,"",(VLOOKUP(ANB1,Register,21,FALSE))))</f>
        <v>#N/A</v>
      </c>
      <c r="ANB43" s="31" t="s">
        <v>98</v>
      </c>
      <c r="ANC43" s="22" t="str">
        <f>"6." &amp; ANE1&amp; ".5."</f>
        <v>6.348.5.</v>
      </c>
      <c r="AND43" s="47" t="e">
        <f>IF(ISBLANK(ANE1),"",IF(VLOOKUP(ANE1,Register,21,FALSE)=0,"",(VLOOKUP(ANE1,Register,21,FALSE))))</f>
        <v>#N/A</v>
      </c>
      <c r="ANE43" s="31" t="s">
        <v>98</v>
      </c>
      <c r="ANF43" s="22" t="str">
        <f>"6." &amp; ANH1&amp; ".5."</f>
        <v>6.349.5.</v>
      </c>
      <c r="ANG43" s="47" t="e">
        <f>IF(ISBLANK(ANH1),"",IF(VLOOKUP(ANH1,Register,21,FALSE)=0,"",(VLOOKUP(ANH1,Register,21,FALSE))))</f>
        <v>#N/A</v>
      </c>
      <c r="ANH43" s="31" t="s">
        <v>98</v>
      </c>
      <c r="ANI43" s="22" t="str">
        <f>"6." &amp; ANK1&amp; ".5."</f>
        <v>6.350.5.</v>
      </c>
      <c r="ANJ43" s="47" t="e">
        <f>IF(ISBLANK(ANK1),"",IF(VLOOKUP(ANK1,Register,21,FALSE)=0,"",(VLOOKUP(ANK1,Register,21,FALSE))))</f>
        <v>#N/A</v>
      </c>
      <c r="ANK43" s="31" t="s">
        <v>98</v>
      </c>
      <c r="ANL43" s="22" t="str">
        <f>"6." &amp; ANN1&amp; ".5."</f>
        <v>6.351.5.</v>
      </c>
      <c r="ANM43" s="47" t="e">
        <f>IF(ISBLANK(ANN1),"",IF(VLOOKUP(ANN1,Register,21,FALSE)=0,"",(VLOOKUP(ANN1,Register,21,FALSE))))</f>
        <v>#N/A</v>
      </c>
      <c r="ANN43" s="31" t="s">
        <v>98</v>
      </c>
      <c r="ANO43" s="22" t="str">
        <f>"6." &amp; ANQ1&amp; ".5."</f>
        <v>6.352.5.</v>
      </c>
      <c r="ANP43" s="47" t="e">
        <f>IF(ISBLANK(ANQ1),"",IF(VLOOKUP(ANQ1,Register,21,FALSE)=0,"",(VLOOKUP(ANQ1,Register,21,FALSE))))</f>
        <v>#N/A</v>
      </c>
      <c r="ANQ43" s="31" t="s">
        <v>98</v>
      </c>
      <c r="ANR43" s="22" t="str">
        <f>"6." &amp; ANT1&amp; ".5."</f>
        <v>6.353.5.</v>
      </c>
      <c r="ANS43" s="47" t="e">
        <f>IF(ISBLANK(ANT1),"",IF(VLOOKUP(ANT1,Register,21,FALSE)=0,"",(VLOOKUP(ANT1,Register,21,FALSE))))</f>
        <v>#N/A</v>
      </c>
      <c r="ANT43" s="31" t="s">
        <v>98</v>
      </c>
      <c r="ANU43" s="22" t="str">
        <f>"6." &amp; ANW1&amp; ".5."</f>
        <v>6.354.5.</v>
      </c>
      <c r="ANV43" s="47" t="e">
        <f>IF(ISBLANK(ANW1),"",IF(VLOOKUP(ANW1,Register,21,FALSE)=0,"",(VLOOKUP(ANW1,Register,21,FALSE))))</f>
        <v>#N/A</v>
      </c>
      <c r="ANW43" s="31" t="s">
        <v>98</v>
      </c>
      <c r="ANX43" s="22" t="str">
        <f>"6." &amp; ANZ1&amp; ".5."</f>
        <v>6.355.5.</v>
      </c>
      <c r="ANY43" s="47" t="e">
        <f>IF(ISBLANK(ANZ1),"",IF(VLOOKUP(ANZ1,Register,21,FALSE)=0,"",(VLOOKUP(ANZ1,Register,21,FALSE))))</f>
        <v>#N/A</v>
      </c>
      <c r="ANZ43" s="31" t="s">
        <v>98</v>
      </c>
      <c r="AOA43" s="22" t="str">
        <f>"6." &amp; AOC1&amp; ".5."</f>
        <v>6.356.5.</v>
      </c>
      <c r="AOB43" s="47" t="e">
        <f>IF(ISBLANK(AOC1),"",IF(VLOOKUP(AOC1,Register,21,FALSE)=0,"",(VLOOKUP(AOC1,Register,21,FALSE))))</f>
        <v>#N/A</v>
      </c>
      <c r="AOC43" s="31" t="s">
        <v>98</v>
      </c>
      <c r="AOD43" s="22" t="str">
        <f>"6." &amp; AOF1&amp; ".5."</f>
        <v>6.357.5.</v>
      </c>
      <c r="AOE43" s="47" t="e">
        <f>IF(ISBLANK(AOF1),"",IF(VLOOKUP(AOF1,Register,21,FALSE)=0,"",(VLOOKUP(AOF1,Register,21,FALSE))))</f>
        <v>#N/A</v>
      </c>
      <c r="AOF43" s="31" t="s">
        <v>98</v>
      </c>
      <c r="AOG43" s="22" t="str">
        <f>"6." &amp; AOI1&amp; ".5."</f>
        <v>6.358.5.</v>
      </c>
      <c r="AOH43" s="47" t="e">
        <f>IF(ISBLANK(AOI1),"",IF(VLOOKUP(AOI1,Register,21,FALSE)=0,"",(VLOOKUP(AOI1,Register,21,FALSE))))</f>
        <v>#N/A</v>
      </c>
      <c r="AOI43" s="31" t="s">
        <v>98</v>
      </c>
      <c r="AOJ43" s="22" t="str">
        <f>"6." &amp; AOL1&amp; ".5."</f>
        <v>6.359.5.</v>
      </c>
      <c r="AOK43" s="47" t="e">
        <f>IF(ISBLANK(AOL1),"",IF(VLOOKUP(AOL1,Register,21,FALSE)=0,"",(VLOOKUP(AOL1,Register,21,FALSE))))</f>
        <v>#N/A</v>
      </c>
      <c r="AOL43" s="31" t="s">
        <v>98</v>
      </c>
      <c r="AOM43" s="22" t="str">
        <f>"6." &amp; AOO1&amp; ".5."</f>
        <v>6.360.5.</v>
      </c>
      <c r="AON43" s="47" t="e">
        <f>IF(ISBLANK(AOO1),"",IF(VLOOKUP(AOO1,Register,21,FALSE)=0,"",(VLOOKUP(AOO1,Register,21,FALSE))))</f>
        <v>#N/A</v>
      </c>
      <c r="AOO43" s="31" t="s">
        <v>98</v>
      </c>
      <c r="AOP43" s="22" t="str">
        <f>"6." &amp; AOR1&amp; ".5."</f>
        <v>6.361.5.</v>
      </c>
      <c r="AOQ43" s="47" t="e">
        <f>IF(ISBLANK(AOR1),"",IF(VLOOKUP(AOR1,Register,21,FALSE)=0,"",(VLOOKUP(AOR1,Register,21,FALSE))))</f>
        <v>#N/A</v>
      </c>
      <c r="AOR43" s="31" t="s">
        <v>98</v>
      </c>
      <c r="AOS43" s="22" t="str">
        <f>"6." &amp; AOU1&amp; ".5."</f>
        <v>6.362.5.</v>
      </c>
      <c r="AOT43" s="47" t="e">
        <f>IF(ISBLANK(AOU1),"",IF(VLOOKUP(AOU1,Register,21,FALSE)=0,"",(VLOOKUP(AOU1,Register,21,FALSE))))</f>
        <v>#N/A</v>
      </c>
      <c r="AOU43" s="31" t="s">
        <v>98</v>
      </c>
      <c r="AOV43" s="22" t="str">
        <f>"6." &amp; AOX1&amp; ".5."</f>
        <v>6.363.5.</v>
      </c>
      <c r="AOW43" s="47" t="e">
        <f>IF(ISBLANK(AOX1),"",IF(VLOOKUP(AOX1,Register,21,FALSE)=0,"",(VLOOKUP(AOX1,Register,21,FALSE))))</f>
        <v>#N/A</v>
      </c>
      <c r="AOX43" s="31" t="s">
        <v>98</v>
      </c>
      <c r="AOY43" s="22" t="str">
        <f>"6." &amp; APA1&amp; ".5."</f>
        <v>6.364.5.</v>
      </c>
      <c r="AOZ43" s="47" t="e">
        <f>IF(ISBLANK(APA1),"",IF(VLOOKUP(APA1,Register,21,FALSE)=0,"",(VLOOKUP(APA1,Register,21,FALSE))))</f>
        <v>#N/A</v>
      </c>
      <c r="APA43" s="31" t="s">
        <v>98</v>
      </c>
      <c r="APB43" s="22" t="str">
        <f>"6." &amp; APD1&amp; ".5."</f>
        <v>6.365.5.</v>
      </c>
      <c r="APC43" s="47" t="e">
        <f>IF(ISBLANK(APD1),"",IF(VLOOKUP(APD1,Register,21,FALSE)=0,"",(VLOOKUP(APD1,Register,21,FALSE))))</f>
        <v>#N/A</v>
      </c>
      <c r="APD43" s="31" t="s">
        <v>98</v>
      </c>
      <c r="APE43" s="22" t="str">
        <f>"6." &amp; APG1&amp; ".5."</f>
        <v>6.366.5.</v>
      </c>
      <c r="APF43" s="47" t="e">
        <f>IF(ISBLANK(APG1),"",IF(VLOOKUP(APG1,Register,21,FALSE)=0,"",(VLOOKUP(APG1,Register,21,FALSE))))</f>
        <v>#N/A</v>
      </c>
      <c r="APG43" s="31" t="s">
        <v>98</v>
      </c>
      <c r="APH43" s="22" t="str">
        <f>"6." &amp; APJ1&amp; ".5."</f>
        <v>6.367.5.</v>
      </c>
      <c r="API43" s="47" t="e">
        <f>IF(ISBLANK(APJ1),"",IF(VLOOKUP(APJ1,Register,21,FALSE)=0,"",(VLOOKUP(APJ1,Register,21,FALSE))))</f>
        <v>#N/A</v>
      </c>
      <c r="APJ43" s="31" t="s">
        <v>98</v>
      </c>
      <c r="APK43" s="22" t="str">
        <f>"6." &amp; APM1&amp; ".5."</f>
        <v>6.368.5.</v>
      </c>
      <c r="APL43" s="47" t="e">
        <f>IF(ISBLANK(APM1),"",IF(VLOOKUP(APM1,Register,21,FALSE)=0,"",(VLOOKUP(APM1,Register,21,FALSE))))</f>
        <v>#N/A</v>
      </c>
      <c r="APM43" s="31" t="s">
        <v>98</v>
      </c>
      <c r="APN43" s="22" t="str">
        <f>"6." &amp; APP1&amp; ".5."</f>
        <v>6.369.5.</v>
      </c>
      <c r="APO43" s="47" t="e">
        <f>IF(ISBLANK(APP1),"",IF(VLOOKUP(APP1,Register,21,FALSE)=0,"",(VLOOKUP(APP1,Register,21,FALSE))))</f>
        <v>#N/A</v>
      </c>
      <c r="APP43" s="31" t="s">
        <v>98</v>
      </c>
      <c r="APQ43" s="22" t="str">
        <f>"6." &amp; APS1&amp; ".5."</f>
        <v>6.370.5.</v>
      </c>
      <c r="APR43" s="47" t="e">
        <f>IF(ISBLANK(APS1),"",IF(VLOOKUP(APS1,Register,21,FALSE)=0,"",(VLOOKUP(APS1,Register,21,FALSE))))</f>
        <v>#N/A</v>
      </c>
      <c r="APS43" s="31" t="s">
        <v>98</v>
      </c>
    </row>
    <row r="44" spans="1:1111" ht="12" x14ac:dyDescent="0.25">
      <c r="A44" s="86"/>
      <c r="B44" s="22" t="str">
        <f>"6." &amp; D$1&amp; ".6."</f>
        <v>6.1.6.</v>
      </c>
      <c r="C44" s="30" t="str">
        <f>IF(ISBLANK(D1),"",IF(VLOOKUP(D1,Register,22,FALSE)=0,"",(VLOOKUP(D1,Register,22,FALSE))))</f>
        <v/>
      </c>
      <c r="D44" s="31" t="s">
        <v>99</v>
      </c>
      <c r="E44" s="22" t="str">
        <f>"6." &amp; G1&amp; ".6."</f>
        <v>6.2.6.</v>
      </c>
      <c r="F44" s="30" t="str">
        <f>IF(ISBLANK(G1),"",IF(VLOOKUP(G1,Register,22,FALSE)=0,"",(VLOOKUP(G1,Register,22,FALSE))))</f>
        <v/>
      </c>
      <c r="G44" s="31" t="s">
        <v>99</v>
      </c>
      <c r="H44" s="22" t="str">
        <f>"6." &amp; J1&amp; ".6."</f>
        <v>6.3.6.</v>
      </c>
      <c r="I44" s="30" t="str">
        <f>IF(ISBLANK(J1),"",IF(VLOOKUP(J1,Register,22,FALSE)=0,"",(VLOOKUP(J1,Register,22,FALSE))))</f>
        <v/>
      </c>
      <c r="J44" s="31" t="s">
        <v>99</v>
      </c>
      <c r="K44" s="22" t="str">
        <f>"6." &amp; M1&amp; ".6."</f>
        <v>6.4.6.</v>
      </c>
      <c r="L44" s="30" t="str">
        <f>IF(ISBLANK(M1),"",IF(VLOOKUP(M1,Register,22,FALSE)=0,"",(VLOOKUP(M1,Register,22,FALSE))))</f>
        <v/>
      </c>
      <c r="M44" s="31" t="s">
        <v>99</v>
      </c>
      <c r="N44" s="22" t="str">
        <f>"6." &amp; P1&amp; ".6."</f>
        <v>6.5.6.</v>
      </c>
      <c r="O44" s="30" t="str">
        <f>IF(ISBLANK(P1),"",IF(VLOOKUP(P1,Register,22,FALSE)=0,"",(VLOOKUP(P1,Register,22,FALSE))))</f>
        <v/>
      </c>
      <c r="P44" s="31" t="s">
        <v>99</v>
      </c>
      <c r="Q44" s="22" t="str">
        <f>"6." &amp; S1&amp; ".6."</f>
        <v>6.6.6.</v>
      </c>
      <c r="R44" s="30" t="str">
        <f>IF(ISBLANK(S1),"",IF(VLOOKUP(S1,Register,22,FALSE)=0,"",(VLOOKUP(S1,Register,22,FALSE))))</f>
        <v/>
      </c>
      <c r="S44" s="31" t="s">
        <v>99</v>
      </c>
      <c r="T44" s="22" t="str">
        <f>"6." &amp; V1&amp; ".6."</f>
        <v>6.7.6.</v>
      </c>
      <c r="U44" s="30" t="str">
        <f>IF(ISBLANK(V1),"",IF(VLOOKUP(V1,Register,22,FALSE)=0,"",(VLOOKUP(V1,Register,22,FALSE))))</f>
        <v/>
      </c>
      <c r="V44" s="31" t="s">
        <v>99</v>
      </c>
      <c r="W44" s="22" t="str">
        <f>"6." &amp; Y1&amp; ".6."</f>
        <v>6.8.6.</v>
      </c>
      <c r="X44" s="30" t="str">
        <f>IF(ISBLANK(Y1),"",IF(VLOOKUP(Y1,Register,22,FALSE)=0,"",(VLOOKUP(Y1,Register,22,FALSE))))</f>
        <v/>
      </c>
      <c r="Y44" s="31" t="s">
        <v>99</v>
      </c>
      <c r="Z44" s="22" t="str">
        <f>"6." &amp; AB1&amp; ".6."</f>
        <v>6.9.6.</v>
      </c>
      <c r="AA44" s="30" t="str">
        <f>IF(ISBLANK(AB1),"",IF(VLOOKUP(AB1,Register,22,FALSE)=0,"",(VLOOKUP(AB1,Register,22,FALSE))))</f>
        <v/>
      </c>
      <c r="AB44" s="31" t="s">
        <v>99</v>
      </c>
      <c r="AC44" s="22" t="str">
        <f>"6." &amp; AE1&amp; ".6."</f>
        <v>6.10.6.</v>
      </c>
      <c r="AD44" s="30" t="str">
        <f>IF(ISBLANK(AE1),"",IF(VLOOKUP(AE1,Register,22,FALSE)=0,"",(VLOOKUP(AE1,Register,22,FALSE))))</f>
        <v/>
      </c>
      <c r="AE44" s="31" t="s">
        <v>99</v>
      </c>
      <c r="AF44" s="22" t="str">
        <f>"6." &amp; AH1&amp; ".6."</f>
        <v>6.11.6.</v>
      </c>
      <c r="AG44" s="30" t="str">
        <f>IF(ISBLANK(AH1),"",IF(VLOOKUP(AH1,Register,22,FALSE)=0,"",(VLOOKUP(AH1,Register,22,FALSE))))</f>
        <v/>
      </c>
      <c r="AH44" s="31" t="s">
        <v>99</v>
      </c>
      <c r="AI44" s="22" t="str">
        <f>"6." &amp; AK1&amp; ".6."</f>
        <v>6.12.6.</v>
      </c>
      <c r="AJ44" s="30" t="str">
        <f>IF(ISBLANK(AK1),"",IF(VLOOKUP(AK1,Register,22,FALSE)=0,"",(VLOOKUP(AK1,Register,22,FALSE))))</f>
        <v/>
      </c>
      <c r="AK44" s="31" t="s">
        <v>99</v>
      </c>
      <c r="AL44" s="22" t="str">
        <f>"6." &amp; AN1&amp; ".6."</f>
        <v>6.13.6.</v>
      </c>
      <c r="AM44" s="30" t="str">
        <f>IF(ISBLANK(AN1),"",IF(VLOOKUP(AN1,Register,22,FALSE)=0,"",(VLOOKUP(AN1,Register,22,FALSE))))</f>
        <v/>
      </c>
      <c r="AN44" s="31" t="s">
        <v>99</v>
      </c>
      <c r="AO44" s="22" t="str">
        <f>"6." &amp; AQ1&amp; ".6."</f>
        <v>6.14.6.</v>
      </c>
      <c r="AP44" s="30" t="str">
        <f>IF(ISBLANK(AQ1),"",IF(VLOOKUP(AQ1,Register,22,FALSE)=0,"",(VLOOKUP(AQ1,Register,22,FALSE))))</f>
        <v/>
      </c>
      <c r="AQ44" s="31" t="s">
        <v>99</v>
      </c>
      <c r="AR44" s="22" t="str">
        <f>"6." &amp; AT1&amp; ".6."</f>
        <v>6.15.6.</v>
      </c>
      <c r="AS44" s="30" t="str">
        <f>IF(ISBLANK(AT1),"",IF(VLOOKUP(AT1,Register,22,FALSE)=0,"",(VLOOKUP(AT1,Register,22,FALSE))))</f>
        <v/>
      </c>
      <c r="AT44" s="31" t="s">
        <v>99</v>
      </c>
      <c r="AU44" s="22" t="str">
        <f>"6." &amp; AW1&amp; ".6."</f>
        <v>6.16.6.</v>
      </c>
      <c r="AV44" s="30" t="str">
        <f>IF(ISBLANK(AW1),"",IF(VLOOKUP(AW1,Register,22,FALSE)=0,"",(VLOOKUP(AW1,Register,22,FALSE))))</f>
        <v/>
      </c>
      <c r="AW44" s="31" t="s">
        <v>99</v>
      </c>
      <c r="AX44" s="22" t="str">
        <f>"6." &amp; AZ1&amp; ".6."</f>
        <v>6.17.6.</v>
      </c>
      <c r="AY44" s="30" t="str">
        <f>IF(ISBLANK(AZ1),"",IF(VLOOKUP(AZ1,Register,22,FALSE)=0,"",(VLOOKUP(AZ1,Register,22,FALSE))))</f>
        <v/>
      </c>
      <c r="AZ44" s="31" t="s">
        <v>99</v>
      </c>
      <c r="BA44" s="22" t="str">
        <f>"6." &amp; BC1&amp; ".6."</f>
        <v>6.18.6.</v>
      </c>
      <c r="BB44" s="30" t="str">
        <f>IF(ISBLANK(BC1),"",IF(VLOOKUP(BC1,Register,22,FALSE)=0,"",(VLOOKUP(BC1,Register,22,FALSE))))</f>
        <v/>
      </c>
      <c r="BC44" s="31" t="s">
        <v>99</v>
      </c>
      <c r="BD44" s="22" t="str">
        <f>"6." &amp; BF1&amp; ".6."</f>
        <v>6.19.6.</v>
      </c>
      <c r="BE44" s="30" t="str">
        <f>IF(ISBLANK(BF1),"",IF(VLOOKUP(BF1,Register,22,FALSE)=0,"",(VLOOKUP(BF1,Register,22,FALSE))))</f>
        <v/>
      </c>
      <c r="BF44" s="31" t="s">
        <v>99</v>
      </c>
      <c r="BG44" s="22" t="str">
        <f>"6." &amp; BI1&amp; ".6."</f>
        <v>6.20.6.</v>
      </c>
      <c r="BH44" s="30" t="str">
        <f>IF(ISBLANK(BI1),"",IF(VLOOKUP(BI1,Register,22,FALSE)=0,"",(VLOOKUP(BI1,Register,22,FALSE))))</f>
        <v/>
      </c>
      <c r="BI44" s="31" t="s">
        <v>99</v>
      </c>
      <c r="BJ44" s="22" t="str">
        <f>"6." &amp; BL1&amp; ".6."</f>
        <v>6.21.6.</v>
      </c>
      <c r="BK44" s="30" t="str">
        <f>IF(ISBLANK(BL1),"",IF(VLOOKUP(BL1,Register,22,FALSE)=0,"",(VLOOKUP(BL1,Register,22,FALSE))))</f>
        <v/>
      </c>
      <c r="BL44" s="31" t="s">
        <v>99</v>
      </c>
      <c r="BM44" s="22" t="str">
        <f>"6." &amp; BO1&amp; ".6."</f>
        <v>6.22.6.</v>
      </c>
      <c r="BN44" s="30" t="str">
        <f>IF(ISBLANK(BO1),"",IF(VLOOKUP(BO1,Register,22,FALSE)=0,"",(VLOOKUP(BO1,Register,22,FALSE))))</f>
        <v/>
      </c>
      <c r="BO44" s="31" t="s">
        <v>99</v>
      </c>
      <c r="BP44" s="22" t="str">
        <f>"6." &amp; BR1&amp; ".6."</f>
        <v>6.23.6.</v>
      </c>
      <c r="BQ44" s="30" t="str">
        <f>IF(ISBLANK(BR1),"",IF(VLOOKUP(BR1,Register,22,FALSE)=0,"",(VLOOKUP(BR1,Register,22,FALSE))))</f>
        <v/>
      </c>
      <c r="BR44" s="31" t="s">
        <v>99</v>
      </c>
      <c r="BS44" s="22" t="str">
        <f>"6." &amp; BU1&amp; ".6."</f>
        <v>6.24.6.</v>
      </c>
      <c r="BT44" s="30" t="str">
        <f>IF(ISBLANK(BU1),"",IF(VLOOKUP(BU1,Register,22,FALSE)=0,"",(VLOOKUP(BU1,Register,22,FALSE))))</f>
        <v/>
      </c>
      <c r="BU44" s="31" t="s">
        <v>99</v>
      </c>
      <c r="BV44" s="22" t="str">
        <f>"6." &amp; BX1&amp; ".6."</f>
        <v>6.25.6.</v>
      </c>
      <c r="BW44" s="30" t="str">
        <f>IF(ISBLANK(BX1),"",IF(VLOOKUP(BX1,Register,22,FALSE)=0,"",(VLOOKUP(BX1,Register,22,FALSE))))</f>
        <v/>
      </c>
      <c r="BX44" s="31" t="s">
        <v>99</v>
      </c>
      <c r="BY44" s="22" t="str">
        <f>"6." &amp; CA1&amp; ".6."</f>
        <v>6.26.6.</v>
      </c>
      <c r="BZ44" s="30" t="str">
        <f>IF(ISBLANK(CA1),"",IF(VLOOKUP(CA1,Register,22,FALSE)=0,"",(VLOOKUP(CA1,Register,22,FALSE))))</f>
        <v/>
      </c>
      <c r="CA44" s="31" t="s">
        <v>99</v>
      </c>
      <c r="CB44" s="22" t="str">
        <f>"6." &amp; CD1&amp; ".6."</f>
        <v>6.27.6.</v>
      </c>
      <c r="CC44" s="30" t="str">
        <f>IF(ISBLANK(CD1),"",IF(VLOOKUP(CD1,Register,22,FALSE)=0,"",(VLOOKUP(CD1,Register,22,FALSE))))</f>
        <v/>
      </c>
      <c r="CD44" s="31" t="s">
        <v>99</v>
      </c>
      <c r="CE44" s="22" t="str">
        <f>"6." &amp; CG1&amp; ".6."</f>
        <v>6.28.6.</v>
      </c>
      <c r="CF44" s="30" t="str">
        <f>IF(ISBLANK(CG1),"",IF(VLOOKUP(CG1,Register,22,FALSE)=0,"",(VLOOKUP(CG1,Register,22,FALSE))))</f>
        <v/>
      </c>
      <c r="CG44" s="31" t="s">
        <v>99</v>
      </c>
      <c r="CH44" s="22" t="str">
        <f>"6." &amp; CJ1&amp; ".6."</f>
        <v>6.29.6.</v>
      </c>
      <c r="CI44" s="30" t="str">
        <f>IF(ISBLANK(CJ1),"",IF(VLOOKUP(CJ1,Register,22,FALSE)=0,"",(VLOOKUP(CJ1,Register,22,FALSE))))</f>
        <v/>
      </c>
      <c r="CJ44" s="31" t="s">
        <v>99</v>
      </c>
      <c r="CK44" s="22" t="str">
        <f>"6." &amp; CM1&amp; ".6."</f>
        <v>6.30.6.</v>
      </c>
      <c r="CL44" s="30" t="str">
        <f>IF(ISBLANK(CM1),"",IF(VLOOKUP(CM1,Register,22,FALSE)=0,"",(VLOOKUP(CM1,Register,22,FALSE))))</f>
        <v/>
      </c>
      <c r="CM44" s="31" t="s">
        <v>99</v>
      </c>
      <c r="CN44" s="22" t="str">
        <f>"6." &amp; CP1&amp; ".6."</f>
        <v>6.31.6.</v>
      </c>
      <c r="CO44" s="30" t="str">
        <f>IF(ISBLANK(CP1),"",IF(VLOOKUP(CP1,Register,22,FALSE)=0,"",(VLOOKUP(CP1,Register,22,FALSE))))</f>
        <v/>
      </c>
      <c r="CP44" s="31" t="s">
        <v>99</v>
      </c>
      <c r="CQ44" s="22" t="str">
        <f>"6." &amp; CS1&amp; ".6."</f>
        <v>6.32.6.</v>
      </c>
      <c r="CR44" s="30" t="str">
        <f>IF(ISBLANK(CS1),"",IF(VLOOKUP(CS1,Register,22,FALSE)=0,"",(VLOOKUP(CS1,Register,22,FALSE))))</f>
        <v/>
      </c>
      <c r="CS44" s="31" t="s">
        <v>99</v>
      </c>
      <c r="CT44" s="22" t="str">
        <f>"6." &amp; CV1&amp; ".6."</f>
        <v>6.33.6.</v>
      </c>
      <c r="CU44" s="30" t="str">
        <f>IF(ISBLANK(CV1),"",IF(VLOOKUP(CV1,Register,22,FALSE)=0,"",(VLOOKUP(CV1,Register,22,FALSE))))</f>
        <v/>
      </c>
      <c r="CV44" s="31" t="s">
        <v>99</v>
      </c>
      <c r="CW44" s="22" t="str">
        <f>"6." &amp; CY1&amp; ".6."</f>
        <v>6.34.6.</v>
      </c>
      <c r="CX44" s="30" t="str">
        <f>IF(ISBLANK(CY1),"",IF(VLOOKUP(CY1,Register,22,FALSE)=0,"",(VLOOKUP(CY1,Register,22,FALSE))))</f>
        <v/>
      </c>
      <c r="CY44" s="31" t="s">
        <v>99</v>
      </c>
      <c r="CZ44" s="22" t="str">
        <f>"6." &amp; DB1&amp; ".6."</f>
        <v>6.35.6.</v>
      </c>
      <c r="DA44" s="30" t="str">
        <f>IF(ISBLANK(DB1),"",IF(VLOOKUP(DB1,Register,22,FALSE)=0,"",(VLOOKUP(DB1,Register,22,FALSE))))</f>
        <v/>
      </c>
      <c r="DB44" s="31" t="s">
        <v>99</v>
      </c>
      <c r="DC44" s="22" t="str">
        <f>"6." &amp; DE1&amp; ".6."</f>
        <v>6.36.6.</v>
      </c>
      <c r="DD44" s="30" t="str">
        <f>IF(ISBLANK(DE1),"",IF(VLOOKUP(DE1,Register,22,FALSE)=0,"",(VLOOKUP(DE1,Register,22,FALSE))))</f>
        <v/>
      </c>
      <c r="DE44" s="31" t="s">
        <v>99</v>
      </c>
      <c r="DF44" s="22" t="str">
        <f>"6." &amp; DH1&amp; ".6."</f>
        <v>6.37.6.</v>
      </c>
      <c r="DG44" s="30" t="str">
        <f>IF(ISBLANK(DH1),"",IF(VLOOKUP(DH1,Register,22,FALSE)=0,"",(VLOOKUP(DH1,Register,22,FALSE))))</f>
        <v/>
      </c>
      <c r="DH44" s="31" t="s">
        <v>99</v>
      </c>
      <c r="DI44" s="22" t="str">
        <f>"6." &amp; DK1&amp; ".6."</f>
        <v>6.38.6.</v>
      </c>
      <c r="DJ44" s="30" t="str">
        <f>IF(ISBLANK(DK1),"",IF(VLOOKUP(DK1,Register,22,FALSE)=0,"",(VLOOKUP(DK1,Register,22,FALSE))))</f>
        <v/>
      </c>
      <c r="DK44" s="31" t="s">
        <v>99</v>
      </c>
      <c r="DL44" s="22" t="str">
        <f>"6." &amp; DN1&amp; ".6."</f>
        <v>6.39.6.</v>
      </c>
      <c r="DM44" s="30" t="str">
        <f>IF(ISBLANK(DN1),"",IF(VLOOKUP(DN1,Register,22,FALSE)=0,"",(VLOOKUP(DN1,Register,22,FALSE))))</f>
        <v/>
      </c>
      <c r="DN44" s="31" t="s">
        <v>99</v>
      </c>
      <c r="DO44" s="22" t="str">
        <f>"6." &amp; DQ1&amp; ".6."</f>
        <v>6.40.6.</v>
      </c>
      <c r="DP44" s="30" t="str">
        <f>IF(ISBLANK(DQ1),"",IF(VLOOKUP(DQ1,Register,22,FALSE)=0,"",(VLOOKUP(DQ1,Register,22,FALSE))))</f>
        <v/>
      </c>
      <c r="DQ44" s="31" t="s">
        <v>99</v>
      </c>
      <c r="DR44" s="22" t="str">
        <f>"6." &amp; DT1&amp; ".6."</f>
        <v>6.41.6.</v>
      </c>
      <c r="DS44" s="30" t="str">
        <f>IF(ISBLANK(DT1),"",IF(VLOOKUP(DT1,Register,22,FALSE)=0,"",(VLOOKUP(DT1,Register,22,FALSE))))</f>
        <v/>
      </c>
      <c r="DT44" s="31" t="s">
        <v>99</v>
      </c>
      <c r="DU44" s="22" t="str">
        <f>"6." &amp; DW1&amp; ".6."</f>
        <v>6.42.6.</v>
      </c>
      <c r="DV44" s="30" t="str">
        <f>IF(ISBLANK(DW1),"",IF(VLOOKUP(DW1,Register,22,FALSE)=0,"",(VLOOKUP(DW1,Register,22,FALSE))))</f>
        <v/>
      </c>
      <c r="DW44" s="31" t="s">
        <v>99</v>
      </c>
      <c r="DX44" s="22" t="str">
        <f>"6." &amp; DZ1&amp; ".6."</f>
        <v>6.43.6.</v>
      </c>
      <c r="DY44" s="30" t="str">
        <f>IF(ISBLANK(DZ1),"",IF(VLOOKUP(DZ1,Register,22,FALSE)=0,"",(VLOOKUP(DZ1,Register,22,FALSE))))</f>
        <v/>
      </c>
      <c r="DZ44" s="31" t="s">
        <v>99</v>
      </c>
      <c r="EA44" s="22" t="str">
        <f>"6." &amp; EC1&amp; ".6."</f>
        <v>6.44.6.</v>
      </c>
      <c r="EB44" s="30" t="str">
        <f>IF(ISBLANK(EC1),"",IF(VLOOKUP(EC1,Register,22,FALSE)=0,"",(VLOOKUP(EC1,Register,22,FALSE))))</f>
        <v/>
      </c>
      <c r="EC44" s="31" t="s">
        <v>99</v>
      </c>
      <c r="ED44" s="22" t="str">
        <f>"6." &amp; EF1&amp; ".6."</f>
        <v>6.45.6.</v>
      </c>
      <c r="EE44" s="30" t="str">
        <f>IF(ISBLANK(EF1),"",IF(VLOOKUP(EF1,Register,22,FALSE)=0,"",(VLOOKUP(EF1,Register,22,FALSE))))</f>
        <v/>
      </c>
      <c r="EF44" s="31" t="s">
        <v>99</v>
      </c>
      <c r="EG44" s="22" t="str">
        <f>"6." &amp; EI1&amp; ".6."</f>
        <v>6.46.6.</v>
      </c>
      <c r="EH44" s="30" t="str">
        <f>IF(ISBLANK(EI1),"",IF(VLOOKUP(EI1,Register,22,FALSE)=0,"",(VLOOKUP(EI1,Register,22,FALSE))))</f>
        <v/>
      </c>
      <c r="EI44" s="31" t="s">
        <v>99</v>
      </c>
      <c r="EJ44" s="22" t="str">
        <f>"6." &amp; EL1&amp; ".6."</f>
        <v>6.47.6.</v>
      </c>
      <c r="EK44" s="30" t="str">
        <f>IF(ISBLANK(EL1),"",IF(VLOOKUP(EL1,Register,22,FALSE)=0,"",(VLOOKUP(EL1,Register,22,FALSE))))</f>
        <v/>
      </c>
      <c r="EL44" s="31" t="s">
        <v>99</v>
      </c>
      <c r="EM44" s="22" t="str">
        <f>"6." &amp; EO1&amp; ".6."</f>
        <v>6.48.6.</v>
      </c>
      <c r="EN44" s="30" t="str">
        <f>IF(ISBLANK(EO1),"",IF(VLOOKUP(EO1,Register,22,FALSE)=0,"",(VLOOKUP(EO1,Register,22,FALSE))))</f>
        <v/>
      </c>
      <c r="EO44" s="31" t="s">
        <v>99</v>
      </c>
      <c r="EP44" s="22" t="str">
        <f>"6." &amp; ER1&amp; ".6."</f>
        <v>6.49.6.</v>
      </c>
      <c r="EQ44" s="30" t="str">
        <f>IF(ISBLANK(ER1),"",IF(VLOOKUP(ER1,Register,22,FALSE)=0,"",(VLOOKUP(ER1,Register,22,FALSE))))</f>
        <v/>
      </c>
      <c r="ER44" s="31" t="s">
        <v>99</v>
      </c>
      <c r="ES44" s="22" t="str">
        <f>"6." &amp; EU1&amp; ".6."</f>
        <v>6.50.6.</v>
      </c>
      <c r="ET44" s="30" t="str">
        <f>IF(ISBLANK(EU1),"",IF(VLOOKUP(EU1,Register,22,FALSE)=0,"",(VLOOKUP(EU1,Register,22,FALSE))))</f>
        <v/>
      </c>
      <c r="EU44" s="31" t="s">
        <v>99</v>
      </c>
      <c r="EV44" s="22" t="str">
        <f>"6." &amp; EX1&amp; ".6."</f>
        <v>6.51.6.</v>
      </c>
      <c r="EW44" s="30" t="str">
        <f>IF(ISBLANK(EX1),"",IF(VLOOKUP(EX1,Register,22,FALSE)=0,"",(VLOOKUP(EX1,Register,22,FALSE))))</f>
        <v/>
      </c>
      <c r="EX44" s="31" t="s">
        <v>99</v>
      </c>
      <c r="EY44" s="22" t="str">
        <f>"6." &amp; FA1&amp; ".6."</f>
        <v>6.52.6.</v>
      </c>
      <c r="EZ44" s="30" t="str">
        <f>IF(ISBLANK(FA1),"",IF(VLOOKUP(FA1,Register,22,FALSE)=0,"",(VLOOKUP(FA1,Register,22,FALSE))))</f>
        <v/>
      </c>
      <c r="FA44" s="31" t="s">
        <v>99</v>
      </c>
      <c r="FB44" s="22" t="str">
        <f>"6." &amp; FD1&amp; ".6."</f>
        <v>6.53.6.</v>
      </c>
      <c r="FC44" s="30" t="str">
        <f>IF(ISBLANK(FD1),"",IF(VLOOKUP(FD1,Register,22,FALSE)=0,"",(VLOOKUP(FD1,Register,22,FALSE))))</f>
        <v/>
      </c>
      <c r="FD44" s="31" t="s">
        <v>99</v>
      </c>
      <c r="FE44" s="22" t="str">
        <f>"6." &amp; FG1&amp; ".6."</f>
        <v>6.54.6.</v>
      </c>
      <c r="FF44" s="30" t="str">
        <f>IF(ISBLANK(FG1),"",IF(VLOOKUP(FG1,Register,22,FALSE)=0,"",(VLOOKUP(FG1,Register,22,FALSE))))</f>
        <v/>
      </c>
      <c r="FG44" s="31" t="s">
        <v>99</v>
      </c>
      <c r="FH44" s="22" t="str">
        <f>"6." &amp; FJ1&amp; ".6."</f>
        <v>6.55.6.</v>
      </c>
      <c r="FI44" s="30" t="str">
        <f>IF(ISBLANK(FJ1),"",IF(VLOOKUP(FJ1,Register,22,FALSE)=0,"",(VLOOKUP(FJ1,Register,22,FALSE))))</f>
        <v/>
      </c>
      <c r="FJ44" s="31" t="s">
        <v>99</v>
      </c>
      <c r="FK44" s="22" t="str">
        <f>"6." &amp; FM1&amp; ".6."</f>
        <v>6.56.6.</v>
      </c>
      <c r="FL44" s="30" t="str">
        <f>IF(ISBLANK(FM1),"",IF(VLOOKUP(FM1,Register,22,FALSE)=0,"",(VLOOKUP(FM1,Register,22,FALSE))))</f>
        <v/>
      </c>
      <c r="FM44" s="31" t="s">
        <v>99</v>
      </c>
      <c r="FN44" s="22" t="str">
        <f>"6." &amp; FP1&amp; ".6."</f>
        <v>6.57.6.</v>
      </c>
      <c r="FO44" s="30" t="str">
        <f>IF(ISBLANK(FP1),"",IF(VLOOKUP(FP1,Register,22,FALSE)=0,"",(VLOOKUP(FP1,Register,22,FALSE))))</f>
        <v/>
      </c>
      <c r="FP44" s="31" t="s">
        <v>99</v>
      </c>
      <c r="FQ44" s="22" t="str">
        <f>"6." &amp; FS1&amp; ".6."</f>
        <v>6.58.6.</v>
      </c>
      <c r="FR44" s="30" t="str">
        <f>IF(ISBLANK(FS1),"",IF(VLOOKUP(FS1,Register,22,FALSE)=0,"",(VLOOKUP(FS1,Register,22,FALSE))))</f>
        <v/>
      </c>
      <c r="FS44" s="31" t="s">
        <v>99</v>
      </c>
      <c r="FT44" s="22" t="str">
        <f>"6." &amp; FV1&amp; ".6."</f>
        <v>6.59.6.</v>
      </c>
      <c r="FU44" s="30" t="str">
        <f>IF(ISBLANK(FV1),"",IF(VLOOKUP(FV1,Register,22,FALSE)=0,"",(VLOOKUP(FV1,Register,22,FALSE))))</f>
        <v/>
      </c>
      <c r="FV44" s="31" t="s">
        <v>99</v>
      </c>
      <c r="FW44" s="22" t="str">
        <f>"6." &amp; FY1&amp; ".6."</f>
        <v>6.60.6.</v>
      </c>
      <c r="FX44" s="30" t="str">
        <f>IF(ISBLANK(FY1),"",IF(VLOOKUP(FY1,Register,22,FALSE)=0,"",(VLOOKUP(FY1,Register,22,FALSE))))</f>
        <v/>
      </c>
      <c r="FY44" s="31" t="s">
        <v>99</v>
      </c>
      <c r="FZ44" s="22" t="str">
        <f>"6." &amp; GB1&amp; ".6."</f>
        <v>6.61.6.</v>
      </c>
      <c r="GA44" s="30" t="str">
        <f>IF(ISBLANK(GB1),"",IF(VLOOKUP(GB1,Register,22,FALSE)=0,"",(VLOOKUP(GB1,Register,22,FALSE))))</f>
        <v/>
      </c>
      <c r="GB44" s="31" t="s">
        <v>99</v>
      </c>
      <c r="GC44" s="22" t="str">
        <f>"6." &amp; GE1&amp; ".6."</f>
        <v>6.62.6.</v>
      </c>
      <c r="GD44" s="30" t="str">
        <f>IF(ISBLANK(GE1),"",IF(VLOOKUP(GE1,Register,22,FALSE)=0,"",(VLOOKUP(GE1,Register,22,FALSE))))</f>
        <v/>
      </c>
      <c r="GE44" s="31" t="s">
        <v>99</v>
      </c>
      <c r="GF44" s="22" t="str">
        <f>"6." &amp; GH1&amp; ".6."</f>
        <v>6.63.6.</v>
      </c>
      <c r="GG44" s="30" t="str">
        <f>IF(ISBLANK(GH1),"",IF(VLOOKUP(GH1,Register,22,FALSE)=0,"",(VLOOKUP(GH1,Register,22,FALSE))))</f>
        <v/>
      </c>
      <c r="GH44" s="31" t="s">
        <v>99</v>
      </c>
      <c r="GI44" s="22" t="str">
        <f>"6." &amp; GK1&amp; ".6."</f>
        <v>6.64.6.</v>
      </c>
      <c r="GJ44" s="30" t="str">
        <f>IF(ISBLANK(GK1),"",IF(VLOOKUP(GK1,Register,22,FALSE)=0,"",(VLOOKUP(GK1,Register,22,FALSE))))</f>
        <v/>
      </c>
      <c r="GK44" s="31" t="s">
        <v>99</v>
      </c>
      <c r="GL44" s="22" t="str">
        <f>"6." &amp; GN1&amp; ".6."</f>
        <v>6.65.6.</v>
      </c>
      <c r="GM44" s="30" t="str">
        <f>IF(ISBLANK(GN1),"",IF(VLOOKUP(GN1,Register,22,FALSE)=0,"",(VLOOKUP(GN1,Register,22,FALSE))))</f>
        <v/>
      </c>
      <c r="GN44" s="31" t="s">
        <v>99</v>
      </c>
      <c r="GO44" s="22" t="str">
        <f>"6." &amp; GQ1&amp; ".6."</f>
        <v>6.66.6.</v>
      </c>
      <c r="GP44" s="30" t="str">
        <f>IF(ISBLANK(GQ1),"",IF(VLOOKUP(GQ1,Register,22,FALSE)=0,"",(VLOOKUP(GQ1,Register,22,FALSE))))</f>
        <v/>
      </c>
      <c r="GQ44" s="31" t="s">
        <v>99</v>
      </c>
      <c r="GR44" s="22" t="str">
        <f>"6." &amp; GT1&amp; ".6."</f>
        <v>6.67.6.</v>
      </c>
      <c r="GS44" s="30" t="str">
        <f>IF(ISBLANK(GT1),"",IF(VLOOKUP(GT1,Register,22,FALSE)=0,"",(VLOOKUP(GT1,Register,22,FALSE))))</f>
        <v/>
      </c>
      <c r="GT44" s="31" t="s">
        <v>99</v>
      </c>
      <c r="GU44" s="22" t="str">
        <f>"6." &amp; GW1&amp; ".6."</f>
        <v>6.68.6.</v>
      </c>
      <c r="GV44" s="30" t="str">
        <f>IF(ISBLANK(GW1),"",IF(VLOOKUP(GW1,Register,22,FALSE)=0,"",(VLOOKUP(GW1,Register,22,FALSE))))</f>
        <v/>
      </c>
      <c r="GW44" s="31" t="s">
        <v>99</v>
      </c>
      <c r="GX44" s="22" t="str">
        <f>"6." &amp; GZ1&amp; ".6."</f>
        <v>6.69.6.</v>
      </c>
      <c r="GY44" s="30" t="str">
        <f>IF(ISBLANK(GZ1),"",IF(VLOOKUP(GZ1,Register,22,FALSE)=0,"",(VLOOKUP(GZ1,Register,22,FALSE))))</f>
        <v/>
      </c>
      <c r="GZ44" s="31" t="s">
        <v>99</v>
      </c>
      <c r="HA44" s="22" t="str">
        <f>"6." &amp; HC1&amp; ".6."</f>
        <v>6.70.6.</v>
      </c>
      <c r="HB44" s="30" t="str">
        <f>IF(ISBLANK(HC1),"",IF(VLOOKUP(HC1,Register,22,FALSE)=0,"",(VLOOKUP(HC1,Register,22,FALSE))))</f>
        <v/>
      </c>
      <c r="HC44" s="31" t="s">
        <v>99</v>
      </c>
      <c r="HD44" s="22" t="str">
        <f>"6." &amp; HF1&amp; ".6."</f>
        <v>6.71.6.</v>
      </c>
      <c r="HE44" s="30" t="str">
        <f>IF(ISBLANK(HF1),"",IF(VLOOKUP(HF1,Register,22,FALSE)=0,"",(VLOOKUP(HF1,Register,22,FALSE))))</f>
        <v/>
      </c>
      <c r="HF44" s="31" t="s">
        <v>99</v>
      </c>
      <c r="HG44" s="22" t="str">
        <f>"6." &amp; HI1&amp; ".6."</f>
        <v>6.72.6.</v>
      </c>
      <c r="HH44" s="30" t="str">
        <f>IF(ISBLANK(HI1),"",IF(VLOOKUP(HI1,Register,22,FALSE)=0,"",(VLOOKUP(HI1,Register,22,FALSE))))</f>
        <v/>
      </c>
      <c r="HI44" s="31" t="s">
        <v>99</v>
      </c>
      <c r="HJ44" s="22" t="str">
        <f>"6." &amp; HL1&amp; ".6."</f>
        <v>6.73.6.</v>
      </c>
      <c r="HK44" s="30" t="str">
        <f>IF(ISBLANK(HL1),"",IF(VLOOKUP(HL1,Register,22,FALSE)=0,"",(VLOOKUP(HL1,Register,22,FALSE))))</f>
        <v/>
      </c>
      <c r="HL44" s="31" t="s">
        <v>99</v>
      </c>
      <c r="HM44" s="22" t="str">
        <f>"6." &amp; HO1&amp; ".6."</f>
        <v>6.74.6.</v>
      </c>
      <c r="HN44" s="30" t="str">
        <f>IF(ISBLANK(HO1),"",IF(VLOOKUP(HO1,Register,22,FALSE)=0,"",(VLOOKUP(HO1,Register,22,FALSE))))</f>
        <v/>
      </c>
      <c r="HO44" s="31" t="s">
        <v>99</v>
      </c>
      <c r="HP44" s="22" t="str">
        <f>"6." &amp; HR1&amp; ".6."</f>
        <v>6.75.6.</v>
      </c>
      <c r="HQ44" s="30" t="str">
        <f>IF(ISBLANK(HR1),"",IF(VLOOKUP(HR1,Register,22,FALSE)=0,"",(VLOOKUP(HR1,Register,22,FALSE))))</f>
        <v/>
      </c>
      <c r="HR44" s="31" t="s">
        <v>99</v>
      </c>
      <c r="HS44" s="22" t="str">
        <f>"6." &amp; HU1&amp; ".6."</f>
        <v>6.76.6.</v>
      </c>
      <c r="HT44" s="30" t="str">
        <f>IF(ISBLANK(HU1),"",IF(VLOOKUP(HU1,Register,22,FALSE)=0,"",(VLOOKUP(HU1,Register,22,FALSE))))</f>
        <v/>
      </c>
      <c r="HU44" s="31" t="s">
        <v>99</v>
      </c>
      <c r="HV44" s="22" t="str">
        <f>"6." &amp; HX1&amp; ".6."</f>
        <v>6.77.6.</v>
      </c>
      <c r="HW44" s="30" t="str">
        <f>IF(ISBLANK(HX1),"",IF(VLOOKUP(HX1,Register,22,FALSE)=0,"",(VLOOKUP(HX1,Register,22,FALSE))))</f>
        <v/>
      </c>
      <c r="HX44" s="31" t="s">
        <v>99</v>
      </c>
      <c r="HY44" s="22" t="str">
        <f>"6." &amp; IA1&amp; ".6."</f>
        <v>6.78.6.</v>
      </c>
      <c r="HZ44" s="30" t="str">
        <f>IF(ISBLANK(IA1),"",IF(VLOOKUP(IA1,Register,22,FALSE)=0,"",(VLOOKUP(IA1,Register,22,FALSE))))</f>
        <v/>
      </c>
      <c r="IA44" s="31" t="s">
        <v>99</v>
      </c>
      <c r="IB44" s="22" t="str">
        <f>"6." &amp; ID1&amp; ".6."</f>
        <v>6.79.6.</v>
      </c>
      <c r="IC44" s="30" t="str">
        <f>IF(ISBLANK(ID1),"",IF(VLOOKUP(ID1,Register,22,FALSE)=0,"",(VLOOKUP(ID1,Register,22,FALSE))))</f>
        <v/>
      </c>
      <c r="ID44" s="31" t="s">
        <v>99</v>
      </c>
      <c r="IE44" s="22" t="str">
        <f>"6." &amp; IG1&amp; ".6."</f>
        <v>6.80.6.</v>
      </c>
      <c r="IF44" s="30" t="str">
        <f>IF(ISBLANK(IG1),"",IF(VLOOKUP(IG1,Register,22,FALSE)=0,"",(VLOOKUP(IG1,Register,22,FALSE))))</f>
        <v/>
      </c>
      <c r="IG44" s="31" t="s">
        <v>99</v>
      </c>
      <c r="IH44" s="22" t="str">
        <f>"6." &amp; IJ1&amp; ".6."</f>
        <v>6.81.6.</v>
      </c>
      <c r="II44" s="30" t="str">
        <f>IF(ISBLANK(IJ1),"",IF(VLOOKUP(IJ1,Register,22,FALSE)=0,"",(VLOOKUP(IJ1,Register,22,FALSE))))</f>
        <v/>
      </c>
      <c r="IJ44" s="31" t="s">
        <v>99</v>
      </c>
      <c r="IK44" s="22" t="str">
        <f>"6." &amp; IM1&amp; ".6."</f>
        <v>6.82.6.</v>
      </c>
      <c r="IL44" s="30" t="str">
        <f>IF(ISBLANK(IM1),"",IF(VLOOKUP(IM1,Register,22,FALSE)=0,"",(VLOOKUP(IM1,Register,22,FALSE))))</f>
        <v/>
      </c>
      <c r="IM44" s="31" t="s">
        <v>99</v>
      </c>
      <c r="IN44" s="22" t="str">
        <f>"6." &amp; IP1&amp; ".6."</f>
        <v>6.83.6.</v>
      </c>
      <c r="IO44" s="30" t="str">
        <f>IF(ISBLANK(IP1),"",IF(VLOOKUP(IP1,Register,22,FALSE)=0,"",(VLOOKUP(IP1,Register,22,FALSE))))</f>
        <v/>
      </c>
      <c r="IP44" s="31" t="s">
        <v>99</v>
      </c>
      <c r="IQ44" s="22" t="str">
        <f>"6." &amp; IS1&amp; ".6."</f>
        <v>6.84.6.</v>
      </c>
      <c r="IR44" s="30" t="str">
        <f>IF(ISBLANK(IS1),"",IF(VLOOKUP(IS1,Register,22,FALSE)=0,"",(VLOOKUP(IS1,Register,22,FALSE))))</f>
        <v/>
      </c>
      <c r="IS44" s="31" t="s">
        <v>99</v>
      </c>
      <c r="IT44" s="22" t="str">
        <f>"6." &amp; IV1&amp; ".6."</f>
        <v>6.85.6.</v>
      </c>
      <c r="IU44" s="30" t="str">
        <f>IF(ISBLANK(IV1),"",IF(VLOOKUP(IV1,Register,22,FALSE)=0,"",(VLOOKUP(IV1,Register,22,FALSE))))</f>
        <v/>
      </c>
      <c r="IV44" s="31" t="s">
        <v>99</v>
      </c>
      <c r="IW44" s="22" t="str">
        <f>"6." &amp; IY1&amp; ".6."</f>
        <v>6.86.6.</v>
      </c>
      <c r="IX44" s="30" t="str">
        <f>IF(ISBLANK(IY1),"",IF(VLOOKUP(IY1,Register,22,FALSE)=0,"",(VLOOKUP(IY1,Register,22,FALSE))))</f>
        <v/>
      </c>
      <c r="IY44" s="31" t="s">
        <v>99</v>
      </c>
      <c r="IZ44" s="22" t="str">
        <f>"6." &amp; JB1&amp; ".6."</f>
        <v>6.87.6.</v>
      </c>
      <c r="JA44" s="30" t="str">
        <f>IF(ISBLANK(JB1),"",IF(VLOOKUP(JB1,Register,22,FALSE)=0,"",(VLOOKUP(JB1,Register,22,FALSE))))</f>
        <v/>
      </c>
      <c r="JB44" s="31" t="s">
        <v>99</v>
      </c>
      <c r="JC44" s="22" t="str">
        <f>"6." &amp; JE1&amp; ".6."</f>
        <v>6.88.6.</v>
      </c>
      <c r="JD44" s="30" t="str">
        <f>IF(ISBLANK(JE1),"",IF(VLOOKUP(JE1,Register,22,FALSE)=0,"",(VLOOKUP(JE1,Register,22,FALSE))))</f>
        <v/>
      </c>
      <c r="JE44" s="31" t="s">
        <v>99</v>
      </c>
      <c r="JF44" s="22" t="str">
        <f>"6." &amp; JH1&amp; ".6."</f>
        <v>6.89.6.</v>
      </c>
      <c r="JG44" s="30" t="str">
        <f>IF(ISBLANK(JH1),"",IF(VLOOKUP(JH1,Register,22,FALSE)=0,"",(VLOOKUP(JH1,Register,22,FALSE))))</f>
        <v/>
      </c>
      <c r="JH44" s="31" t="s">
        <v>99</v>
      </c>
      <c r="JI44" s="22" t="str">
        <f>"6." &amp; JK1&amp; ".6."</f>
        <v>6.90.6.</v>
      </c>
      <c r="JJ44" s="30" t="str">
        <f>IF(ISBLANK(JK1),"",IF(VLOOKUP(JK1,Register,22,FALSE)=0,"",(VLOOKUP(JK1,Register,22,FALSE))))</f>
        <v/>
      </c>
      <c r="JK44" s="31" t="s">
        <v>99</v>
      </c>
      <c r="JL44" s="22" t="str">
        <f>"6." &amp; JN1&amp; ".6."</f>
        <v>6.91.6.</v>
      </c>
      <c r="JM44" s="30" t="str">
        <f>IF(ISBLANK(JN1),"",IF(VLOOKUP(JN1,Register,22,FALSE)=0,"",(VLOOKUP(JN1,Register,22,FALSE))))</f>
        <v/>
      </c>
      <c r="JN44" s="31" t="s">
        <v>99</v>
      </c>
      <c r="JO44" s="22" t="str">
        <f>"6." &amp; JQ1&amp; ".6."</f>
        <v>6.92.6.</v>
      </c>
      <c r="JP44" s="30" t="str">
        <f>IF(ISBLANK(JQ1),"",IF(VLOOKUP(JQ1,Register,22,FALSE)=0,"",(VLOOKUP(JQ1,Register,22,FALSE))))</f>
        <v/>
      </c>
      <c r="JQ44" s="31" t="s">
        <v>99</v>
      </c>
      <c r="JR44" s="22" t="str">
        <f>"6." &amp; JT1&amp; ".6."</f>
        <v>6.93.6.</v>
      </c>
      <c r="JS44" s="30" t="str">
        <f>IF(ISBLANK(JT1),"",IF(VLOOKUP(JT1,Register,22,FALSE)=0,"",(VLOOKUP(JT1,Register,22,FALSE))))</f>
        <v/>
      </c>
      <c r="JT44" s="31" t="s">
        <v>99</v>
      </c>
      <c r="JU44" s="22" t="str">
        <f>"6." &amp; JW1&amp; ".6."</f>
        <v>6.94.6.</v>
      </c>
      <c r="JV44" s="30" t="str">
        <f>IF(ISBLANK(JW1),"",IF(VLOOKUP(JW1,Register,22,FALSE)=0,"",(VLOOKUP(JW1,Register,22,FALSE))))</f>
        <v/>
      </c>
      <c r="JW44" s="31" t="s">
        <v>99</v>
      </c>
      <c r="JX44" s="22" t="str">
        <f>"6." &amp; JZ1&amp; ".6."</f>
        <v>6.95.6.</v>
      </c>
      <c r="JY44" s="30" t="str">
        <f>IF(ISBLANK(JZ1),"",IF(VLOOKUP(JZ1,Register,22,FALSE)=0,"",(VLOOKUP(JZ1,Register,22,FALSE))))</f>
        <v/>
      </c>
      <c r="JZ44" s="31" t="s">
        <v>99</v>
      </c>
      <c r="KA44" s="22" t="str">
        <f>"6." &amp; KC1&amp; ".6."</f>
        <v>6.96.6.</v>
      </c>
      <c r="KB44" s="30" t="str">
        <f>IF(ISBLANK(KC1),"",IF(VLOOKUP(KC1,Register,22,FALSE)=0,"",(VLOOKUP(KC1,Register,22,FALSE))))</f>
        <v/>
      </c>
      <c r="KC44" s="31" t="s">
        <v>99</v>
      </c>
      <c r="KD44" s="22" t="str">
        <f>"6." &amp; KF1&amp; ".6."</f>
        <v>6.97.6.</v>
      </c>
      <c r="KE44" s="30" t="str">
        <f>IF(ISBLANK(KF1),"",IF(VLOOKUP(KF1,Register,22,FALSE)=0,"",(VLOOKUP(KF1,Register,22,FALSE))))</f>
        <v/>
      </c>
      <c r="KF44" s="31" t="s">
        <v>99</v>
      </c>
      <c r="KG44" s="22" t="str">
        <f>"6." &amp; KI1&amp; ".6."</f>
        <v>6.98.6.</v>
      </c>
      <c r="KH44" s="30" t="str">
        <f>IF(ISBLANK(KI1),"",IF(VLOOKUP(KI1,Register,22,FALSE)=0,"",(VLOOKUP(KI1,Register,22,FALSE))))</f>
        <v/>
      </c>
      <c r="KI44" s="31" t="s">
        <v>99</v>
      </c>
      <c r="KJ44" s="22" t="str">
        <f>"6." &amp; KL1&amp; ".6."</f>
        <v>6.99.6.</v>
      </c>
      <c r="KK44" s="30" t="str">
        <f>IF(ISBLANK(KL1),"",IF(VLOOKUP(KL1,Register,22,FALSE)=0,"",(VLOOKUP(KL1,Register,22,FALSE))))</f>
        <v/>
      </c>
      <c r="KL44" s="31" t="s">
        <v>99</v>
      </c>
      <c r="KM44" s="22" t="str">
        <f>"6." &amp; KO1&amp; ".6."</f>
        <v>6.100.6.</v>
      </c>
      <c r="KN44" s="30" t="str">
        <f>IF(ISBLANK(KO1),"",IF(VLOOKUP(KO1,Register,22,FALSE)=0,"",(VLOOKUP(KO1,Register,22,FALSE))))</f>
        <v/>
      </c>
      <c r="KO44" s="31" t="s">
        <v>99</v>
      </c>
      <c r="KP44" s="22" t="str">
        <f>"6." &amp; KR1&amp; ".6."</f>
        <v>6.101.6.</v>
      </c>
      <c r="KQ44" s="30" t="str">
        <f>IF(ISBLANK(KR1),"",IF(VLOOKUP(KR1,Register,22,FALSE)=0,"",(VLOOKUP(KR1,Register,22,FALSE))))</f>
        <v/>
      </c>
      <c r="KR44" s="31" t="s">
        <v>99</v>
      </c>
      <c r="KS44" s="22" t="str">
        <f>"6." &amp; KU1&amp; ".6."</f>
        <v>6.102.6.</v>
      </c>
      <c r="KT44" s="30" t="str">
        <f>IF(ISBLANK(KU1),"",IF(VLOOKUP(KU1,Register,22,FALSE)=0,"",(VLOOKUP(KU1,Register,22,FALSE))))</f>
        <v/>
      </c>
      <c r="KU44" s="31" t="s">
        <v>99</v>
      </c>
      <c r="KV44" s="22" t="str">
        <f>"6." &amp; KX1&amp; ".6."</f>
        <v>6.103.6.</v>
      </c>
      <c r="KW44" s="30" t="str">
        <f>IF(ISBLANK(KX1),"",IF(VLOOKUP(KX1,Register,22,FALSE)=0,"",(VLOOKUP(KX1,Register,22,FALSE))))</f>
        <v/>
      </c>
      <c r="KX44" s="31" t="s">
        <v>99</v>
      </c>
      <c r="KY44" s="22" t="str">
        <f>"6." &amp; LA1&amp; ".6."</f>
        <v>6.104.6.</v>
      </c>
      <c r="KZ44" s="30" t="str">
        <f>IF(ISBLANK(LA1),"",IF(VLOOKUP(LA1,Register,22,FALSE)=0,"",(VLOOKUP(LA1,Register,22,FALSE))))</f>
        <v/>
      </c>
      <c r="LA44" s="31" t="s">
        <v>99</v>
      </c>
      <c r="LB44" s="22" t="str">
        <f>"6." &amp; LD1&amp; ".6."</f>
        <v>6.105.6.</v>
      </c>
      <c r="LC44" s="30" t="str">
        <f>IF(ISBLANK(LD1),"",IF(VLOOKUP(LD1,Register,22,FALSE)=0,"",(VLOOKUP(LD1,Register,22,FALSE))))</f>
        <v/>
      </c>
      <c r="LD44" s="31" t="s">
        <v>99</v>
      </c>
      <c r="LE44" s="22" t="str">
        <f>"6." &amp; LG1&amp; ".6."</f>
        <v>6.106.6.</v>
      </c>
      <c r="LF44" s="30" t="str">
        <f>IF(ISBLANK(LG1),"",IF(VLOOKUP(LG1,Register,22,FALSE)=0,"",(VLOOKUP(LG1,Register,22,FALSE))))</f>
        <v/>
      </c>
      <c r="LG44" s="31" t="s">
        <v>99</v>
      </c>
      <c r="LH44" s="22" t="str">
        <f>"6." &amp; LJ1&amp; ".6."</f>
        <v>6.107.6.</v>
      </c>
      <c r="LI44" s="30" t="str">
        <f>IF(ISBLANK(LJ1),"",IF(VLOOKUP(LJ1,Register,22,FALSE)=0,"",(VLOOKUP(LJ1,Register,22,FALSE))))</f>
        <v/>
      </c>
      <c r="LJ44" s="31" t="s">
        <v>99</v>
      </c>
      <c r="LK44" s="22" t="str">
        <f>"6." &amp; LM1&amp; ".6."</f>
        <v>6.108.6.</v>
      </c>
      <c r="LL44" s="30" t="str">
        <f>IF(ISBLANK(LM1),"",IF(VLOOKUP(LM1,Register,22,FALSE)=0,"",(VLOOKUP(LM1,Register,22,FALSE))))</f>
        <v/>
      </c>
      <c r="LM44" s="31" t="s">
        <v>99</v>
      </c>
      <c r="LN44" s="22" t="str">
        <f>"6." &amp; LP1&amp; ".6."</f>
        <v>6.109.6.</v>
      </c>
      <c r="LO44" s="30" t="str">
        <f>IF(ISBLANK(LP1),"",IF(VLOOKUP(LP1,Register,22,FALSE)=0,"",(VLOOKUP(LP1,Register,22,FALSE))))</f>
        <v/>
      </c>
      <c r="LP44" s="31" t="s">
        <v>99</v>
      </c>
      <c r="LQ44" s="22" t="str">
        <f>"6." &amp; LS1&amp; ".6."</f>
        <v>6.110.6.</v>
      </c>
      <c r="LR44" s="30" t="str">
        <f>IF(ISBLANK(LS1),"",IF(VLOOKUP(LS1,Register,22,FALSE)=0,"",(VLOOKUP(LS1,Register,22,FALSE))))</f>
        <v/>
      </c>
      <c r="LS44" s="31" t="s">
        <v>99</v>
      </c>
      <c r="LT44" s="22" t="str">
        <f>"6." &amp; LV1&amp; ".6."</f>
        <v>6.111.6.</v>
      </c>
      <c r="LU44" s="30" t="str">
        <f>IF(ISBLANK(LV1),"",IF(VLOOKUP(LV1,Register,22,FALSE)=0,"",(VLOOKUP(LV1,Register,22,FALSE))))</f>
        <v/>
      </c>
      <c r="LV44" s="31" t="s">
        <v>99</v>
      </c>
      <c r="LW44" s="22" t="str">
        <f>"6." &amp; LY1&amp; ".6."</f>
        <v>6.112.6.</v>
      </c>
      <c r="LX44" s="30" t="str">
        <f>IF(ISBLANK(LY1),"",IF(VLOOKUP(LY1,Register,22,FALSE)=0,"",(VLOOKUP(LY1,Register,22,FALSE))))</f>
        <v/>
      </c>
      <c r="LY44" s="31" t="s">
        <v>99</v>
      </c>
      <c r="LZ44" s="22" t="str">
        <f>"6." &amp; MB1&amp; ".6."</f>
        <v>6.113.6.</v>
      </c>
      <c r="MA44" s="30" t="str">
        <f>IF(ISBLANK(MB1),"",IF(VLOOKUP(MB1,Register,22,FALSE)=0,"",(VLOOKUP(MB1,Register,22,FALSE))))</f>
        <v/>
      </c>
      <c r="MB44" s="31" t="s">
        <v>99</v>
      </c>
      <c r="MC44" s="22" t="str">
        <f>"6." &amp; ME1&amp; ".6."</f>
        <v>6.114.6.</v>
      </c>
      <c r="MD44" s="30" t="str">
        <f>IF(ISBLANK(ME1),"",IF(VLOOKUP(ME1,Register,22,FALSE)=0,"",(VLOOKUP(ME1,Register,22,FALSE))))</f>
        <v/>
      </c>
      <c r="ME44" s="31" t="s">
        <v>99</v>
      </c>
      <c r="MF44" s="22" t="str">
        <f>"6." &amp; MH1&amp; ".6."</f>
        <v>6.115.6.</v>
      </c>
      <c r="MG44" s="30" t="str">
        <f>IF(ISBLANK(MH1),"",IF(VLOOKUP(MH1,Register,22,FALSE)=0,"",(VLOOKUP(MH1,Register,22,FALSE))))</f>
        <v/>
      </c>
      <c r="MH44" s="31" t="s">
        <v>99</v>
      </c>
      <c r="MI44" s="22" t="str">
        <f>"6." &amp; MK1&amp; ".6."</f>
        <v>6.116.6.</v>
      </c>
      <c r="MJ44" s="30" t="str">
        <f>IF(ISBLANK(MK1),"",IF(VLOOKUP(MK1,Register,22,FALSE)=0,"",(VLOOKUP(MK1,Register,22,FALSE))))</f>
        <v/>
      </c>
      <c r="MK44" s="31" t="s">
        <v>99</v>
      </c>
      <c r="ML44" s="22" t="str">
        <f>"6." &amp; MN1&amp; ".6."</f>
        <v>6.117.6.</v>
      </c>
      <c r="MM44" s="30" t="str">
        <f>IF(ISBLANK(MN1),"",IF(VLOOKUP(MN1,Register,22,FALSE)=0,"",(VLOOKUP(MN1,Register,22,FALSE))))</f>
        <v/>
      </c>
      <c r="MN44" s="31" t="s">
        <v>99</v>
      </c>
      <c r="MO44" s="22" t="str">
        <f>"6." &amp; MQ1&amp; ".6."</f>
        <v>6.118.6.</v>
      </c>
      <c r="MP44" s="30" t="str">
        <f>IF(ISBLANK(MQ1),"",IF(VLOOKUP(MQ1,Register,22,FALSE)=0,"",(VLOOKUP(MQ1,Register,22,FALSE))))</f>
        <v/>
      </c>
      <c r="MQ44" s="31" t="s">
        <v>99</v>
      </c>
      <c r="MR44" s="22" t="str">
        <f>"6." &amp; MT1&amp; ".6."</f>
        <v>6.119.6.</v>
      </c>
      <c r="MS44" s="30" t="str">
        <f>IF(ISBLANK(MT1),"",IF(VLOOKUP(MT1,Register,22,FALSE)=0,"",(VLOOKUP(MT1,Register,22,FALSE))))</f>
        <v/>
      </c>
      <c r="MT44" s="31" t="s">
        <v>99</v>
      </c>
      <c r="MU44" s="22" t="str">
        <f>"6." &amp; MW1&amp; ".6."</f>
        <v>6.120.6.</v>
      </c>
      <c r="MV44" s="30" t="str">
        <f>IF(ISBLANK(MW1),"",IF(VLOOKUP(MW1,Register,22,FALSE)=0,"",(VLOOKUP(MW1,Register,22,FALSE))))</f>
        <v/>
      </c>
      <c r="MW44" s="31" t="s">
        <v>99</v>
      </c>
      <c r="MX44" s="22" t="str">
        <f>"6." &amp; MZ1&amp; ".6."</f>
        <v>6.121.6.</v>
      </c>
      <c r="MY44" s="30" t="str">
        <f>IF(ISBLANK(MZ1),"",IF(VLOOKUP(MZ1,Register,22,FALSE)=0,"",(VLOOKUP(MZ1,Register,22,FALSE))))</f>
        <v/>
      </c>
      <c r="MZ44" s="31" t="s">
        <v>99</v>
      </c>
      <c r="NA44" s="22" t="str">
        <f>"6." &amp; NC1&amp; ".6."</f>
        <v>6.122.6.</v>
      </c>
      <c r="NB44" s="30" t="str">
        <f>IF(ISBLANK(NC1),"",IF(VLOOKUP(NC1,Register,22,FALSE)=0,"",(VLOOKUP(NC1,Register,22,FALSE))))</f>
        <v/>
      </c>
      <c r="NC44" s="31" t="s">
        <v>99</v>
      </c>
      <c r="ND44" s="22" t="str">
        <f>"6." &amp; NF1&amp; ".6."</f>
        <v>6.123.6.</v>
      </c>
      <c r="NE44" s="30" t="str">
        <f>IF(ISBLANK(NF1),"",IF(VLOOKUP(NF1,Register,22,FALSE)=0,"",(VLOOKUP(NF1,Register,22,FALSE))))</f>
        <v/>
      </c>
      <c r="NF44" s="31" t="s">
        <v>99</v>
      </c>
      <c r="NG44" s="22" t="str">
        <f>"6." &amp; NI1&amp; ".6."</f>
        <v>6.124.6.</v>
      </c>
      <c r="NH44" s="30" t="str">
        <f>IF(ISBLANK(NI1),"",IF(VLOOKUP(NI1,Register,22,FALSE)=0,"",(VLOOKUP(NI1,Register,22,FALSE))))</f>
        <v/>
      </c>
      <c r="NI44" s="31" t="s">
        <v>99</v>
      </c>
      <c r="NJ44" s="22" t="str">
        <f>"6." &amp; NL1&amp; ".6."</f>
        <v>6.125.6.</v>
      </c>
      <c r="NK44" s="30" t="str">
        <f>IF(ISBLANK(NL1),"",IF(VLOOKUP(NL1,Register,22,FALSE)=0,"",(VLOOKUP(NL1,Register,22,FALSE))))</f>
        <v/>
      </c>
      <c r="NL44" s="31" t="s">
        <v>99</v>
      </c>
      <c r="NM44" s="22" t="str">
        <f>"6." &amp; NO1&amp; ".6."</f>
        <v>6.126.6.</v>
      </c>
      <c r="NN44" s="30" t="str">
        <f>IF(ISBLANK(NO1),"",IF(VLOOKUP(NO1,Register,22,FALSE)=0,"",(VLOOKUP(NO1,Register,22,FALSE))))</f>
        <v/>
      </c>
      <c r="NO44" s="31" t="s">
        <v>99</v>
      </c>
      <c r="NP44" s="22" t="str">
        <f>"6." &amp; NR1&amp; ".6."</f>
        <v>6.127.6.</v>
      </c>
      <c r="NQ44" s="30" t="str">
        <f>IF(ISBLANK(NR1),"",IF(VLOOKUP(NR1,Register,22,FALSE)=0,"",(VLOOKUP(NR1,Register,22,FALSE))))</f>
        <v/>
      </c>
      <c r="NR44" s="31" t="s">
        <v>99</v>
      </c>
      <c r="NS44" s="22" t="str">
        <f>"6." &amp; NU1&amp; ".6."</f>
        <v>6.128.6.</v>
      </c>
      <c r="NT44" s="30" t="str">
        <f>IF(ISBLANK(NU1),"",IF(VLOOKUP(NU1,Register,22,FALSE)=0,"",(VLOOKUP(NU1,Register,22,FALSE))))</f>
        <v/>
      </c>
      <c r="NU44" s="31" t="s">
        <v>99</v>
      </c>
      <c r="NV44" s="22" t="str">
        <f>"6." &amp; NX1&amp; ".6."</f>
        <v>6.129.6.</v>
      </c>
      <c r="NW44" s="30" t="str">
        <f>IF(ISBLANK(NX1),"",IF(VLOOKUP(NX1,Register,22,FALSE)=0,"",(VLOOKUP(NX1,Register,22,FALSE))))</f>
        <v/>
      </c>
      <c r="NX44" s="31" t="s">
        <v>99</v>
      </c>
      <c r="NY44" s="22" t="str">
        <f>"6." &amp; OA1&amp; ".6."</f>
        <v>6.130.6.</v>
      </c>
      <c r="NZ44" s="30" t="str">
        <f>IF(ISBLANK(OA1),"",IF(VLOOKUP(OA1,Register,22,FALSE)=0,"",(VLOOKUP(OA1,Register,22,FALSE))))</f>
        <v/>
      </c>
      <c r="OA44" s="31" t="s">
        <v>99</v>
      </c>
      <c r="OB44" s="22" t="str">
        <f>"6." &amp; OD1&amp; ".6."</f>
        <v>6.131.6.</v>
      </c>
      <c r="OC44" s="30" t="str">
        <f>IF(ISBLANK(OD1),"",IF(VLOOKUP(OD1,Register,22,FALSE)=0,"",(VLOOKUP(OD1,Register,22,FALSE))))</f>
        <v/>
      </c>
      <c r="OD44" s="31" t="s">
        <v>99</v>
      </c>
      <c r="OE44" s="22" t="str">
        <f>"6." &amp; OG1&amp; ".6."</f>
        <v>6.132.6.</v>
      </c>
      <c r="OF44" s="30" t="str">
        <f>IF(ISBLANK(OG1),"",IF(VLOOKUP(OG1,Register,22,FALSE)=0,"",(VLOOKUP(OG1,Register,22,FALSE))))</f>
        <v/>
      </c>
      <c r="OG44" s="31" t="s">
        <v>99</v>
      </c>
      <c r="OH44" s="22" t="str">
        <f>"6." &amp; OJ1&amp; ".6."</f>
        <v>6.133.6.</v>
      </c>
      <c r="OI44" s="30" t="str">
        <f>IF(ISBLANK(OJ1),"",IF(VLOOKUP(OJ1,Register,22,FALSE)=0,"",(VLOOKUP(OJ1,Register,22,FALSE))))</f>
        <v/>
      </c>
      <c r="OJ44" s="31" t="s">
        <v>99</v>
      </c>
      <c r="OK44" s="22" t="str">
        <f>"6." &amp; OM1&amp; ".6."</f>
        <v>6.134.6.</v>
      </c>
      <c r="OL44" s="30" t="str">
        <f>IF(ISBLANK(OM1),"",IF(VLOOKUP(OM1,Register,22,FALSE)=0,"",(VLOOKUP(OM1,Register,22,FALSE))))</f>
        <v/>
      </c>
      <c r="OM44" s="31" t="s">
        <v>99</v>
      </c>
      <c r="ON44" s="22" t="str">
        <f>"6." &amp; OP1&amp; ".6."</f>
        <v>6.135.6.</v>
      </c>
      <c r="OO44" s="30" t="str">
        <f>IF(ISBLANK(OP1),"",IF(VLOOKUP(OP1,Register,22,FALSE)=0,"",(VLOOKUP(OP1,Register,22,FALSE))))</f>
        <v/>
      </c>
      <c r="OP44" s="31" t="s">
        <v>99</v>
      </c>
      <c r="OQ44" s="22" t="str">
        <f>"6." &amp; OS1&amp; ".6."</f>
        <v>6.136.6.</v>
      </c>
      <c r="OR44" s="30" t="str">
        <f>IF(ISBLANK(OS1),"",IF(VLOOKUP(OS1,Register,22,FALSE)=0,"",(VLOOKUP(OS1,Register,22,FALSE))))</f>
        <v/>
      </c>
      <c r="OS44" s="31" t="s">
        <v>99</v>
      </c>
      <c r="OT44" s="22" t="str">
        <f>"6." &amp; OV1&amp; ".6."</f>
        <v>6.137.6.</v>
      </c>
      <c r="OU44" s="30" t="str">
        <f>IF(ISBLANK(OV1),"",IF(VLOOKUP(OV1,Register,22,FALSE)=0,"",(VLOOKUP(OV1,Register,22,FALSE))))</f>
        <v/>
      </c>
      <c r="OV44" s="31" t="s">
        <v>99</v>
      </c>
      <c r="OW44" s="22" t="str">
        <f>"6." &amp; OY1&amp; ".6."</f>
        <v>6.138.6.</v>
      </c>
      <c r="OX44" s="30" t="str">
        <f>IF(ISBLANK(OY1),"",IF(VLOOKUP(OY1,Register,22,FALSE)=0,"",(VLOOKUP(OY1,Register,22,FALSE))))</f>
        <v/>
      </c>
      <c r="OY44" s="31" t="s">
        <v>99</v>
      </c>
      <c r="OZ44" s="22" t="str">
        <f>"6." &amp; PB1&amp; ".6."</f>
        <v>6.139.6.</v>
      </c>
      <c r="PA44" s="30" t="str">
        <f>IF(ISBLANK(PB1),"",IF(VLOOKUP(PB1,Register,22,FALSE)=0,"",(VLOOKUP(PB1,Register,22,FALSE))))</f>
        <v/>
      </c>
      <c r="PB44" s="31" t="s">
        <v>99</v>
      </c>
      <c r="PC44" s="22" t="str">
        <f>"6." &amp; PE1&amp; ".6."</f>
        <v>6.140.6.</v>
      </c>
      <c r="PD44" s="30" t="str">
        <f>IF(ISBLANK(PE1),"",IF(VLOOKUP(PE1,Register,22,FALSE)=0,"",(VLOOKUP(PE1,Register,22,FALSE))))</f>
        <v/>
      </c>
      <c r="PE44" s="31" t="s">
        <v>99</v>
      </c>
      <c r="PF44" s="22" t="str">
        <f>"6." &amp; PH1&amp; ".6."</f>
        <v>6.141.6.</v>
      </c>
      <c r="PG44" s="30" t="str">
        <f>IF(ISBLANK(PH1),"",IF(VLOOKUP(PH1,Register,22,FALSE)=0,"",(VLOOKUP(PH1,Register,22,FALSE))))</f>
        <v/>
      </c>
      <c r="PH44" s="31" t="s">
        <v>99</v>
      </c>
      <c r="PI44" s="22" t="str">
        <f>"6." &amp; PK1&amp; ".6."</f>
        <v>6.142.6.</v>
      </c>
      <c r="PJ44" s="30" t="str">
        <f>IF(ISBLANK(PK1),"",IF(VLOOKUP(PK1,Register,22,FALSE)=0,"",(VLOOKUP(PK1,Register,22,FALSE))))</f>
        <v/>
      </c>
      <c r="PK44" s="31" t="s">
        <v>99</v>
      </c>
      <c r="PL44" s="22" t="str">
        <f>"6." &amp; PN1&amp; ".6."</f>
        <v>6.143.6.</v>
      </c>
      <c r="PM44" s="30" t="str">
        <f>IF(ISBLANK(PN1),"",IF(VLOOKUP(PN1,Register,22,FALSE)=0,"",(VLOOKUP(PN1,Register,22,FALSE))))</f>
        <v/>
      </c>
      <c r="PN44" s="31" t="s">
        <v>99</v>
      </c>
      <c r="PO44" s="22" t="str">
        <f>"6." &amp; PQ1&amp; ".6."</f>
        <v>6.144.6.</v>
      </c>
      <c r="PP44" s="30" t="str">
        <f>IF(ISBLANK(PQ1),"",IF(VLOOKUP(PQ1,Register,22,FALSE)=0,"",(VLOOKUP(PQ1,Register,22,FALSE))))</f>
        <v/>
      </c>
      <c r="PQ44" s="31" t="s">
        <v>99</v>
      </c>
      <c r="PR44" s="22" t="str">
        <f>"6." &amp; PT1&amp; ".6."</f>
        <v>6.145.6.</v>
      </c>
      <c r="PS44" s="30" t="str">
        <f>IF(ISBLANK(PT1),"",IF(VLOOKUP(PT1,Register,22,FALSE)=0,"",(VLOOKUP(PT1,Register,22,FALSE))))</f>
        <v/>
      </c>
      <c r="PT44" s="31" t="s">
        <v>99</v>
      </c>
      <c r="PU44" s="22" t="str">
        <f>"6." &amp; PW1&amp; ".6."</f>
        <v>6.146.6.</v>
      </c>
      <c r="PV44" s="30" t="str">
        <f>IF(ISBLANK(PW1),"",IF(VLOOKUP(PW1,Register,22,FALSE)=0,"",(VLOOKUP(PW1,Register,22,FALSE))))</f>
        <v/>
      </c>
      <c r="PW44" s="31" t="s">
        <v>99</v>
      </c>
      <c r="PX44" s="22" t="str">
        <f>"6." &amp; PZ1&amp; ".6."</f>
        <v>6.147.6.</v>
      </c>
      <c r="PY44" s="30" t="str">
        <f>IF(ISBLANK(PZ1),"",IF(VLOOKUP(PZ1,Register,22,FALSE)=0,"",(VLOOKUP(PZ1,Register,22,FALSE))))</f>
        <v/>
      </c>
      <c r="PZ44" s="31" t="s">
        <v>99</v>
      </c>
      <c r="QA44" s="22" t="str">
        <f>"6." &amp; QC1&amp; ".6."</f>
        <v>6.148.6.</v>
      </c>
      <c r="QB44" s="30" t="str">
        <f>IF(ISBLANK(QC1),"",IF(VLOOKUP(QC1,Register,22,FALSE)=0,"",(VLOOKUP(QC1,Register,22,FALSE))))</f>
        <v/>
      </c>
      <c r="QC44" s="31" t="s">
        <v>99</v>
      </c>
      <c r="QD44" s="22" t="str">
        <f>"6." &amp; QF1&amp; ".6."</f>
        <v>6.149.6.</v>
      </c>
      <c r="QE44" s="30" t="str">
        <f>IF(ISBLANK(QF1),"",IF(VLOOKUP(QF1,Register,22,FALSE)=0,"",(VLOOKUP(QF1,Register,22,FALSE))))</f>
        <v/>
      </c>
      <c r="QF44" s="31" t="s">
        <v>99</v>
      </c>
      <c r="QG44" s="22" t="str">
        <f>"6." &amp; QI1&amp; ".6."</f>
        <v>6.150.6.</v>
      </c>
      <c r="QH44" s="30" t="str">
        <f>IF(ISBLANK(QI1),"",IF(VLOOKUP(QI1,Register,22,FALSE)=0,"",(VLOOKUP(QI1,Register,22,FALSE))))</f>
        <v/>
      </c>
      <c r="QI44" s="31" t="s">
        <v>99</v>
      </c>
      <c r="QJ44" s="22" t="str">
        <f>"6." &amp; QL1&amp; ".6."</f>
        <v>6.151.6.</v>
      </c>
      <c r="QK44" s="30" t="str">
        <f>IF(ISBLANK(QL1),"",IF(VLOOKUP(QL1,Register,22,FALSE)=0,"",(VLOOKUP(QL1,Register,22,FALSE))))</f>
        <v/>
      </c>
      <c r="QL44" s="31" t="s">
        <v>99</v>
      </c>
      <c r="QM44" s="22" t="str">
        <f>"6." &amp; QO1&amp; ".6."</f>
        <v>6.152.6.</v>
      </c>
      <c r="QN44" s="30" t="str">
        <f>IF(ISBLANK(QO1),"",IF(VLOOKUP(QO1,Register,22,FALSE)=0,"",(VLOOKUP(QO1,Register,22,FALSE))))</f>
        <v/>
      </c>
      <c r="QO44" s="31" t="s">
        <v>99</v>
      </c>
      <c r="QP44" s="22" t="str">
        <f>"6." &amp; QR1&amp; ".6."</f>
        <v>6.153.6.</v>
      </c>
      <c r="QQ44" s="30" t="str">
        <f>IF(ISBLANK(QR1),"",IF(VLOOKUP(QR1,Register,22,FALSE)=0,"",(VLOOKUP(QR1,Register,22,FALSE))))</f>
        <v/>
      </c>
      <c r="QR44" s="31" t="s">
        <v>99</v>
      </c>
      <c r="QS44" s="22" t="str">
        <f>"6." &amp; QU1&amp; ".6."</f>
        <v>6.154.6.</v>
      </c>
      <c r="QT44" s="30" t="str">
        <f>IF(ISBLANK(QU1),"",IF(VLOOKUP(QU1,Register,22,FALSE)=0,"",(VLOOKUP(QU1,Register,22,FALSE))))</f>
        <v/>
      </c>
      <c r="QU44" s="31" t="s">
        <v>99</v>
      </c>
      <c r="QV44" s="22" t="str">
        <f>"6." &amp; QX1&amp; ".6."</f>
        <v>6.155.6.</v>
      </c>
      <c r="QW44" s="30" t="str">
        <f>IF(ISBLANK(QX1),"",IF(VLOOKUP(QX1,Register,22,FALSE)=0,"",(VLOOKUP(QX1,Register,22,FALSE))))</f>
        <v/>
      </c>
      <c r="QX44" s="31" t="s">
        <v>99</v>
      </c>
      <c r="QY44" s="22" t="str">
        <f>"6." &amp; RA1&amp; ".6."</f>
        <v>6.156.6.</v>
      </c>
      <c r="QZ44" s="30" t="str">
        <f>IF(ISBLANK(RA1),"",IF(VLOOKUP(RA1,Register,22,FALSE)=0,"",(VLOOKUP(RA1,Register,22,FALSE))))</f>
        <v/>
      </c>
      <c r="RA44" s="31" t="s">
        <v>99</v>
      </c>
      <c r="RB44" s="22" t="str">
        <f>"6." &amp; RD1&amp; ".6."</f>
        <v>6.157.6.</v>
      </c>
      <c r="RC44" s="30" t="str">
        <f>IF(ISBLANK(RD1),"",IF(VLOOKUP(RD1,Register,22,FALSE)=0,"",(VLOOKUP(RD1,Register,22,FALSE))))</f>
        <v/>
      </c>
      <c r="RD44" s="31" t="s">
        <v>99</v>
      </c>
      <c r="RE44" s="22" t="str">
        <f>"6." &amp; RG1&amp; ".6."</f>
        <v>6.158.6.</v>
      </c>
      <c r="RF44" s="30" t="str">
        <f>IF(ISBLANK(RG1),"",IF(VLOOKUP(RG1,Register,22,FALSE)=0,"",(VLOOKUP(RG1,Register,22,FALSE))))</f>
        <v/>
      </c>
      <c r="RG44" s="31" t="s">
        <v>99</v>
      </c>
      <c r="RH44" s="22" t="str">
        <f>"6." &amp; RJ1&amp; ".6."</f>
        <v>6.159.6.</v>
      </c>
      <c r="RI44" s="30" t="str">
        <f>IF(ISBLANK(RJ1),"",IF(VLOOKUP(RJ1,Register,22,FALSE)=0,"",(VLOOKUP(RJ1,Register,22,FALSE))))</f>
        <v/>
      </c>
      <c r="RJ44" s="31" t="s">
        <v>99</v>
      </c>
      <c r="RK44" s="22" t="str">
        <f>"6." &amp; RM1&amp; ".6."</f>
        <v>6.160.6.</v>
      </c>
      <c r="RL44" s="30" t="str">
        <f>IF(ISBLANK(RM1),"",IF(VLOOKUP(RM1,Register,22,FALSE)=0,"",(VLOOKUP(RM1,Register,22,FALSE))))</f>
        <v/>
      </c>
      <c r="RM44" s="31" t="s">
        <v>99</v>
      </c>
      <c r="RN44" s="22" t="str">
        <f>"6." &amp; RP1&amp; ".6."</f>
        <v>6.161.6.</v>
      </c>
      <c r="RO44" s="30" t="str">
        <f>IF(ISBLANK(RP1),"",IF(VLOOKUP(RP1,Register,22,FALSE)=0,"",(VLOOKUP(RP1,Register,22,FALSE))))</f>
        <v/>
      </c>
      <c r="RP44" s="31" t="s">
        <v>99</v>
      </c>
      <c r="RQ44" s="22" t="str">
        <f>"6." &amp; RS1&amp; ".6."</f>
        <v>6.162.6.</v>
      </c>
      <c r="RR44" s="30" t="str">
        <f>IF(ISBLANK(RS1),"",IF(VLOOKUP(RS1,Register,22,FALSE)=0,"",(VLOOKUP(RS1,Register,22,FALSE))))</f>
        <v/>
      </c>
      <c r="RS44" s="31" t="s">
        <v>99</v>
      </c>
      <c r="RT44" s="22" t="str">
        <f>"6." &amp; RV1&amp; ".6."</f>
        <v>6.163.6.</v>
      </c>
      <c r="RU44" s="30" t="str">
        <f>IF(ISBLANK(RV1),"",IF(VLOOKUP(RV1,Register,22,FALSE)=0,"",(VLOOKUP(RV1,Register,22,FALSE))))</f>
        <v/>
      </c>
      <c r="RV44" s="31" t="s">
        <v>99</v>
      </c>
      <c r="RW44" s="22" t="str">
        <f>"6." &amp; RY1&amp; ".6."</f>
        <v>6.164.6.</v>
      </c>
      <c r="RX44" s="30" t="str">
        <f>IF(ISBLANK(RY1),"",IF(VLOOKUP(RY1,Register,22,FALSE)=0,"",(VLOOKUP(RY1,Register,22,FALSE))))</f>
        <v/>
      </c>
      <c r="RY44" s="31" t="s">
        <v>99</v>
      </c>
      <c r="RZ44" s="22" t="str">
        <f>"6." &amp; SB1&amp; ".6."</f>
        <v>6.165.6.</v>
      </c>
      <c r="SA44" s="30" t="str">
        <f>IF(ISBLANK(SB1),"",IF(VLOOKUP(SB1,Register,22,FALSE)=0,"",(VLOOKUP(SB1,Register,22,FALSE))))</f>
        <v/>
      </c>
      <c r="SB44" s="31" t="s">
        <v>99</v>
      </c>
      <c r="SC44" s="22" t="str">
        <f>"6." &amp; SE1&amp; ".6."</f>
        <v>6.166.6.</v>
      </c>
      <c r="SD44" s="30" t="str">
        <f>IF(ISBLANK(SE1),"",IF(VLOOKUP(SE1,Register,22,FALSE)=0,"",(VLOOKUP(SE1,Register,22,FALSE))))</f>
        <v/>
      </c>
      <c r="SE44" s="31" t="s">
        <v>99</v>
      </c>
      <c r="SF44" s="22" t="str">
        <f>"6." &amp; SH1&amp; ".6."</f>
        <v>6.167.6.</v>
      </c>
      <c r="SG44" s="30" t="str">
        <f>IF(ISBLANK(SH1),"",IF(VLOOKUP(SH1,Register,22,FALSE)=0,"",(VLOOKUP(SH1,Register,22,FALSE))))</f>
        <v/>
      </c>
      <c r="SH44" s="31" t="s">
        <v>99</v>
      </c>
      <c r="SI44" s="22" t="str">
        <f>"6." &amp; SK1&amp; ".6."</f>
        <v>6.168.6.</v>
      </c>
      <c r="SJ44" s="30" t="str">
        <f>IF(ISBLANK(SK1),"",IF(VLOOKUP(SK1,Register,22,FALSE)=0,"",(VLOOKUP(SK1,Register,22,FALSE))))</f>
        <v/>
      </c>
      <c r="SK44" s="31" t="s">
        <v>99</v>
      </c>
      <c r="SL44" s="22" t="str">
        <f>"6." &amp; SN1&amp; ".6."</f>
        <v>6.169.6.</v>
      </c>
      <c r="SM44" s="30" t="str">
        <f>IF(ISBLANK(SN1),"",IF(VLOOKUP(SN1,Register,22,FALSE)=0,"",(VLOOKUP(SN1,Register,22,FALSE))))</f>
        <v/>
      </c>
      <c r="SN44" s="31" t="s">
        <v>99</v>
      </c>
      <c r="SO44" s="22" t="str">
        <f>"6." &amp; SQ1&amp; ".6."</f>
        <v>6.170.6.</v>
      </c>
      <c r="SP44" s="30" t="str">
        <f>IF(ISBLANK(SQ1),"",IF(VLOOKUP(SQ1,Register,22,FALSE)=0,"",(VLOOKUP(SQ1,Register,22,FALSE))))</f>
        <v/>
      </c>
      <c r="SQ44" s="31" t="s">
        <v>99</v>
      </c>
      <c r="SR44" s="22" t="str">
        <f>"6." &amp; ST1&amp; ".6."</f>
        <v>6.171.6.</v>
      </c>
      <c r="SS44" s="30" t="str">
        <f>IF(ISBLANK(ST1),"",IF(VLOOKUP(ST1,Register,22,FALSE)=0,"",(VLOOKUP(ST1,Register,22,FALSE))))</f>
        <v/>
      </c>
      <c r="ST44" s="31" t="s">
        <v>99</v>
      </c>
      <c r="SU44" s="22" t="str">
        <f>"6." &amp; SW1&amp; ".6."</f>
        <v>6.172.6.</v>
      </c>
      <c r="SV44" s="30" t="str">
        <f>IF(ISBLANK(SW1),"",IF(VLOOKUP(SW1,Register,22,FALSE)=0,"",(VLOOKUP(SW1,Register,22,FALSE))))</f>
        <v/>
      </c>
      <c r="SW44" s="31" t="s">
        <v>99</v>
      </c>
      <c r="SX44" s="22" t="str">
        <f>"6." &amp; SZ1&amp; ".6."</f>
        <v>6.173.6.</v>
      </c>
      <c r="SY44" s="30" t="str">
        <f>IF(ISBLANK(SZ1),"",IF(VLOOKUP(SZ1,Register,22,FALSE)=0,"",(VLOOKUP(SZ1,Register,22,FALSE))))</f>
        <v/>
      </c>
      <c r="SZ44" s="31" t="s">
        <v>99</v>
      </c>
      <c r="TA44" s="22" t="str">
        <f>"6." &amp; TC1&amp; ".6."</f>
        <v>6.174.6.</v>
      </c>
      <c r="TB44" s="30" t="str">
        <f>IF(ISBLANK(TC1),"",IF(VLOOKUP(TC1,Register,22,FALSE)=0,"",(VLOOKUP(TC1,Register,22,FALSE))))</f>
        <v/>
      </c>
      <c r="TC44" s="31" t="s">
        <v>99</v>
      </c>
      <c r="TD44" s="22" t="str">
        <f>"6." &amp; TF1&amp; ".6."</f>
        <v>6.175.6.</v>
      </c>
      <c r="TE44" s="30" t="str">
        <f>IF(ISBLANK(TF1),"",IF(VLOOKUP(TF1,Register,22,FALSE)=0,"",(VLOOKUP(TF1,Register,22,FALSE))))</f>
        <v/>
      </c>
      <c r="TF44" s="31" t="s">
        <v>99</v>
      </c>
      <c r="TG44" s="22" t="str">
        <f>"6." &amp; TI1&amp; ".6."</f>
        <v>6.176.6.</v>
      </c>
      <c r="TH44" s="30" t="str">
        <f>IF(ISBLANK(TI1),"",IF(VLOOKUP(TI1,Register,22,FALSE)=0,"",(VLOOKUP(TI1,Register,22,FALSE))))</f>
        <v/>
      </c>
      <c r="TI44" s="31" t="s">
        <v>99</v>
      </c>
      <c r="TJ44" s="22" t="str">
        <f>"6." &amp; TL1&amp; ".6."</f>
        <v>6.177.6.</v>
      </c>
      <c r="TK44" s="30" t="str">
        <f>IF(ISBLANK(TL1),"",IF(VLOOKUP(TL1,Register,22,FALSE)=0,"",(VLOOKUP(TL1,Register,22,FALSE))))</f>
        <v/>
      </c>
      <c r="TL44" s="31" t="s">
        <v>99</v>
      </c>
      <c r="TM44" s="22" t="str">
        <f>"6." &amp; TO1&amp; ".6."</f>
        <v>6.178.6.</v>
      </c>
      <c r="TN44" s="30" t="str">
        <f>IF(ISBLANK(TO1),"",IF(VLOOKUP(TO1,Register,22,FALSE)=0,"",(VLOOKUP(TO1,Register,22,FALSE))))</f>
        <v/>
      </c>
      <c r="TO44" s="31" t="s">
        <v>99</v>
      </c>
      <c r="TP44" s="22" t="str">
        <f>"6." &amp; TR1&amp; ".6."</f>
        <v>6.179.6.</v>
      </c>
      <c r="TQ44" s="30" t="str">
        <f>IF(ISBLANK(TR1),"",IF(VLOOKUP(TR1,Register,22,FALSE)=0,"",(VLOOKUP(TR1,Register,22,FALSE))))</f>
        <v/>
      </c>
      <c r="TR44" s="31" t="s">
        <v>99</v>
      </c>
      <c r="TS44" s="22" t="str">
        <f>"6." &amp; TU1&amp; ".6."</f>
        <v>6.180.6.</v>
      </c>
      <c r="TT44" s="30" t="str">
        <f>IF(ISBLANK(TU1),"",IF(VLOOKUP(TU1,Register,22,FALSE)=0,"",(VLOOKUP(TU1,Register,22,FALSE))))</f>
        <v/>
      </c>
      <c r="TU44" s="31" t="s">
        <v>99</v>
      </c>
      <c r="TV44" s="22" t="str">
        <f>"6." &amp; TX1&amp; ".6."</f>
        <v>6.181.6.</v>
      </c>
      <c r="TW44" s="30" t="str">
        <f>IF(ISBLANK(TX1),"",IF(VLOOKUP(TX1,Register,22,FALSE)=0,"",(VLOOKUP(TX1,Register,22,FALSE))))</f>
        <v/>
      </c>
      <c r="TX44" s="31" t="s">
        <v>99</v>
      </c>
      <c r="TY44" s="22" t="str">
        <f>"6." &amp; UA1&amp; ".6."</f>
        <v>6.182.6.</v>
      </c>
      <c r="TZ44" s="30" t="str">
        <f>IF(ISBLANK(UA1),"",IF(VLOOKUP(UA1,Register,22,FALSE)=0,"",(VLOOKUP(UA1,Register,22,FALSE))))</f>
        <v/>
      </c>
      <c r="UA44" s="31" t="s">
        <v>99</v>
      </c>
      <c r="UB44" s="22" t="str">
        <f>"6." &amp; UD1&amp; ".6."</f>
        <v>6.183.6.</v>
      </c>
      <c r="UC44" s="30" t="str">
        <f>IF(ISBLANK(UD1),"",IF(VLOOKUP(UD1,Register,22,FALSE)=0,"",(VLOOKUP(UD1,Register,22,FALSE))))</f>
        <v/>
      </c>
      <c r="UD44" s="31" t="s">
        <v>99</v>
      </c>
      <c r="UE44" s="22" t="str">
        <f>"6." &amp; UG1&amp; ".6."</f>
        <v>6.184.6.</v>
      </c>
      <c r="UF44" s="30" t="str">
        <f>IF(ISBLANK(UG1),"",IF(VLOOKUP(UG1,Register,22,FALSE)=0,"",(VLOOKUP(UG1,Register,22,FALSE))))</f>
        <v/>
      </c>
      <c r="UG44" s="31" t="s">
        <v>99</v>
      </c>
      <c r="UH44" s="22" t="str">
        <f>"6." &amp; UJ1&amp; ".6."</f>
        <v>6.185.6.</v>
      </c>
      <c r="UI44" s="30" t="str">
        <f>IF(ISBLANK(UJ1),"",IF(VLOOKUP(UJ1,Register,22,FALSE)=0,"",(VLOOKUP(UJ1,Register,22,FALSE))))</f>
        <v/>
      </c>
      <c r="UJ44" s="31" t="s">
        <v>99</v>
      </c>
      <c r="UK44" s="22" t="str">
        <f>"6." &amp; UM1&amp; ".6."</f>
        <v>6.186.6.</v>
      </c>
      <c r="UL44" s="30" t="str">
        <f>IF(ISBLANK(UM1),"",IF(VLOOKUP(UM1,Register,22,FALSE)=0,"",(VLOOKUP(UM1,Register,22,FALSE))))</f>
        <v/>
      </c>
      <c r="UM44" s="31" t="s">
        <v>99</v>
      </c>
      <c r="UN44" s="22" t="str">
        <f>"6." &amp; UP1&amp; ".6."</f>
        <v>6.187.6.</v>
      </c>
      <c r="UO44" s="30" t="str">
        <f>IF(ISBLANK(UP1),"",IF(VLOOKUP(UP1,Register,22,FALSE)=0,"",(VLOOKUP(UP1,Register,22,FALSE))))</f>
        <v/>
      </c>
      <c r="UP44" s="31" t="s">
        <v>99</v>
      </c>
      <c r="UQ44" s="22" t="str">
        <f>"6." &amp; US1&amp; ".6."</f>
        <v>6.188.6.</v>
      </c>
      <c r="UR44" s="30" t="str">
        <f>IF(ISBLANK(US1),"",IF(VLOOKUP(US1,Register,22,FALSE)=0,"",(VLOOKUP(US1,Register,22,FALSE))))</f>
        <v/>
      </c>
      <c r="US44" s="31" t="s">
        <v>99</v>
      </c>
      <c r="UT44" s="22" t="str">
        <f>"6." &amp; UV1&amp; ".6."</f>
        <v>6.189.6.</v>
      </c>
      <c r="UU44" s="30" t="str">
        <f>IF(ISBLANK(UV1),"",IF(VLOOKUP(UV1,Register,22,FALSE)=0,"",(VLOOKUP(UV1,Register,22,FALSE))))</f>
        <v/>
      </c>
      <c r="UV44" s="31" t="s">
        <v>99</v>
      </c>
      <c r="UW44" s="22" t="str">
        <f>"6." &amp; UY1&amp; ".6."</f>
        <v>6.190.6.</v>
      </c>
      <c r="UX44" s="30" t="str">
        <f>IF(ISBLANK(UY1),"",IF(VLOOKUP(UY1,Register,22,FALSE)=0,"",(VLOOKUP(UY1,Register,22,FALSE))))</f>
        <v/>
      </c>
      <c r="UY44" s="31" t="s">
        <v>99</v>
      </c>
      <c r="UZ44" s="22" t="str">
        <f>"6." &amp; VB1&amp; ".6."</f>
        <v>6.191.6.</v>
      </c>
      <c r="VA44" s="30" t="str">
        <f>IF(ISBLANK(VB1),"",IF(VLOOKUP(VB1,Register,22,FALSE)=0,"",(VLOOKUP(VB1,Register,22,FALSE))))</f>
        <v/>
      </c>
      <c r="VB44" s="31" t="s">
        <v>99</v>
      </c>
      <c r="VC44" s="22" t="str">
        <f>"6." &amp; VE1&amp; ".6."</f>
        <v>6.192.6.</v>
      </c>
      <c r="VD44" s="30" t="str">
        <f>IF(ISBLANK(VE1),"",IF(VLOOKUP(VE1,Register,22,FALSE)=0,"",(VLOOKUP(VE1,Register,22,FALSE))))</f>
        <v/>
      </c>
      <c r="VE44" s="31" t="s">
        <v>99</v>
      </c>
      <c r="VF44" s="22" t="str">
        <f>"6." &amp; VH1&amp; ".6."</f>
        <v>6.193.6.</v>
      </c>
      <c r="VG44" s="30" t="str">
        <f>IF(ISBLANK(VH1),"",IF(VLOOKUP(VH1,Register,22,FALSE)=0,"",(VLOOKUP(VH1,Register,22,FALSE))))</f>
        <v/>
      </c>
      <c r="VH44" s="31" t="s">
        <v>99</v>
      </c>
      <c r="VI44" s="22" t="str">
        <f>"6." &amp; VK1&amp; ".6."</f>
        <v>6.194.6.</v>
      </c>
      <c r="VJ44" s="30" t="str">
        <f>IF(ISBLANK(VK1),"",IF(VLOOKUP(VK1,Register,22,FALSE)=0,"",(VLOOKUP(VK1,Register,22,FALSE))))</f>
        <v/>
      </c>
      <c r="VK44" s="31" t="s">
        <v>99</v>
      </c>
      <c r="VL44" s="22" t="str">
        <f>"6." &amp; VN1&amp; ".6."</f>
        <v>6.195.6.</v>
      </c>
      <c r="VM44" s="30" t="str">
        <f>IF(ISBLANK(VN1),"",IF(VLOOKUP(VN1,Register,22,FALSE)=0,"",(VLOOKUP(VN1,Register,22,FALSE))))</f>
        <v/>
      </c>
      <c r="VN44" s="31" t="s">
        <v>99</v>
      </c>
      <c r="VO44" s="22" t="str">
        <f>"6." &amp; VQ1&amp; ".6."</f>
        <v>6.196.6.</v>
      </c>
      <c r="VP44" s="30" t="str">
        <f>IF(ISBLANK(VQ1),"",IF(VLOOKUP(VQ1,Register,22,FALSE)=0,"",(VLOOKUP(VQ1,Register,22,FALSE))))</f>
        <v/>
      </c>
      <c r="VQ44" s="31" t="s">
        <v>99</v>
      </c>
      <c r="VR44" s="22" t="str">
        <f>"6." &amp; VT1&amp; ".6."</f>
        <v>6.197.6.</v>
      </c>
      <c r="VS44" s="30" t="str">
        <f>IF(ISBLANK(VT1),"",IF(VLOOKUP(VT1,Register,22,FALSE)=0,"",(VLOOKUP(VT1,Register,22,FALSE))))</f>
        <v/>
      </c>
      <c r="VT44" s="31" t="s">
        <v>99</v>
      </c>
      <c r="VU44" s="22" t="str">
        <f>"6." &amp; VW1&amp; ".6."</f>
        <v>6.198.6.</v>
      </c>
      <c r="VV44" s="30" t="str">
        <f>IF(ISBLANK(VW1),"",IF(VLOOKUP(VW1,Register,22,FALSE)=0,"",(VLOOKUP(VW1,Register,22,FALSE))))</f>
        <v/>
      </c>
      <c r="VW44" s="31" t="s">
        <v>99</v>
      </c>
      <c r="VX44" s="22" t="str">
        <f>"6." &amp; VZ1&amp; ".6."</f>
        <v>6.199.6.</v>
      </c>
      <c r="VY44" s="30" t="str">
        <f>IF(ISBLANK(VZ1),"",IF(VLOOKUP(VZ1,Register,22,FALSE)=0,"",(VLOOKUP(VZ1,Register,22,FALSE))))</f>
        <v/>
      </c>
      <c r="VZ44" s="31" t="s">
        <v>99</v>
      </c>
      <c r="WA44" s="22" t="str">
        <f>"6." &amp; WC1&amp; ".6."</f>
        <v>6.200.6.</v>
      </c>
      <c r="WB44" s="30" t="str">
        <f>IF(ISBLANK(WC1),"",IF(VLOOKUP(WC1,Register,22,FALSE)=0,"",(VLOOKUP(WC1,Register,22,FALSE))))</f>
        <v/>
      </c>
      <c r="WC44" s="31" t="s">
        <v>99</v>
      </c>
      <c r="WD44" s="22" t="str">
        <f>"6." &amp; WF1&amp; ".6."</f>
        <v>6.201.6.</v>
      </c>
      <c r="WE44" s="30" t="str">
        <f>IF(ISBLANK(WF1),"",IF(VLOOKUP(WF1,Register,22,FALSE)=0,"",(VLOOKUP(WF1,Register,22,FALSE))))</f>
        <v/>
      </c>
      <c r="WF44" s="31" t="s">
        <v>99</v>
      </c>
      <c r="WG44" s="22" t="str">
        <f>"6." &amp; WI1&amp; ".6."</f>
        <v>6.202.6.</v>
      </c>
      <c r="WH44" s="30" t="str">
        <f>IF(ISBLANK(WI1),"",IF(VLOOKUP(WI1,Register,22,FALSE)=0,"",(VLOOKUP(WI1,Register,22,FALSE))))</f>
        <v/>
      </c>
      <c r="WI44" s="31" t="s">
        <v>99</v>
      </c>
      <c r="WJ44" s="22" t="str">
        <f>"6." &amp; WL1&amp; ".6."</f>
        <v>6.203.6.</v>
      </c>
      <c r="WK44" s="30" t="str">
        <f>IF(ISBLANK(WL1),"",IF(VLOOKUP(WL1,Register,22,FALSE)=0,"",(VLOOKUP(WL1,Register,22,FALSE))))</f>
        <v/>
      </c>
      <c r="WL44" s="31" t="s">
        <v>99</v>
      </c>
      <c r="WM44" s="22" t="str">
        <f>"6." &amp; WO1&amp; ".6."</f>
        <v>6.204.6.</v>
      </c>
      <c r="WN44" s="30" t="str">
        <f>IF(ISBLANK(WO1),"",IF(VLOOKUP(WO1,Register,22,FALSE)=0,"",(VLOOKUP(WO1,Register,22,FALSE))))</f>
        <v/>
      </c>
      <c r="WO44" s="31" t="s">
        <v>99</v>
      </c>
      <c r="WP44" s="22" t="str">
        <f>"6." &amp; WR1&amp; ".6."</f>
        <v>6.205.6.</v>
      </c>
      <c r="WQ44" s="30" t="str">
        <f>IF(ISBLANK(WR1),"",IF(VLOOKUP(WR1,Register,22,FALSE)=0,"",(VLOOKUP(WR1,Register,22,FALSE))))</f>
        <v/>
      </c>
      <c r="WR44" s="31" t="s">
        <v>99</v>
      </c>
      <c r="WS44" s="22" t="str">
        <f>"6." &amp; WU1&amp; ".6."</f>
        <v>6.206.6.</v>
      </c>
      <c r="WT44" s="30" t="str">
        <f>IF(ISBLANK(WU1),"",IF(VLOOKUP(WU1,Register,22,FALSE)=0,"",(VLOOKUP(WU1,Register,22,FALSE))))</f>
        <v/>
      </c>
      <c r="WU44" s="31" t="s">
        <v>99</v>
      </c>
      <c r="WV44" s="22" t="str">
        <f>"6." &amp; WX1&amp; ".6."</f>
        <v>6.207.6.</v>
      </c>
      <c r="WW44" s="30" t="str">
        <f>IF(ISBLANK(WX1),"",IF(VLOOKUP(WX1,Register,22,FALSE)=0,"",(VLOOKUP(WX1,Register,22,FALSE))))</f>
        <v/>
      </c>
      <c r="WX44" s="31" t="s">
        <v>99</v>
      </c>
      <c r="WY44" s="22" t="str">
        <f>"6." &amp; XA1&amp; ".6."</f>
        <v>6.208.6.</v>
      </c>
      <c r="WZ44" s="30" t="str">
        <f>IF(ISBLANK(XA1),"",IF(VLOOKUP(XA1,Register,22,FALSE)=0,"",(VLOOKUP(XA1,Register,22,FALSE))))</f>
        <v/>
      </c>
      <c r="XA44" s="31" t="s">
        <v>99</v>
      </c>
      <c r="XB44" s="22" t="str">
        <f>"6." &amp; XD1&amp; ".6."</f>
        <v>6.209.6.</v>
      </c>
      <c r="XC44" s="30" t="str">
        <f>IF(ISBLANK(XD1),"",IF(VLOOKUP(XD1,Register,22,FALSE)=0,"",(VLOOKUP(XD1,Register,22,FALSE))))</f>
        <v/>
      </c>
      <c r="XD44" s="31" t="s">
        <v>99</v>
      </c>
      <c r="XE44" s="22" t="str">
        <f>"6." &amp; XG1&amp; ".6."</f>
        <v>6.210.6.</v>
      </c>
      <c r="XF44" s="30" t="str">
        <f>IF(ISBLANK(XG1),"",IF(VLOOKUP(XG1,Register,22,FALSE)=0,"",(VLOOKUP(XG1,Register,22,FALSE))))</f>
        <v/>
      </c>
      <c r="XG44" s="31" t="s">
        <v>99</v>
      </c>
      <c r="XH44" s="22" t="str">
        <f>"6." &amp; XJ1&amp; ".6."</f>
        <v>6.211.6.</v>
      </c>
      <c r="XI44" s="30" t="str">
        <f>IF(ISBLANK(XJ1),"",IF(VLOOKUP(XJ1,Register,22,FALSE)=0,"",(VLOOKUP(XJ1,Register,22,FALSE))))</f>
        <v/>
      </c>
      <c r="XJ44" s="31" t="s">
        <v>99</v>
      </c>
      <c r="XK44" s="22" t="str">
        <f>"6." &amp; XM1&amp; ".6."</f>
        <v>6.212.6.</v>
      </c>
      <c r="XL44" s="30" t="str">
        <f>IF(ISBLANK(XM1),"",IF(VLOOKUP(XM1,Register,22,FALSE)=0,"",(VLOOKUP(XM1,Register,22,FALSE))))</f>
        <v/>
      </c>
      <c r="XM44" s="31" t="s">
        <v>99</v>
      </c>
      <c r="XN44" s="22" t="str">
        <f>"6." &amp; XP1&amp; ".6."</f>
        <v>6.213.6.</v>
      </c>
      <c r="XO44" s="30" t="str">
        <f>IF(ISBLANK(XP1),"",IF(VLOOKUP(XP1,Register,22,FALSE)=0,"",(VLOOKUP(XP1,Register,22,FALSE))))</f>
        <v/>
      </c>
      <c r="XP44" s="31" t="s">
        <v>99</v>
      </c>
      <c r="XQ44" s="22" t="str">
        <f>"6." &amp; XS1&amp; ".6."</f>
        <v>6.214.6.</v>
      </c>
      <c r="XR44" s="30" t="str">
        <f>IF(ISBLANK(XS1),"",IF(VLOOKUP(XS1,Register,22,FALSE)=0,"",(VLOOKUP(XS1,Register,22,FALSE))))</f>
        <v/>
      </c>
      <c r="XS44" s="31" t="s">
        <v>99</v>
      </c>
      <c r="XT44" s="22" t="str">
        <f>"6." &amp; XV1&amp; ".6."</f>
        <v>6.215.6.</v>
      </c>
      <c r="XU44" s="30" t="str">
        <f>IF(ISBLANK(XV1),"",IF(VLOOKUP(XV1,Register,22,FALSE)=0,"",(VLOOKUP(XV1,Register,22,FALSE))))</f>
        <v/>
      </c>
      <c r="XV44" s="31" t="s">
        <v>99</v>
      </c>
      <c r="XW44" s="22" t="str">
        <f>"6." &amp; XY1&amp; ".6."</f>
        <v>6.216.6.</v>
      </c>
      <c r="XX44" s="30" t="str">
        <f>IF(ISBLANK(XY1),"",IF(VLOOKUP(XY1,Register,22,FALSE)=0,"",(VLOOKUP(XY1,Register,22,FALSE))))</f>
        <v/>
      </c>
      <c r="XY44" s="31" t="s">
        <v>99</v>
      </c>
      <c r="XZ44" s="22" t="str">
        <f>"6." &amp; YB1&amp; ".6."</f>
        <v>6.217.6.</v>
      </c>
      <c r="YA44" s="30" t="str">
        <f>IF(ISBLANK(YB1),"",IF(VLOOKUP(YB1,Register,22,FALSE)=0,"",(VLOOKUP(YB1,Register,22,FALSE))))</f>
        <v/>
      </c>
      <c r="YB44" s="31" t="s">
        <v>99</v>
      </c>
      <c r="YC44" s="22" t="str">
        <f>"6." &amp; YE1&amp; ".6."</f>
        <v>6.218.6.</v>
      </c>
      <c r="YD44" s="30" t="str">
        <f>IF(ISBLANK(YE1),"",IF(VLOOKUP(YE1,Register,22,FALSE)=0,"",(VLOOKUP(YE1,Register,22,FALSE))))</f>
        <v/>
      </c>
      <c r="YE44" s="31" t="s">
        <v>99</v>
      </c>
      <c r="YF44" s="22" t="str">
        <f>"6." &amp; YH1&amp; ".6."</f>
        <v>6.219.6.</v>
      </c>
      <c r="YG44" s="30" t="str">
        <f>IF(ISBLANK(YH1),"",IF(VLOOKUP(YH1,Register,22,FALSE)=0,"",(VLOOKUP(YH1,Register,22,FALSE))))</f>
        <v/>
      </c>
      <c r="YH44" s="31" t="s">
        <v>99</v>
      </c>
      <c r="YI44" s="22" t="str">
        <f>"6." &amp; YK1&amp; ".6."</f>
        <v>6.220.6.</v>
      </c>
      <c r="YJ44" s="30" t="str">
        <f>IF(ISBLANK(YK1),"",IF(VLOOKUP(YK1,Register,22,FALSE)=0,"",(VLOOKUP(YK1,Register,22,FALSE))))</f>
        <v/>
      </c>
      <c r="YK44" s="31" t="s">
        <v>99</v>
      </c>
      <c r="YL44" s="22" t="str">
        <f>"6." &amp; YN1&amp; ".6."</f>
        <v>6.221.6.</v>
      </c>
      <c r="YM44" s="30" t="str">
        <f>IF(ISBLANK(YN1),"",IF(VLOOKUP(YN1,Register,22,FALSE)=0,"",(VLOOKUP(YN1,Register,22,FALSE))))</f>
        <v/>
      </c>
      <c r="YN44" s="31" t="s">
        <v>99</v>
      </c>
      <c r="YO44" s="22" t="str">
        <f>"6." &amp; YQ1&amp; ".6."</f>
        <v>6.222.6.</v>
      </c>
      <c r="YP44" s="30" t="str">
        <f>IF(ISBLANK(YQ1),"",IF(VLOOKUP(YQ1,Register,22,FALSE)=0,"",(VLOOKUP(YQ1,Register,22,FALSE))))</f>
        <v/>
      </c>
      <c r="YQ44" s="31" t="s">
        <v>99</v>
      </c>
      <c r="YR44" s="22" t="str">
        <f>"6." &amp; YT1&amp; ".6."</f>
        <v>6.223.6.</v>
      </c>
      <c r="YS44" s="30" t="str">
        <f>IF(ISBLANK(YT1),"",IF(VLOOKUP(YT1,Register,22,FALSE)=0,"",(VLOOKUP(YT1,Register,22,FALSE))))</f>
        <v/>
      </c>
      <c r="YT44" s="31" t="s">
        <v>99</v>
      </c>
      <c r="YU44" s="22" t="str">
        <f>"6." &amp; YW1&amp; ".6."</f>
        <v>6.224.6.</v>
      </c>
      <c r="YV44" s="30" t="str">
        <f>IF(ISBLANK(YW1),"",IF(VLOOKUP(YW1,Register,22,FALSE)=0,"",(VLOOKUP(YW1,Register,22,FALSE))))</f>
        <v/>
      </c>
      <c r="YW44" s="31" t="s">
        <v>99</v>
      </c>
      <c r="YX44" s="22" t="str">
        <f>"6." &amp; YZ1&amp; ".6."</f>
        <v>6.225.6.</v>
      </c>
      <c r="YY44" s="30" t="str">
        <f>IF(ISBLANK(YZ1),"",IF(VLOOKUP(YZ1,Register,22,FALSE)=0,"",(VLOOKUP(YZ1,Register,22,FALSE))))</f>
        <v/>
      </c>
      <c r="YZ44" s="31" t="s">
        <v>99</v>
      </c>
      <c r="ZA44" s="22" t="str">
        <f>"6." &amp; ZC1&amp; ".6."</f>
        <v>6.226.6.</v>
      </c>
      <c r="ZB44" s="30" t="str">
        <f>IF(ISBLANK(ZC1),"",IF(VLOOKUP(ZC1,Register,22,FALSE)=0,"",(VLOOKUP(ZC1,Register,22,FALSE))))</f>
        <v/>
      </c>
      <c r="ZC44" s="31" t="s">
        <v>99</v>
      </c>
      <c r="ZD44" s="22" t="str">
        <f>"6." &amp; ZF1&amp; ".6."</f>
        <v>6.227.6.</v>
      </c>
      <c r="ZE44" s="30" t="str">
        <f>IF(ISBLANK(ZF1),"",IF(VLOOKUP(ZF1,Register,22,FALSE)=0,"",(VLOOKUP(ZF1,Register,22,FALSE))))</f>
        <v/>
      </c>
      <c r="ZF44" s="31" t="s">
        <v>99</v>
      </c>
      <c r="ZG44" s="22" t="str">
        <f>"6." &amp; ZI1&amp; ".6."</f>
        <v>6.228.6.</v>
      </c>
      <c r="ZH44" s="30" t="str">
        <f>IF(ISBLANK(ZI1),"",IF(VLOOKUP(ZI1,Register,22,FALSE)=0,"",(VLOOKUP(ZI1,Register,22,FALSE))))</f>
        <v/>
      </c>
      <c r="ZI44" s="31" t="s">
        <v>99</v>
      </c>
      <c r="ZJ44" s="22" t="str">
        <f>"6." &amp; ZL1&amp; ".6."</f>
        <v>6.229.6.</v>
      </c>
      <c r="ZK44" s="30" t="str">
        <f>IF(ISBLANK(ZL1),"",IF(VLOOKUP(ZL1,Register,22,FALSE)=0,"",(VLOOKUP(ZL1,Register,22,FALSE))))</f>
        <v/>
      </c>
      <c r="ZL44" s="31" t="s">
        <v>99</v>
      </c>
      <c r="ZM44" s="22" t="str">
        <f>"6." &amp; ZO1&amp; ".6."</f>
        <v>6.230.6.</v>
      </c>
      <c r="ZN44" s="30" t="str">
        <f>IF(ISBLANK(ZO1),"",IF(VLOOKUP(ZO1,Register,22,FALSE)=0,"",(VLOOKUP(ZO1,Register,22,FALSE))))</f>
        <v/>
      </c>
      <c r="ZO44" s="31" t="s">
        <v>99</v>
      </c>
      <c r="ZP44" s="22" t="str">
        <f>"6." &amp; ZR1&amp; ".6."</f>
        <v>6.231.6.</v>
      </c>
      <c r="ZQ44" s="30" t="str">
        <f>IF(ISBLANK(ZR1),"",IF(VLOOKUP(ZR1,Register,22,FALSE)=0,"",(VLOOKUP(ZR1,Register,22,FALSE))))</f>
        <v/>
      </c>
      <c r="ZR44" s="31" t="s">
        <v>99</v>
      </c>
      <c r="ZS44" s="22" t="str">
        <f>"6." &amp; ZU1&amp; ".6."</f>
        <v>6.232.6.</v>
      </c>
      <c r="ZT44" s="30" t="str">
        <f>IF(ISBLANK(ZU1),"",IF(VLOOKUP(ZU1,Register,22,FALSE)=0,"",(VLOOKUP(ZU1,Register,22,FALSE))))</f>
        <v/>
      </c>
      <c r="ZU44" s="31" t="s">
        <v>99</v>
      </c>
      <c r="ZV44" s="22" t="str">
        <f>"6." &amp; ZX1&amp; ".6."</f>
        <v>6.233.6.</v>
      </c>
      <c r="ZW44" s="30" t="str">
        <f>IF(ISBLANK(ZX1),"",IF(VLOOKUP(ZX1,Register,22,FALSE)=0,"",(VLOOKUP(ZX1,Register,22,FALSE))))</f>
        <v/>
      </c>
      <c r="ZX44" s="31" t="s">
        <v>99</v>
      </c>
      <c r="ZY44" s="22" t="str">
        <f>"6." &amp; AAA1&amp; ".6."</f>
        <v>6.234.6.</v>
      </c>
      <c r="ZZ44" s="30" t="str">
        <f>IF(ISBLANK(AAA1),"",IF(VLOOKUP(AAA1,Register,22,FALSE)=0,"",(VLOOKUP(AAA1,Register,22,FALSE))))</f>
        <v/>
      </c>
      <c r="AAA44" s="31" t="s">
        <v>99</v>
      </c>
      <c r="AAB44" s="22" t="str">
        <f>"6." &amp; AAD1&amp; ".6."</f>
        <v>6.235.6.</v>
      </c>
      <c r="AAC44" s="30" t="str">
        <f>IF(ISBLANK(AAD1),"",IF(VLOOKUP(AAD1,Register,22,FALSE)=0,"",(VLOOKUP(AAD1,Register,22,FALSE))))</f>
        <v/>
      </c>
      <c r="AAD44" s="31" t="s">
        <v>99</v>
      </c>
      <c r="AAE44" s="22" t="str">
        <f>"6." &amp; AAG1&amp; ".6."</f>
        <v>6.236.6.</v>
      </c>
      <c r="AAF44" s="30" t="str">
        <f>IF(ISBLANK(AAG1),"",IF(VLOOKUP(AAG1,Register,22,FALSE)=0,"",(VLOOKUP(AAG1,Register,22,FALSE))))</f>
        <v/>
      </c>
      <c r="AAG44" s="31" t="s">
        <v>99</v>
      </c>
      <c r="AAH44" s="22" t="str">
        <f>"6." &amp; AAJ1&amp; ".6."</f>
        <v>6.237.6.</v>
      </c>
      <c r="AAI44" s="30" t="str">
        <f>IF(ISBLANK(AAJ1),"",IF(VLOOKUP(AAJ1,Register,22,FALSE)=0,"",(VLOOKUP(AAJ1,Register,22,FALSE))))</f>
        <v/>
      </c>
      <c r="AAJ44" s="31" t="s">
        <v>99</v>
      </c>
      <c r="AAK44" s="22" t="str">
        <f>"6." &amp; AAM1&amp; ".6."</f>
        <v>6.238.6.</v>
      </c>
      <c r="AAL44" s="30" t="str">
        <f>IF(ISBLANK(AAM1),"",IF(VLOOKUP(AAM1,Register,22,FALSE)=0,"",(VLOOKUP(AAM1,Register,22,FALSE))))</f>
        <v/>
      </c>
      <c r="AAM44" s="31" t="s">
        <v>99</v>
      </c>
      <c r="AAN44" s="22" t="str">
        <f>"6." &amp; AAP1&amp; ".6."</f>
        <v>6.239.6.</v>
      </c>
      <c r="AAO44" s="30" t="str">
        <f>IF(ISBLANK(AAP1),"",IF(VLOOKUP(AAP1,Register,22,FALSE)=0,"",(VLOOKUP(AAP1,Register,22,FALSE))))</f>
        <v/>
      </c>
      <c r="AAP44" s="31" t="s">
        <v>99</v>
      </c>
      <c r="AAQ44" s="22" t="str">
        <f>"6." &amp; AAS1&amp; ".6."</f>
        <v>6.240.6.</v>
      </c>
      <c r="AAR44" s="30" t="str">
        <f>IF(ISBLANK(AAS1),"",IF(VLOOKUP(AAS1,Register,22,FALSE)=0,"",(VLOOKUP(AAS1,Register,22,FALSE))))</f>
        <v/>
      </c>
      <c r="AAS44" s="31" t="s">
        <v>99</v>
      </c>
      <c r="AAT44" s="22" t="str">
        <f>"6." &amp; AAV1&amp; ".6."</f>
        <v>6.241.6.</v>
      </c>
      <c r="AAU44" s="30" t="str">
        <f>IF(ISBLANK(AAV1),"",IF(VLOOKUP(AAV1,Register,22,FALSE)=0,"",(VLOOKUP(AAV1,Register,22,FALSE))))</f>
        <v/>
      </c>
      <c r="AAV44" s="31" t="s">
        <v>99</v>
      </c>
      <c r="AAW44" s="22" t="str">
        <f>"6." &amp; AAY1&amp; ".6."</f>
        <v>6.242.6.</v>
      </c>
      <c r="AAX44" s="30" t="str">
        <f>IF(ISBLANK(AAY1),"",IF(VLOOKUP(AAY1,Register,22,FALSE)=0,"",(VLOOKUP(AAY1,Register,22,FALSE))))</f>
        <v/>
      </c>
      <c r="AAY44" s="31" t="s">
        <v>99</v>
      </c>
      <c r="AAZ44" s="22" t="str">
        <f>"6." &amp; ABB1&amp; ".6."</f>
        <v>6.243.6.</v>
      </c>
      <c r="ABA44" s="30" t="str">
        <f>IF(ISBLANK(ABB1),"",IF(VLOOKUP(ABB1,Register,22,FALSE)=0,"",(VLOOKUP(ABB1,Register,22,FALSE))))</f>
        <v/>
      </c>
      <c r="ABB44" s="31" t="s">
        <v>99</v>
      </c>
      <c r="ABC44" s="22" t="str">
        <f>"6." &amp; ABE1&amp; ".6."</f>
        <v>6.244.6.</v>
      </c>
      <c r="ABD44" s="30" t="str">
        <f>IF(ISBLANK(ABE1),"",IF(VLOOKUP(ABE1,Register,22,FALSE)=0,"",(VLOOKUP(ABE1,Register,22,FALSE))))</f>
        <v/>
      </c>
      <c r="ABE44" s="31" t="s">
        <v>99</v>
      </c>
      <c r="ABF44" s="22" t="str">
        <f>"6." &amp; ABH1&amp; ".6."</f>
        <v>6.245.6.</v>
      </c>
      <c r="ABG44" s="30" t="str">
        <f>IF(ISBLANK(ABH1),"",IF(VLOOKUP(ABH1,Register,22,FALSE)=0,"",(VLOOKUP(ABH1,Register,22,FALSE))))</f>
        <v/>
      </c>
      <c r="ABH44" s="31" t="s">
        <v>99</v>
      </c>
      <c r="ABI44" s="22" t="str">
        <f>"6." &amp; ABK1&amp; ".6."</f>
        <v>6.246.6.</v>
      </c>
      <c r="ABJ44" s="30" t="str">
        <f>IF(ISBLANK(ABK1),"",IF(VLOOKUP(ABK1,Register,22,FALSE)=0,"",(VLOOKUP(ABK1,Register,22,FALSE))))</f>
        <v/>
      </c>
      <c r="ABK44" s="31" t="s">
        <v>99</v>
      </c>
      <c r="ABL44" s="22" t="str">
        <f>"6." &amp; ABN1&amp; ".6."</f>
        <v>6.247.6.</v>
      </c>
      <c r="ABM44" s="30" t="str">
        <f>IF(ISBLANK(ABN1),"",IF(VLOOKUP(ABN1,Register,22,FALSE)=0,"",(VLOOKUP(ABN1,Register,22,FALSE))))</f>
        <v/>
      </c>
      <c r="ABN44" s="31" t="s">
        <v>99</v>
      </c>
      <c r="ABO44" s="22" t="str">
        <f>"6." &amp; ABQ1&amp; ".6."</f>
        <v>6.248.6.</v>
      </c>
      <c r="ABP44" s="30" t="str">
        <f>IF(ISBLANK(ABQ1),"",IF(VLOOKUP(ABQ1,Register,22,FALSE)=0,"",(VLOOKUP(ABQ1,Register,22,FALSE))))</f>
        <v/>
      </c>
      <c r="ABQ44" s="31" t="s">
        <v>99</v>
      </c>
      <c r="ABR44" s="22" t="str">
        <f>"6." &amp; ABT1&amp; ".6."</f>
        <v>6.249.6.</v>
      </c>
      <c r="ABS44" s="30" t="str">
        <f>IF(ISBLANK(ABT1),"",IF(VLOOKUP(ABT1,Register,22,FALSE)=0,"",(VLOOKUP(ABT1,Register,22,FALSE))))</f>
        <v/>
      </c>
      <c r="ABT44" s="31" t="s">
        <v>99</v>
      </c>
      <c r="ABU44" s="22" t="str">
        <f>"6." &amp; ABW1&amp; ".6."</f>
        <v>6.250.6.</v>
      </c>
      <c r="ABV44" s="30" t="str">
        <f>IF(ISBLANK(ABW1),"",IF(VLOOKUP(ABW1,Register,22,FALSE)=0,"",(VLOOKUP(ABW1,Register,22,FALSE))))</f>
        <v/>
      </c>
      <c r="ABW44" s="31" t="s">
        <v>99</v>
      </c>
      <c r="ABX44" s="22" t="str">
        <f>"6." &amp; ABZ1&amp; ".6."</f>
        <v>6.251.6.</v>
      </c>
      <c r="ABY44" s="30" t="str">
        <f>IF(ISBLANK(ABZ1),"",IF(VLOOKUP(ABZ1,Register,22,FALSE)=0,"",(VLOOKUP(ABZ1,Register,22,FALSE))))</f>
        <v/>
      </c>
      <c r="ABZ44" s="31" t="s">
        <v>99</v>
      </c>
      <c r="ACA44" s="22" t="str">
        <f>"6." &amp; ACC1&amp; ".6."</f>
        <v>6.252.6.</v>
      </c>
      <c r="ACB44" s="30" t="str">
        <f>IF(ISBLANK(ACC1),"",IF(VLOOKUP(ACC1,Register,22,FALSE)=0,"",(VLOOKUP(ACC1,Register,22,FALSE))))</f>
        <v/>
      </c>
      <c r="ACC44" s="31" t="s">
        <v>99</v>
      </c>
      <c r="ACD44" s="22" t="str">
        <f>"6." &amp; ACF1&amp; ".6."</f>
        <v>6.253.6.</v>
      </c>
      <c r="ACE44" s="30" t="str">
        <f>IF(ISBLANK(ACF1),"",IF(VLOOKUP(ACF1,Register,22,FALSE)=0,"",(VLOOKUP(ACF1,Register,22,FALSE))))</f>
        <v/>
      </c>
      <c r="ACF44" s="31" t="s">
        <v>99</v>
      </c>
      <c r="ACG44" s="22" t="str">
        <f>"6." &amp; ACI1&amp; ".6."</f>
        <v>6.254.6.</v>
      </c>
      <c r="ACH44" s="30" t="str">
        <f>IF(ISBLANK(ACI1),"",IF(VLOOKUP(ACI1,Register,22,FALSE)=0,"",(VLOOKUP(ACI1,Register,22,FALSE))))</f>
        <v/>
      </c>
      <c r="ACI44" s="31" t="s">
        <v>99</v>
      </c>
      <c r="ACJ44" s="22" t="str">
        <f>"6." &amp; ACL1&amp; ".6."</f>
        <v>6.255.6.</v>
      </c>
      <c r="ACK44" s="30" t="str">
        <f>IF(ISBLANK(ACL1),"",IF(VLOOKUP(ACL1,Register,22,FALSE)=0,"",(VLOOKUP(ACL1,Register,22,FALSE))))</f>
        <v/>
      </c>
      <c r="ACL44" s="31" t="s">
        <v>99</v>
      </c>
      <c r="ACM44" s="22" t="str">
        <f>"6." &amp; ACO1&amp; ".6."</f>
        <v>6.256.6.</v>
      </c>
      <c r="ACN44" s="30" t="str">
        <f>IF(ISBLANK(ACO1),"",IF(VLOOKUP(ACO1,Register,22,FALSE)=0,"",(VLOOKUP(ACO1,Register,22,FALSE))))</f>
        <v/>
      </c>
      <c r="ACO44" s="31" t="s">
        <v>99</v>
      </c>
      <c r="ACP44" s="22" t="str">
        <f>"6." &amp; ACR1&amp; ".6."</f>
        <v>6.257.6.</v>
      </c>
      <c r="ACQ44" s="30" t="str">
        <f>IF(ISBLANK(ACR1),"",IF(VLOOKUP(ACR1,Register,22,FALSE)=0,"",(VLOOKUP(ACR1,Register,22,FALSE))))</f>
        <v/>
      </c>
      <c r="ACR44" s="31" t="s">
        <v>99</v>
      </c>
      <c r="ACS44" s="22" t="str">
        <f>"6." &amp; ACU1&amp; ".6."</f>
        <v>6.258.6.</v>
      </c>
      <c r="ACT44" s="30" t="str">
        <f>IF(ISBLANK(ACU1),"",IF(VLOOKUP(ACU1,Register,22,FALSE)=0,"",(VLOOKUP(ACU1,Register,22,FALSE))))</f>
        <v/>
      </c>
      <c r="ACU44" s="31" t="s">
        <v>99</v>
      </c>
      <c r="ACV44" s="22" t="str">
        <f>"6." &amp; ACX1&amp; ".6."</f>
        <v>6.259.6.</v>
      </c>
      <c r="ACW44" s="30" t="str">
        <f>IF(ISBLANK(ACX1),"",IF(VLOOKUP(ACX1,Register,22,FALSE)=0,"",(VLOOKUP(ACX1,Register,22,FALSE))))</f>
        <v/>
      </c>
      <c r="ACX44" s="31" t="s">
        <v>99</v>
      </c>
      <c r="ACY44" s="22" t="str">
        <f>"6." &amp; ADA1&amp; ".6."</f>
        <v>6.260.6.</v>
      </c>
      <c r="ACZ44" s="30" t="str">
        <f>IF(ISBLANK(ADA1),"",IF(VLOOKUP(ADA1,Register,22,FALSE)=0,"",(VLOOKUP(ADA1,Register,22,FALSE))))</f>
        <v/>
      </c>
      <c r="ADA44" s="31" t="s">
        <v>99</v>
      </c>
      <c r="ADB44" s="22" t="str">
        <f>"6." &amp; ADD1&amp; ".6."</f>
        <v>6.261.6.</v>
      </c>
      <c r="ADC44" s="30" t="str">
        <f>IF(ISBLANK(ADD1),"",IF(VLOOKUP(ADD1,Register,22,FALSE)=0,"",(VLOOKUP(ADD1,Register,22,FALSE))))</f>
        <v/>
      </c>
      <c r="ADD44" s="31" t="s">
        <v>99</v>
      </c>
      <c r="ADE44" s="22" t="str">
        <f>"6." &amp; ADG1&amp; ".6."</f>
        <v>6.262.6.</v>
      </c>
      <c r="ADF44" s="30" t="str">
        <f>IF(ISBLANK(ADG1),"",IF(VLOOKUP(ADG1,Register,22,FALSE)=0,"",(VLOOKUP(ADG1,Register,22,FALSE))))</f>
        <v/>
      </c>
      <c r="ADG44" s="31" t="s">
        <v>99</v>
      </c>
      <c r="ADH44" s="22" t="str">
        <f>"6." &amp; ADJ1&amp; ".6."</f>
        <v>6.263.6.</v>
      </c>
      <c r="ADI44" s="30" t="str">
        <f>IF(ISBLANK(ADJ1),"",IF(VLOOKUP(ADJ1,Register,22,FALSE)=0,"",(VLOOKUP(ADJ1,Register,22,FALSE))))</f>
        <v/>
      </c>
      <c r="ADJ44" s="31" t="s">
        <v>99</v>
      </c>
      <c r="ADK44" s="22" t="str">
        <f>"6." &amp; ADM1&amp; ".6."</f>
        <v>6.264.6.</v>
      </c>
      <c r="ADL44" s="30" t="str">
        <f>IF(ISBLANK(ADM1),"",IF(VLOOKUP(ADM1,Register,22,FALSE)=0,"",(VLOOKUP(ADM1,Register,22,FALSE))))</f>
        <v/>
      </c>
      <c r="ADM44" s="31" t="s">
        <v>99</v>
      </c>
      <c r="ADN44" s="22" t="str">
        <f>"6." &amp; ADP1&amp; ".6."</f>
        <v>6.265.6.</v>
      </c>
      <c r="ADO44" s="30" t="str">
        <f>IF(ISBLANK(ADP1),"",IF(VLOOKUP(ADP1,Register,22,FALSE)=0,"",(VLOOKUP(ADP1,Register,22,FALSE))))</f>
        <v/>
      </c>
      <c r="ADP44" s="31" t="s">
        <v>99</v>
      </c>
      <c r="ADQ44" s="22" t="str">
        <f>"6." &amp; ADS1&amp; ".6."</f>
        <v>6.266.6.</v>
      </c>
      <c r="ADR44" s="30" t="str">
        <f>IF(ISBLANK(ADS1),"",IF(VLOOKUP(ADS1,Register,22,FALSE)=0,"",(VLOOKUP(ADS1,Register,22,FALSE))))</f>
        <v/>
      </c>
      <c r="ADS44" s="31" t="s">
        <v>99</v>
      </c>
      <c r="ADT44" s="22" t="str">
        <f>"6." &amp; ADV1&amp; ".6."</f>
        <v>6.267.6.</v>
      </c>
      <c r="ADU44" s="30" t="str">
        <f>IF(ISBLANK(ADV1),"",IF(VLOOKUP(ADV1,Register,22,FALSE)=0,"",(VLOOKUP(ADV1,Register,22,FALSE))))</f>
        <v/>
      </c>
      <c r="ADV44" s="31" t="s">
        <v>99</v>
      </c>
      <c r="ADW44" s="22" t="str">
        <f>"6." &amp; ADY1&amp; ".6."</f>
        <v>6.268.6.</v>
      </c>
      <c r="ADX44" s="30" t="str">
        <f>IF(ISBLANK(ADY1),"",IF(VLOOKUP(ADY1,Register,22,FALSE)=0,"",(VLOOKUP(ADY1,Register,22,FALSE))))</f>
        <v/>
      </c>
      <c r="ADY44" s="31" t="s">
        <v>99</v>
      </c>
      <c r="ADZ44" s="22" t="str">
        <f>"6." &amp; AEB1&amp; ".6."</f>
        <v>6.269.6.</v>
      </c>
      <c r="AEA44" s="30" t="str">
        <f>IF(ISBLANK(AEB1),"",IF(VLOOKUP(AEB1,Register,22,FALSE)=0,"",(VLOOKUP(AEB1,Register,22,FALSE))))</f>
        <v/>
      </c>
      <c r="AEB44" s="31" t="s">
        <v>99</v>
      </c>
      <c r="AEC44" s="22" t="str">
        <f>"6." &amp; AEE1&amp; ".6."</f>
        <v>6.270.6.</v>
      </c>
      <c r="AED44" s="30" t="str">
        <f>IF(ISBLANK(AEE1),"",IF(VLOOKUP(AEE1,Register,22,FALSE)=0,"",(VLOOKUP(AEE1,Register,22,FALSE))))</f>
        <v/>
      </c>
      <c r="AEE44" s="31" t="s">
        <v>99</v>
      </c>
      <c r="AEF44" s="22" t="str">
        <f>"6." &amp; AEH1&amp; ".6."</f>
        <v>6.271.6.</v>
      </c>
      <c r="AEG44" s="30" t="str">
        <f>IF(ISBLANK(AEH1),"",IF(VLOOKUP(AEH1,Register,22,FALSE)=0,"",(VLOOKUP(AEH1,Register,22,FALSE))))</f>
        <v/>
      </c>
      <c r="AEH44" s="31" t="s">
        <v>99</v>
      </c>
      <c r="AEI44" s="22" t="str">
        <f>"6." &amp; AEK1&amp; ".6."</f>
        <v>6.272.6.</v>
      </c>
      <c r="AEJ44" s="30" t="str">
        <f>IF(ISBLANK(AEK1),"",IF(VLOOKUP(AEK1,Register,22,FALSE)=0,"",(VLOOKUP(AEK1,Register,22,FALSE))))</f>
        <v/>
      </c>
      <c r="AEK44" s="31" t="s">
        <v>99</v>
      </c>
      <c r="AEL44" s="22" t="str">
        <f>"6." &amp; AEN1&amp; ".6."</f>
        <v>6.273.6.</v>
      </c>
      <c r="AEM44" s="30" t="str">
        <f>IF(ISBLANK(AEN1),"",IF(VLOOKUP(AEN1,Register,22,FALSE)=0,"",(VLOOKUP(AEN1,Register,22,FALSE))))</f>
        <v/>
      </c>
      <c r="AEN44" s="31" t="s">
        <v>99</v>
      </c>
      <c r="AEO44" s="22" t="str">
        <f>"6." &amp; AEQ1&amp; ".6."</f>
        <v>6.274.6.</v>
      </c>
      <c r="AEP44" s="30" t="str">
        <f>IF(ISBLANK(AEQ1),"",IF(VLOOKUP(AEQ1,Register,22,FALSE)=0,"",(VLOOKUP(AEQ1,Register,22,FALSE))))</f>
        <v/>
      </c>
      <c r="AEQ44" s="31" t="s">
        <v>99</v>
      </c>
      <c r="AER44" s="22" t="str">
        <f>"6." &amp; AET1&amp; ".6."</f>
        <v>6.275.6.</v>
      </c>
      <c r="AES44" s="30" t="str">
        <f>IF(ISBLANK(AET1),"",IF(VLOOKUP(AET1,Register,22,FALSE)=0,"",(VLOOKUP(AET1,Register,22,FALSE))))</f>
        <v/>
      </c>
      <c r="AET44" s="31" t="s">
        <v>99</v>
      </c>
      <c r="AEU44" s="22" t="str">
        <f>"6." &amp; AEW1&amp; ".6."</f>
        <v>6.276.6.</v>
      </c>
      <c r="AEV44" s="30" t="str">
        <f>IF(ISBLANK(AEW1),"",IF(VLOOKUP(AEW1,Register,22,FALSE)=0,"",(VLOOKUP(AEW1,Register,22,FALSE))))</f>
        <v/>
      </c>
      <c r="AEW44" s="31" t="s">
        <v>99</v>
      </c>
      <c r="AEX44" s="22" t="str">
        <f>"6." &amp; AEZ1&amp; ".6."</f>
        <v>6.277.6.</v>
      </c>
      <c r="AEY44" s="30" t="str">
        <f>IF(ISBLANK(AEZ1),"",IF(VLOOKUP(AEZ1,Register,22,FALSE)=0,"",(VLOOKUP(AEZ1,Register,22,FALSE))))</f>
        <v/>
      </c>
      <c r="AEZ44" s="31" t="s">
        <v>99</v>
      </c>
      <c r="AFA44" s="22" t="str">
        <f>"6." &amp; AFC1&amp; ".6."</f>
        <v>6.278.6.</v>
      </c>
      <c r="AFB44" s="30" t="str">
        <f>IF(ISBLANK(AFC1),"",IF(VLOOKUP(AFC1,Register,22,FALSE)=0,"",(VLOOKUP(AFC1,Register,22,FALSE))))</f>
        <v/>
      </c>
      <c r="AFC44" s="31" t="s">
        <v>99</v>
      </c>
      <c r="AFD44" s="22" t="str">
        <f>"6." &amp; AFF1&amp; ".6."</f>
        <v>6.279.6.</v>
      </c>
      <c r="AFE44" s="30" t="str">
        <f>IF(ISBLANK(AFF1),"",IF(VLOOKUP(AFF1,Register,22,FALSE)=0,"",(VLOOKUP(AFF1,Register,22,FALSE))))</f>
        <v/>
      </c>
      <c r="AFF44" s="31" t="s">
        <v>99</v>
      </c>
      <c r="AFG44" s="22" t="str">
        <f>"6." &amp; AFI1&amp; ".6."</f>
        <v>6.280.6.</v>
      </c>
      <c r="AFH44" s="30" t="str">
        <f>IF(ISBLANK(AFI1),"",IF(VLOOKUP(AFI1,Register,22,FALSE)=0,"",(VLOOKUP(AFI1,Register,22,FALSE))))</f>
        <v/>
      </c>
      <c r="AFI44" s="31" t="s">
        <v>99</v>
      </c>
      <c r="AFJ44" s="22" t="str">
        <f>"6." &amp; AFL1&amp; ".6."</f>
        <v>6.281.6.</v>
      </c>
      <c r="AFK44" s="30" t="str">
        <f>IF(ISBLANK(AFL1),"",IF(VLOOKUP(AFL1,Register,22,FALSE)=0,"",(VLOOKUP(AFL1,Register,22,FALSE))))</f>
        <v/>
      </c>
      <c r="AFL44" s="31" t="s">
        <v>99</v>
      </c>
      <c r="AFM44" s="22" t="str">
        <f>"6." &amp; AFO1&amp; ".6."</f>
        <v>6.282.6.</v>
      </c>
      <c r="AFN44" s="30" t="str">
        <f>IF(ISBLANK(AFO1),"",IF(VLOOKUP(AFO1,Register,22,FALSE)=0,"",(VLOOKUP(AFO1,Register,22,FALSE))))</f>
        <v/>
      </c>
      <c r="AFO44" s="31" t="s">
        <v>99</v>
      </c>
      <c r="AFP44" s="22" t="str">
        <f>"6." &amp; AFR1&amp; ".6."</f>
        <v>6.283.6.</v>
      </c>
      <c r="AFQ44" s="30" t="str">
        <f>IF(ISBLANK(AFR1),"",IF(VLOOKUP(AFR1,Register,22,FALSE)=0,"",(VLOOKUP(AFR1,Register,22,FALSE))))</f>
        <v/>
      </c>
      <c r="AFR44" s="31" t="s">
        <v>99</v>
      </c>
      <c r="AFS44" s="22" t="str">
        <f>"6." &amp; AFU1&amp; ".6."</f>
        <v>6.284.6.</v>
      </c>
      <c r="AFT44" s="30" t="str">
        <f>IF(ISBLANK(AFU1),"",IF(VLOOKUP(AFU1,Register,22,FALSE)=0,"",(VLOOKUP(AFU1,Register,22,FALSE))))</f>
        <v/>
      </c>
      <c r="AFU44" s="31" t="s">
        <v>99</v>
      </c>
      <c r="AFV44" s="22" t="str">
        <f>"6." &amp; AFX1&amp; ".6."</f>
        <v>6.285.6.</v>
      </c>
      <c r="AFW44" s="30" t="str">
        <f>IF(ISBLANK(AFX1),"",IF(VLOOKUP(AFX1,Register,22,FALSE)=0,"",(VLOOKUP(AFX1,Register,22,FALSE))))</f>
        <v/>
      </c>
      <c r="AFX44" s="31" t="s">
        <v>99</v>
      </c>
      <c r="AFY44" s="22" t="str">
        <f>"6." &amp; AGA1&amp; ".6."</f>
        <v>6.286.6.</v>
      </c>
      <c r="AFZ44" s="30" t="str">
        <f>IF(ISBLANK(AGA1),"",IF(VLOOKUP(AGA1,Register,22,FALSE)=0,"",(VLOOKUP(AGA1,Register,22,FALSE))))</f>
        <v/>
      </c>
      <c r="AGA44" s="31" t="s">
        <v>99</v>
      </c>
      <c r="AGB44" s="22" t="str">
        <f>"6." &amp; AGD1&amp; ".6."</f>
        <v>6.287.6.</v>
      </c>
      <c r="AGC44" s="30" t="str">
        <f>IF(ISBLANK(AGD1),"",IF(VLOOKUP(AGD1,Register,22,FALSE)=0,"",(VLOOKUP(AGD1,Register,22,FALSE))))</f>
        <v/>
      </c>
      <c r="AGD44" s="31" t="s">
        <v>99</v>
      </c>
      <c r="AGE44" s="22" t="str">
        <f>"6." &amp; AGG1&amp; ".6."</f>
        <v>6.288.6.</v>
      </c>
      <c r="AGF44" s="30" t="str">
        <f>IF(ISBLANK(AGG1),"",IF(VLOOKUP(AGG1,Register,22,FALSE)=0,"",(VLOOKUP(AGG1,Register,22,FALSE))))</f>
        <v/>
      </c>
      <c r="AGG44" s="31" t="s">
        <v>99</v>
      </c>
      <c r="AGH44" s="22" t="str">
        <f>"6." &amp; AGJ1&amp; ".6."</f>
        <v>6.289.6.</v>
      </c>
      <c r="AGI44" s="30" t="str">
        <f>IF(ISBLANK(AGJ1),"",IF(VLOOKUP(AGJ1,Register,22,FALSE)=0,"",(VLOOKUP(AGJ1,Register,22,FALSE))))</f>
        <v/>
      </c>
      <c r="AGJ44" s="31" t="s">
        <v>99</v>
      </c>
      <c r="AGK44" s="22" t="str">
        <f>"6." &amp; AGM1&amp; ".6."</f>
        <v>6.290.6.</v>
      </c>
      <c r="AGL44" s="30" t="str">
        <f>IF(ISBLANK(AGM1),"",IF(VLOOKUP(AGM1,Register,22,FALSE)=0,"",(VLOOKUP(AGM1,Register,22,FALSE))))</f>
        <v/>
      </c>
      <c r="AGM44" s="31" t="s">
        <v>99</v>
      </c>
      <c r="AGN44" s="22" t="str">
        <f>"6." &amp; AGP1&amp; ".6."</f>
        <v>6.291.6.</v>
      </c>
      <c r="AGO44" s="30" t="str">
        <f>IF(ISBLANK(AGP1),"",IF(VLOOKUP(AGP1,Register,22,FALSE)=0,"",(VLOOKUP(AGP1,Register,22,FALSE))))</f>
        <v/>
      </c>
      <c r="AGP44" s="31" t="s">
        <v>99</v>
      </c>
      <c r="AGQ44" s="22" t="str">
        <f>"6." &amp; AGS1&amp; ".6."</f>
        <v>6.292.6.</v>
      </c>
      <c r="AGR44" s="30" t="str">
        <f>IF(ISBLANK(AGS1),"",IF(VLOOKUP(AGS1,Register,22,FALSE)=0,"",(VLOOKUP(AGS1,Register,22,FALSE))))</f>
        <v/>
      </c>
      <c r="AGS44" s="31" t="s">
        <v>99</v>
      </c>
      <c r="AGT44" s="22" t="str">
        <f>"6." &amp; AGV1&amp; ".6."</f>
        <v>6.293.6.</v>
      </c>
      <c r="AGU44" s="30" t="str">
        <f>IF(ISBLANK(AGV1),"",IF(VLOOKUP(AGV1,Register,22,FALSE)=0,"",(VLOOKUP(AGV1,Register,22,FALSE))))</f>
        <v/>
      </c>
      <c r="AGV44" s="31" t="s">
        <v>99</v>
      </c>
      <c r="AGW44" s="22" t="str">
        <f>"6." &amp; AGY1&amp; ".6."</f>
        <v>6.294.6.</v>
      </c>
      <c r="AGX44" s="30" t="str">
        <f>IF(ISBLANK(AGY1),"",IF(VLOOKUP(AGY1,Register,22,FALSE)=0,"",(VLOOKUP(AGY1,Register,22,FALSE))))</f>
        <v/>
      </c>
      <c r="AGY44" s="31" t="s">
        <v>99</v>
      </c>
      <c r="AGZ44" s="22" t="str">
        <f>"6." &amp; AHB1&amp; ".6."</f>
        <v>6.295.6.</v>
      </c>
      <c r="AHA44" s="30" t="str">
        <f>IF(ISBLANK(AHB1),"",IF(VLOOKUP(AHB1,Register,22,FALSE)=0,"",(VLOOKUP(AHB1,Register,22,FALSE))))</f>
        <v/>
      </c>
      <c r="AHB44" s="31" t="s">
        <v>99</v>
      </c>
      <c r="AHC44" s="22" t="str">
        <f>"6." &amp; AHE1&amp; ".6."</f>
        <v>6.296.6.</v>
      </c>
      <c r="AHD44" s="30" t="str">
        <f>IF(ISBLANK(AHE1),"",IF(VLOOKUP(AHE1,Register,22,FALSE)=0,"",(VLOOKUP(AHE1,Register,22,FALSE))))</f>
        <v/>
      </c>
      <c r="AHE44" s="31" t="s">
        <v>99</v>
      </c>
      <c r="AHF44" s="22" t="str">
        <f>"6." &amp; AHH1&amp; ".6."</f>
        <v>6.297.6.</v>
      </c>
      <c r="AHG44" s="30" t="str">
        <f>IF(ISBLANK(AHH1),"",IF(VLOOKUP(AHH1,Register,22,FALSE)=0,"",(VLOOKUP(AHH1,Register,22,FALSE))))</f>
        <v/>
      </c>
      <c r="AHH44" s="31" t="s">
        <v>99</v>
      </c>
      <c r="AHI44" s="22" t="str">
        <f>"6." &amp; AHK1&amp; ".6."</f>
        <v>6.298.6.</v>
      </c>
      <c r="AHJ44" s="30" t="str">
        <f>IF(ISBLANK(AHK1),"",IF(VLOOKUP(AHK1,Register,22,FALSE)=0,"",(VLOOKUP(AHK1,Register,22,FALSE))))</f>
        <v/>
      </c>
      <c r="AHK44" s="31" t="s">
        <v>99</v>
      </c>
      <c r="AHL44" s="22" t="str">
        <f>"6." &amp; AHN1&amp; ".6."</f>
        <v>6.299.6.</v>
      </c>
      <c r="AHM44" s="30" t="str">
        <f>IF(ISBLANK(AHN1),"",IF(VLOOKUP(AHN1,Register,22,FALSE)=0,"",(VLOOKUP(AHN1,Register,22,FALSE))))</f>
        <v/>
      </c>
      <c r="AHN44" s="31" t="s">
        <v>99</v>
      </c>
      <c r="AHO44" s="22" t="str">
        <f>"6." &amp; AHQ1&amp; ".6."</f>
        <v>6.300.6.</v>
      </c>
      <c r="AHP44" s="30" t="str">
        <f>IF(ISBLANK(AHQ1),"",IF(VLOOKUP(AHQ1,Register,22,FALSE)=0,"",(VLOOKUP(AHQ1,Register,22,FALSE))))</f>
        <v/>
      </c>
      <c r="AHQ44" s="31" t="s">
        <v>99</v>
      </c>
      <c r="AHR44" s="22" t="str">
        <f>"6." &amp; AHT1&amp; ".6."</f>
        <v>6.301.6.</v>
      </c>
      <c r="AHS44" s="30" t="str">
        <f>IF(ISBLANK(AHT1),"",IF(VLOOKUP(AHT1,Register,22,FALSE)=0,"",(VLOOKUP(AHT1,Register,22,FALSE))))</f>
        <v/>
      </c>
      <c r="AHT44" s="31" t="s">
        <v>99</v>
      </c>
      <c r="AHU44" s="22" t="str">
        <f>"6." &amp; AHW1&amp; ".6."</f>
        <v>6.302.6.</v>
      </c>
      <c r="AHV44" s="30" t="str">
        <f>IF(ISBLANK(AHW1),"",IF(VLOOKUP(AHW1,Register,22,FALSE)=0,"",(VLOOKUP(AHW1,Register,22,FALSE))))</f>
        <v/>
      </c>
      <c r="AHW44" s="31" t="s">
        <v>99</v>
      </c>
      <c r="AHX44" s="22" t="str">
        <f>"6." &amp; AHZ1&amp; ".6."</f>
        <v>6.303.6.</v>
      </c>
      <c r="AHY44" s="30" t="str">
        <f>IF(ISBLANK(AHZ1),"",IF(VLOOKUP(AHZ1,Register,22,FALSE)=0,"",(VLOOKUP(AHZ1,Register,22,FALSE))))</f>
        <v/>
      </c>
      <c r="AHZ44" s="31" t="s">
        <v>99</v>
      </c>
      <c r="AIA44" s="22" t="str">
        <f>"6." &amp; AIC1&amp; ".6."</f>
        <v>6.304.6.</v>
      </c>
      <c r="AIB44" s="30" t="str">
        <f>IF(ISBLANK(AIC1),"",IF(VLOOKUP(AIC1,Register,22,FALSE)=0,"",(VLOOKUP(AIC1,Register,22,FALSE))))</f>
        <v/>
      </c>
      <c r="AIC44" s="31" t="s">
        <v>99</v>
      </c>
      <c r="AID44" s="22" t="str">
        <f>"6." &amp; AIF1&amp; ".6."</f>
        <v>6.305.6.</v>
      </c>
      <c r="AIE44" s="30" t="str">
        <f>IF(ISBLANK(AIF1),"",IF(VLOOKUP(AIF1,Register,22,FALSE)=0,"",(VLOOKUP(AIF1,Register,22,FALSE))))</f>
        <v/>
      </c>
      <c r="AIF44" s="31" t="s">
        <v>99</v>
      </c>
      <c r="AIG44" s="22" t="str">
        <f>"6." &amp; AII1&amp; ".6."</f>
        <v>6.306.6.</v>
      </c>
      <c r="AIH44" s="30" t="str">
        <f>IF(ISBLANK(AII1),"",IF(VLOOKUP(AII1,Register,22,FALSE)=0,"",(VLOOKUP(AII1,Register,22,FALSE))))</f>
        <v/>
      </c>
      <c r="AII44" s="31" t="s">
        <v>99</v>
      </c>
      <c r="AIJ44" s="22" t="str">
        <f>"6." &amp; AIL1&amp; ".6."</f>
        <v>6.307.6.</v>
      </c>
      <c r="AIK44" s="30" t="str">
        <f>IF(ISBLANK(AIL1),"",IF(VLOOKUP(AIL1,Register,22,FALSE)=0,"",(VLOOKUP(AIL1,Register,22,FALSE))))</f>
        <v/>
      </c>
      <c r="AIL44" s="31" t="s">
        <v>99</v>
      </c>
      <c r="AIM44" s="22" t="str">
        <f>"6." &amp; AIO1&amp; ".6."</f>
        <v>6.308.6.</v>
      </c>
      <c r="AIN44" s="30" t="str">
        <f>IF(ISBLANK(AIO1),"",IF(VLOOKUP(AIO1,Register,22,FALSE)=0,"",(VLOOKUP(AIO1,Register,22,FALSE))))</f>
        <v/>
      </c>
      <c r="AIO44" s="31" t="s">
        <v>99</v>
      </c>
      <c r="AIP44" s="22" t="str">
        <f>"6." &amp; AIR1&amp; ".6."</f>
        <v>6.309.6.</v>
      </c>
      <c r="AIQ44" s="30" t="str">
        <f>IF(ISBLANK(AIR1),"",IF(VLOOKUP(AIR1,Register,22,FALSE)=0,"",(VLOOKUP(AIR1,Register,22,FALSE))))</f>
        <v/>
      </c>
      <c r="AIR44" s="31" t="s">
        <v>99</v>
      </c>
      <c r="AIS44" s="22" t="str">
        <f>"6." &amp; AIU1&amp; ".6."</f>
        <v>6.310.6.</v>
      </c>
      <c r="AIT44" s="30" t="str">
        <f>IF(ISBLANK(AIU1),"",IF(VLOOKUP(AIU1,Register,22,FALSE)=0,"",(VLOOKUP(AIU1,Register,22,FALSE))))</f>
        <v/>
      </c>
      <c r="AIU44" s="31" t="s">
        <v>99</v>
      </c>
      <c r="AIV44" s="22" t="str">
        <f>"6." &amp; AIX1&amp; ".6."</f>
        <v>6.311.6.</v>
      </c>
      <c r="AIW44" s="30" t="str">
        <f>IF(ISBLANK(AIX1),"",IF(VLOOKUP(AIX1,Register,22,FALSE)=0,"",(VLOOKUP(AIX1,Register,22,FALSE))))</f>
        <v/>
      </c>
      <c r="AIX44" s="31" t="s">
        <v>99</v>
      </c>
      <c r="AIY44" s="22" t="str">
        <f>"6." &amp; AJA1&amp; ".6."</f>
        <v>6.312.6.</v>
      </c>
      <c r="AIZ44" s="30" t="e">
        <f>IF(ISBLANK(AJA1),"",IF(VLOOKUP(AJA1,Register,22,FALSE)=0,"",(VLOOKUP(AJA1,Register,22,FALSE))))</f>
        <v>#N/A</v>
      </c>
      <c r="AJA44" s="31" t="s">
        <v>99</v>
      </c>
      <c r="AJB44" s="22" t="str">
        <f>"6." &amp; AJD1&amp; ".6."</f>
        <v>6.313.6.</v>
      </c>
      <c r="AJC44" s="30" t="e">
        <f>IF(ISBLANK(AJD1),"",IF(VLOOKUP(AJD1,Register,22,FALSE)=0,"",(VLOOKUP(AJD1,Register,22,FALSE))))</f>
        <v>#N/A</v>
      </c>
      <c r="AJD44" s="31" t="s">
        <v>99</v>
      </c>
      <c r="AJE44" s="22" t="str">
        <f>"6." &amp; AJG1&amp; ".6."</f>
        <v>6.314.6.</v>
      </c>
      <c r="AJF44" s="30" t="e">
        <f>IF(ISBLANK(AJG1),"",IF(VLOOKUP(AJG1,Register,22,FALSE)=0,"",(VLOOKUP(AJG1,Register,22,FALSE))))</f>
        <v>#N/A</v>
      </c>
      <c r="AJG44" s="31" t="s">
        <v>99</v>
      </c>
      <c r="AJH44" s="22" t="str">
        <f>"6." &amp; AJJ1&amp; ".6."</f>
        <v>6.315.6.</v>
      </c>
      <c r="AJI44" s="30" t="e">
        <f>IF(ISBLANK(AJJ1),"",IF(VLOOKUP(AJJ1,Register,22,FALSE)=0,"",(VLOOKUP(AJJ1,Register,22,FALSE))))</f>
        <v>#N/A</v>
      </c>
      <c r="AJJ44" s="31" t="s">
        <v>99</v>
      </c>
      <c r="AJK44" s="22" t="str">
        <f>"6." &amp; AJM1&amp; ".6."</f>
        <v>6.316.6.</v>
      </c>
      <c r="AJL44" s="30" t="e">
        <f>IF(ISBLANK(AJM1),"",IF(VLOOKUP(AJM1,Register,22,FALSE)=0,"",(VLOOKUP(AJM1,Register,22,FALSE))))</f>
        <v>#N/A</v>
      </c>
      <c r="AJM44" s="31" t="s">
        <v>99</v>
      </c>
      <c r="AJN44" s="22" t="str">
        <f>"6." &amp; AJP1&amp; ".6."</f>
        <v>6.317.6.</v>
      </c>
      <c r="AJO44" s="30" t="e">
        <f>IF(ISBLANK(AJP1),"",IF(VLOOKUP(AJP1,Register,22,FALSE)=0,"",(VLOOKUP(AJP1,Register,22,FALSE))))</f>
        <v>#N/A</v>
      </c>
      <c r="AJP44" s="31" t="s">
        <v>99</v>
      </c>
      <c r="AJQ44" s="22" t="str">
        <f>"6." &amp; AJS1&amp; ".6."</f>
        <v>6.318.6.</v>
      </c>
      <c r="AJR44" s="30" t="e">
        <f>IF(ISBLANK(AJS1),"",IF(VLOOKUP(AJS1,Register,22,FALSE)=0,"",(VLOOKUP(AJS1,Register,22,FALSE))))</f>
        <v>#N/A</v>
      </c>
      <c r="AJS44" s="31" t="s">
        <v>99</v>
      </c>
      <c r="AJT44" s="22" t="str">
        <f>"6." &amp; AJV1&amp; ".6."</f>
        <v>6.319.6.</v>
      </c>
      <c r="AJU44" s="30" t="e">
        <f>IF(ISBLANK(AJV1),"",IF(VLOOKUP(AJV1,Register,22,FALSE)=0,"",(VLOOKUP(AJV1,Register,22,FALSE))))</f>
        <v>#N/A</v>
      </c>
      <c r="AJV44" s="31" t="s">
        <v>99</v>
      </c>
      <c r="AJW44" s="22" t="str">
        <f>"6." &amp; AJY1&amp; ".6."</f>
        <v>6.320.6.</v>
      </c>
      <c r="AJX44" s="30" t="e">
        <f>IF(ISBLANK(AJY1),"",IF(VLOOKUP(AJY1,Register,22,FALSE)=0,"",(VLOOKUP(AJY1,Register,22,FALSE))))</f>
        <v>#N/A</v>
      </c>
      <c r="AJY44" s="31" t="s">
        <v>99</v>
      </c>
      <c r="AJZ44" s="22" t="str">
        <f>"6." &amp; AKB1&amp; ".6."</f>
        <v>6.321.6.</v>
      </c>
      <c r="AKA44" s="30" t="e">
        <f>IF(ISBLANK(AKB1),"",IF(VLOOKUP(AKB1,Register,22,FALSE)=0,"",(VLOOKUP(AKB1,Register,22,FALSE))))</f>
        <v>#N/A</v>
      </c>
      <c r="AKB44" s="31" t="s">
        <v>99</v>
      </c>
      <c r="AKC44" s="22" t="str">
        <f>"6." &amp; AKE1&amp; ".6."</f>
        <v>6.322.6.</v>
      </c>
      <c r="AKD44" s="30" t="e">
        <f>IF(ISBLANK(AKE1),"",IF(VLOOKUP(AKE1,Register,22,FALSE)=0,"",(VLOOKUP(AKE1,Register,22,FALSE))))</f>
        <v>#N/A</v>
      </c>
      <c r="AKE44" s="31" t="s">
        <v>99</v>
      </c>
      <c r="AKF44" s="22" t="str">
        <f>"6." &amp; AKH1&amp; ".6."</f>
        <v>6.323.6.</v>
      </c>
      <c r="AKG44" s="30" t="e">
        <f>IF(ISBLANK(AKH1),"",IF(VLOOKUP(AKH1,Register,22,FALSE)=0,"",(VLOOKUP(AKH1,Register,22,FALSE))))</f>
        <v>#N/A</v>
      </c>
      <c r="AKH44" s="31" t="s">
        <v>99</v>
      </c>
      <c r="AKI44" s="22" t="str">
        <f>"6." &amp; AKK1&amp; ".6."</f>
        <v>6.324.6.</v>
      </c>
      <c r="AKJ44" s="30" t="e">
        <f>IF(ISBLANK(AKK1),"",IF(VLOOKUP(AKK1,Register,22,FALSE)=0,"",(VLOOKUP(AKK1,Register,22,FALSE))))</f>
        <v>#N/A</v>
      </c>
      <c r="AKK44" s="31" t="s">
        <v>99</v>
      </c>
      <c r="AKL44" s="22" t="str">
        <f>"6." &amp; AKN1&amp; ".6."</f>
        <v>6.325.6.</v>
      </c>
      <c r="AKM44" s="30" t="e">
        <f>IF(ISBLANK(AKN1),"",IF(VLOOKUP(AKN1,Register,22,FALSE)=0,"",(VLOOKUP(AKN1,Register,22,FALSE))))</f>
        <v>#N/A</v>
      </c>
      <c r="AKN44" s="31" t="s">
        <v>99</v>
      </c>
      <c r="AKO44" s="22" t="str">
        <f>"6." &amp; AKQ1&amp; ".6."</f>
        <v>6.326.6.</v>
      </c>
      <c r="AKP44" s="30" t="e">
        <f>IF(ISBLANK(AKQ1),"",IF(VLOOKUP(AKQ1,Register,22,FALSE)=0,"",(VLOOKUP(AKQ1,Register,22,FALSE))))</f>
        <v>#N/A</v>
      </c>
      <c r="AKQ44" s="31" t="s">
        <v>99</v>
      </c>
      <c r="AKR44" s="22" t="str">
        <f>"6." &amp; AKT1&amp; ".6."</f>
        <v>6.327.6.</v>
      </c>
      <c r="AKS44" s="30" t="e">
        <f>IF(ISBLANK(AKT1),"",IF(VLOOKUP(AKT1,Register,22,FALSE)=0,"",(VLOOKUP(AKT1,Register,22,FALSE))))</f>
        <v>#N/A</v>
      </c>
      <c r="AKT44" s="31" t="s">
        <v>99</v>
      </c>
      <c r="AKU44" s="22" t="str">
        <f>"6." &amp; AKW1&amp; ".6."</f>
        <v>6.328.6.</v>
      </c>
      <c r="AKV44" s="30" t="e">
        <f>IF(ISBLANK(AKW1),"",IF(VLOOKUP(AKW1,Register,22,FALSE)=0,"",(VLOOKUP(AKW1,Register,22,FALSE))))</f>
        <v>#N/A</v>
      </c>
      <c r="AKW44" s="31" t="s">
        <v>99</v>
      </c>
      <c r="AKX44" s="22" t="str">
        <f>"6." &amp; AKZ1&amp; ".6."</f>
        <v>6.329.6.</v>
      </c>
      <c r="AKY44" s="30" t="e">
        <f>IF(ISBLANK(AKZ1),"",IF(VLOOKUP(AKZ1,Register,22,FALSE)=0,"",(VLOOKUP(AKZ1,Register,22,FALSE))))</f>
        <v>#N/A</v>
      </c>
      <c r="AKZ44" s="31" t="s">
        <v>99</v>
      </c>
      <c r="ALA44" s="22" t="str">
        <f>"6." &amp; ALC1&amp; ".6."</f>
        <v>6.330.6.</v>
      </c>
      <c r="ALB44" s="47" t="e">
        <f>IF(ISBLANK(ALC1),"",IF(VLOOKUP(ALC1,Register,22,FALSE)=0,"",(VLOOKUP(ALC1,Register,22,FALSE))))</f>
        <v>#N/A</v>
      </c>
      <c r="ALC44" s="31" t="s">
        <v>99</v>
      </c>
      <c r="ALD44" s="22" t="str">
        <f>"6." &amp; ALF1&amp; ".6."</f>
        <v>6.331.6.</v>
      </c>
      <c r="ALE44" s="47" t="e">
        <f>IF(ISBLANK(ALF1),"",IF(VLOOKUP(ALF1,Register,22,FALSE)=0,"",(VLOOKUP(ALF1,Register,22,FALSE))))</f>
        <v>#N/A</v>
      </c>
      <c r="ALF44" s="31" t="s">
        <v>99</v>
      </c>
      <c r="ALG44" s="22" t="str">
        <f>"6." &amp; ALI1&amp; ".6."</f>
        <v>6.332.6.</v>
      </c>
      <c r="ALH44" s="47" t="e">
        <f>IF(ISBLANK(ALI1),"",IF(VLOOKUP(ALI1,Register,22,FALSE)=0,"",(VLOOKUP(ALI1,Register,22,FALSE))))</f>
        <v>#N/A</v>
      </c>
      <c r="ALI44" s="31" t="s">
        <v>99</v>
      </c>
      <c r="ALJ44" s="22" t="str">
        <f>"6." &amp; ALL1&amp; ".6."</f>
        <v>6.333.6.</v>
      </c>
      <c r="ALK44" s="47" t="e">
        <f>IF(ISBLANK(ALL1),"",IF(VLOOKUP(ALL1,Register,22,FALSE)=0,"",(VLOOKUP(ALL1,Register,22,FALSE))))</f>
        <v>#N/A</v>
      </c>
      <c r="ALL44" s="31" t="s">
        <v>99</v>
      </c>
      <c r="ALM44" s="22" t="str">
        <f>"6." &amp; ALO1&amp; ".6."</f>
        <v>6.334.6.</v>
      </c>
      <c r="ALN44" s="47" t="e">
        <f>IF(ISBLANK(ALO1),"",IF(VLOOKUP(ALO1,Register,22,FALSE)=0,"",(VLOOKUP(ALO1,Register,22,FALSE))))</f>
        <v>#N/A</v>
      </c>
      <c r="ALO44" s="31" t="s">
        <v>99</v>
      </c>
      <c r="ALP44" s="22" t="str">
        <f>"6." &amp; ALR1&amp; ".6."</f>
        <v>6.335.6.</v>
      </c>
      <c r="ALQ44" s="47" t="e">
        <f>IF(ISBLANK(ALR1),"",IF(VLOOKUP(ALR1,Register,22,FALSE)=0,"",(VLOOKUP(ALR1,Register,22,FALSE))))</f>
        <v>#N/A</v>
      </c>
      <c r="ALR44" s="31" t="s">
        <v>99</v>
      </c>
      <c r="ALS44" s="22" t="str">
        <f>"6." &amp; ALU1&amp; ".6."</f>
        <v>6.336.6.</v>
      </c>
      <c r="ALT44" s="47" t="e">
        <f>IF(ISBLANK(ALU1),"",IF(VLOOKUP(ALU1,Register,22,FALSE)=0,"",(VLOOKUP(ALU1,Register,22,FALSE))))</f>
        <v>#N/A</v>
      </c>
      <c r="ALU44" s="31" t="s">
        <v>99</v>
      </c>
      <c r="ALV44" s="22" t="str">
        <f>"6." &amp; ALX1&amp; ".6."</f>
        <v>6.337.6.</v>
      </c>
      <c r="ALW44" s="47" t="e">
        <f>IF(ISBLANK(ALX1),"",IF(VLOOKUP(ALX1,Register,22,FALSE)=0,"",(VLOOKUP(ALX1,Register,22,FALSE))))</f>
        <v>#N/A</v>
      </c>
      <c r="ALX44" s="31" t="s">
        <v>99</v>
      </c>
      <c r="ALY44" s="22" t="str">
        <f>"6." &amp; AMA1&amp; ".6."</f>
        <v>6.338.6.</v>
      </c>
      <c r="ALZ44" s="47" t="e">
        <f>IF(ISBLANK(AMA1),"",IF(VLOOKUP(AMA1,Register,22,FALSE)=0,"",(VLOOKUP(AMA1,Register,22,FALSE))))</f>
        <v>#N/A</v>
      </c>
      <c r="AMA44" s="31" t="s">
        <v>99</v>
      </c>
      <c r="AMB44" s="22" t="str">
        <f>"6." &amp; AMD1&amp; ".6."</f>
        <v>6.339.6.</v>
      </c>
      <c r="AMC44" s="47" t="e">
        <f>IF(ISBLANK(AMD1),"",IF(VLOOKUP(AMD1,Register,22,FALSE)=0,"",(VLOOKUP(AMD1,Register,22,FALSE))))</f>
        <v>#N/A</v>
      </c>
      <c r="AMD44" s="31" t="s">
        <v>99</v>
      </c>
      <c r="AME44" s="22" t="str">
        <f>"6." &amp; AMG1&amp; ".6."</f>
        <v>6.340.6.</v>
      </c>
      <c r="AMF44" s="47" t="e">
        <f>IF(ISBLANK(AMG1),"",IF(VLOOKUP(AMG1,Register,22,FALSE)=0,"",(VLOOKUP(AMG1,Register,22,FALSE))))</f>
        <v>#N/A</v>
      </c>
      <c r="AMG44" s="31" t="s">
        <v>99</v>
      </c>
      <c r="AMH44" s="22" t="str">
        <f>"6." &amp; AMJ1&amp; ".6."</f>
        <v>6.341.6.</v>
      </c>
      <c r="AMI44" s="47" t="e">
        <f>IF(ISBLANK(AMJ1),"",IF(VLOOKUP(AMJ1,Register,22,FALSE)=0,"",(VLOOKUP(AMJ1,Register,22,FALSE))))</f>
        <v>#N/A</v>
      </c>
      <c r="AMJ44" s="31" t="s">
        <v>99</v>
      </c>
      <c r="AMK44" s="22" t="str">
        <f>"6." &amp; AMM1&amp; ".6."</f>
        <v>6.342.6.</v>
      </c>
      <c r="AML44" s="47" t="e">
        <f>IF(ISBLANK(AMM1),"",IF(VLOOKUP(AMM1,Register,22,FALSE)=0,"",(VLOOKUP(AMM1,Register,22,FALSE))))</f>
        <v>#N/A</v>
      </c>
      <c r="AMM44" s="31" t="s">
        <v>99</v>
      </c>
      <c r="AMN44" s="22" t="str">
        <f>"6." &amp; AMP1&amp; ".6."</f>
        <v>6.343.6.</v>
      </c>
      <c r="AMO44" s="47" t="e">
        <f>IF(ISBLANK(AMP1),"",IF(VLOOKUP(AMP1,Register,22,FALSE)=0,"",(VLOOKUP(AMP1,Register,22,FALSE))))</f>
        <v>#N/A</v>
      </c>
      <c r="AMP44" s="31" t="s">
        <v>99</v>
      </c>
      <c r="AMQ44" s="22" t="str">
        <f>"6." &amp; AMS1&amp; ".6."</f>
        <v>6.344.6.</v>
      </c>
      <c r="AMR44" s="47" t="e">
        <f>IF(ISBLANK(AMS1),"",IF(VLOOKUP(AMS1,Register,22,FALSE)=0,"",(VLOOKUP(AMS1,Register,22,FALSE))))</f>
        <v>#N/A</v>
      </c>
      <c r="AMS44" s="31" t="s">
        <v>99</v>
      </c>
      <c r="AMT44" s="22" t="str">
        <f>"6." &amp; AMV1&amp; ".6."</f>
        <v>6.345.6.</v>
      </c>
      <c r="AMU44" s="47" t="e">
        <f>IF(ISBLANK(AMV1),"",IF(VLOOKUP(AMV1,Register,22,FALSE)=0,"",(VLOOKUP(AMV1,Register,22,FALSE))))</f>
        <v>#N/A</v>
      </c>
      <c r="AMV44" s="31" t="s">
        <v>99</v>
      </c>
      <c r="AMW44" s="22" t="str">
        <f>"6." &amp; AMY1&amp; ".6."</f>
        <v>6.346.6.</v>
      </c>
      <c r="AMX44" s="47" t="e">
        <f>IF(ISBLANK(AMY1),"",IF(VLOOKUP(AMY1,Register,22,FALSE)=0,"",(VLOOKUP(AMY1,Register,22,FALSE))))</f>
        <v>#N/A</v>
      </c>
      <c r="AMY44" s="31" t="s">
        <v>99</v>
      </c>
      <c r="AMZ44" s="22" t="str">
        <f>"6." &amp; ANB1&amp; ".6."</f>
        <v>6.347.6.</v>
      </c>
      <c r="ANA44" s="47" t="e">
        <f>IF(ISBLANK(ANB1),"",IF(VLOOKUP(ANB1,Register,22,FALSE)=0,"",(VLOOKUP(ANB1,Register,22,FALSE))))</f>
        <v>#N/A</v>
      </c>
      <c r="ANB44" s="31" t="s">
        <v>99</v>
      </c>
      <c r="ANC44" s="22" t="str">
        <f>"6." &amp; ANE1&amp; ".6."</f>
        <v>6.348.6.</v>
      </c>
      <c r="AND44" s="47" t="e">
        <f>IF(ISBLANK(ANE1),"",IF(VLOOKUP(ANE1,Register,22,FALSE)=0,"",(VLOOKUP(ANE1,Register,22,FALSE))))</f>
        <v>#N/A</v>
      </c>
      <c r="ANE44" s="31" t="s">
        <v>99</v>
      </c>
      <c r="ANF44" s="22" t="str">
        <f>"6." &amp; ANH1&amp; ".6."</f>
        <v>6.349.6.</v>
      </c>
      <c r="ANG44" s="47" t="e">
        <f>IF(ISBLANK(ANH1),"",IF(VLOOKUP(ANH1,Register,22,FALSE)=0,"",(VLOOKUP(ANH1,Register,22,FALSE))))</f>
        <v>#N/A</v>
      </c>
      <c r="ANH44" s="31" t="s">
        <v>99</v>
      </c>
      <c r="ANI44" s="22" t="str">
        <f>"6." &amp; ANK1&amp; ".6."</f>
        <v>6.350.6.</v>
      </c>
      <c r="ANJ44" s="47" t="e">
        <f>IF(ISBLANK(ANK1),"",IF(VLOOKUP(ANK1,Register,22,FALSE)=0,"",(VLOOKUP(ANK1,Register,22,FALSE))))</f>
        <v>#N/A</v>
      </c>
      <c r="ANK44" s="31" t="s">
        <v>99</v>
      </c>
      <c r="ANL44" s="22" t="str">
        <f>"6." &amp; ANN1&amp; ".6."</f>
        <v>6.351.6.</v>
      </c>
      <c r="ANM44" s="47" t="e">
        <f>IF(ISBLANK(ANN1),"",IF(VLOOKUP(ANN1,Register,22,FALSE)=0,"",(VLOOKUP(ANN1,Register,22,FALSE))))</f>
        <v>#N/A</v>
      </c>
      <c r="ANN44" s="31" t="s">
        <v>99</v>
      </c>
      <c r="ANO44" s="22" t="str">
        <f>"6." &amp; ANQ1&amp; ".6."</f>
        <v>6.352.6.</v>
      </c>
      <c r="ANP44" s="47" t="e">
        <f>IF(ISBLANK(ANQ1),"",IF(VLOOKUP(ANQ1,Register,22,FALSE)=0,"",(VLOOKUP(ANQ1,Register,22,FALSE))))</f>
        <v>#N/A</v>
      </c>
      <c r="ANQ44" s="31" t="s">
        <v>99</v>
      </c>
      <c r="ANR44" s="22" t="str">
        <f>"6." &amp; ANT1&amp; ".6."</f>
        <v>6.353.6.</v>
      </c>
      <c r="ANS44" s="47" t="e">
        <f>IF(ISBLANK(ANT1),"",IF(VLOOKUP(ANT1,Register,22,FALSE)=0,"",(VLOOKUP(ANT1,Register,22,FALSE))))</f>
        <v>#N/A</v>
      </c>
      <c r="ANT44" s="31" t="s">
        <v>99</v>
      </c>
      <c r="ANU44" s="22" t="str">
        <f>"6." &amp; ANW1&amp; ".6."</f>
        <v>6.354.6.</v>
      </c>
      <c r="ANV44" s="47" t="e">
        <f>IF(ISBLANK(ANW1),"",IF(VLOOKUP(ANW1,Register,22,FALSE)=0,"",(VLOOKUP(ANW1,Register,22,FALSE))))</f>
        <v>#N/A</v>
      </c>
      <c r="ANW44" s="31" t="s">
        <v>99</v>
      </c>
      <c r="ANX44" s="22" t="str">
        <f>"6." &amp; ANZ1&amp; ".6."</f>
        <v>6.355.6.</v>
      </c>
      <c r="ANY44" s="47" t="e">
        <f>IF(ISBLANK(ANZ1),"",IF(VLOOKUP(ANZ1,Register,22,FALSE)=0,"",(VLOOKUP(ANZ1,Register,22,FALSE))))</f>
        <v>#N/A</v>
      </c>
      <c r="ANZ44" s="31" t="s">
        <v>99</v>
      </c>
      <c r="AOA44" s="22" t="str">
        <f>"6." &amp; AOC1&amp; ".6."</f>
        <v>6.356.6.</v>
      </c>
      <c r="AOB44" s="47" t="e">
        <f>IF(ISBLANK(AOC1),"",IF(VLOOKUP(AOC1,Register,22,FALSE)=0,"",(VLOOKUP(AOC1,Register,22,FALSE))))</f>
        <v>#N/A</v>
      </c>
      <c r="AOC44" s="31" t="s">
        <v>99</v>
      </c>
      <c r="AOD44" s="22" t="str">
        <f>"6." &amp; AOF1&amp; ".6."</f>
        <v>6.357.6.</v>
      </c>
      <c r="AOE44" s="47" t="e">
        <f>IF(ISBLANK(AOF1),"",IF(VLOOKUP(AOF1,Register,22,FALSE)=0,"",(VLOOKUP(AOF1,Register,22,FALSE))))</f>
        <v>#N/A</v>
      </c>
      <c r="AOF44" s="31" t="s">
        <v>99</v>
      </c>
      <c r="AOG44" s="22" t="str">
        <f>"6." &amp; AOI1&amp; ".6."</f>
        <v>6.358.6.</v>
      </c>
      <c r="AOH44" s="47" t="e">
        <f>IF(ISBLANK(AOI1),"",IF(VLOOKUP(AOI1,Register,22,FALSE)=0,"",(VLOOKUP(AOI1,Register,22,FALSE))))</f>
        <v>#N/A</v>
      </c>
      <c r="AOI44" s="31" t="s">
        <v>99</v>
      </c>
      <c r="AOJ44" s="22" t="str">
        <f>"6." &amp; AOL1&amp; ".6."</f>
        <v>6.359.6.</v>
      </c>
      <c r="AOK44" s="47" t="e">
        <f>IF(ISBLANK(AOL1),"",IF(VLOOKUP(AOL1,Register,22,FALSE)=0,"",(VLOOKUP(AOL1,Register,22,FALSE))))</f>
        <v>#N/A</v>
      </c>
      <c r="AOL44" s="31" t="s">
        <v>99</v>
      </c>
      <c r="AOM44" s="22" t="str">
        <f>"6." &amp; AOO1&amp; ".6."</f>
        <v>6.360.6.</v>
      </c>
      <c r="AON44" s="47" t="e">
        <f>IF(ISBLANK(AOO1),"",IF(VLOOKUP(AOO1,Register,22,FALSE)=0,"",(VLOOKUP(AOO1,Register,22,FALSE))))</f>
        <v>#N/A</v>
      </c>
      <c r="AOO44" s="31" t="s">
        <v>99</v>
      </c>
      <c r="AOP44" s="22" t="str">
        <f>"6." &amp; AOR1&amp; ".6."</f>
        <v>6.361.6.</v>
      </c>
      <c r="AOQ44" s="47" t="e">
        <f>IF(ISBLANK(AOR1),"",IF(VLOOKUP(AOR1,Register,22,FALSE)=0,"",(VLOOKUP(AOR1,Register,22,FALSE))))</f>
        <v>#N/A</v>
      </c>
      <c r="AOR44" s="31" t="s">
        <v>99</v>
      </c>
      <c r="AOS44" s="22" t="str">
        <f>"6." &amp; AOU1&amp; ".6."</f>
        <v>6.362.6.</v>
      </c>
      <c r="AOT44" s="47" t="e">
        <f>IF(ISBLANK(AOU1),"",IF(VLOOKUP(AOU1,Register,22,FALSE)=0,"",(VLOOKUP(AOU1,Register,22,FALSE))))</f>
        <v>#N/A</v>
      </c>
      <c r="AOU44" s="31" t="s">
        <v>99</v>
      </c>
      <c r="AOV44" s="22" t="str">
        <f>"6." &amp; AOX1&amp; ".6."</f>
        <v>6.363.6.</v>
      </c>
      <c r="AOW44" s="47" t="e">
        <f>IF(ISBLANK(AOX1),"",IF(VLOOKUP(AOX1,Register,22,FALSE)=0,"",(VLOOKUP(AOX1,Register,22,FALSE))))</f>
        <v>#N/A</v>
      </c>
      <c r="AOX44" s="31" t="s">
        <v>99</v>
      </c>
      <c r="AOY44" s="22" t="str">
        <f>"6." &amp; APA1&amp; ".6."</f>
        <v>6.364.6.</v>
      </c>
      <c r="AOZ44" s="47" t="e">
        <f>IF(ISBLANK(APA1),"",IF(VLOOKUP(APA1,Register,22,FALSE)=0,"",(VLOOKUP(APA1,Register,22,FALSE))))</f>
        <v>#N/A</v>
      </c>
      <c r="APA44" s="31" t="s">
        <v>99</v>
      </c>
      <c r="APB44" s="22" t="str">
        <f>"6." &amp; APD1&amp; ".6."</f>
        <v>6.365.6.</v>
      </c>
      <c r="APC44" s="47" t="e">
        <f>IF(ISBLANK(APD1),"",IF(VLOOKUP(APD1,Register,22,FALSE)=0,"",(VLOOKUP(APD1,Register,22,FALSE))))</f>
        <v>#N/A</v>
      </c>
      <c r="APD44" s="31" t="s">
        <v>99</v>
      </c>
      <c r="APE44" s="22" t="str">
        <f>"6." &amp; APG1&amp; ".6."</f>
        <v>6.366.6.</v>
      </c>
      <c r="APF44" s="47" t="e">
        <f>IF(ISBLANK(APG1),"",IF(VLOOKUP(APG1,Register,22,FALSE)=0,"",(VLOOKUP(APG1,Register,22,FALSE))))</f>
        <v>#N/A</v>
      </c>
      <c r="APG44" s="31" t="s">
        <v>99</v>
      </c>
      <c r="APH44" s="22" t="str">
        <f>"6." &amp; APJ1&amp; ".6."</f>
        <v>6.367.6.</v>
      </c>
      <c r="API44" s="47" t="e">
        <f>IF(ISBLANK(APJ1),"",IF(VLOOKUP(APJ1,Register,22,FALSE)=0,"",(VLOOKUP(APJ1,Register,22,FALSE))))</f>
        <v>#N/A</v>
      </c>
      <c r="APJ44" s="31" t="s">
        <v>99</v>
      </c>
      <c r="APK44" s="22" t="str">
        <f>"6." &amp; APM1&amp; ".6."</f>
        <v>6.368.6.</v>
      </c>
      <c r="APL44" s="47" t="e">
        <f>IF(ISBLANK(APM1),"",IF(VLOOKUP(APM1,Register,22,FALSE)=0,"",(VLOOKUP(APM1,Register,22,FALSE))))</f>
        <v>#N/A</v>
      </c>
      <c r="APM44" s="31" t="s">
        <v>99</v>
      </c>
      <c r="APN44" s="22" t="str">
        <f>"6." &amp; APP1&amp; ".6."</f>
        <v>6.369.6.</v>
      </c>
      <c r="APO44" s="47" t="e">
        <f>IF(ISBLANK(APP1),"",IF(VLOOKUP(APP1,Register,22,FALSE)=0,"",(VLOOKUP(APP1,Register,22,FALSE))))</f>
        <v>#N/A</v>
      </c>
      <c r="APP44" s="31" t="s">
        <v>99</v>
      </c>
      <c r="APQ44" s="22" t="str">
        <f>"6." &amp; APS1&amp; ".6."</f>
        <v>6.370.6.</v>
      </c>
      <c r="APR44" s="47" t="e">
        <f>IF(ISBLANK(APS1),"",IF(VLOOKUP(APS1,Register,22,FALSE)=0,"",(VLOOKUP(APS1,Register,22,FALSE))))</f>
        <v>#N/A</v>
      </c>
      <c r="APS44" s="31" t="s">
        <v>99</v>
      </c>
    </row>
    <row r="45" spans="1:1111" ht="12" x14ac:dyDescent="0.25">
      <c r="A45" s="86"/>
      <c r="B45" s="22" t="str">
        <f>"6." &amp; D$1&amp; ".7."</f>
        <v>6.1.7.</v>
      </c>
      <c r="C45" s="30" t="str">
        <f>IF(ISBLANK(D1),"",IF(VLOOKUP(D1,Register,23,FALSE)=0,"",(VLOOKUP(D1,Register,23,FALSE))))</f>
        <v/>
      </c>
      <c r="D45" s="31" t="s">
        <v>97</v>
      </c>
      <c r="E45" s="22" t="str">
        <f>"6." &amp; G1&amp; ".7."</f>
        <v>6.2.7.</v>
      </c>
      <c r="F45" s="30" t="str">
        <f>IF(ISBLANK(G1),"",IF(VLOOKUP(G1,Register,23,FALSE)=0,"",(VLOOKUP(G1,Register,23,FALSE))))</f>
        <v/>
      </c>
      <c r="G45" s="31" t="s">
        <v>97</v>
      </c>
      <c r="H45" s="22" t="str">
        <f>"6." &amp; J1&amp; ".7."</f>
        <v>6.3.7.</v>
      </c>
      <c r="I45" s="30" t="str">
        <f>IF(ISBLANK(J1),"",IF(VLOOKUP(J1,Register,23,FALSE)=0,"",(VLOOKUP(J1,Register,23,FALSE))))</f>
        <v/>
      </c>
      <c r="J45" s="31" t="s">
        <v>97</v>
      </c>
      <c r="K45" s="22" t="str">
        <f>"6." &amp; M1&amp; ".7."</f>
        <v>6.4.7.</v>
      </c>
      <c r="L45" s="30" t="str">
        <f>IF(ISBLANK(M1),"",IF(VLOOKUP(M1,Register,23,FALSE)=0,"",(VLOOKUP(M1,Register,23,FALSE))))</f>
        <v/>
      </c>
      <c r="M45" s="31" t="s">
        <v>97</v>
      </c>
      <c r="N45" s="22" t="str">
        <f>"6." &amp; P1&amp; ".7."</f>
        <v>6.5.7.</v>
      </c>
      <c r="O45" s="30" t="str">
        <f>IF(ISBLANK(P1),"",IF(VLOOKUP(P1,Register,23,FALSE)=0,"",(VLOOKUP(P1,Register,23,FALSE))))</f>
        <v/>
      </c>
      <c r="P45" s="31" t="s">
        <v>97</v>
      </c>
      <c r="Q45" s="22" t="str">
        <f>"6." &amp; S1&amp; ".7."</f>
        <v>6.6.7.</v>
      </c>
      <c r="R45" s="30" t="str">
        <f>IF(ISBLANK(S1),"",IF(VLOOKUP(S1,Register,23,FALSE)=0,"",(VLOOKUP(S1,Register,23,FALSE))))</f>
        <v/>
      </c>
      <c r="S45" s="31" t="s">
        <v>97</v>
      </c>
      <c r="T45" s="22" t="str">
        <f>"6." &amp; V1&amp; ".7."</f>
        <v>6.7.7.</v>
      </c>
      <c r="U45" s="30" t="str">
        <f>IF(ISBLANK(V1),"",IF(VLOOKUP(V1,Register,23,FALSE)=0,"",(VLOOKUP(V1,Register,23,FALSE))))</f>
        <v/>
      </c>
      <c r="V45" s="31" t="s">
        <v>97</v>
      </c>
      <c r="W45" s="22" t="str">
        <f>"6." &amp; Y1&amp; ".7."</f>
        <v>6.8.7.</v>
      </c>
      <c r="X45" s="30" t="str">
        <f>IF(ISBLANK(Y1),"",IF(VLOOKUP(Y1,Register,23,FALSE)=0,"",(VLOOKUP(Y1,Register,23,FALSE))))</f>
        <v/>
      </c>
      <c r="Y45" s="31" t="s">
        <v>97</v>
      </c>
      <c r="Z45" s="22" t="str">
        <f>"6." &amp; AB1&amp; ".7."</f>
        <v>6.9.7.</v>
      </c>
      <c r="AA45" s="30" t="str">
        <f>IF(ISBLANK(AB1),"",IF(VLOOKUP(AB1,Register,23,FALSE)=0,"",(VLOOKUP(AB1,Register,23,FALSE))))</f>
        <v/>
      </c>
      <c r="AB45" s="31" t="s">
        <v>97</v>
      </c>
      <c r="AC45" s="22" t="str">
        <f>"6." &amp; AE1&amp; ".7."</f>
        <v>6.10.7.</v>
      </c>
      <c r="AD45" s="30" t="str">
        <f>IF(ISBLANK(AE1),"",IF(VLOOKUP(AE1,Register,23,FALSE)=0,"",(VLOOKUP(AE1,Register,23,FALSE))))</f>
        <v/>
      </c>
      <c r="AE45" s="31" t="s">
        <v>97</v>
      </c>
      <c r="AF45" s="22" t="str">
        <f>"6." &amp; AH1&amp; ".7."</f>
        <v>6.11.7.</v>
      </c>
      <c r="AG45" s="30" t="str">
        <f>IF(ISBLANK(AH1),"",IF(VLOOKUP(AH1,Register,23,FALSE)=0,"",(VLOOKUP(AH1,Register,23,FALSE))))</f>
        <v/>
      </c>
      <c r="AH45" s="31" t="s">
        <v>97</v>
      </c>
      <c r="AI45" s="22" t="str">
        <f>"6." &amp; AK1&amp; ".7."</f>
        <v>6.12.7.</v>
      </c>
      <c r="AJ45" s="30" t="str">
        <f>IF(ISBLANK(AK1),"",IF(VLOOKUP(AK1,Register,23,FALSE)=0,"",(VLOOKUP(AK1,Register,23,FALSE))))</f>
        <v/>
      </c>
      <c r="AK45" s="31" t="s">
        <v>97</v>
      </c>
      <c r="AL45" s="22" t="str">
        <f>"6." &amp; AN1&amp; ".7."</f>
        <v>6.13.7.</v>
      </c>
      <c r="AM45" s="30" t="str">
        <f>IF(ISBLANK(AN1),"",IF(VLOOKUP(AN1,Register,23,FALSE)=0,"",(VLOOKUP(AN1,Register,23,FALSE))))</f>
        <v/>
      </c>
      <c r="AN45" s="31" t="s">
        <v>97</v>
      </c>
      <c r="AO45" s="22" t="str">
        <f>"6." &amp; AQ1&amp; ".7."</f>
        <v>6.14.7.</v>
      </c>
      <c r="AP45" s="30" t="str">
        <f>IF(ISBLANK(AQ1),"",IF(VLOOKUP(AQ1,Register,23,FALSE)=0,"",(VLOOKUP(AQ1,Register,23,FALSE))))</f>
        <v/>
      </c>
      <c r="AQ45" s="31" t="s">
        <v>97</v>
      </c>
      <c r="AR45" s="22" t="str">
        <f>"6." &amp; AT1&amp; ".7."</f>
        <v>6.15.7.</v>
      </c>
      <c r="AS45" s="30" t="str">
        <f>IF(ISBLANK(AT1),"",IF(VLOOKUP(AT1,Register,23,FALSE)=0,"",(VLOOKUP(AT1,Register,23,FALSE))))</f>
        <v/>
      </c>
      <c r="AT45" s="31" t="s">
        <v>97</v>
      </c>
      <c r="AU45" s="22" t="str">
        <f>"6." &amp; AW1&amp; ".7."</f>
        <v>6.16.7.</v>
      </c>
      <c r="AV45" s="30" t="str">
        <f>IF(ISBLANK(AW1),"",IF(VLOOKUP(AW1,Register,23,FALSE)=0,"",(VLOOKUP(AW1,Register,23,FALSE))))</f>
        <v/>
      </c>
      <c r="AW45" s="31" t="s">
        <v>97</v>
      </c>
      <c r="AX45" s="22" t="str">
        <f>"6." &amp; AZ1&amp; ".7."</f>
        <v>6.17.7.</v>
      </c>
      <c r="AY45" s="30" t="str">
        <f>IF(ISBLANK(AZ1),"",IF(VLOOKUP(AZ1,Register,23,FALSE)=0,"",(VLOOKUP(AZ1,Register,23,FALSE))))</f>
        <v/>
      </c>
      <c r="AZ45" s="31" t="s">
        <v>97</v>
      </c>
      <c r="BA45" s="22" t="str">
        <f>"6." &amp; BC1&amp; ".7."</f>
        <v>6.18.7.</v>
      </c>
      <c r="BB45" s="30" t="str">
        <f>IF(ISBLANK(BC1),"",IF(VLOOKUP(BC1,Register,23,FALSE)=0,"",(VLOOKUP(BC1,Register,23,FALSE))))</f>
        <v/>
      </c>
      <c r="BC45" s="31" t="s">
        <v>97</v>
      </c>
      <c r="BD45" s="22" t="str">
        <f>"6." &amp; BF1&amp; ".7."</f>
        <v>6.19.7.</v>
      </c>
      <c r="BE45" s="30" t="str">
        <f>IF(ISBLANK(BF1),"",IF(VLOOKUP(BF1,Register,23,FALSE)=0,"",(VLOOKUP(BF1,Register,23,FALSE))))</f>
        <v/>
      </c>
      <c r="BF45" s="31" t="s">
        <v>97</v>
      </c>
      <c r="BG45" s="22" t="str">
        <f>"6." &amp; BI1&amp; ".7."</f>
        <v>6.20.7.</v>
      </c>
      <c r="BH45" s="30" t="str">
        <f>IF(ISBLANK(BI1),"",IF(VLOOKUP(BI1,Register,23,FALSE)=0,"",(VLOOKUP(BI1,Register,23,FALSE))))</f>
        <v/>
      </c>
      <c r="BI45" s="31" t="s">
        <v>97</v>
      </c>
      <c r="BJ45" s="22" t="str">
        <f>"6." &amp; BL1&amp; ".7."</f>
        <v>6.21.7.</v>
      </c>
      <c r="BK45" s="30" t="str">
        <f>IF(ISBLANK(BL1),"",IF(VLOOKUP(BL1,Register,23,FALSE)=0,"",(VLOOKUP(BL1,Register,23,FALSE))))</f>
        <v/>
      </c>
      <c r="BL45" s="31" t="s">
        <v>97</v>
      </c>
      <c r="BM45" s="22" t="str">
        <f>"6." &amp; BO1&amp; ".7."</f>
        <v>6.22.7.</v>
      </c>
      <c r="BN45" s="30" t="str">
        <f>IF(ISBLANK(BO1),"",IF(VLOOKUP(BO1,Register,23,FALSE)=0,"",(VLOOKUP(BO1,Register,23,FALSE))))</f>
        <v/>
      </c>
      <c r="BO45" s="31" t="s">
        <v>97</v>
      </c>
      <c r="BP45" s="22" t="str">
        <f>"6." &amp; BR1&amp; ".7."</f>
        <v>6.23.7.</v>
      </c>
      <c r="BQ45" s="30" t="str">
        <f>IF(ISBLANK(BR1),"",IF(VLOOKUP(BR1,Register,23,FALSE)=0,"",(VLOOKUP(BR1,Register,23,FALSE))))</f>
        <v/>
      </c>
      <c r="BR45" s="31" t="s">
        <v>97</v>
      </c>
      <c r="BS45" s="22" t="str">
        <f>"6." &amp; BU1&amp; ".7."</f>
        <v>6.24.7.</v>
      </c>
      <c r="BT45" s="30" t="str">
        <f>IF(ISBLANK(BU1),"",IF(VLOOKUP(BU1,Register,23,FALSE)=0,"",(VLOOKUP(BU1,Register,23,FALSE))))</f>
        <v/>
      </c>
      <c r="BU45" s="31" t="s">
        <v>97</v>
      </c>
      <c r="BV45" s="22" t="str">
        <f>"6." &amp; BX1&amp; ".7."</f>
        <v>6.25.7.</v>
      </c>
      <c r="BW45" s="30" t="str">
        <f>IF(ISBLANK(BX1),"",IF(VLOOKUP(BX1,Register,23,FALSE)=0,"",(VLOOKUP(BX1,Register,23,FALSE))))</f>
        <v/>
      </c>
      <c r="BX45" s="31" t="s">
        <v>97</v>
      </c>
      <c r="BY45" s="22" t="str">
        <f>"6." &amp; CA1&amp; ".7."</f>
        <v>6.26.7.</v>
      </c>
      <c r="BZ45" s="30" t="str">
        <f>IF(ISBLANK(CA1),"",IF(VLOOKUP(CA1,Register,23,FALSE)=0,"",(VLOOKUP(CA1,Register,23,FALSE))))</f>
        <v/>
      </c>
      <c r="CA45" s="31" t="s">
        <v>97</v>
      </c>
      <c r="CB45" s="22" t="str">
        <f>"6." &amp; CD1&amp; ".7."</f>
        <v>6.27.7.</v>
      </c>
      <c r="CC45" s="30" t="str">
        <f>IF(ISBLANK(CD1),"",IF(VLOOKUP(CD1,Register,23,FALSE)=0,"",(VLOOKUP(CD1,Register,23,FALSE))))</f>
        <v/>
      </c>
      <c r="CD45" s="31" t="s">
        <v>97</v>
      </c>
      <c r="CE45" s="22" t="str">
        <f>"6." &amp; CG1&amp; ".7."</f>
        <v>6.28.7.</v>
      </c>
      <c r="CF45" s="30" t="str">
        <f>IF(ISBLANK(CG1),"",IF(VLOOKUP(CG1,Register,23,FALSE)=0,"",(VLOOKUP(CG1,Register,23,FALSE))))</f>
        <v/>
      </c>
      <c r="CG45" s="31" t="s">
        <v>97</v>
      </c>
      <c r="CH45" s="22" t="str">
        <f>"6." &amp; CJ1&amp; ".7."</f>
        <v>6.29.7.</v>
      </c>
      <c r="CI45" s="30" t="str">
        <f>IF(ISBLANK(CJ1),"",IF(VLOOKUP(CJ1,Register,23,FALSE)=0,"",(VLOOKUP(CJ1,Register,23,FALSE))))</f>
        <v/>
      </c>
      <c r="CJ45" s="31" t="s">
        <v>97</v>
      </c>
      <c r="CK45" s="22" t="str">
        <f>"6." &amp; CM1&amp; ".7."</f>
        <v>6.30.7.</v>
      </c>
      <c r="CL45" s="30" t="str">
        <f>IF(ISBLANK(CM1),"",IF(VLOOKUP(CM1,Register,23,FALSE)=0,"",(VLOOKUP(CM1,Register,23,FALSE))))</f>
        <v/>
      </c>
      <c r="CM45" s="31" t="s">
        <v>97</v>
      </c>
      <c r="CN45" s="22" t="str">
        <f>"6." &amp; CP1&amp; ".7."</f>
        <v>6.31.7.</v>
      </c>
      <c r="CO45" s="30" t="str">
        <f>IF(ISBLANK(CP1),"",IF(VLOOKUP(CP1,Register,23,FALSE)=0,"",(VLOOKUP(CP1,Register,23,FALSE))))</f>
        <v/>
      </c>
      <c r="CP45" s="31" t="s">
        <v>97</v>
      </c>
      <c r="CQ45" s="22" t="str">
        <f>"6." &amp; CS1&amp; ".7."</f>
        <v>6.32.7.</v>
      </c>
      <c r="CR45" s="30" t="str">
        <f>IF(ISBLANK(CS1),"",IF(VLOOKUP(CS1,Register,23,FALSE)=0,"",(VLOOKUP(CS1,Register,23,FALSE))))</f>
        <v/>
      </c>
      <c r="CS45" s="31" t="s">
        <v>97</v>
      </c>
      <c r="CT45" s="22" t="str">
        <f>"6." &amp; CV1&amp; ".7."</f>
        <v>6.33.7.</v>
      </c>
      <c r="CU45" s="30" t="str">
        <f>IF(ISBLANK(CV1),"",IF(VLOOKUP(CV1,Register,23,FALSE)=0,"",(VLOOKUP(CV1,Register,23,FALSE))))</f>
        <v/>
      </c>
      <c r="CV45" s="31" t="s">
        <v>97</v>
      </c>
      <c r="CW45" s="22" t="str">
        <f>"6." &amp; CY1&amp; ".7."</f>
        <v>6.34.7.</v>
      </c>
      <c r="CX45" s="30" t="str">
        <f>IF(ISBLANK(CY1),"",IF(VLOOKUP(CY1,Register,23,FALSE)=0,"",(VLOOKUP(CY1,Register,23,FALSE))))</f>
        <v/>
      </c>
      <c r="CY45" s="31" t="s">
        <v>97</v>
      </c>
      <c r="CZ45" s="22" t="str">
        <f>"6." &amp; DB1&amp; ".7."</f>
        <v>6.35.7.</v>
      </c>
      <c r="DA45" s="30" t="str">
        <f>IF(ISBLANK(DB1),"",IF(VLOOKUP(DB1,Register,23,FALSE)=0,"",(VLOOKUP(DB1,Register,23,FALSE))))</f>
        <v/>
      </c>
      <c r="DB45" s="31" t="s">
        <v>97</v>
      </c>
      <c r="DC45" s="22" t="str">
        <f>"6." &amp; DE1&amp; ".7."</f>
        <v>6.36.7.</v>
      </c>
      <c r="DD45" s="30" t="str">
        <f>IF(ISBLANK(DE1),"",IF(VLOOKUP(DE1,Register,23,FALSE)=0,"",(VLOOKUP(DE1,Register,23,FALSE))))</f>
        <v/>
      </c>
      <c r="DE45" s="31" t="s">
        <v>97</v>
      </c>
      <c r="DF45" s="22" t="str">
        <f>"6." &amp; DH1&amp; ".7."</f>
        <v>6.37.7.</v>
      </c>
      <c r="DG45" s="30" t="str">
        <f>IF(ISBLANK(DH1),"",IF(VLOOKUP(DH1,Register,23,FALSE)=0,"",(VLOOKUP(DH1,Register,23,FALSE))))</f>
        <v/>
      </c>
      <c r="DH45" s="31" t="s">
        <v>97</v>
      </c>
      <c r="DI45" s="22" t="str">
        <f>"6." &amp; DK1&amp; ".7."</f>
        <v>6.38.7.</v>
      </c>
      <c r="DJ45" s="30" t="str">
        <f>IF(ISBLANK(DK1),"",IF(VLOOKUP(DK1,Register,23,FALSE)=0,"",(VLOOKUP(DK1,Register,23,FALSE))))</f>
        <v/>
      </c>
      <c r="DK45" s="31" t="s">
        <v>97</v>
      </c>
      <c r="DL45" s="22" t="str">
        <f>"6." &amp; DN1&amp; ".7."</f>
        <v>6.39.7.</v>
      </c>
      <c r="DM45" s="30" t="str">
        <f>IF(ISBLANK(DN1),"",IF(VLOOKUP(DN1,Register,23,FALSE)=0,"",(VLOOKUP(DN1,Register,23,FALSE))))</f>
        <v/>
      </c>
      <c r="DN45" s="31" t="s">
        <v>97</v>
      </c>
      <c r="DO45" s="22" t="str">
        <f>"6." &amp; DQ1&amp; ".7."</f>
        <v>6.40.7.</v>
      </c>
      <c r="DP45" s="30" t="str">
        <f>IF(ISBLANK(DQ1),"",IF(VLOOKUP(DQ1,Register,23,FALSE)=0,"",(VLOOKUP(DQ1,Register,23,FALSE))))</f>
        <v/>
      </c>
      <c r="DQ45" s="31" t="s">
        <v>97</v>
      </c>
      <c r="DR45" s="22" t="str">
        <f>"6." &amp; DT1&amp; ".7."</f>
        <v>6.41.7.</v>
      </c>
      <c r="DS45" s="30" t="str">
        <f>IF(ISBLANK(DT1),"",IF(VLOOKUP(DT1,Register,23,FALSE)=0,"",(VLOOKUP(DT1,Register,23,FALSE))))</f>
        <v/>
      </c>
      <c r="DT45" s="31" t="s">
        <v>97</v>
      </c>
      <c r="DU45" s="22" t="str">
        <f>"6." &amp; DW1&amp; ".7."</f>
        <v>6.42.7.</v>
      </c>
      <c r="DV45" s="30" t="str">
        <f>IF(ISBLANK(DW1),"",IF(VLOOKUP(DW1,Register,23,FALSE)=0,"",(VLOOKUP(DW1,Register,23,FALSE))))</f>
        <v/>
      </c>
      <c r="DW45" s="31" t="s">
        <v>97</v>
      </c>
      <c r="DX45" s="22" t="str">
        <f>"6." &amp; DZ1&amp; ".7."</f>
        <v>6.43.7.</v>
      </c>
      <c r="DY45" s="30" t="str">
        <f>IF(ISBLANK(DZ1),"",IF(VLOOKUP(DZ1,Register,23,FALSE)=0,"",(VLOOKUP(DZ1,Register,23,FALSE))))</f>
        <v/>
      </c>
      <c r="DZ45" s="31" t="s">
        <v>97</v>
      </c>
      <c r="EA45" s="22" t="str">
        <f>"6." &amp; EC1&amp; ".7."</f>
        <v>6.44.7.</v>
      </c>
      <c r="EB45" s="30" t="str">
        <f>IF(ISBLANK(EC1),"",IF(VLOOKUP(EC1,Register,23,FALSE)=0,"",(VLOOKUP(EC1,Register,23,FALSE))))</f>
        <v/>
      </c>
      <c r="EC45" s="31" t="s">
        <v>97</v>
      </c>
      <c r="ED45" s="22" t="str">
        <f>"6." &amp; EF1&amp; ".7."</f>
        <v>6.45.7.</v>
      </c>
      <c r="EE45" s="30" t="str">
        <f>IF(ISBLANK(EF1),"",IF(VLOOKUP(EF1,Register,23,FALSE)=0,"",(VLOOKUP(EF1,Register,23,FALSE))))</f>
        <v/>
      </c>
      <c r="EF45" s="31" t="s">
        <v>97</v>
      </c>
      <c r="EG45" s="22" t="str">
        <f>"6." &amp; EI1&amp; ".7."</f>
        <v>6.46.7.</v>
      </c>
      <c r="EH45" s="30" t="str">
        <f>IF(ISBLANK(EI1),"",IF(VLOOKUP(EI1,Register,23,FALSE)=0,"",(VLOOKUP(EI1,Register,23,FALSE))))</f>
        <v/>
      </c>
      <c r="EI45" s="31" t="s">
        <v>97</v>
      </c>
      <c r="EJ45" s="22" t="str">
        <f>"6." &amp; EL1&amp; ".7."</f>
        <v>6.47.7.</v>
      </c>
      <c r="EK45" s="30" t="str">
        <f>IF(ISBLANK(EL1),"",IF(VLOOKUP(EL1,Register,23,FALSE)=0,"",(VLOOKUP(EL1,Register,23,FALSE))))</f>
        <v/>
      </c>
      <c r="EL45" s="31" t="s">
        <v>97</v>
      </c>
      <c r="EM45" s="22" t="str">
        <f>"6." &amp; EO1&amp; ".7."</f>
        <v>6.48.7.</v>
      </c>
      <c r="EN45" s="30" t="str">
        <f>IF(ISBLANK(EO1),"",IF(VLOOKUP(EO1,Register,23,FALSE)=0,"",(VLOOKUP(EO1,Register,23,FALSE))))</f>
        <v/>
      </c>
      <c r="EO45" s="31" t="s">
        <v>97</v>
      </c>
      <c r="EP45" s="22" t="str">
        <f>"6." &amp; ER1&amp; ".7."</f>
        <v>6.49.7.</v>
      </c>
      <c r="EQ45" s="30" t="str">
        <f>IF(ISBLANK(ER1),"",IF(VLOOKUP(ER1,Register,23,FALSE)=0,"",(VLOOKUP(ER1,Register,23,FALSE))))</f>
        <v/>
      </c>
      <c r="ER45" s="31" t="s">
        <v>97</v>
      </c>
      <c r="ES45" s="22" t="str">
        <f>"6." &amp; EU1&amp; ".7."</f>
        <v>6.50.7.</v>
      </c>
      <c r="ET45" s="30" t="str">
        <f>IF(ISBLANK(EU1),"",IF(VLOOKUP(EU1,Register,23,FALSE)=0,"",(VLOOKUP(EU1,Register,23,FALSE))))</f>
        <v/>
      </c>
      <c r="EU45" s="31" t="s">
        <v>97</v>
      </c>
      <c r="EV45" s="22" t="str">
        <f>"6." &amp; EX1&amp; ".7."</f>
        <v>6.51.7.</v>
      </c>
      <c r="EW45" s="30" t="str">
        <f>IF(ISBLANK(EX1),"",IF(VLOOKUP(EX1,Register,23,FALSE)=0,"",(VLOOKUP(EX1,Register,23,FALSE))))</f>
        <v/>
      </c>
      <c r="EX45" s="31" t="s">
        <v>97</v>
      </c>
      <c r="EY45" s="22" t="str">
        <f>"6." &amp; FA1&amp; ".7."</f>
        <v>6.52.7.</v>
      </c>
      <c r="EZ45" s="30" t="str">
        <f>IF(ISBLANK(FA1),"",IF(VLOOKUP(FA1,Register,23,FALSE)=0,"",(VLOOKUP(FA1,Register,23,FALSE))))</f>
        <v/>
      </c>
      <c r="FA45" s="31" t="s">
        <v>97</v>
      </c>
      <c r="FB45" s="22" t="str">
        <f>"6." &amp; FD1&amp; ".7."</f>
        <v>6.53.7.</v>
      </c>
      <c r="FC45" s="30" t="str">
        <f>IF(ISBLANK(FD1),"",IF(VLOOKUP(FD1,Register,23,FALSE)=0,"",(VLOOKUP(FD1,Register,23,FALSE))))</f>
        <v/>
      </c>
      <c r="FD45" s="31" t="s">
        <v>97</v>
      </c>
      <c r="FE45" s="22" t="str">
        <f>"6." &amp; FG1&amp; ".7."</f>
        <v>6.54.7.</v>
      </c>
      <c r="FF45" s="30" t="str">
        <f>IF(ISBLANK(FG1),"",IF(VLOOKUP(FG1,Register,23,FALSE)=0,"",(VLOOKUP(FG1,Register,23,FALSE))))</f>
        <v/>
      </c>
      <c r="FG45" s="31" t="s">
        <v>97</v>
      </c>
      <c r="FH45" s="22" t="str">
        <f>"6." &amp; FJ1&amp; ".7."</f>
        <v>6.55.7.</v>
      </c>
      <c r="FI45" s="30" t="str">
        <f>IF(ISBLANK(FJ1),"",IF(VLOOKUP(FJ1,Register,23,FALSE)=0,"",(VLOOKUP(FJ1,Register,23,FALSE))))</f>
        <v/>
      </c>
      <c r="FJ45" s="31" t="s">
        <v>97</v>
      </c>
      <c r="FK45" s="22" t="str">
        <f>"6." &amp; FM1&amp; ".7."</f>
        <v>6.56.7.</v>
      </c>
      <c r="FL45" s="30" t="str">
        <f>IF(ISBLANK(FM1),"",IF(VLOOKUP(FM1,Register,23,FALSE)=0,"",(VLOOKUP(FM1,Register,23,FALSE))))</f>
        <v/>
      </c>
      <c r="FM45" s="31" t="s">
        <v>97</v>
      </c>
      <c r="FN45" s="22" t="str">
        <f>"6." &amp; FP1&amp; ".7."</f>
        <v>6.57.7.</v>
      </c>
      <c r="FO45" s="30" t="str">
        <f>IF(ISBLANK(FP1),"",IF(VLOOKUP(FP1,Register,23,FALSE)=0,"",(VLOOKUP(FP1,Register,23,FALSE))))</f>
        <v/>
      </c>
      <c r="FP45" s="31" t="s">
        <v>97</v>
      </c>
      <c r="FQ45" s="22" t="str">
        <f>"6." &amp; FS1&amp; ".7."</f>
        <v>6.58.7.</v>
      </c>
      <c r="FR45" s="30" t="str">
        <f>IF(ISBLANK(FS1),"",IF(VLOOKUP(FS1,Register,23,FALSE)=0,"",(VLOOKUP(FS1,Register,23,FALSE))))</f>
        <v/>
      </c>
      <c r="FS45" s="31" t="s">
        <v>97</v>
      </c>
      <c r="FT45" s="22" t="str">
        <f>"6." &amp; FV1&amp; ".7."</f>
        <v>6.59.7.</v>
      </c>
      <c r="FU45" s="30" t="str">
        <f>IF(ISBLANK(FV1),"",IF(VLOOKUP(FV1,Register,23,FALSE)=0,"",(VLOOKUP(FV1,Register,23,FALSE))))</f>
        <v/>
      </c>
      <c r="FV45" s="31" t="s">
        <v>97</v>
      </c>
      <c r="FW45" s="22" t="str">
        <f>"6." &amp; FY1&amp; ".7."</f>
        <v>6.60.7.</v>
      </c>
      <c r="FX45" s="30" t="str">
        <f>IF(ISBLANK(FY1),"",IF(VLOOKUP(FY1,Register,23,FALSE)=0,"",(VLOOKUP(FY1,Register,23,FALSE))))</f>
        <v/>
      </c>
      <c r="FY45" s="31" t="s">
        <v>97</v>
      </c>
      <c r="FZ45" s="22" t="str">
        <f>"6." &amp; GB1&amp; ".7."</f>
        <v>6.61.7.</v>
      </c>
      <c r="GA45" s="30" t="str">
        <f>IF(ISBLANK(GB1),"",IF(VLOOKUP(GB1,Register,23,FALSE)=0,"",(VLOOKUP(GB1,Register,23,FALSE))))</f>
        <v/>
      </c>
      <c r="GB45" s="31" t="s">
        <v>97</v>
      </c>
      <c r="GC45" s="22" t="str">
        <f>"6." &amp; GE1&amp; ".7."</f>
        <v>6.62.7.</v>
      </c>
      <c r="GD45" s="30" t="str">
        <f>IF(ISBLANK(GE1),"",IF(VLOOKUP(GE1,Register,23,FALSE)=0,"",(VLOOKUP(GE1,Register,23,FALSE))))</f>
        <v/>
      </c>
      <c r="GE45" s="31" t="s">
        <v>97</v>
      </c>
      <c r="GF45" s="22" t="str">
        <f>"6." &amp; GH1&amp; ".7."</f>
        <v>6.63.7.</v>
      </c>
      <c r="GG45" s="30" t="str">
        <f>IF(ISBLANK(GH1),"",IF(VLOOKUP(GH1,Register,23,FALSE)=0,"",(VLOOKUP(GH1,Register,23,FALSE))))</f>
        <v/>
      </c>
      <c r="GH45" s="31" t="s">
        <v>97</v>
      </c>
      <c r="GI45" s="22" t="str">
        <f>"6." &amp; GK1&amp; ".7."</f>
        <v>6.64.7.</v>
      </c>
      <c r="GJ45" s="30" t="str">
        <f>IF(ISBLANK(GK1),"",IF(VLOOKUP(GK1,Register,23,FALSE)=0,"",(VLOOKUP(GK1,Register,23,FALSE))))</f>
        <v/>
      </c>
      <c r="GK45" s="31" t="s">
        <v>97</v>
      </c>
      <c r="GL45" s="22" t="str">
        <f>"6." &amp; GN1&amp; ".7."</f>
        <v>6.65.7.</v>
      </c>
      <c r="GM45" s="30" t="str">
        <f>IF(ISBLANK(GN1),"",IF(VLOOKUP(GN1,Register,23,FALSE)=0,"",(VLOOKUP(GN1,Register,23,FALSE))))</f>
        <v/>
      </c>
      <c r="GN45" s="31" t="s">
        <v>97</v>
      </c>
      <c r="GO45" s="22" t="str">
        <f>"6." &amp; GQ1&amp; ".7."</f>
        <v>6.66.7.</v>
      </c>
      <c r="GP45" s="30" t="str">
        <f>IF(ISBLANK(GQ1),"",IF(VLOOKUP(GQ1,Register,23,FALSE)=0,"",(VLOOKUP(GQ1,Register,23,FALSE))))</f>
        <v/>
      </c>
      <c r="GQ45" s="31" t="s">
        <v>97</v>
      </c>
      <c r="GR45" s="22" t="str">
        <f>"6." &amp; GT1&amp; ".7."</f>
        <v>6.67.7.</v>
      </c>
      <c r="GS45" s="30" t="str">
        <f>IF(ISBLANK(GT1),"",IF(VLOOKUP(GT1,Register,23,FALSE)=0,"",(VLOOKUP(GT1,Register,23,FALSE))))</f>
        <v/>
      </c>
      <c r="GT45" s="31" t="s">
        <v>97</v>
      </c>
      <c r="GU45" s="22" t="str">
        <f>"6." &amp; GW1&amp; ".7."</f>
        <v>6.68.7.</v>
      </c>
      <c r="GV45" s="30" t="str">
        <f>IF(ISBLANK(GW1),"",IF(VLOOKUP(GW1,Register,23,FALSE)=0,"",(VLOOKUP(GW1,Register,23,FALSE))))</f>
        <v/>
      </c>
      <c r="GW45" s="31" t="s">
        <v>97</v>
      </c>
      <c r="GX45" s="22" t="str">
        <f>"6." &amp; GZ1&amp; ".7."</f>
        <v>6.69.7.</v>
      </c>
      <c r="GY45" s="30" t="str">
        <f>IF(ISBLANK(GZ1),"",IF(VLOOKUP(GZ1,Register,23,FALSE)=0,"",(VLOOKUP(GZ1,Register,23,FALSE))))</f>
        <v/>
      </c>
      <c r="GZ45" s="31" t="s">
        <v>97</v>
      </c>
      <c r="HA45" s="22" t="str">
        <f>"6." &amp; HC1&amp; ".7."</f>
        <v>6.70.7.</v>
      </c>
      <c r="HB45" s="30" t="str">
        <f>IF(ISBLANK(HC1),"",IF(VLOOKUP(HC1,Register,23,FALSE)=0,"",(VLOOKUP(HC1,Register,23,FALSE))))</f>
        <v/>
      </c>
      <c r="HC45" s="31" t="s">
        <v>97</v>
      </c>
      <c r="HD45" s="22" t="str">
        <f>"6." &amp; HF1&amp; ".7."</f>
        <v>6.71.7.</v>
      </c>
      <c r="HE45" s="30" t="str">
        <f>IF(ISBLANK(HF1),"",IF(VLOOKUP(HF1,Register,23,FALSE)=0,"",(VLOOKUP(HF1,Register,23,FALSE))))</f>
        <v/>
      </c>
      <c r="HF45" s="31" t="s">
        <v>97</v>
      </c>
      <c r="HG45" s="22" t="str">
        <f>"6." &amp; HI1&amp; ".7."</f>
        <v>6.72.7.</v>
      </c>
      <c r="HH45" s="30" t="str">
        <f>IF(ISBLANK(HI1),"",IF(VLOOKUP(HI1,Register,23,FALSE)=0,"",(VLOOKUP(HI1,Register,23,FALSE))))</f>
        <v/>
      </c>
      <c r="HI45" s="31" t="s">
        <v>97</v>
      </c>
      <c r="HJ45" s="22" t="str">
        <f>"6." &amp; HL1&amp; ".7."</f>
        <v>6.73.7.</v>
      </c>
      <c r="HK45" s="30" t="str">
        <f>IF(ISBLANK(HL1),"",IF(VLOOKUP(HL1,Register,23,FALSE)=0,"",(VLOOKUP(HL1,Register,23,FALSE))))</f>
        <v/>
      </c>
      <c r="HL45" s="31" t="s">
        <v>97</v>
      </c>
      <c r="HM45" s="22" t="str">
        <f>"6." &amp; HO1&amp; ".7."</f>
        <v>6.74.7.</v>
      </c>
      <c r="HN45" s="30" t="str">
        <f>IF(ISBLANK(HO1),"",IF(VLOOKUP(HO1,Register,23,FALSE)=0,"",(VLOOKUP(HO1,Register,23,FALSE))))</f>
        <v/>
      </c>
      <c r="HO45" s="31" t="s">
        <v>97</v>
      </c>
      <c r="HP45" s="22" t="str">
        <f>"6." &amp; HR1&amp; ".7."</f>
        <v>6.75.7.</v>
      </c>
      <c r="HQ45" s="30" t="str">
        <f>IF(ISBLANK(HR1),"",IF(VLOOKUP(HR1,Register,23,FALSE)=0,"",(VLOOKUP(HR1,Register,23,FALSE))))</f>
        <v/>
      </c>
      <c r="HR45" s="31" t="s">
        <v>97</v>
      </c>
      <c r="HS45" s="22" t="str">
        <f>"6." &amp; HU1&amp; ".7."</f>
        <v>6.76.7.</v>
      </c>
      <c r="HT45" s="30" t="str">
        <f>IF(ISBLANK(HU1),"",IF(VLOOKUP(HU1,Register,23,FALSE)=0,"",(VLOOKUP(HU1,Register,23,FALSE))))</f>
        <v/>
      </c>
      <c r="HU45" s="31" t="s">
        <v>97</v>
      </c>
      <c r="HV45" s="22" t="str">
        <f>"6." &amp; HX1&amp; ".7."</f>
        <v>6.77.7.</v>
      </c>
      <c r="HW45" s="30" t="str">
        <f>IF(ISBLANK(HX1),"",IF(VLOOKUP(HX1,Register,23,FALSE)=0,"",(VLOOKUP(HX1,Register,23,FALSE))))</f>
        <v/>
      </c>
      <c r="HX45" s="31" t="s">
        <v>97</v>
      </c>
      <c r="HY45" s="22" t="str">
        <f>"6." &amp; IA1&amp; ".7."</f>
        <v>6.78.7.</v>
      </c>
      <c r="HZ45" s="30" t="str">
        <f>IF(ISBLANK(IA1),"",IF(VLOOKUP(IA1,Register,23,FALSE)=0,"",(VLOOKUP(IA1,Register,23,FALSE))))</f>
        <v/>
      </c>
      <c r="IA45" s="31" t="s">
        <v>97</v>
      </c>
      <c r="IB45" s="22" t="str">
        <f>"6." &amp; ID1&amp; ".7."</f>
        <v>6.79.7.</v>
      </c>
      <c r="IC45" s="30" t="str">
        <f>IF(ISBLANK(ID1),"",IF(VLOOKUP(ID1,Register,23,FALSE)=0,"",(VLOOKUP(ID1,Register,23,FALSE))))</f>
        <v/>
      </c>
      <c r="ID45" s="31" t="s">
        <v>97</v>
      </c>
      <c r="IE45" s="22" t="str">
        <f>"6." &amp; IG1&amp; ".7."</f>
        <v>6.80.7.</v>
      </c>
      <c r="IF45" s="30" t="str">
        <f>IF(ISBLANK(IG1),"",IF(VLOOKUP(IG1,Register,23,FALSE)=0,"",(VLOOKUP(IG1,Register,23,FALSE))))</f>
        <v/>
      </c>
      <c r="IG45" s="31" t="s">
        <v>97</v>
      </c>
      <c r="IH45" s="22" t="str">
        <f>"6." &amp; IJ1&amp; ".7."</f>
        <v>6.81.7.</v>
      </c>
      <c r="II45" s="30" t="str">
        <f>IF(ISBLANK(IJ1),"",IF(VLOOKUP(IJ1,Register,23,FALSE)=0,"",(VLOOKUP(IJ1,Register,23,FALSE))))</f>
        <v/>
      </c>
      <c r="IJ45" s="31" t="s">
        <v>97</v>
      </c>
      <c r="IK45" s="22" t="str">
        <f>"6." &amp; IM1&amp; ".7."</f>
        <v>6.82.7.</v>
      </c>
      <c r="IL45" s="30" t="str">
        <f>IF(ISBLANK(IM1),"",IF(VLOOKUP(IM1,Register,23,FALSE)=0,"",(VLOOKUP(IM1,Register,23,FALSE))))</f>
        <v/>
      </c>
      <c r="IM45" s="31" t="s">
        <v>97</v>
      </c>
      <c r="IN45" s="22" t="str">
        <f>"6." &amp; IP1&amp; ".7."</f>
        <v>6.83.7.</v>
      </c>
      <c r="IO45" s="30" t="str">
        <f>IF(ISBLANK(IP1),"",IF(VLOOKUP(IP1,Register,23,FALSE)=0,"",(VLOOKUP(IP1,Register,23,FALSE))))</f>
        <v/>
      </c>
      <c r="IP45" s="31" t="s">
        <v>97</v>
      </c>
      <c r="IQ45" s="22" t="str">
        <f>"6." &amp; IS1&amp; ".7."</f>
        <v>6.84.7.</v>
      </c>
      <c r="IR45" s="30" t="str">
        <f>IF(ISBLANK(IS1),"",IF(VLOOKUP(IS1,Register,23,FALSE)=0,"",(VLOOKUP(IS1,Register,23,FALSE))))</f>
        <v/>
      </c>
      <c r="IS45" s="31" t="s">
        <v>97</v>
      </c>
      <c r="IT45" s="22" t="str">
        <f>"6." &amp; IV1&amp; ".7."</f>
        <v>6.85.7.</v>
      </c>
      <c r="IU45" s="30" t="str">
        <f>IF(ISBLANK(IV1),"",IF(VLOOKUP(IV1,Register,23,FALSE)=0,"",(VLOOKUP(IV1,Register,23,FALSE))))</f>
        <v/>
      </c>
      <c r="IV45" s="31" t="s">
        <v>97</v>
      </c>
      <c r="IW45" s="22" t="str">
        <f>"6." &amp; IY1&amp; ".7."</f>
        <v>6.86.7.</v>
      </c>
      <c r="IX45" s="30" t="str">
        <f>IF(ISBLANK(IY1),"",IF(VLOOKUP(IY1,Register,23,FALSE)=0,"",(VLOOKUP(IY1,Register,23,FALSE))))</f>
        <v/>
      </c>
      <c r="IY45" s="31" t="s">
        <v>97</v>
      </c>
      <c r="IZ45" s="22" t="str">
        <f>"6." &amp; JB1&amp; ".7."</f>
        <v>6.87.7.</v>
      </c>
      <c r="JA45" s="30" t="str">
        <f>IF(ISBLANK(JB1),"",IF(VLOOKUP(JB1,Register,23,FALSE)=0,"",(VLOOKUP(JB1,Register,23,FALSE))))</f>
        <v/>
      </c>
      <c r="JB45" s="31" t="s">
        <v>97</v>
      </c>
      <c r="JC45" s="22" t="str">
        <f>"6." &amp; JE1&amp; ".7."</f>
        <v>6.88.7.</v>
      </c>
      <c r="JD45" s="30" t="str">
        <f>IF(ISBLANK(JE1),"",IF(VLOOKUP(JE1,Register,23,FALSE)=0,"",(VLOOKUP(JE1,Register,23,FALSE))))</f>
        <v/>
      </c>
      <c r="JE45" s="31" t="s">
        <v>97</v>
      </c>
      <c r="JF45" s="22" t="str">
        <f>"6." &amp; JH1&amp; ".7."</f>
        <v>6.89.7.</v>
      </c>
      <c r="JG45" s="30" t="str">
        <f>IF(ISBLANK(JH1),"",IF(VLOOKUP(JH1,Register,23,FALSE)=0,"",(VLOOKUP(JH1,Register,23,FALSE))))</f>
        <v/>
      </c>
      <c r="JH45" s="31" t="s">
        <v>97</v>
      </c>
      <c r="JI45" s="22" t="str">
        <f>"6." &amp; JK1&amp; ".7."</f>
        <v>6.90.7.</v>
      </c>
      <c r="JJ45" s="30" t="str">
        <f>IF(ISBLANK(JK1),"",IF(VLOOKUP(JK1,Register,23,FALSE)=0,"",(VLOOKUP(JK1,Register,23,FALSE))))</f>
        <v/>
      </c>
      <c r="JK45" s="31" t="s">
        <v>97</v>
      </c>
      <c r="JL45" s="22" t="str">
        <f>"6." &amp; JN1&amp; ".7."</f>
        <v>6.91.7.</v>
      </c>
      <c r="JM45" s="30" t="str">
        <f>IF(ISBLANK(JN1),"",IF(VLOOKUP(JN1,Register,23,FALSE)=0,"",(VLOOKUP(JN1,Register,23,FALSE))))</f>
        <v/>
      </c>
      <c r="JN45" s="31" t="s">
        <v>97</v>
      </c>
      <c r="JO45" s="22" t="str">
        <f>"6." &amp; JQ1&amp; ".7."</f>
        <v>6.92.7.</v>
      </c>
      <c r="JP45" s="30" t="str">
        <f>IF(ISBLANK(JQ1),"",IF(VLOOKUP(JQ1,Register,23,FALSE)=0,"",(VLOOKUP(JQ1,Register,23,FALSE))))</f>
        <v/>
      </c>
      <c r="JQ45" s="31" t="s">
        <v>97</v>
      </c>
      <c r="JR45" s="22" t="str">
        <f>"6." &amp; JT1&amp; ".7."</f>
        <v>6.93.7.</v>
      </c>
      <c r="JS45" s="30" t="str">
        <f>IF(ISBLANK(JT1),"",IF(VLOOKUP(JT1,Register,23,FALSE)=0,"",(VLOOKUP(JT1,Register,23,FALSE))))</f>
        <v/>
      </c>
      <c r="JT45" s="31" t="s">
        <v>97</v>
      </c>
      <c r="JU45" s="22" t="str">
        <f>"6." &amp; JW1&amp; ".7."</f>
        <v>6.94.7.</v>
      </c>
      <c r="JV45" s="30" t="str">
        <f>IF(ISBLANK(JW1),"",IF(VLOOKUP(JW1,Register,23,FALSE)=0,"",(VLOOKUP(JW1,Register,23,FALSE))))</f>
        <v/>
      </c>
      <c r="JW45" s="31" t="s">
        <v>97</v>
      </c>
      <c r="JX45" s="22" t="str">
        <f>"6." &amp; JZ1&amp; ".7."</f>
        <v>6.95.7.</v>
      </c>
      <c r="JY45" s="30" t="str">
        <f>IF(ISBLANK(JZ1),"",IF(VLOOKUP(JZ1,Register,23,FALSE)=0,"",(VLOOKUP(JZ1,Register,23,FALSE))))</f>
        <v/>
      </c>
      <c r="JZ45" s="31" t="s">
        <v>97</v>
      </c>
      <c r="KA45" s="22" t="str">
        <f>"6." &amp; KC1&amp; ".7."</f>
        <v>6.96.7.</v>
      </c>
      <c r="KB45" s="30" t="str">
        <f>IF(ISBLANK(KC1),"",IF(VLOOKUP(KC1,Register,23,FALSE)=0,"",(VLOOKUP(KC1,Register,23,FALSE))))</f>
        <v/>
      </c>
      <c r="KC45" s="31" t="s">
        <v>97</v>
      </c>
      <c r="KD45" s="22" t="str">
        <f>"6." &amp; KF1&amp; ".7."</f>
        <v>6.97.7.</v>
      </c>
      <c r="KE45" s="30" t="str">
        <f>IF(ISBLANK(KF1),"",IF(VLOOKUP(KF1,Register,23,FALSE)=0,"",(VLOOKUP(KF1,Register,23,FALSE))))</f>
        <v/>
      </c>
      <c r="KF45" s="31" t="s">
        <v>97</v>
      </c>
      <c r="KG45" s="22" t="str">
        <f>"6." &amp; KI1&amp; ".7."</f>
        <v>6.98.7.</v>
      </c>
      <c r="KH45" s="30" t="str">
        <f>IF(ISBLANK(KI1),"",IF(VLOOKUP(KI1,Register,23,FALSE)=0,"",(VLOOKUP(KI1,Register,23,FALSE))))</f>
        <v/>
      </c>
      <c r="KI45" s="31" t="s">
        <v>97</v>
      </c>
      <c r="KJ45" s="22" t="str">
        <f>"6." &amp; KL1&amp; ".7."</f>
        <v>6.99.7.</v>
      </c>
      <c r="KK45" s="30" t="str">
        <f>IF(ISBLANK(KL1),"",IF(VLOOKUP(KL1,Register,23,FALSE)=0,"",(VLOOKUP(KL1,Register,23,FALSE))))</f>
        <v/>
      </c>
      <c r="KL45" s="31" t="s">
        <v>97</v>
      </c>
      <c r="KM45" s="22" t="str">
        <f>"6." &amp; KO1&amp; ".7."</f>
        <v>6.100.7.</v>
      </c>
      <c r="KN45" s="30" t="str">
        <f>IF(ISBLANK(KO1),"",IF(VLOOKUP(KO1,Register,23,FALSE)=0,"",(VLOOKUP(KO1,Register,23,FALSE))))</f>
        <v/>
      </c>
      <c r="KO45" s="31" t="s">
        <v>97</v>
      </c>
      <c r="KP45" s="22" t="str">
        <f>"6." &amp; KR1&amp; ".7."</f>
        <v>6.101.7.</v>
      </c>
      <c r="KQ45" s="30" t="str">
        <f>IF(ISBLANK(KR1),"",IF(VLOOKUP(KR1,Register,23,FALSE)=0,"",(VLOOKUP(KR1,Register,23,FALSE))))</f>
        <v/>
      </c>
      <c r="KR45" s="31" t="s">
        <v>97</v>
      </c>
      <c r="KS45" s="22" t="str">
        <f>"6." &amp; KU1&amp; ".7."</f>
        <v>6.102.7.</v>
      </c>
      <c r="KT45" s="30" t="str">
        <f>IF(ISBLANK(KU1),"",IF(VLOOKUP(KU1,Register,23,FALSE)=0,"",(VLOOKUP(KU1,Register,23,FALSE))))</f>
        <v/>
      </c>
      <c r="KU45" s="31" t="s">
        <v>97</v>
      </c>
      <c r="KV45" s="22" t="str">
        <f>"6." &amp; KX1&amp; ".7."</f>
        <v>6.103.7.</v>
      </c>
      <c r="KW45" s="30" t="str">
        <f>IF(ISBLANK(KX1),"",IF(VLOOKUP(KX1,Register,23,FALSE)=0,"",(VLOOKUP(KX1,Register,23,FALSE))))</f>
        <v/>
      </c>
      <c r="KX45" s="31" t="s">
        <v>97</v>
      </c>
      <c r="KY45" s="22" t="str">
        <f>"6." &amp; LA1&amp; ".7."</f>
        <v>6.104.7.</v>
      </c>
      <c r="KZ45" s="30" t="str">
        <f>IF(ISBLANK(LA1),"",IF(VLOOKUP(LA1,Register,23,FALSE)=0,"",(VLOOKUP(LA1,Register,23,FALSE))))</f>
        <v/>
      </c>
      <c r="LA45" s="31" t="s">
        <v>97</v>
      </c>
      <c r="LB45" s="22" t="str">
        <f>"6." &amp; LD1&amp; ".7."</f>
        <v>6.105.7.</v>
      </c>
      <c r="LC45" s="30" t="str">
        <f>IF(ISBLANK(LD1),"",IF(VLOOKUP(LD1,Register,23,FALSE)=0,"",(VLOOKUP(LD1,Register,23,FALSE))))</f>
        <v/>
      </c>
      <c r="LD45" s="31" t="s">
        <v>97</v>
      </c>
      <c r="LE45" s="22" t="str">
        <f>"6." &amp; LG1&amp; ".7."</f>
        <v>6.106.7.</v>
      </c>
      <c r="LF45" s="30" t="str">
        <f>IF(ISBLANK(LG1),"",IF(VLOOKUP(LG1,Register,23,FALSE)=0,"",(VLOOKUP(LG1,Register,23,FALSE))))</f>
        <v/>
      </c>
      <c r="LG45" s="31" t="s">
        <v>97</v>
      </c>
      <c r="LH45" s="22" t="str">
        <f>"6." &amp; LJ1&amp; ".7."</f>
        <v>6.107.7.</v>
      </c>
      <c r="LI45" s="30" t="str">
        <f>IF(ISBLANK(LJ1),"",IF(VLOOKUP(LJ1,Register,23,FALSE)=0,"",(VLOOKUP(LJ1,Register,23,FALSE))))</f>
        <v/>
      </c>
      <c r="LJ45" s="31" t="s">
        <v>97</v>
      </c>
      <c r="LK45" s="22" t="str">
        <f>"6." &amp; LM1&amp; ".7."</f>
        <v>6.108.7.</v>
      </c>
      <c r="LL45" s="30" t="str">
        <f>IF(ISBLANK(LM1),"",IF(VLOOKUP(LM1,Register,23,FALSE)=0,"",(VLOOKUP(LM1,Register,23,FALSE))))</f>
        <v/>
      </c>
      <c r="LM45" s="31" t="s">
        <v>97</v>
      </c>
      <c r="LN45" s="22" t="str">
        <f>"6." &amp; LP1&amp; ".7."</f>
        <v>6.109.7.</v>
      </c>
      <c r="LO45" s="30" t="str">
        <f>IF(ISBLANK(LP1),"",IF(VLOOKUP(LP1,Register,23,FALSE)=0,"",(VLOOKUP(LP1,Register,23,FALSE))))</f>
        <v/>
      </c>
      <c r="LP45" s="31" t="s">
        <v>97</v>
      </c>
      <c r="LQ45" s="22" t="str">
        <f>"6." &amp; LS1&amp; ".7."</f>
        <v>6.110.7.</v>
      </c>
      <c r="LR45" s="30" t="str">
        <f>IF(ISBLANK(LS1),"",IF(VLOOKUP(LS1,Register,23,FALSE)=0,"",(VLOOKUP(LS1,Register,23,FALSE))))</f>
        <v/>
      </c>
      <c r="LS45" s="31" t="s">
        <v>97</v>
      </c>
      <c r="LT45" s="22" t="str">
        <f>"6." &amp; LV1&amp; ".7."</f>
        <v>6.111.7.</v>
      </c>
      <c r="LU45" s="30" t="str">
        <f>IF(ISBLANK(LV1),"",IF(VLOOKUP(LV1,Register,23,FALSE)=0,"",(VLOOKUP(LV1,Register,23,FALSE))))</f>
        <v/>
      </c>
      <c r="LV45" s="31" t="s">
        <v>97</v>
      </c>
      <c r="LW45" s="22" t="str">
        <f>"6." &amp; LY1&amp; ".7."</f>
        <v>6.112.7.</v>
      </c>
      <c r="LX45" s="30" t="str">
        <f>IF(ISBLANK(LY1),"",IF(VLOOKUP(LY1,Register,23,FALSE)=0,"",(VLOOKUP(LY1,Register,23,FALSE))))</f>
        <v/>
      </c>
      <c r="LY45" s="31" t="s">
        <v>97</v>
      </c>
      <c r="LZ45" s="22" t="str">
        <f>"6." &amp; MB1&amp; ".7."</f>
        <v>6.113.7.</v>
      </c>
      <c r="MA45" s="30" t="str">
        <f>IF(ISBLANK(MB1),"",IF(VLOOKUP(MB1,Register,23,FALSE)=0,"",(VLOOKUP(MB1,Register,23,FALSE))))</f>
        <v/>
      </c>
      <c r="MB45" s="31" t="s">
        <v>97</v>
      </c>
      <c r="MC45" s="22" t="str">
        <f>"6." &amp; ME1&amp; ".7."</f>
        <v>6.114.7.</v>
      </c>
      <c r="MD45" s="30" t="str">
        <f>IF(ISBLANK(ME1),"",IF(VLOOKUP(ME1,Register,23,FALSE)=0,"",(VLOOKUP(ME1,Register,23,FALSE))))</f>
        <v/>
      </c>
      <c r="ME45" s="31" t="s">
        <v>97</v>
      </c>
      <c r="MF45" s="22" t="str">
        <f>"6." &amp; MH1&amp; ".7."</f>
        <v>6.115.7.</v>
      </c>
      <c r="MG45" s="30" t="str">
        <f>IF(ISBLANK(MH1),"",IF(VLOOKUP(MH1,Register,23,FALSE)=0,"",(VLOOKUP(MH1,Register,23,FALSE))))</f>
        <v/>
      </c>
      <c r="MH45" s="31" t="s">
        <v>97</v>
      </c>
      <c r="MI45" s="22" t="str">
        <f>"6." &amp; MK1&amp; ".7."</f>
        <v>6.116.7.</v>
      </c>
      <c r="MJ45" s="30" t="str">
        <f>IF(ISBLANK(MK1),"",IF(VLOOKUP(MK1,Register,23,FALSE)=0,"",(VLOOKUP(MK1,Register,23,FALSE))))</f>
        <v/>
      </c>
      <c r="MK45" s="31" t="s">
        <v>97</v>
      </c>
      <c r="ML45" s="22" t="str">
        <f>"6." &amp; MN1&amp; ".7."</f>
        <v>6.117.7.</v>
      </c>
      <c r="MM45" s="30" t="str">
        <f>IF(ISBLANK(MN1),"",IF(VLOOKUP(MN1,Register,23,FALSE)=0,"",(VLOOKUP(MN1,Register,23,FALSE))))</f>
        <v/>
      </c>
      <c r="MN45" s="31" t="s">
        <v>97</v>
      </c>
      <c r="MO45" s="22" t="str">
        <f>"6." &amp; MQ1&amp; ".7."</f>
        <v>6.118.7.</v>
      </c>
      <c r="MP45" s="30" t="str">
        <f>IF(ISBLANK(MQ1),"",IF(VLOOKUP(MQ1,Register,23,FALSE)=0,"",(VLOOKUP(MQ1,Register,23,FALSE))))</f>
        <v/>
      </c>
      <c r="MQ45" s="31" t="s">
        <v>97</v>
      </c>
      <c r="MR45" s="22" t="str">
        <f>"6." &amp; MT1&amp; ".7."</f>
        <v>6.119.7.</v>
      </c>
      <c r="MS45" s="30" t="str">
        <f>IF(ISBLANK(MT1),"",IF(VLOOKUP(MT1,Register,23,FALSE)=0,"",(VLOOKUP(MT1,Register,23,FALSE))))</f>
        <v/>
      </c>
      <c r="MT45" s="31" t="s">
        <v>97</v>
      </c>
      <c r="MU45" s="22" t="str">
        <f>"6." &amp; MW1&amp; ".7."</f>
        <v>6.120.7.</v>
      </c>
      <c r="MV45" s="30" t="str">
        <f>IF(ISBLANK(MW1),"",IF(VLOOKUP(MW1,Register,23,FALSE)=0,"",(VLOOKUP(MW1,Register,23,FALSE))))</f>
        <v/>
      </c>
      <c r="MW45" s="31" t="s">
        <v>97</v>
      </c>
      <c r="MX45" s="22" t="str">
        <f>"6." &amp; MZ1&amp; ".7."</f>
        <v>6.121.7.</v>
      </c>
      <c r="MY45" s="30" t="str">
        <f>IF(ISBLANK(MZ1),"",IF(VLOOKUP(MZ1,Register,23,FALSE)=0,"",(VLOOKUP(MZ1,Register,23,FALSE))))</f>
        <v/>
      </c>
      <c r="MZ45" s="31" t="s">
        <v>97</v>
      </c>
      <c r="NA45" s="22" t="str">
        <f>"6." &amp; NC1&amp; ".7."</f>
        <v>6.122.7.</v>
      </c>
      <c r="NB45" s="30" t="str">
        <f>IF(ISBLANK(NC1),"",IF(VLOOKUP(NC1,Register,23,FALSE)=0,"",(VLOOKUP(NC1,Register,23,FALSE))))</f>
        <v/>
      </c>
      <c r="NC45" s="31" t="s">
        <v>97</v>
      </c>
      <c r="ND45" s="22" t="str">
        <f>"6." &amp; NF1&amp; ".7."</f>
        <v>6.123.7.</v>
      </c>
      <c r="NE45" s="30" t="str">
        <f>IF(ISBLANK(NF1),"",IF(VLOOKUP(NF1,Register,23,FALSE)=0,"",(VLOOKUP(NF1,Register,23,FALSE))))</f>
        <v/>
      </c>
      <c r="NF45" s="31" t="s">
        <v>97</v>
      </c>
      <c r="NG45" s="22" t="str">
        <f>"6." &amp; NI1&amp; ".7."</f>
        <v>6.124.7.</v>
      </c>
      <c r="NH45" s="30" t="str">
        <f>IF(ISBLANK(NI1),"",IF(VLOOKUP(NI1,Register,23,FALSE)=0,"",(VLOOKUP(NI1,Register,23,FALSE))))</f>
        <v/>
      </c>
      <c r="NI45" s="31" t="s">
        <v>97</v>
      </c>
      <c r="NJ45" s="22" t="str">
        <f>"6." &amp; NL1&amp; ".7."</f>
        <v>6.125.7.</v>
      </c>
      <c r="NK45" s="30" t="str">
        <f>IF(ISBLANK(NL1),"",IF(VLOOKUP(NL1,Register,23,FALSE)=0,"",(VLOOKUP(NL1,Register,23,FALSE))))</f>
        <v/>
      </c>
      <c r="NL45" s="31" t="s">
        <v>97</v>
      </c>
      <c r="NM45" s="22" t="str">
        <f>"6." &amp; NO1&amp; ".7."</f>
        <v>6.126.7.</v>
      </c>
      <c r="NN45" s="30" t="str">
        <f>IF(ISBLANK(NO1),"",IF(VLOOKUP(NO1,Register,23,FALSE)=0,"",(VLOOKUP(NO1,Register,23,FALSE))))</f>
        <v/>
      </c>
      <c r="NO45" s="31" t="s">
        <v>97</v>
      </c>
      <c r="NP45" s="22" t="str">
        <f>"6." &amp; NR1&amp; ".7."</f>
        <v>6.127.7.</v>
      </c>
      <c r="NQ45" s="30" t="str">
        <f>IF(ISBLANK(NR1),"",IF(VLOOKUP(NR1,Register,23,FALSE)=0,"",(VLOOKUP(NR1,Register,23,FALSE))))</f>
        <v/>
      </c>
      <c r="NR45" s="31" t="s">
        <v>97</v>
      </c>
      <c r="NS45" s="22" t="str">
        <f>"6." &amp; NU1&amp; ".7."</f>
        <v>6.128.7.</v>
      </c>
      <c r="NT45" s="30" t="str">
        <f>IF(ISBLANK(NU1),"",IF(VLOOKUP(NU1,Register,23,FALSE)=0,"",(VLOOKUP(NU1,Register,23,FALSE))))</f>
        <v/>
      </c>
      <c r="NU45" s="31" t="s">
        <v>97</v>
      </c>
      <c r="NV45" s="22" t="str">
        <f>"6." &amp; NX1&amp; ".7."</f>
        <v>6.129.7.</v>
      </c>
      <c r="NW45" s="30" t="str">
        <f>IF(ISBLANK(NX1),"",IF(VLOOKUP(NX1,Register,23,FALSE)=0,"",(VLOOKUP(NX1,Register,23,FALSE))))</f>
        <v/>
      </c>
      <c r="NX45" s="31" t="s">
        <v>97</v>
      </c>
      <c r="NY45" s="22" t="str">
        <f>"6." &amp; OA1&amp; ".7."</f>
        <v>6.130.7.</v>
      </c>
      <c r="NZ45" s="30" t="str">
        <f>IF(ISBLANK(OA1),"",IF(VLOOKUP(OA1,Register,23,FALSE)=0,"",(VLOOKUP(OA1,Register,23,FALSE))))</f>
        <v/>
      </c>
      <c r="OA45" s="31" t="s">
        <v>97</v>
      </c>
      <c r="OB45" s="22" t="str">
        <f>"6." &amp; OD1&amp; ".7."</f>
        <v>6.131.7.</v>
      </c>
      <c r="OC45" s="30" t="str">
        <f>IF(ISBLANK(OD1),"",IF(VLOOKUP(OD1,Register,23,FALSE)=0,"",(VLOOKUP(OD1,Register,23,FALSE))))</f>
        <v/>
      </c>
      <c r="OD45" s="31" t="s">
        <v>97</v>
      </c>
      <c r="OE45" s="22" t="str">
        <f>"6." &amp; OG1&amp; ".7."</f>
        <v>6.132.7.</v>
      </c>
      <c r="OF45" s="30" t="str">
        <f>IF(ISBLANK(OG1),"",IF(VLOOKUP(OG1,Register,23,FALSE)=0,"",(VLOOKUP(OG1,Register,23,FALSE))))</f>
        <v/>
      </c>
      <c r="OG45" s="31" t="s">
        <v>97</v>
      </c>
      <c r="OH45" s="22" t="str">
        <f>"6." &amp; OJ1&amp; ".7."</f>
        <v>6.133.7.</v>
      </c>
      <c r="OI45" s="30" t="str">
        <f>IF(ISBLANK(OJ1),"",IF(VLOOKUP(OJ1,Register,23,FALSE)=0,"",(VLOOKUP(OJ1,Register,23,FALSE))))</f>
        <v/>
      </c>
      <c r="OJ45" s="31" t="s">
        <v>97</v>
      </c>
      <c r="OK45" s="22" t="str">
        <f>"6." &amp; OM1&amp; ".7."</f>
        <v>6.134.7.</v>
      </c>
      <c r="OL45" s="30" t="str">
        <f>IF(ISBLANK(OM1),"",IF(VLOOKUP(OM1,Register,23,FALSE)=0,"",(VLOOKUP(OM1,Register,23,FALSE))))</f>
        <v/>
      </c>
      <c r="OM45" s="31" t="s">
        <v>97</v>
      </c>
      <c r="ON45" s="22" t="str">
        <f>"6." &amp; OP1&amp; ".7."</f>
        <v>6.135.7.</v>
      </c>
      <c r="OO45" s="30" t="str">
        <f>IF(ISBLANK(OP1),"",IF(VLOOKUP(OP1,Register,23,FALSE)=0,"",(VLOOKUP(OP1,Register,23,FALSE))))</f>
        <v/>
      </c>
      <c r="OP45" s="31" t="s">
        <v>97</v>
      </c>
      <c r="OQ45" s="22" t="str">
        <f>"6." &amp; OS1&amp; ".7."</f>
        <v>6.136.7.</v>
      </c>
      <c r="OR45" s="30" t="str">
        <f>IF(ISBLANK(OS1),"",IF(VLOOKUP(OS1,Register,23,FALSE)=0,"",(VLOOKUP(OS1,Register,23,FALSE))))</f>
        <v/>
      </c>
      <c r="OS45" s="31" t="s">
        <v>97</v>
      </c>
      <c r="OT45" s="22" t="str">
        <f>"6." &amp; OV1&amp; ".7."</f>
        <v>6.137.7.</v>
      </c>
      <c r="OU45" s="30" t="str">
        <f>IF(ISBLANK(OV1),"",IF(VLOOKUP(OV1,Register,23,FALSE)=0,"",(VLOOKUP(OV1,Register,23,FALSE))))</f>
        <v/>
      </c>
      <c r="OV45" s="31" t="s">
        <v>97</v>
      </c>
      <c r="OW45" s="22" t="str">
        <f>"6." &amp; OY1&amp; ".7."</f>
        <v>6.138.7.</v>
      </c>
      <c r="OX45" s="30" t="str">
        <f>IF(ISBLANK(OY1),"",IF(VLOOKUP(OY1,Register,23,FALSE)=0,"",(VLOOKUP(OY1,Register,23,FALSE))))</f>
        <v/>
      </c>
      <c r="OY45" s="31" t="s">
        <v>97</v>
      </c>
      <c r="OZ45" s="22" t="str">
        <f>"6." &amp; PB1&amp; ".7."</f>
        <v>6.139.7.</v>
      </c>
      <c r="PA45" s="30" t="str">
        <f>IF(ISBLANK(PB1),"",IF(VLOOKUP(PB1,Register,23,FALSE)=0,"",(VLOOKUP(PB1,Register,23,FALSE))))</f>
        <v/>
      </c>
      <c r="PB45" s="31" t="s">
        <v>97</v>
      </c>
      <c r="PC45" s="22" t="str">
        <f>"6." &amp; PE1&amp; ".7."</f>
        <v>6.140.7.</v>
      </c>
      <c r="PD45" s="30" t="str">
        <f>IF(ISBLANK(PE1),"",IF(VLOOKUP(PE1,Register,23,FALSE)=0,"",(VLOOKUP(PE1,Register,23,FALSE))))</f>
        <v/>
      </c>
      <c r="PE45" s="31" t="s">
        <v>97</v>
      </c>
      <c r="PF45" s="22" t="str">
        <f>"6." &amp; PH1&amp; ".7."</f>
        <v>6.141.7.</v>
      </c>
      <c r="PG45" s="30" t="str">
        <f>IF(ISBLANK(PH1),"",IF(VLOOKUP(PH1,Register,23,FALSE)=0,"",(VLOOKUP(PH1,Register,23,FALSE))))</f>
        <v/>
      </c>
      <c r="PH45" s="31" t="s">
        <v>97</v>
      </c>
      <c r="PI45" s="22" t="str">
        <f>"6." &amp; PK1&amp; ".7."</f>
        <v>6.142.7.</v>
      </c>
      <c r="PJ45" s="30" t="str">
        <f>IF(ISBLANK(PK1),"",IF(VLOOKUP(PK1,Register,23,FALSE)=0,"",(VLOOKUP(PK1,Register,23,FALSE))))</f>
        <v/>
      </c>
      <c r="PK45" s="31" t="s">
        <v>97</v>
      </c>
      <c r="PL45" s="22" t="str">
        <f>"6." &amp; PN1&amp; ".7."</f>
        <v>6.143.7.</v>
      </c>
      <c r="PM45" s="30" t="str">
        <f>IF(ISBLANK(PN1),"",IF(VLOOKUP(PN1,Register,23,FALSE)=0,"",(VLOOKUP(PN1,Register,23,FALSE))))</f>
        <v/>
      </c>
      <c r="PN45" s="31" t="s">
        <v>97</v>
      </c>
      <c r="PO45" s="22" t="str">
        <f>"6." &amp; PQ1&amp; ".7."</f>
        <v>6.144.7.</v>
      </c>
      <c r="PP45" s="30" t="str">
        <f>IF(ISBLANK(PQ1),"",IF(VLOOKUP(PQ1,Register,23,FALSE)=0,"",(VLOOKUP(PQ1,Register,23,FALSE))))</f>
        <v/>
      </c>
      <c r="PQ45" s="31" t="s">
        <v>97</v>
      </c>
      <c r="PR45" s="22" t="str">
        <f>"6." &amp; PT1&amp; ".7."</f>
        <v>6.145.7.</v>
      </c>
      <c r="PS45" s="30" t="str">
        <f>IF(ISBLANK(PT1),"",IF(VLOOKUP(PT1,Register,23,FALSE)=0,"",(VLOOKUP(PT1,Register,23,FALSE))))</f>
        <v/>
      </c>
      <c r="PT45" s="31" t="s">
        <v>97</v>
      </c>
      <c r="PU45" s="22" t="str">
        <f>"6." &amp; PW1&amp; ".7."</f>
        <v>6.146.7.</v>
      </c>
      <c r="PV45" s="30" t="str">
        <f>IF(ISBLANK(PW1),"",IF(VLOOKUP(PW1,Register,23,FALSE)=0,"",(VLOOKUP(PW1,Register,23,FALSE))))</f>
        <v/>
      </c>
      <c r="PW45" s="31" t="s">
        <v>97</v>
      </c>
      <c r="PX45" s="22" t="str">
        <f>"6." &amp; PZ1&amp; ".7."</f>
        <v>6.147.7.</v>
      </c>
      <c r="PY45" s="30" t="str">
        <f>IF(ISBLANK(PZ1),"",IF(VLOOKUP(PZ1,Register,23,FALSE)=0,"",(VLOOKUP(PZ1,Register,23,FALSE))))</f>
        <v/>
      </c>
      <c r="PZ45" s="31" t="s">
        <v>97</v>
      </c>
      <c r="QA45" s="22" t="str">
        <f>"6." &amp; QC1&amp; ".7."</f>
        <v>6.148.7.</v>
      </c>
      <c r="QB45" s="30" t="str">
        <f>IF(ISBLANK(QC1),"",IF(VLOOKUP(QC1,Register,23,FALSE)=0,"",(VLOOKUP(QC1,Register,23,FALSE))))</f>
        <v/>
      </c>
      <c r="QC45" s="31" t="s">
        <v>97</v>
      </c>
      <c r="QD45" s="22" t="str">
        <f>"6." &amp; QF1&amp; ".7."</f>
        <v>6.149.7.</v>
      </c>
      <c r="QE45" s="30" t="str">
        <f>IF(ISBLANK(QF1),"",IF(VLOOKUP(QF1,Register,23,FALSE)=0,"",(VLOOKUP(QF1,Register,23,FALSE))))</f>
        <v/>
      </c>
      <c r="QF45" s="31" t="s">
        <v>97</v>
      </c>
      <c r="QG45" s="22" t="str">
        <f>"6." &amp; QI1&amp; ".7."</f>
        <v>6.150.7.</v>
      </c>
      <c r="QH45" s="30" t="str">
        <f>IF(ISBLANK(QI1),"",IF(VLOOKUP(QI1,Register,23,FALSE)=0,"",(VLOOKUP(QI1,Register,23,FALSE))))</f>
        <v/>
      </c>
      <c r="QI45" s="31" t="s">
        <v>97</v>
      </c>
      <c r="QJ45" s="22" t="str">
        <f>"6." &amp; QL1&amp; ".7."</f>
        <v>6.151.7.</v>
      </c>
      <c r="QK45" s="30" t="str">
        <f>IF(ISBLANK(QL1),"",IF(VLOOKUP(QL1,Register,23,FALSE)=0,"",(VLOOKUP(QL1,Register,23,FALSE))))</f>
        <v/>
      </c>
      <c r="QL45" s="31" t="s">
        <v>97</v>
      </c>
      <c r="QM45" s="22" t="str">
        <f>"6." &amp; QO1&amp; ".7."</f>
        <v>6.152.7.</v>
      </c>
      <c r="QN45" s="30" t="str">
        <f>IF(ISBLANK(QO1),"",IF(VLOOKUP(QO1,Register,23,FALSE)=0,"",(VLOOKUP(QO1,Register,23,FALSE))))</f>
        <v/>
      </c>
      <c r="QO45" s="31" t="s">
        <v>97</v>
      </c>
      <c r="QP45" s="22" t="str">
        <f>"6." &amp; QR1&amp; ".7."</f>
        <v>6.153.7.</v>
      </c>
      <c r="QQ45" s="30" t="str">
        <f>IF(ISBLANK(QR1),"",IF(VLOOKUP(QR1,Register,23,FALSE)=0,"",(VLOOKUP(QR1,Register,23,FALSE))))</f>
        <v/>
      </c>
      <c r="QR45" s="31" t="s">
        <v>97</v>
      </c>
      <c r="QS45" s="22" t="str">
        <f>"6." &amp; QU1&amp; ".7."</f>
        <v>6.154.7.</v>
      </c>
      <c r="QT45" s="30" t="str">
        <f>IF(ISBLANK(QU1),"",IF(VLOOKUP(QU1,Register,23,FALSE)=0,"",(VLOOKUP(QU1,Register,23,FALSE))))</f>
        <v/>
      </c>
      <c r="QU45" s="31" t="s">
        <v>97</v>
      </c>
      <c r="QV45" s="22" t="str">
        <f>"6." &amp; QX1&amp; ".7."</f>
        <v>6.155.7.</v>
      </c>
      <c r="QW45" s="30" t="str">
        <f>IF(ISBLANK(QX1),"",IF(VLOOKUP(QX1,Register,23,FALSE)=0,"",(VLOOKUP(QX1,Register,23,FALSE))))</f>
        <v/>
      </c>
      <c r="QX45" s="31" t="s">
        <v>97</v>
      </c>
      <c r="QY45" s="22" t="str">
        <f>"6." &amp; RA1&amp; ".7."</f>
        <v>6.156.7.</v>
      </c>
      <c r="QZ45" s="30" t="str">
        <f>IF(ISBLANK(RA1),"",IF(VLOOKUP(RA1,Register,23,FALSE)=0,"",(VLOOKUP(RA1,Register,23,FALSE))))</f>
        <v/>
      </c>
      <c r="RA45" s="31" t="s">
        <v>97</v>
      </c>
      <c r="RB45" s="22" t="str">
        <f>"6." &amp; RD1&amp; ".7."</f>
        <v>6.157.7.</v>
      </c>
      <c r="RC45" s="30" t="str">
        <f>IF(ISBLANK(RD1),"",IF(VLOOKUP(RD1,Register,23,FALSE)=0,"",(VLOOKUP(RD1,Register,23,FALSE))))</f>
        <v/>
      </c>
      <c r="RD45" s="31" t="s">
        <v>97</v>
      </c>
      <c r="RE45" s="22" t="str">
        <f>"6." &amp; RG1&amp; ".7."</f>
        <v>6.158.7.</v>
      </c>
      <c r="RF45" s="30" t="str">
        <f>IF(ISBLANK(RG1),"",IF(VLOOKUP(RG1,Register,23,FALSE)=0,"",(VLOOKUP(RG1,Register,23,FALSE))))</f>
        <v/>
      </c>
      <c r="RG45" s="31" t="s">
        <v>97</v>
      </c>
      <c r="RH45" s="22" t="str">
        <f>"6." &amp; RJ1&amp; ".7."</f>
        <v>6.159.7.</v>
      </c>
      <c r="RI45" s="30" t="str">
        <f>IF(ISBLANK(RJ1),"",IF(VLOOKUP(RJ1,Register,23,FALSE)=0,"",(VLOOKUP(RJ1,Register,23,FALSE))))</f>
        <v/>
      </c>
      <c r="RJ45" s="31" t="s">
        <v>97</v>
      </c>
      <c r="RK45" s="22" t="str">
        <f>"6." &amp; RM1&amp; ".7."</f>
        <v>6.160.7.</v>
      </c>
      <c r="RL45" s="30" t="str">
        <f>IF(ISBLANK(RM1),"",IF(VLOOKUP(RM1,Register,23,FALSE)=0,"",(VLOOKUP(RM1,Register,23,FALSE))))</f>
        <v/>
      </c>
      <c r="RM45" s="31" t="s">
        <v>97</v>
      </c>
      <c r="RN45" s="22" t="str">
        <f>"6." &amp; RP1&amp; ".7."</f>
        <v>6.161.7.</v>
      </c>
      <c r="RO45" s="30" t="str">
        <f>IF(ISBLANK(RP1),"",IF(VLOOKUP(RP1,Register,23,FALSE)=0,"",(VLOOKUP(RP1,Register,23,FALSE))))</f>
        <v/>
      </c>
      <c r="RP45" s="31" t="s">
        <v>97</v>
      </c>
      <c r="RQ45" s="22" t="str">
        <f>"6." &amp; RS1&amp; ".7."</f>
        <v>6.162.7.</v>
      </c>
      <c r="RR45" s="30" t="str">
        <f>IF(ISBLANK(RS1),"",IF(VLOOKUP(RS1,Register,23,FALSE)=0,"",(VLOOKUP(RS1,Register,23,FALSE))))</f>
        <v/>
      </c>
      <c r="RS45" s="31" t="s">
        <v>97</v>
      </c>
      <c r="RT45" s="22" t="str">
        <f>"6." &amp; RV1&amp; ".7."</f>
        <v>6.163.7.</v>
      </c>
      <c r="RU45" s="30" t="str">
        <f>IF(ISBLANK(RV1),"",IF(VLOOKUP(RV1,Register,23,FALSE)=0,"",(VLOOKUP(RV1,Register,23,FALSE))))</f>
        <v/>
      </c>
      <c r="RV45" s="31" t="s">
        <v>97</v>
      </c>
      <c r="RW45" s="22" t="str">
        <f>"6." &amp; RY1&amp; ".7."</f>
        <v>6.164.7.</v>
      </c>
      <c r="RX45" s="30" t="str">
        <f>IF(ISBLANK(RY1),"",IF(VLOOKUP(RY1,Register,23,FALSE)=0,"",(VLOOKUP(RY1,Register,23,FALSE))))</f>
        <v/>
      </c>
      <c r="RY45" s="31" t="s">
        <v>97</v>
      </c>
      <c r="RZ45" s="22" t="str">
        <f>"6." &amp; SB1&amp; ".7."</f>
        <v>6.165.7.</v>
      </c>
      <c r="SA45" s="30" t="str">
        <f>IF(ISBLANK(SB1),"",IF(VLOOKUP(SB1,Register,23,FALSE)=0,"",(VLOOKUP(SB1,Register,23,FALSE))))</f>
        <v/>
      </c>
      <c r="SB45" s="31" t="s">
        <v>97</v>
      </c>
      <c r="SC45" s="22" t="str">
        <f>"6." &amp; SE1&amp; ".7."</f>
        <v>6.166.7.</v>
      </c>
      <c r="SD45" s="30" t="str">
        <f>IF(ISBLANK(SE1),"",IF(VLOOKUP(SE1,Register,23,FALSE)=0,"",(VLOOKUP(SE1,Register,23,FALSE))))</f>
        <v/>
      </c>
      <c r="SE45" s="31" t="s">
        <v>97</v>
      </c>
      <c r="SF45" s="22" t="str">
        <f>"6." &amp; SH1&amp; ".7."</f>
        <v>6.167.7.</v>
      </c>
      <c r="SG45" s="30" t="str">
        <f>IF(ISBLANK(SH1),"",IF(VLOOKUP(SH1,Register,23,FALSE)=0,"",(VLOOKUP(SH1,Register,23,FALSE))))</f>
        <v/>
      </c>
      <c r="SH45" s="31" t="s">
        <v>97</v>
      </c>
      <c r="SI45" s="22" t="str">
        <f>"6." &amp; SK1&amp; ".7."</f>
        <v>6.168.7.</v>
      </c>
      <c r="SJ45" s="30" t="str">
        <f>IF(ISBLANK(SK1),"",IF(VLOOKUP(SK1,Register,23,FALSE)=0,"",(VLOOKUP(SK1,Register,23,FALSE))))</f>
        <v/>
      </c>
      <c r="SK45" s="31" t="s">
        <v>97</v>
      </c>
      <c r="SL45" s="22" t="str">
        <f>"6." &amp; SN1&amp; ".7."</f>
        <v>6.169.7.</v>
      </c>
      <c r="SM45" s="30" t="str">
        <f>IF(ISBLANK(SN1),"",IF(VLOOKUP(SN1,Register,23,FALSE)=0,"",(VLOOKUP(SN1,Register,23,FALSE))))</f>
        <v/>
      </c>
      <c r="SN45" s="31" t="s">
        <v>97</v>
      </c>
      <c r="SO45" s="22" t="str">
        <f>"6." &amp; SQ1&amp; ".7."</f>
        <v>6.170.7.</v>
      </c>
      <c r="SP45" s="30" t="str">
        <f>IF(ISBLANK(SQ1),"",IF(VLOOKUP(SQ1,Register,23,FALSE)=0,"",(VLOOKUP(SQ1,Register,23,FALSE))))</f>
        <v/>
      </c>
      <c r="SQ45" s="31" t="s">
        <v>97</v>
      </c>
      <c r="SR45" s="22" t="str">
        <f>"6." &amp; ST1&amp; ".7."</f>
        <v>6.171.7.</v>
      </c>
      <c r="SS45" s="30" t="str">
        <f>IF(ISBLANK(ST1),"",IF(VLOOKUP(ST1,Register,23,FALSE)=0,"",(VLOOKUP(ST1,Register,23,FALSE))))</f>
        <v/>
      </c>
      <c r="ST45" s="31" t="s">
        <v>97</v>
      </c>
      <c r="SU45" s="22" t="str">
        <f>"6." &amp; SW1&amp; ".7."</f>
        <v>6.172.7.</v>
      </c>
      <c r="SV45" s="30" t="str">
        <f>IF(ISBLANK(SW1),"",IF(VLOOKUP(SW1,Register,23,FALSE)=0,"",(VLOOKUP(SW1,Register,23,FALSE))))</f>
        <v/>
      </c>
      <c r="SW45" s="31" t="s">
        <v>97</v>
      </c>
      <c r="SX45" s="22" t="str">
        <f>"6." &amp; SZ1&amp; ".7."</f>
        <v>6.173.7.</v>
      </c>
      <c r="SY45" s="30" t="str">
        <f>IF(ISBLANK(SZ1),"",IF(VLOOKUP(SZ1,Register,23,FALSE)=0,"",(VLOOKUP(SZ1,Register,23,FALSE))))</f>
        <v/>
      </c>
      <c r="SZ45" s="31" t="s">
        <v>97</v>
      </c>
      <c r="TA45" s="22" t="str">
        <f>"6." &amp; TC1&amp; ".7."</f>
        <v>6.174.7.</v>
      </c>
      <c r="TB45" s="30" t="str">
        <f>IF(ISBLANK(TC1),"",IF(VLOOKUP(TC1,Register,23,FALSE)=0,"",(VLOOKUP(TC1,Register,23,FALSE))))</f>
        <v/>
      </c>
      <c r="TC45" s="31" t="s">
        <v>97</v>
      </c>
      <c r="TD45" s="22" t="str">
        <f>"6." &amp; TF1&amp; ".7."</f>
        <v>6.175.7.</v>
      </c>
      <c r="TE45" s="30" t="str">
        <f>IF(ISBLANK(TF1),"",IF(VLOOKUP(TF1,Register,23,FALSE)=0,"",(VLOOKUP(TF1,Register,23,FALSE))))</f>
        <v/>
      </c>
      <c r="TF45" s="31" t="s">
        <v>97</v>
      </c>
      <c r="TG45" s="22" t="str">
        <f>"6." &amp; TI1&amp; ".7."</f>
        <v>6.176.7.</v>
      </c>
      <c r="TH45" s="30" t="str">
        <f>IF(ISBLANK(TI1),"",IF(VLOOKUP(TI1,Register,23,FALSE)=0,"",(VLOOKUP(TI1,Register,23,FALSE))))</f>
        <v/>
      </c>
      <c r="TI45" s="31" t="s">
        <v>97</v>
      </c>
      <c r="TJ45" s="22" t="str">
        <f>"6." &amp; TL1&amp; ".7."</f>
        <v>6.177.7.</v>
      </c>
      <c r="TK45" s="30" t="str">
        <f>IF(ISBLANK(TL1),"",IF(VLOOKUP(TL1,Register,23,FALSE)=0,"",(VLOOKUP(TL1,Register,23,FALSE))))</f>
        <v/>
      </c>
      <c r="TL45" s="31" t="s">
        <v>97</v>
      </c>
      <c r="TM45" s="22" t="str">
        <f>"6." &amp; TO1&amp; ".7."</f>
        <v>6.178.7.</v>
      </c>
      <c r="TN45" s="30" t="str">
        <f>IF(ISBLANK(TO1),"",IF(VLOOKUP(TO1,Register,23,FALSE)=0,"",(VLOOKUP(TO1,Register,23,FALSE))))</f>
        <v/>
      </c>
      <c r="TO45" s="31" t="s">
        <v>97</v>
      </c>
      <c r="TP45" s="22" t="str">
        <f>"6." &amp; TR1&amp; ".7."</f>
        <v>6.179.7.</v>
      </c>
      <c r="TQ45" s="30" t="str">
        <f>IF(ISBLANK(TR1),"",IF(VLOOKUP(TR1,Register,23,FALSE)=0,"",(VLOOKUP(TR1,Register,23,FALSE))))</f>
        <v/>
      </c>
      <c r="TR45" s="31" t="s">
        <v>97</v>
      </c>
      <c r="TS45" s="22" t="str">
        <f>"6." &amp; TU1&amp; ".7."</f>
        <v>6.180.7.</v>
      </c>
      <c r="TT45" s="30" t="str">
        <f>IF(ISBLANK(TU1),"",IF(VLOOKUP(TU1,Register,23,FALSE)=0,"",(VLOOKUP(TU1,Register,23,FALSE))))</f>
        <v/>
      </c>
      <c r="TU45" s="31" t="s">
        <v>97</v>
      </c>
      <c r="TV45" s="22" t="str">
        <f>"6." &amp; TX1&amp; ".7."</f>
        <v>6.181.7.</v>
      </c>
      <c r="TW45" s="30" t="str">
        <f>IF(ISBLANK(TX1),"",IF(VLOOKUP(TX1,Register,23,FALSE)=0,"",(VLOOKUP(TX1,Register,23,FALSE))))</f>
        <v/>
      </c>
      <c r="TX45" s="31" t="s">
        <v>97</v>
      </c>
      <c r="TY45" s="22" t="str">
        <f>"6." &amp; UA1&amp; ".7."</f>
        <v>6.182.7.</v>
      </c>
      <c r="TZ45" s="30" t="str">
        <f>IF(ISBLANK(UA1),"",IF(VLOOKUP(UA1,Register,23,FALSE)=0,"",(VLOOKUP(UA1,Register,23,FALSE))))</f>
        <v/>
      </c>
      <c r="UA45" s="31" t="s">
        <v>97</v>
      </c>
      <c r="UB45" s="22" t="str">
        <f>"6." &amp; UD1&amp; ".7."</f>
        <v>6.183.7.</v>
      </c>
      <c r="UC45" s="30" t="str">
        <f>IF(ISBLANK(UD1),"",IF(VLOOKUP(UD1,Register,23,FALSE)=0,"",(VLOOKUP(UD1,Register,23,FALSE))))</f>
        <v/>
      </c>
      <c r="UD45" s="31" t="s">
        <v>97</v>
      </c>
      <c r="UE45" s="22" t="str">
        <f>"6." &amp; UG1&amp; ".7."</f>
        <v>6.184.7.</v>
      </c>
      <c r="UF45" s="30" t="str">
        <f>IF(ISBLANK(UG1),"",IF(VLOOKUP(UG1,Register,23,FALSE)=0,"",(VLOOKUP(UG1,Register,23,FALSE))))</f>
        <v/>
      </c>
      <c r="UG45" s="31" t="s">
        <v>97</v>
      </c>
      <c r="UH45" s="22" t="str">
        <f>"6." &amp; UJ1&amp; ".7."</f>
        <v>6.185.7.</v>
      </c>
      <c r="UI45" s="30" t="str">
        <f>IF(ISBLANK(UJ1),"",IF(VLOOKUP(UJ1,Register,23,FALSE)=0,"",(VLOOKUP(UJ1,Register,23,FALSE))))</f>
        <v/>
      </c>
      <c r="UJ45" s="31" t="s">
        <v>97</v>
      </c>
      <c r="UK45" s="22" t="str">
        <f>"6." &amp; UM1&amp; ".7."</f>
        <v>6.186.7.</v>
      </c>
      <c r="UL45" s="30" t="str">
        <f>IF(ISBLANK(UM1),"",IF(VLOOKUP(UM1,Register,23,FALSE)=0,"",(VLOOKUP(UM1,Register,23,FALSE))))</f>
        <v/>
      </c>
      <c r="UM45" s="31" t="s">
        <v>97</v>
      </c>
      <c r="UN45" s="22" t="str">
        <f>"6." &amp; UP1&amp; ".7."</f>
        <v>6.187.7.</v>
      </c>
      <c r="UO45" s="30" t="str">
        <f>IF(ISBLANK(UP1),"",IF(VLOOKUP(UP1,Register,23,FALSE)=0,"",(VLOOKUP(UP1,Register,23,FALSE))))</f>
        <v/>
      </c>
      <c r="UP45" s="31" t="s">
        <v>97</v>
      </c>
      <c r="UQ45" s="22" t="str">
        <f>"6." &amp; US1&amp; ".7."</f>
        <v>6.188.7.</v>
      </c>
      <c r="UR45" s="30" t="str">
        <f>IF(ISBLANK(US1),"",IF(VLOOKUP(US1,Register,23,FALSE)=0,"",(VLOOKUP(US1,Register,23,FALSE))))</f>
        <v/>
      </c>
      <c r="US45" s="31" t="s">
        <v>97</v>
      </c>
      <c r="UT45" s="22" t="str">
        <f>"6." &amp; UV1&amp; ".7."</f>
        <v>6.189.7.</v>
      </c>
      <c r="UU45" s="30" t="str">
        <f>IF(ISBLANK(UV1),"",IF(VLOOKUP(UV1,Register,23,FALSE)=0,"",(VLOOKUP(UV1,Register,23,FALSE))))</f>
        <v/>
      </c>
      <c r="UV45" s="31" t="s">
        <v>97</v>
      </c>
      <c r="UW45" s="22" t="str">
        <f>"6." &amp; UY1&amp; ".7."</f>
        <v>6.190.7.</v>
      </c>
      <c r="UX45" s="30" t="str">
        <f>IF(ISBLANK(UY1),"",IF(VLOOKUP(UY1,Register,23,FALSE)=0,"",(VLOOKUP(UY1,Register,23,FALSE))))</f>
        <v/>
      </c>
      <c r="UY45" s="31" t="s">
        <v>97</v>
      </c>
      <c r="UZ45" s="22" t="str">
        <f>"6." &amp; VB1&amp; ".7."</f>
        <v>6.191.7.</v>
      </c>
      <c r="VA45" s="30" t="str">
        <f>IF(ISBLANK(VB1),"",IF(VLOOKUP(VB1,Register,23,FALSE)=0,"",(VLOOKUP(VB1,Register,23,FALSE))))</f>
        <v/>
      </c>
      <c r="VB45" s="31" t="s">
        <v>97</v>
      </c>
      <c r="VC45" s="22" t="str">
        <f>"6." &amp; VE1&amp; ".7."</f>
        <v>6.192.7.</v>
      </c>
      <c r="VD45" s="30" t="str">
        <f>IF(ISBLANK(VE1),"",IF(VLOOKUP(VE1,Register,23,FALSE)=0,"",(VLOOKUP(VE1,Register,23,FALSE))))</f>
        <v/>
      </c>
      <c r="VE45" s="31" t="s">
        <v>97</v>
      </c>
      <c r="VF45" s="22" t="str">
        <f>"6." &amp; VH1&amp; ".7."</f>
        <v>6.193.7.</v>
      </c>
      <c r="VG45" s="30" t="str">
        <f>IF(ISBLANK(VH1),"",IF(VLOOKUP(VH1,Register,23,FALSE)=0,"",(VLOOKUP(VH1,Register,23,FALSE))))</f>
        <v/>
      </c>
      <c r="VH45" s="31" t="s">
        <v>97</v>
      </c>
      <c r="VI45" s="22" t="str">
        <f>"6." &amp; VK1&amp; ".7."</f>
        <v>6.194.7.</v>
      </c>
      <c r="VJ45" s="30" t="str">
        <f>IF(ISBLANK(VK1),"",IF(VLOOKUP(VK1,Register,23,FALSE)=0,"",(VLOOKUP(VK1,Register,23,FALSE))))</f>
        <v/>
      </c>
      <c r="VK45" s="31" t="s">
        <v>97</v>
      </c>
      <c r="VL45" s="22" t="str">
        <f>"6." &amp; VN1&amp; ".7."</f>
        <v>6.195.7.</v>
      </c>
      <c r="VM45" s="30" t="str">
        <f>IF(ISBLANK(VN1),"",IF(VLOOKUP(VN1,Register,23,FALSE)=0,"",(VLOOKUP(VN1,Register,23,FALSE))))</f>
        <v/>
      </c>
      <c r="VN45" s="31" t="s">
        <v>97</v>
      </c>
      <c r="VO45" s="22" t="str">
        <f>"6." &amp; VQ1&amp; ".7."</f>
        <v>6.196.7.</v>
      </c>
      <c r="VP45" s="30" t="str">
        <f>IF(ISBLANK(VQ1),"",IF(VLOOKUP(VQ1,Register,23,FALSE)=0,"",(VLOOKUP(VQ1,Register,23,FALSE))))</f>
        <v/>
      </c>
      <c r="VQ45" s="31" t="s">
        <v>97</v>
      </c>
      <c r="VR45" s="22" t="str">
        <f>"6." &amp; VT1&amp; ".7."</f>
        <v>6.197.7.</v>
      </c>
      <c r="VS45" s="30" t="str">
        <f>IF(ISBLANK(VT1),"",IF(VLOOKUP(VT1,Register,23,FALSE)=0,"",(VLOOKUP(VT1,Register,23,FALSE))))</f>
        <v/>
      </c>
      <c r="VT45" s="31" t="s">
        <v>97</v>
      </c>
      <c r="VU45" s="22" t="str">
        <f>"6." &amp; VW1&amp; ".7."</f>
        <v>6.198.7.</v>
      </c>
      <c r="VV45" s="30" t="str">
        <f>IF(ISBLANK(VW1),"",IF(VLOOKUP(VW1,Register,23,FALSE)=0,"",(VLOOKUP(VW1,Register,23,FALSE))))</f>
        <v/>
      </c>
      <c r="VW45" s="31" t="s">
        <v>97</v>
      </c>
      <c r="VX45" s="22" t="str">
        <f>"6." &amp; VZ1&amp; ".7."</f>
        <v>6.199.7.</v>
      </c>
      <c r="VY45" s="30" t="str">
        <f>IF(ISBLANK(VZ1),"",IF(VLOOKUP(VZ1,Register,23,FALSE)=0,"",(VLOOKUP(VZ1,Register,23,FALSE))))</f>
        <v/>
      </c>
      <c r="VZ45" s="31" t="s">
        <v>97</v>
      </c>
      <c r="WA45" s="22" t="str">
        <f>"6." &amp; WC1&amp; ".7."</f>
        <v>6.200.7.</v>
      </c>
      <c r="WB45" s="30" t="str">
        <f>IF(ISBLANK(WC1),"",IF(VLOOKUP(WC1,Register,23,FALSE)=0,"",(VLOOKUP(WC1,Register,23,FALSE))))</f>
        <v/>
      </c>
      <c r="WC45" s="31" t="s">
        <v>97</v>
      </c>
      <c r="WD45" s="22" t="str">
        <f>"6." &amp; WF1&amp; ".7."</f>
        <v>6.201.7.</v>
      </c>
      <c r="WE45" s="30" t="str">
        <f>IF(ISBLANK(WF1),"",IF(VLOOKUP(WF1,Register,23,FALSE)=0,"",(VLOOKUP(WF1,Register,23,FALSE))))</f>
        <v/>
      </c>
      <c r="WF45" s="31" t="s">
        <v>97</v>
      </c>
      <c r="WG45" s="22" t="str">
        <f>"6." &amp; WI1&amp; ".7."</f>
        <v>6.202.7.</v>
      </c>
      <c r="WH45" s="30" t="str">
        <f>IF(ISBLANK(WI1),"",IF(VLOOKUP(WI1,Register,23,FALSE)=0,"",(VLOOKUP(WI1,Register,23,FALSE))))</f>
        <v/>
      </c>
      <c r="WI45" s="31" t="s">
        <v>97</v>
      </c>
      <c r="WJ45" s="22" t="str">
        <f>"6." &amp; WL1&amp; ".7."</f>
        <v>6.203.7.</v>
      </c>
      <c r="WK45" s="30" t="str">
        <f>IF(ISBLANK(WL1),"",IF(VLOOKUP(WL1,Register,23,FALSE)=0,"",(VLOOKUP(WL1,Register,23,FALSE))))</f>
        <v/>
      </c>
      <c r="WL45" s="31" t="s">
        <v>97</v>
      </c>
      <c r="WM45" s="22" t="str">
        <f>"6." &amp; WO1&amp; ".7."</f>
        <v>6.204.7.</v>
      </c>
      <c r="WN45" s="30" t="str">
        <f>IF(ISBLANK(WO1),"",IF(VLOOKUP(WO1,Register,23,FALSE)=0,"",(VLOOKUP(WO1,Register,23,FALSE))))</f>
        <v/>
      </c>
      <c r="WO45" s="31" t="s">
        <v>97</v>
      </c>
      <c r="WP45" s="22" t="str">
        <f>"6." &amp; WR1&amp; ".7."</f>
        <v>6.205.7.</v>
      </c>
      <c r="WQ45" s="30" t="str">
        <f>IF(ISBLANK(WR1),"",IF(VLOOKUP(WR1,Register,23,FALSE)=0,"",(VLOOKUP(WR1,Register,23,FALSE))))</f>
        <v/>
      </c>
      <c r="WR45" s="31" t="s">
        <v>97</v>
      </c>
      <c r="WS45" s="22" t="str">
        <f>"6." &amp; WU1&amp; ".7."</f>
        <v>6.206.7.</v>
      </c>
      <c r="WT45" s="30" t="str">
        <f>IF(ISBLANK(WU1),"",IF(VLOOKUP(WU1,Register,23,FALSE)=0,"",(VLOOKUP(WU1,Register,23,FALSE))))</f>
        <v/>
      </c>
      <c r="WU45" s="31" t="s">
        <v>97</v>
      </c>
      <c r="WV45" s="22" t="str">
        <f>"6." &amp; WX1&amp; ".7."</f>
        <v>6.207.7.</v>
      </c>
      <c r="WW45" s="30" t="str">
        <f>IF(ISBLANK(WX1),"",IF(VLOOKUP(WX1,Register,23,FALSE)=0,"",(VLOOKUP(WX1,Register,23,FALSE))))</f>
        <v/>
      </c>
      <c r="WX45" s="31" t="s">
        <v>97</v>
      </c>
      <c r="WY45" s="22" t="str">
        <f>"6." &amp; XA1&amp; ".7."</f>
        <v>6.208.7.</v>
      </c>
      <c r="WZ45" s="30" t="str">
        <f>IF(ISBLANK(XA1),"",IF(VLOOKUP(XA1,Register,23,FALSE)=0,"",(VLOOKUP(XA1,Register,23,FALSE))))</f>
        <v/>
      </c>
      <c r="XA45" s="31" t="s">
        <v>97</v>
      </c>
      <c r="XB45" s="22" t="str">
        <f>"6." &amp; XD1&amp; ".7."</f>
        <v>6.209.7.</v>
      </c>
      <c r="XC45" s="30" t="str">
        <f>IF(ISBLANK(XD1),"",IF(VLOOKUP(XD1,Register,23,FALSE)=0,"",(VLOOKUP(XD1,Register,23,FALSE))))</f>
        <v/>
      </c>
      <c r="XD45" s="31" t="s">
        <v>97</v>
      </c>
      <c r="XE45" s="22" t="str">
        <f>"6." &amp; XG1&amp; ".7."</f>
        <v>6.210.7.</v>
      </c>
      <c r="XF45" s="30" t="str">
        <f>IF(ISBLANK(XG1),"",IF(VLOOKUP(XG1,Register,23,FALSE)=0,"",(VLOOKUP(XG1,Register,23,FALSE))))</f>
        <v/>
      </c>
      <c r="XG45" s="31" t="s">
        <v>97</v>
      </c>
      <c r="XH45" s="22" t="str">
        <f>"6." &amp; XJ1&amp; ".7."</f>
        <v>6.211.7.</v>
      </c>
      <c r="XI45" s="30" t="str">
        <f>IF(ISBLANK(XJ1),"",IF(VLOOKUP(XJ1,Register,23,FALSE)=0,"",(VLOOKUP(XJ1,Register,23,FALSE))))</f>
        <v/>
      </c>
      <c r="XJ45" s="31" t="s">
        <v>97</v>
      </c>
      <c r="XK45" s="22" t="str">
        <f>"6." &amp; XM1&amp; ".7."</f>
        <v>6.212.7.</v>
      </c>
      <c r="XL45" s="30" t="str">
        <f>IF(ISBLANK(XM1),"",IF(VLOOKUP(XM1,Register,23,FALSE)=0,"",(VLOOKUP(XM1,Register,23,FALSE))))</f>
        <v/>
      </c>
      <c r="XM45" s="31" t="s">
        <v>97</v>
      </c>
      <c r="XN45" s="22" t="str">
        <f>"6." &amp; XP1&amp; ".7."</f>
        <v>6.213.7.</v>
      </c>
      <c r="XO45" s="30" t="str">
        <f>IF(ISBLANK(XP1),"",IF(VLOOKUP(XP1,Register,23,FALSE)=0,"",(VLOOKUP(XP1,Register,23,FALSE))))</f>
        <v/>
      </c>
      <c r="XP45" s="31" t="s">
        <v>97</v>
      </c>
      <c r="XQ45" s="22" t="str">
        <f>"6." &amp; XS1&amp; ".7."</f>
        <v>6.214.7.</v>
      </c>
      <c r="XR45" s="30" t="str">
        <f>IF(ISBLANK(XS1),"",IF(VLOOKUP(XS1,Register,23,FALSE)=0,"",(VLOOKUP(XS1,Register,23,FALSE))))</f>
        <v/>
      </c>
      <c r="XS45" s="31" t="s">
        <v>97</v>
      </c>
      <c r="XT45" s="22" t="str">
        <f>"6." &amp; XV1&amp; ".7."</f>
        <v>6.215.7.</v>
      </c>
      <c r="XU45" s="30" t="str">
        <f>IF(ISBLANK(XV1),"",IF(VLOOKUP(XV1,Register,23,FALSE)=0,"",(VLOOKUP(XV1,Register,23,FALSE))))</f>
        <v/>
      </c>
      <c r="XV45" s="31" t="s">
        <v>97</v>
      </c>
      <c r="XW45" s="22" t="str">
        <f>"6." &amp; XY1&amp; ".7."</f>
        <v>6.216.7.</v>
      </c>
      <c r="XX45" s="30" t="str">
        <f>IF(ISBLANK(XY1),"",IF(VLOOKUP(XY1,Register,23,FALSE)=0,"",(VLOOKUP(XY1,Register,23,FALSE))))</f>
        <v/>
      </c>
      <c r="XY45" s="31" t="s">
        <v>97</v>
      </c>
      <c r="XZ45" s="22" t="str">
        <f>"6." &amp; YB1&amp; ".7."</f>
        <v>6.217.7.</v>
      </c>
      <c r="YA45" s="30" t="str">
        <f>IF(ISBLANK(YB1),"",IF(VLOOKUP(YB1,Register,23,FALSE)=0,"",(VLOOKUP(YB1,Register,23,FALSE))))</f>
        <v/>
      </c>
      <c r="YB45" s="31" t="s">
        <v>97</v>
      </c>
      <c r="YC45" s="22" t="str">
        <f>"6." &amp; YE1&amp; ".7."</f>
        <v>6.218.7.</v>
      </c>
      <c r="YD45" s="30" t="str">
        <f>IF(ISBLANK(YE1),"",IF(VLOOKUP(YE1,Register,23,FALSE)=0,"",(VLOOKUP(YE1,Register,23,FALSE))))</f>
        <v/>
      </c>
      <c r="YE45" s="31" t="s">
        <v>97</v>
      </c>
      <c r="YF45" s="22" t="str">
        <f>"6." &amp; YH1&amp; ".7."</f>
        <v>6.219.7.</v>
      </c>
      <c r="YG45" s="30" t="str">
        <f>IF(ISBLANK(YH1),"",IF(VLOOKUP(YH1,Register,23,FALSE)=0,"",(VLOOKUP(YH1,Register,23,FALSE))))</f>
        <v/>
      </c>
      <c r="YH45" s="31" t="s">
        <v>97</v>
      </c>
      <c r="YI45" s="22" t="str">
        <f>"6." &amp; YK1&amp; ".7."</f>
        <v>6.220.7.</v>
      </c>
      <c r="YJ45" s="30" t="str">
        <f>IF(ISBLANK(YK1),"",IF(VLOOKUP(YK1,Register,23,FALSE)=0,"",(VLOOKUP(YK1,Register,23,FALSE))))</f>
        <v/>
      </c>
      <c r="YK45" s="31" t="s">
        <v>97</v>
      </c>
      <c r="YL45" s="22" t="str">
        <f>"6." &amp; YN1&amp; ".7."</f>
        <v>6.221.7.</v>
      </c>
      <c r="YM45" s="30" t="str">
        <f>IF(ISBLANK(YN1),"",IF(VLOOKUP(YN1,Register,23,FALSE)=0,"",(VLOOKUP(YN1,Register,23,FALSE))))</f>
        <v/>
      </c>
      <c r="YN45" s="31" t="s">
        <v>97</v>
      </c>
      <c r="YO45" s="22" t="str">
        <f>"6." &amp; YQ1&amp; ".7."</f>
        <v>6.222.7.</v>
      </c>
      <c r="YP45" s="30" t="str">
        <f>IF(ISBLANK(YQ1),"",IF(VLOOKUP(YQ1,Register,23,FALSE)=0,"",(VLOOKUP(YQ1,Register,23,FALSE))))</f>
        <v/>
      </c>
      <c r="YQ45" s="31" t="s">
        <v>97</v>
      </c>
      <c r="YR45" s="22" t="str">
        <f>"6." &amp; YT1&amp; ".7."</f>
        <v>6.223.7.</v>
      </c>
      <c r="YS45" s="30" t="str">
        <f>IF(ISBLANK(YT1),"",IF(VLOOKUP(YT1,Register,23,FALSE)=0,"",(VLOOKUP(YT1,Register,23,FALSE))))</f>
        <v/>
      </c>
      <c r="YT45" s="31" t="s">
        <v>97</v>
      </c>
      <c r="YU45" s="22" t="str">
        <f>"6." &amp; YW1&amp; ".7."</f>
        <v>6.224.7.</v>
      </c>
      <c r="YV45" s="30" t="str">
        <f>IF(ISBLANK(YW1),"",IF(VLOOKUP(YW1,Register,23,FALSE)=0,"",(VLOOKUP(YW1,Register,23,FALSE))))</f>
        <v/>
      </c>
      <c r="YW45" s="31" t="s">
        <v>97</v>
      </c>
      <c r="YX45" s="22" t="str">
        <f>"6." &amp; YZ1&amp; ".7."</f>
        <v>6.225.7.</v>
      </c>
      <c r="YY45" s="30" t="str">
        <f>IF(ISBLANK(YZ1),"",IF(VLOOKUP(YZ1,Register,23,FALSE)=0,"",(VLOOKUP(YZ1,Register,23,FALSE))))</f>
        <v/>
      </c>
      <c r="YZ45" s="31" t="s">
        <v>97</v>
      </c>
      <c r="ZA45" s="22" t="str">
        <f>"6." &amp; ZC1&amp; ".7."</f>
        <v>6.226.7.</v>
      </c>
      <c r="ZB45" s="30" t="str">
        <f>IF(ISBLANK(ZC1),"",IF(VLOOKUP(ZC1,Register,23,FALSE)=0,"",(VLOOKUP(ZC1,Register,23,FALSE))))</f>
        <v/>
      </c>
      <c r="ZC45" s="31" t="s">
        <v>97</v>
      </c>
      <c r="ZD45" s="22" t="str">
        <f>"6." &amp; ZF1&amp; ".7."</f>
        <v>6.227.7.</v>
      </c>
      <c r="ZE45" s="30" t="str">
        <f>IF(ISBLANK(ZF1),"",IF(VLOOKUP(ZF1,Register,23,FALSE)=0,"",(VLOOKUP(ZF1,Register,23,FALSE))))</f>
        <v/>
      </c>
      <c r="ZF45" s="31" t="s">
        <v>97</v>
      </c>
      <c r="ZG45" s="22" t="str">
        <f>"6." &amp; ZI1&amp; ".7."</f>
        <v>6.228.7.</v>
      </c>
      <c r="ZH45" s="30" t="str">
        <f>IF(ISBLANK(ZI1),"",IF(VLOOKUP(ZI1,Register,23,FALSE)=0,"",(VLOOKUP(ZI1,Register,23,FALSE))))</f>
        <v/>
      </c>
      <c r="ZI45" s="31" t="s">
        <v>97</v>
      </c>
      <c r="ZJ45" s="22" t="str">
        <f>"6." &amp; ZL1&amp; ".7."</f>
        <v>6.229.7.</v>
      </c>
      <c r="ZK45" s="30" t="str">
        <f>IF(ISBLANK(ZL1),"",IF(VLOOKUP(ZL1,Register,23,FALSE)=0,"",(VLOOKUP(ZL1,Register,23,FALSE))))</f>
        <v/>
      </c>
      <c r="ZL45" s="31" t="s">
        <v>97</v>
      </c>
      <c r="ZM45" s="22" t="str">
        <f>"6." &amp; ZO1&amp; ".7."</f>
        <v>6.230.7.</v>
      </c>
      <c r="ZN45" s="30" t="str">
        <f>IF(ISBLANK(ZO1),"",IF(VLOOKUP(ZO1,Register,23,FALSE)=0,"",(VLOOKUP(ZO1,Register,23,FALSE))))</f>
        <v/>
      </c>
      <c r="ZO45" s="31" t="s">
        <v>97</v>
      </c>
      <c r="ZP45" s="22" t="str">
        <f>"6." &amp; ZR1&amp; ".7."</f>
        <v>6.231.7.</v>
      </c>
      <c r="ZQ45" s="30" t="str">
        <f>IF(ISBLANK(ZR1),"",IF(VLOOKUP(ZR1,Register,23,FALSE)=0,"",(VLOOKUP(ZR1,Register,23,FALSE))))</f>
        <v/>
      </c>
      <c r="ZR45" s="31" t="s">
        <v>97</v>
      </c>
      <c r="ZS45" s="22" t="str">
        <f>"6." &amp; ZU1&amp; ".7."</f>
        <v>6.232.7.</v>
      </c>
      <c r="ZT45" s="30" t="str">
        <f>IF(ISBLANK(ZU1),"",IF(VLOOKUP(ZU1,Register,23,FALSE)=0,"",(VLOOKUP(ZU1,Register,23,FALSE))))</f>
        <v/>
      </c>
      <c r="ZU45" s="31" t="s">
        <v>97</v>
      </c>
      <c r="ZV45" s="22" t="str">
        <f>"6." &amp; ZX1&amp; ".7."</f>
        <v>6.233.7.</v>
      </c>
      <c r="ZW45" s="30" t="str">
        <f>IF(ISBLANK(ZX1),"",IF(VLOOKUP(ZX1,Register,23,FALSE)=0,"",(VLOOKUP(ZX1,Register,23,FALSE))))</f>
        <v/>
      </c>
      <c r="ZX45" s="31" t="s">
        <v>97</v>
      </c>
      <c r="ZY45" s="22" t="str">
        <f>"6." &amp; AAA1&amp; ".7."</f>
        <v>6.234.7.</v>
      </c>
      <c r="ZZ45" s="30" t="str">
        <f>IF(ISBLANK(AAA1),"",IF(VLOOKUP(AAA1,Register,23,FALSE)=0,"",(VLOOKUP(AAA1,Register,23,FALSE))))</f>
        <v/>
      </c>
      <c r="AAA45" s="31" t="s">
        <v>97</v>
      </c>
      <c r="AAB45" s="22" t="str">
        <f>"6." &amp; AAD1&amp; ".7."</f>
        <v>6.235.7.</v>
      </c>
      <c r="AAC45" s="30" t="str">
        <f>IF(ISBLANK(AAD1),"",IF(VLOOKUP(AAD1,Register,23,FALSE)=0,"",(VLOOKUP(AAD1,Register,23,FALSE))))</f>
        <v/>
      </c>
      <c r="AAD45" s="31" t="s">
        <v>97</v>
      </c>
      <c r="AAE45" s="22" t="str">
        <f>"6." &amp; AAG1&amp; ".7."</f>
        <v>6.236.7.</v>
      </c>
      <c r="AAF45" s="30" t="str">
        <f>IF(ISBLANK(AAG1),"",IF(VLOOKUP(AAG1,Register,23,FALSE)=0,"",(VLOOKUP(AAG1,Register,23,FALSE))))</f>
        <v/>
      </c>
      <c r="AAG45" s="31" t="s">
        <v>97</v>
      </c>
      <c r="AAH45" s="22" t="str">
        <f>"6." &amp; AAJ1&amp; ".7."</f>
        <v>6.237.7.</v>
      </c>
      <c r="AAI45" s="30" t="str">
        <f>IF(ISBLANK(AAJ1),"",IF(VLOOKUP(AAJ1,Register,23,FALSE)=0,"",(VLOOKUP(AAJ1,Register,23,FALSE))))</f>
        <v/>
      </c>
      <c r="AAJ45" s="31" t="s">
        <v>97</v>
      </c>
      <c r="AAK45" s="22" t="str">
        <f>"6." &amp; AAM1&amp; ".7."</f>
        <v>6.238.7.</v>
      </c>
      <c r="AAL45" s="30" t="str">
        <f>IF(ISBLANK(AAM1),"",IF(VLOOKUP(AAM1,Register,23,FALSE)=0,"",(VLOOKUP(AAM1,Register,23,FALSE))))</f>
        <v/>
      </c>
      <c r="AAM45" s="31" t="s">
        <v>97</v>
      </c>
      <c r="AAN45" s="22" t="str">
        <f>"6." &amp; AAP1&amp; ".7."</f>
        <v>6.239.7.</v>
      </c>
      <c r="AAO45" s="30" t="str">
        <f>IF(ISBLANK(AAP1),"",IF(VLOOKUP(AAP1,Register,23,FALSE)=0,"",(VLOOKUP(AAP1,Register,23,FALSE))))</f>
        <v/>
      </c>
      <c r="AAP45" s="31" t="s">
        <v>97</v>
      </c>
      <c r="AAQ45" s="22" t="str">
        <f>"6." &amp; AAS1&amp; ".7."</f>
        <v>6.240.7.</v>
      </c>
      <c r="AAR45" s="30" t="str">
        <f>IF(ISBLANK(AAS1),"",IF(VLOOKUP(AAS1,Register,23,FALSE)=0,"",(VLOOKUP(AAS1,Register,23,FALSE))))</f>
        <v/>
      </c>
      <c r="AAS45" s="31" t="s">
        <v>97</v>
      </c>
      <c r="AAT45" s="22" t="str">
        <f>"6." &amp; AAV1&amp; ".7."</f>
        <v>6.241.7.</v>
      </c>
      <c r="AAU45" s="30" t="str">
        <f>IF(ISBLANK(AAV1),"",IF(VLOOKUP(AAV1,Register,23,FALSE)=0,"",(VLOOKUP(AAV1,Register,23,FALSE))))</f>
        <v/>
      </c>
      <c r="AAV45" s="31" t="s">
        <v>97</v>
      </c>
      <c r="AAW45" s="22" t="str">
        <f>"6." &amp; AAY1&amp; ".7."</f>
        <v>6.242.7.</v>
      </c>
      <c r="AAX45" s="30" t="str">
        <f>IF(ISBLANK(AAY1),"",IF(VLOOKUP(AAY1,Register,23,FALSE)=0,"",(VLOOKUP(AAY1,Register,23,FALSE))))</f>
        <v/>
      </c>
      <c r="AAY45" s="31" t="s">
        <v>97</v>
      </c>
      <c r="AAZ45" s="22" t="str">
        <f>"6." &amp; ABB1&amp; ".7."</f>
        <v>6.243.7.</v>
      </c>
      <c r="ABA45" s="30" t="str">
        <f>IF(ISBLANK(ABB1),"",IF(VLOOKUP(ABB1,Register,23,FALSE)=0,"",(VLOOKUP(ABB1,Register,23,FALSE))))</f>
        <v/>
      </c>
      <c r="ABB45" s="31" t="s">
        <v>97</v>
      </c>
      <c r="ABC45" s="22" t="str">
        <f>"6." &amp; ABE1&amp; ".7."</f>
        <v>6.244.7.</v>
      </c>
      <c r="ABD45" s="30" t="str">
        <f>IF(ISBLANK(ABE1),"",IF(VLOOKUP(ABE1,Register,23,FALSE)=0,"",(VLOOKUP(ABE1,Register,23,FALSE))))</f>
        <v/>
      </c>
      <c r="ABE45" s="31" t="s">
        <v>97</v>
      </c>
      <c r="ABF45" s="22" t="str">
        <f>"6." &amp; ABH1&amp; ".7."</f>
        <v>6.245.7.</v>
      </c>
      <c r="ABG45" s="30" t="str">
        <f>IF(ISBLANK(ABH1),"",IF(VLOOKUP(ABH1,Register,23,FALSE)=0,"",(VLOOKUP(ABH1,Register,23,FALSE))))</f>
        <v/>
      </c>
      <c r="ABH45" s="31" t="s">
        <v>97</v>
      </c>
      <c r="ABI45" s="22" t="str">
        <f>"6." &amp; ABK1&amp; ".7."</f>
        <v>6.246.7.</v>
      </c>
      <c r="ABJ45" s="30" t="str">
        <f>IF(ISBLANK(ABK1),"",IF(VLOOKUP(ABK1,Register,23,FALSE)=0,"",(VLOOKUP(ABK1,Register,23,FALSE))))</f>
        <v/>
      </c>
      <c r="ABK45" s="31" t="s">
        <v>97</v>
      </c>
      <c r="ABL45" s="22" t="str">
        <f>"6." &amp; ABN1&amp; ".7."</f>
        <v>6.247.7.</v>
      </c>
      <c r="ABM45" s="30" t="str">
        <f>IF(ISBLANK(ABN1),"",IF(VLOOKUP(ABN1,Register,23,FALSE)=0,"",(VLOOKUP(ABN1,Register,23,FALSE))))</f>
        <v/>
      </c>
      <c r="ABN45" s="31" t="s">
        <v>97</v>
      </c>
      <c r="ABO45" s="22" t="str">
        <f>"6." &amp; ABQ1&amp; ".7."</f>
        <v>6.248.7.</v>
      </c>
      <c r="ABP45" s="30" t="str">
        <f>IF(ISBLANK(ABQ1),"",IF(VLOOKUP(ABQ1,Register,23,FALSE)=0,"",(VLOOKUP(ABQ1,Register,23,FALSE))))</f>
        <v/>
      </c>
      <c r="ABQ45" s="31" t="s">
        <v>97</v>
      </c>
      <c r="ABR45" s="22" t="str">
        <f>"6." &amp; ABT1&amp; ".7."</f>
        <v>6.249.7.</v>
      </c>
      <c r="ABS45" s="30" t="str">
        <f>IF(ISBLANK(ABT1),"",IF(VLOOKUP(ABT1,Register,23,FALSE)=0,"",(VLOOKUP(ABT1,Register,23,FALSE))))</f>
        <v/>
      </c>
      <c r="ABT45" s="31" t="s">
        <v>97</v>
      </c>
      <c r="ABU45" s="22" t="str">
        <f>"6." &amp; ABW1&amp; ".7."</f>
        <v>6.250.7.</v>
      </c>
      <c r="ABV45" s="30" t="str">
        <f>IF(ISBLANK(ABW1),"",IF(VLOOKUP(ABW1,Register,23,FALSE)=0,"",(VLOOKUP(ABW1,Register,23,FALSE))))</f>
        <v/>
      </c>
      <c r="ABW45" s="31" t="s">
        <v>97</v>
      </c>
      <c r="ABX45" s="22" t="str">
        <f>"6." &amp; ABZ1&amp; ".7."</f>
        <v>6.251.7.</v>
      </c>
      <c r="ABY45" s="30" t="str">
        <f>IF(ISBLANK(ABZ1),"",IF(VLOOKUP(ABZ1,Register,23,FALSE)=0,"",(VLOOKUP(ABZ1,Register,23,FALSE))))</f>
        <v/>
      </c>
      <c r="ABZ45" s="31" t="s">
        <v>97</v>
      </c>
      <c r="ACA45" s="22" t="str">
        <f>"6." &amp; ACC1&amp; ".7."</f>
        <v>6.252.7.</v>
      </c>
      <c r="ACB45" s="30" t="str">
        <f>IF(ISBLANK(ACC1),"",IF(VLOOKUP(ACC1,Register,23,FALSE)=0,"",(VLOOKUP(ACC1,Register,23,FALSE))))</f>
        <v/>
      </c>
      <c r="ACC45" s="31" t="s">
        <v>97</v>
      </c>
      <c r="ACD45" s="22" t="str">
        <f>"6." &amp; ACF1&amp; ".7."</f>
        <v>6.253.7.</v>
      </c>
      <c r="ACE45" s="30" t="str">
        <f>IF(ISBLANK(ACF1),"",IF(VLOOKUP(ACF1,Register,23,FALSE)=0,"",(VLOOKUP(ACF1,Register,23,FALSE))))</f>
        <v/>
      </c>
      <c r="ACF45" s="31" t="s">
        <v>97</v>
      </c>
      <c r="ACG45" s="22" t="str">
        <f>"6." &amp; ACI1&amp; ".7."</f>
        <v>6.254.7.</v>
      </c>
      <c r="ACH45" s="30" t="str">
        <f>IF(ISBLANK(ACI1),"",IF(VLOOKUP(ACI1,Register,23,FALSE)=0,"",(VLOOKUP(ACI1,Register,23,FALSE))))</f>
        <v/>
      </c>
      <c r="ACI45" s="31" t="s">
        <v>97</v>
      </c>
      <c r="ACJ45" s="22" t="str">
        <f>"6." &amp; ACL1&amp; ".7."</f>
        <v>6.255.7.</v>
      </c>
      <c r="ACK45" s="30" t="str">
        <f>IF(ISBLANK(ACL1),"",IF(VLOOKUP(ACL1,Register,23,FALSE)=0,"",(VLOOKUP(ACL1,Register,23,FALSE))))</f>
        <v/>
      </c>
      <c r="ACL45" s="31" t="s">
        <v>97</v>
      </c>
      <c r="ACM45" s="22" t="str">
        <f>"6." &amp; ACO1&amp; ".7."</f>
        <v>6.256.7.</v>
      </c>
      <c r="ACN45" s="30" t="str">
        <f>IF(ISBLANK(ACO1),"",IF(VLOOKUP(ACO1,Register,23,FALSE)=0,"",(VLOOKUP(ACO1,Register,23,FALSE))))</f>
        <v/>
      </c>
      <c r="ACO45" s="31" t="s">
        <v>97</v>
      </c>
      <c r="ACP45" s="22" t="str">
        <f>"6." &amp; ACR1&amp; ".7."</f>
        <v>6.257.7.</v>
      </c>
      <c r="ACQ45" s="30" t="str">
        <f>IF(ISBLANK(ACR1),"",IF(VLOOKUP(ACR1,Register,23,FALSE)=0,"",(VLOOKUP(ACR1,Register,23,FALSE))))</f>
        <v/>
      </c>
      <c r="ACR45" s="31" t="s">
        <v>97</v>
      </c>
      <c r="ACS45" s="22" t="str">
        <f>"6." &amp; ACU1&amp; ".7."</f>
        <v>6.258.7.</v>
      </c>
      <c r="ACT45" s="30" t="str">
        <f>IF(ISBLANK(ACU1),"",IF(VLOOKUP(ACU1,Register,23,FALSE)=0,"",(VLOOKUP(ACU1,Register,23,FALSE))))</f>
        <v/>
      </c>
      <c r="ACU45" s="31" t="s">
        <v>97</v>
      </c>
      <c r="ACV45" s="22" t="str">
        <f>"6." &amp; ACX1&amp; ".7."</f>
        <v>6.259.7.</v>
      </c>
      <c r="ACW45" s="30" t="str">
        <f>IF(ISBLANK(ACX1),"",IF(VLOOKUP(ACX1,Register,23,FALSE)=0,"",(VLOOKUP(ACX1,Register,23,FALSE))))</f>
        <v/>
      </c>
      <c r="ACX45" s="31" t="s">
        <v>97</v>
      </c>
      <c r="ACY45" s="22" t="str">
        <f>"6." &amp; ADA1&amp; ".7."</f>
        <v>6.260.7.</v>
      </c>
      <c r="ACZ45" s="30" t="str">
        <f>IF(ISBLANK(ADA1),"",IF(VLOOKUP(ADA1,Register,23,FALSE)=0,"",(VLOOKUP(ADA1,Register,23,FALSE))))</f>
        <v/>
      </c>
      <c r="ADA45" s="31" t="s">
        <v>97</v>
      </c>
      <c r="ADB45" s="22" t="str">
        <f>"6." &amp; ADD1&amp; ".7."</f>
        <v>6.261.7.</v>
      </c>
      <c r="ADC45" s="30" t="str">
        <f>IF(ISBLANK(ADD1),"",IF(VLOOKUP(ADD1,Register,23,FALSE)=0,"",(VLOOKUP(ADD1,Register,23,FALSE))))</f>
        <v/>
      </c>
      <c r="ADD45" s="31" t="s">
        <v>97</v>
      </c>
      <c r="ADE45" s="22" t="str">
        <f>"6." &amp; ADG1&amp; ".7."</f>
        <v>6.262.7.</v>
      </c>
      <c r="ADF45" s="30" t="str">
        <f>IF(ISBLANK(ADG1),"",IF(VLOOKUP(ADG1,Register,23,FALSE)=0,"",(VLOOKUP(ADG1,Register,23,FALSE))))</f>
        <v/>
      </c>
      <c r="ADG45" s="31" t="s">
        <v>97</v>
      </c>
      <c r="ADH45" s="22" t="str">
        <f>"6." &amp; ADJ1&amp; ".7."</f>
        <v>6.263.7.</v>
      </c>
      <c r="ADI45" s="30" t="str">
        <f>IF(ISBLANK(ADJ1),"",IF(VLOOKUP(ADJ1,Register,23,FALSE)=0,"",(VLOOKUP(ADJ1,Register,23,FALSE))))</f>
        <v/>
      </c>
      <c r="ADJ45" s="31" t="s">
        <v>97</v>
      </c>
      <c r="ADK45" s="22" t="str">
        <f>"6." &amp; ADM1&amp; ".7."</f>
        <v>6.264.7.</v>
      </c>
      <c r="ADL45" s="30" t="str">
        <f>IF(ISBLANK(ADM1),"",IF(VLOOKUP(ADM1,Register,23,FALSE)=0,"",(VLOOKUP(ADM1,Register,23,FALSE))))</f>
        <v/>
      </c>
      <c r="ADM45" s="31" t="s">
        <v>97</v>
      </c>
      <c r="ADN45" s="22" t="str">
        <f>"6." &amp; ADP1&amp; ".7."</f>
        <v>6.265.7.</v>
      </c>
      <c r="ADO45" s="30" t="str">
        <f>IF(ISBLANK(ADP1),"",IF(VLOOKUP(ADP1,Register,23,FALSE)=0,"",(VLOOKUP(ADP1,Register,23,FALSE))))</f>
        <v/>
      </c>
      <c r="ADP45" s="31" t="s">
        <v>97</v>
      </c>
      <c r="ADQ45" s="22" t="str">
        <f>"6." &amp; ADS1&amp; ".7."</f>
        <v>6.266.7.</v>
      </c>
      <c r="ADR45" s="30" t="str">
        <f>IF(ISBLANK(ADS1),"",IF(VLOOKUP(ADS1,Register,23,FALSE)=0,"",(VLOOKUP(ADS1,Register,23,FALSE))))</f>
        <v/>
      </c>
      <c r="ADS45" s="31" t="s">
        <v>97</v>
      </c>
      <c r="ADT45" s="22" t="str">
        <f>"6." &amp; ADV1&amp; ".7."</f>
        <v>6.267.7.</v>
      </c>
      <c r="ADU45" s="30" t="str">
        <f>IF(ISBLANK(ADV1),"",IF(VLOOKUP(ADV1,Register,23,FALSE)=0,"",(VLOOKUP(ADV1,Register,23,FALSE))))</f>
        <v/>
      </c>
      <c r="ADV45" s="31" t="s">
        <v>97</v>
      </c>
      <c r="ADW45" s="22" t="str">
        <f>"6." &amp; ADY1&amp; ".7."</f>
        <v>6.268.7.</v>
      </c>
      <c r="ADX45" s="30" t="str">
        <f>IF(ISBLANK(ADY1),"",IF(VLOOKUP(ADY1,Register,23,FALSE)=0,"",(VLOOKUP(ADY1,Register,23,FALSE))))</f>
        <v/>
      </c>
      <c r="ADY45" s="31" t="s">
        <v>97</v>
      </c>
      <c r="ADZ45" s="22" t="str">
        <f>"6." &amp; AEB1&amp; ".7."</f>
        <v>6.269.7.</v>
      </c>
      <c r="AEA45" s="30" t="str">
        <f>IF(ISBLANK(AEB1),"",IF(VLOOKUP(AEB1,Register,23,FALSE)=0,"",(VLOOKUP(AEB1,Register,23,FALSE))))</f>
        <v/>
      </c>
      <c r="AEB45" s="31" t="s">
        <v>97</v>
      </c>
      <c r="AEC45" s="22" t="str">
        <f>"6." &amp; AEE1&amp; ".7."</f>
        <v>6.270.7.</v>
      </c>
      <c r="AED45" s="30" t="str">
        <f>IF(ISBLANK(AEE1),"",IF(VLOOKUP(AEE1,Register,23,FALSE)=0,"",(VLOOKUP(AEE1,Register,23,FALSE))))</f>
        <v/>
      </c>
      <c r="AEE45" s="31" t="s">
        <v>97</v>
      </c>
      <c r="AEF45" s="22" t="str">
        <f>"6." &amp; AEH1&amp; ".7."</f>
        <v>6.271.7.</v>
      </c>
      <c r="AEG45" s="30" t="str">
        <f>IF(ISBLANK(AEH1),"",IF(VLOOKUP(AEH1,Register,23,FALSE)=0,"",(VLOOKUP(AEH1,Register,23,FALSE))))</f>
        <v/>
      </c>
      <c r="AEH45" s="31" t="s">
        <v>97</v>
      </c>
      <c r="AEI45" s="22" t="str">
        <f>"6." &amp; AEK1&amp; ".7."</f>
        <v>6.272.7.</v>
      </c>
      <c r="AEJ45" s="30" t="str">
        <f>IF(ISBLANK(AEK1),"",IF(VLOOKUP(AEK1,Register,23,FALSE)=0,"",(VLOOKUP(AEK1,Register,23,FALSE))))</f>
        <v/>
      </c>
      <c r="AEK45" s="31" t="s">
        <v>97</v>
      </c>
      <c r="AEL45" s="22" t="str">
        <f>"6." &amp; AEN1&amp; ".7."</f>
        <v>6.273.7.</v>
      </c>
      <c r="AEM45" s="30" t="str">
        <f>IF(ISBLANK(AEN1),"",IF(VLOOKUP(AEN1,Register,23,FALSE)=0,"",(VLOOKUP(AEN1,Register,23,FALSE))))</f>
        <v/>
      </c>
      <c r="AEN45" s="31" t="s">
        <v>97</v>
      </c>
      <c r="AEO45" s="22" t="str">
        <f>"6." &amp; AEQ1&amp; ".7."</f>
        <v>6.274.7.</v>
      </c>
      <c r="AEP45" s="30" t="str">
        <f>IF(ISBLANK(AEQ1),"",IF(VLOOKUP(AEQ1,Register,23,FALSE)=0,"",(VLOOKUP(AEQ1,Register,23,FALSE))))</f>
        <v/>
      </c>
      <c r="AEQ45" s="31" t="s">
        <v>97</v>
      </c>
      <c r="AER45" s="22" t="str">
        <f>"6." &amp; AET1&amp; ".7."</f>
        <v>6.275.7.</v>
      </c>
      <c r="AES45" s="30" t="str">
        <f>IF(ISBLANK(AET1),"",IF(VLOOKUP(AET1,Register,23,FALSE)=0,"",(VLOOKUP(AET1,Register,23,FALSE))))</f>
        <v/>
      </c>
      <c r="AET45" s="31" t="s">
        <v>97</v>
      </c>
      <c r="AEU45" s="22" t="str">
        <f>"6." &amp; AEW1&amp; ".7."</f>
        <v>6.276.7.</v>
      </c>
      <c r="AEV45" s="30" t="str">
        <f>IF(ISBLANK(AEW1),"",IF(VLOOKUP(AEW1,Register,23,FALSE)=0,"",(VLOOKUP(AEW1,Register,23,FALSE))))</f>
        <v/>
      </c>
      <c r="AEW45" s="31" t="s">
        <v>97</v>
      </c>
      <c r="AEX45" s="22" t="str">
        <f>"6." &amp; AEZ1&amp; ".7."</f>
        <v>6.277.7.</v>
      </c>
      <c r="AEY45" s="30" t="str">
        <f>IF(ISBLANK(AEZ1),"",IF(VLOOKUP(AEZ1,Register,23,FALSE)=0,"",(VLOOKUP(AEZ1,Register,23,FALSE))))</f>
        <v/>
      </c>
      <c r="AEZ45" s="31" t="s">
        <v>97</v>
      </c>
      <c r="AFA45" s="22" t="str">
        <f>"6." &amp; AFC1&amp; ".7."</f>
        <v>6.278.7.</v>
      </c>
      <c r="AFB45" s="30" t="str">
        <f>IF(ISBLANK(AFC1),"",IF(VLOOKUP(AFC1,Register,23,FALSE)=0,"",(VLOOKUP(AFC1,Register,23,FALSE))))</f>
        <v/>
      </c>
      <c r="AFC45" s="31" t="s">
        <v>97</v>
      </c>
      <c r="AFD45" s="22" t="str">
        <f>"6." &amp; AFF1&amp; ".7."</f>
        <v>6.279.7.</v>
      </c>
      <c r="AFE45" s="30" t="str">
        <f>IF(ISBLANK(AFF1),"",IF(VLOOKUP(AFF1,Register,23,FALSE)=0,"",(VLOOKUP(AFF1,Register,23,FALSE))))</f>
        <v/>
      </c>
      <c r="AFF45" s="31" t="s">
        <v>97</v>
      </c>
      <c r="AFG45" s="22" t="str">
        <f>"6." &amp; AFI1&amp; ".7."</f>
        <v>6.280.7.</v>
      </c>
      <c r="AFH45" s="30" t="str">
        <f>IF(ISBLANK(AFI1),"",IF(VLOOKUP(AFI1,Register,23,FALSE)=0,"",(VLOOKUP(AFI1,Register,23,FALSE))))</f>
        <v/>
      </c>
      <c r="AFI45" s="31" t="s">
        <v>97</v>
      </c>
      <c r="AFJ45" s="22" t="str">
        <f>"6." &amp; AFL1&amp; ".7."</f>
        <v>6.281.7.</v>
      </c>
      <c r="AFK45" s="30" t="str">
        <f>IF(ISBLANK(AFL1),"",IF(VLOOKUP(AFL1,Register,23,FALSE)=0,"",(VLOOKUP(AFL1,Register,23,FALSE))))</f>
        <v/>
      </c>
      <c r="AFL45" s="31" t="s">
        <v>97</v>
      </c>
      <c r="AFM45" s="22" t="str">
        <f>"6." &amp; AFO1&amp; ".7."</f>
        <v>6.282.7.</v>
      </c>
      <c r="AFN45" s="30" t="str">
        <f>IF(ISBLANK(AFO1),"",IF(VLOOKUP(AFO1,Register,23,FALSE)=0,"",(VLOOKUP(AFO1,Register,23,FALSE))))</f>
        <v/>
      </c>
      <c r="AFO45" s="31" t="s">
        <v>97</v>
      </c>
      <c r="AFP45" s="22" t="str">
        <f>"6." &amp; AFR1&amp; ".7."</f>
        <v>6.283.7.</v>
      </c>
      <c r="AFQ45" s="30" t="str">
        <f>IF(ISBLANK(AFR1),"",IF(VLOOKUP(AFR1,Register,23,FALSE)=0,"",(VLOOKUP(AFR1,Register,23,FALSE))))</f>
        <v/>
      </c>
      <c r="AFR45" s="31" t="s">
        <v>97</v>
      </c>
      <c r="AFS45" s="22" t="str">
        <f>"6." &amp; AFU1&amp; ".7."</f>
        <v>6.284.7.</v>
      </c>
      <c r="AFT45" s="30" t="str">
        <f>IF(ISBLANK(AFU1),"",IF(VLOOKUP(AFU1,Register,23,FALSE)=0,"",(VLOOKUP(AFU1,Register,23,FALSE))))</f>
        <v/>
      </c>
      <c r="AFU45" s="31" t="s">
        <v>97</v>
      </c>
      <c r="AFV45" s="22" t="str">
        <f>"6." &amp; AFX1&amp; ".7."</f>
        <v>6.285.7.</v>
      </c>
      <c r="AFW45" s="30" t="str">
        <f>IF(ISBLANK(AFX1),"",IF(VLOOKUP(AFX1,Register,23,FALSE)=0,"",(VLOOKUP(AFX1,Register,23,FALSE))))</f>
        <v/>
      </c>
      <c r="AFX45" s="31" t="s">
        <v>97</v>
      </c>
      <c r="AFY45" s="22" t="str">
        <f>"6." &amp; AGA1&amp; ".7."</f>
        <v>6.286.7.</v>
      </c>
      <c r="AFZ45" s="30" t="str">
        <f>IF(ISBLANK(AGA1),"",IF(VLOOKUP(AGA1,Register,23,FALSE)=0,"",(VLOOKUP(AGA1,Register,23,FALSE))))</f>
        <v/>
      </c>
      <c r="AGA45" s="31" t="s">
        <v>97</v>
      </c>
      <c r="AGB45" s="22" t="str">
        <f>"6." &amp; AGD1&amp; ".7."</f>
        <v>6.287.7.</v>
      </c>
      <c r="AGC45" s="30" t="str">
        <f>IF(ISBLANK(AGD1),"",IF(VLOOKUP(AGD1,Register,23,FALSE)=0,"",(VLOOKUP(AGD1,Register,23,FALSE))))</f>
        <v/>
      </c>
      <c r="AGD45" s="31" t="s">
        <v>97</v>
      </c>
      <c r="AGE45" s="22" t="str">
        <f>"6." &amp; AGG1&amp; ".7."</f>
        <v>6.288.7.</v>
      </c>
      <c r="AGF45" s="30" t="str">
        <f>IF(ISBLANK(AGG1),"",IF(VLOOKUP(AGG1,Register,23,FALSE)=0,"",(VLOOKUP(AGG1,Register,23,FALSE))))</f>
        <v/>
      </c>
      <c r="AGG45" s="31" t="s">
        <v>97</v>
      </c>
      <c r="AGH45" s="22" t="str">
        <f>"6." &amp; AGJ1&amp; ".7."</f>
        <v>6.289.7.</v>
      </c>
      <c r="AGI45" s="30" t="str">
        <f>IF(ISBLANK(AGJ1),"",IF(VLOOKUP(AGJ1,Register,23,FALSE)=0,"",(VLOOKUP(AGJ1,Register,23,FALSE))))</f>
        <v/>
      </c>
      <c r="AGJ45" s="31" t="s">
        <v>97</v>
      </c>
      <c r="AGK45" s="22" t="str">
        <f>"6." &amp; AGM1&amp; ".7."</f>
        <v>6.290.7.</v>
      </c>
      <c r="AGL45" s="30" t="str">
        <f>IF(ISBLANK(AGM1),"",IF(VLOOKUP(AGM1,Register,23,FALSE)=0,"",(VLOOKUP(AGM1,Register,23,FALSE))))</f>
        <v/>
      </c>
      <c r="AGM45" s="31" t="s">
        <v>97</v>
      </c>
      <c r="AGN45" s="22" t="str">
        <f>"6." &amp; AGP1&amp; ".7."</f>
        <v>6.291.7.</v>
      </c>
      <c r="AGO45" s="30" t="str">
        <f>IF(ISBLANK(AGP1),"",IF(VLOOKUP(AGP1,Register,23,FALSE)=0,"",(VLOOKUP(AGP1,Register,23,FALSE))))</f>
        <v/>
      </c>
      <c r="AGP45" s="31" t="s">
        <v>97</v>
      </c>
      <c r="AGQ45" s="22" t="str">
        <f>"6." &amp; AGS1&amp; ".7."</f>
        <v>6.292.7.</v>
      </c>
      <c r="AGR45" s="30" t="str">
        <f>IF(ISBLANK(AGS1),"",IF(VLOOKUP(AGS1,Register,23,FALSE)=0,"",(VLOOKUP(AGS1,Register,23,FALSE))))</f>
        <v/>
      </c>
      <c r="AGS45" s="31" t="s">
        <v>97</v>
      </c>
      <c r="AGT45" s="22" t="str">
        <f>"6." &amp; AGV1&amp; ".7."</f>
        <v>6.293.7.</v>
      </c>
      <c r="AGU45" s="30" t="str">
        <f>IF(ISBLANK(AGV1),"",IF(VLOOKUP(AGV1,Register,23,FALSE)=0,"",(VLOOKUP(AGV1,Register,23,FALSE))))</f>
        <v/>
      </c>
      <c r="AGV45" s="31" t="s">
        <v>97</v>
      </c>
      <c r="AGW45" s="22" t="str">
        <f>"6." &amp; AGY1&amp; ".7."</f>
        <v>6.294.7.</v>
      </c>
      <c r="AGX45" s="30" t="str">
        <f>IF(ISBLANK(AGY1),"",IF(VLOOKUP(AGY1,Register,23,FALSE)=0,"",(VLOOKUP(AGY1,Register,23,FALSE))))</f>
        <v/>
      </c>
      <c r="AGY45" s="31" t="s">
        <v>97</v>
      </c>
      <c r="AGZ45" s="22" t="str">
        <f>"6." &amp; AHB1&amp; ".7."</f>
        <v>6.295.7.</v>
      </c>
      <c r="AHA45" s="30" t="str">
        <f>IF(ISBLANK(AHB1),"",IF(VLOOKUP(AHB1,Register,23,FALSE)=0,"",(VLOOKUP(AHB1,Register,23,FALSE))))</f>
        <v/>
      </c>
      <c r="AHB45" s="31" t="s">
        <v>97</v>
      </c>
      <c r="AHC45" s="22" t="str">
        <f>"6." &amp; AHE1&amp; ".7."</f>
        <v>6.296.7.</v>
      </c>
      <c r="AHD45" s="30" t="str">
        <f>IF(ISBLANK(AHE1),"",IF(VLOOKUP(AHE1,Register,23,FALSE)=0,"",(VLOOKUP(AHE1,Register,23,FALSE))))</f>
        <v/>
      </c>
      <c r="AHE45" s="31" t="s">
        <v>97</v>
      </c>
      <c r="AHF45" s="22" t="str">
        <f>"6." &amp; AHH1&amp; ".7."</f>
        <v>6.297.7.</v>
      </c>
      <c r="AHG45" s="30" t="str">
        <f>IF(ISBLANK(AHH1),"",IF(VLOOKUP(AHH1,Register,23,FALSE)=0,"",(VLOOKUP(AHH1,Register,23,FALSE))))</f>
        <v/>
      </c>
      <c r="AHH45" s="31" t="s">
        <v>97</v>
      </c>
      <c r="AHI45" s="22" t="str">
        <f>"6." &amp; AHK1&amp; ".7."</f>
        <v>6.298.7.</v>
      </c>
      <c r="AHJ45" s="30" t="str">
        <f>IF(ISBLANK(AHK1),"",IF(VLOOKUP(AHK1,Register,23,FALSE)=0,"",(VLOOKUP(AHK1,Register,23,FALSE))))</f>
        <v/>
      </c>
      <c r="AHK45" s="31" t="s">
        <v>97</v>
      </c>
      <c r="AHL45" s="22" t="str">
        <f>"6." &amp; AHN1&amp; ".7."</f>
        <v>6.299.7.</v>
      </c>
      <c r="AHM45" s="30" t="str">
        <f>IF(ISBLANK(AHN1),"",IF(VLOOKUP(AHN1,Register,23,FALSE)=0,"",(VLOOKUP(AHN1,Register,23,FALSE))))</f>
        <v/>
      </c>
      <c r="AHN45" s="31" t="s">
        <v>97</v>
      </c>
      <c r="AHO45" s="22" t="str">
        <f>"6." &amp; AHQ1&amp; ".7."</f>
        <v>6.300.7.</v>
      </c>
      <c r="AHP45" s="30" t="str">
        <f>IF(ISBLANK(AHQ1),"",IF(VLOOKUP(AHQ1,Register,23,FALSE)=0,"",(VLOOKUP(AHQ1,Register,23,FALSE))))</f>
        <v/>
      </c>
      <c r="AHQ45" s="31" t="s">
        <v>97</v>
      </c>
      <c r="AHR45" s="22" t="str">
        <f>"6." &amp; AHT1&amp; ".7."</f>
        <v>6.301.7.</v>
      </c>
      <c r="AHS45" s="30" t="str">
        <f>IF(ISBLANK(AHT1),"",IF(VLOOKUP(AHT1,Register,23,FALSE)=0,"",(VLOOKUP(AHT1,Register,23,FALSE))))</f>
        <v/>
      </c>
      <c r="AHT45" s="31" t="s">
        <v>97</v>
      </c>
      <c r="AHU45" s="22" t="str">
        <f>"6." &amp; AHW1&amp; ".7."</f>
        <v>6.302.7.</v>
      </c>
      <c r="AHV45" s="30" t="str">
        <f>IF(ISBLANK(AHW1),"",IF(VLOOKUP(AHW1,Register,23,FALSE)=0,"",(VLOOKUP(AHW1,Register,23,FALSE))))</f>
        <v/>
      </c>
      <c r="AHW45" s="31" t="s">
        <v>97</v>
      </c>
      <c r="AHX45" s="22" t="str">
        <f>"6." &amp; AHZ1&amp; ".7."</f>
        <v>6.303.7.</v>
      </c>
      <c r="AHY45" s="30" t="str">
        <f>IF(ISBLANK(AHZ1),"",IF(VLOOKUP(AHZ1,Register,23,FALSE)=0,"",(VLOOKUP(AHZ1,Register,23,FALSE))))</f>
        <v/>
      </c>
      <c r="AHZ45" s="31" t="s">
        <v>97</v>
      </c>
      <c r="AIA45" s="22" t="str">
        <f>"6." &amp; AIC1&amp; ".7."</f>
        <v>6.304.7.</v>
      </c>
      <c r="AIB45" s="30" t="str">
        <f>IF(ISBLANK(AIC1),"",IF(VLOOKUP(AIC1,Register,23,FALSE)=0,"",(VLOOKUP(AIC1,Register,23,FALSE))))</f>
        <v/>
      </c>
      <c r="AIC45" s="31" t="s">
        <v>97</v>
      </c>
      <c r="AID45" s="22" t="str">
        <f>"6." &amp; AIF1&amp; ".7."</f>
        <v>6.305.7.</v>
      </c>
      <c r="AIE45" s="30" t="str">
        <f>IF(ISBLANK(AIF1),"",IF(VLOOKUP(AIF1,Register,23,FALSE)=0,"",(VLOOKUP(AIF1,Register,23,FALSE))))</f>
        <v/>
      </c>
      <c r="AIF45" s="31" t="s">
        <v>97</v>
      </c>
      <c r="AIG45" s="22" t="str">
        <f>"6." &amp; AII1&amp; ".7."</f>
        <v>6.306.7.</v>
      </c>
      <c r="AIH45" s="30" t="str">
        <f>IF(ISBLANK(AII1),"",IF(VLOOKUP(AII1,Register,23,FALSE)=0,"",(VLOOKUP(AII1,Register,23,FALSE))))</f>
        <v/>
      </c>
      <c r="AII45" s="31" t="s">
        <v>97</v>
      </c>
      <c r="AIJ45" s="22" t="str">
        <f>"6." &amp; AIL1&amp; ".7."</f>
        <v>6.307.7.</v>
      </c>
      <c r="AIK45" s="30" t="str">
        <f>IF(ISBLANK(AIL1),"",IF(VLOOKUP(AIL1,Register,23,FALSE)=0,"",(VLOOKUP(AIL1,Register,23,FALSE))))</f>
        <v/>
      </c>
      <c r="AIL45" s="31" t="s">
        <v>97</v>
      </c>
      <c r="AIM45" s="22" t="str">
        <f>"6." &amp; AIO1&amp; ".7."</f>
        <v>6.308.7.</v>
      </c>
      <c r="AIN45" s="30" t="str">
        <f>IF(ISBLANK(AIO1),"",IF(VLOOKUP(AIO1,Register,23,FALSE)=0,"",(VLOOKUP(AIO1,Register,23,FALSE))))</f>
        <v/>
      </c>
      <c r="AIO45" s="31" t="s">
        <v>97</v>
      </c>
      <c r="AIP45" s="22" t="str">
        <f>"6." &amp; AIR1&amp; ".7."</f>
        <v>6.309.7.</v>
      </c>
      <c r="AIQ45" s="30" t="str">
        <f>IF(ISBLANK(AIR1),"",IF(VLOOKUP(AIR1,Register,23,FALSE)=0,"",(VLOOKUP(AIR1,Register,23,FALSE))))</f>
        <v/>
      </c>
      <c r="AIR45" s="31" t="s">
        <v>97</v>
      </c>
      <c r="AIS45" s="22" t="str">
        <f>"6." &amp; AIU1&amp; ".7."</f>
        <v>6.310.7.</v>
      </c>
      <c r="AIT45" s="30" t="str">
        <f>IF(ISBLANK(AIU1),"",IF(VLOOKUP(AIU1,Register,23,FALSE)=0,"",(VLOOKUP(AIU1,Register,23,FALSE))))</f>
        <v/>
      </c>
      <c r="AIU45" s="31" t="s">
        <v>97</v>
      </c>
      <c r="AIV45" s="22" t="str">
        <f>"6." &amp; AIX1&amp; ".7."</f>
        <v>6.311.7.</v>
      </c>
      <c r="AIW45" s="30" t="str">
        <f>IF(ISBLANK(AIX1),"",IF(VLOOKUP(AIX1,Register,23,FALSE)=0,"",(VLOOKUP(AIX1,Register,23,FALSE))))</f>
        <v/>
      </c>
      <c r="AIX45" s="31" t="s">
        <v>97</v>
      </c>
      <c r="AIY45" s="22" t="str">
        <f>"6." &amp; AJA1&amp; ".7."</f>
        <v>6.312.7.</v>
      </c>
      <c r="AIZ45" s="30" t="e">
        <f>IF(ISBLANK(AJA1),"",IF(VLOOKUP(AJA1,Register,23,FALSE)=0,"",(VLOOKUP(AJA1,Register,23,FALSE))))</f>
        <v>#N/A</v>
      </c>
      <c r="AJA45" s="31" t="s">
        <v>97</v>
      </c>
      <c r="AJB45" s="22" t="str">
        <f>"6." &amp; AJD1&amp; ".7."</f>
        <v>6.313.7.</v>
      </c>
      <c r="AJC45" s="30" t="e">
        <f>IF(ISBLANK(AJD1),"",IF(VLOOKUP(AJD1,Register,23,FALSE)=0,"",(VLOOKUP(AJD1,Register,23,FALSE))))</f>
        <v>#N/A</v>
      </c>
      <c r="AJD45" s="31" t="s">
        <v>97</v>
      </c>
      <c r="AJE45" s="22" t="str">
        <f>"6." &amp; AJG1&amp; ".7."</f>
        <v>6.314.7.</v>
      </c>
      <c r="AJF45" s="30" t="e">
        <f>IF(ISBLANK(AJG1),"",IF(VLOOKUP(AJG1,Register,23,FALSE)=0,"",(VLOOKUP(AJG1,Register,23,FALSE))))</f>
        <v>#N/A</v>
      </c>
      <c r="AJG45" s="31" t="s">
        <v>97</v>
      </c>
      <c r="AJH45" s="22" t="str">
        <f>"6." &amp; AJJ1&amp; ".7."</f>
        <v>6.315.7.</v>
      </c>
      <c r="AJI45" s="30" t="e">
        <f>IF(ISBLANK(AJJ1),"",IF(VLOOKUP(AJJ1,Register,23,FALSE)=0,"",(VLOOKUP(AJJ1,Register,23,FALSE))))</f>
        <v>#N/A</v>
      </c>
      <c r="AJJ45" s="31" t="s">
        <v>97</v>
      </c>
      <c r="AJK45" s="22" t="str">
        <f>"6." &amp; AJM1&amp; ".7."</f>
        <v>6.316.7.</v>
      </c>
      <c r="AJL45" s="30" t="e">
        <f>IF(ISBLANK(AJM1),"",IF(VLOOKUP(AJM1,Register,23,FALSE)=0,"",(VLOOKUP(AJM1,Register,23,FALSE))))</f>
        <v>#N/A</v>
      </c>
      <c r="AJM45" s="31" t="s">
        <v>97</v>
      </c>
      <c r="AJN45" s="22" t="str">
        <f>"6." &amp; AJP1&amp; ".7."</f>
        <v>6.317.7.</v>
      </c>
      <c r="AJO45" s="30" t="e">
        <f>IF(ISBLANK(AJP1),"",IF(VLOOKUP(AJP1,Register,23,FALSE)=0,"",(VLOOKUP(AJP1,Register,23,FALSE))))</f>
        <v>#N/A</v>
      </c>
      <c r="AJP45" s="31" t="s">
        <v>97</v>
      </c>
      <c r="AJQ45" s="22" t="str">
        <f>"6." &amp; AJS1&amp; ".7."</f>
        <v>6.318.7.</v>
      </c>
      <c r="AJR45" s="30" t="e">
        <f>IF(ISBLANK(AJS1),"",IF(VLOOKUP(AJS1,Register,23,FALSE)=0,"",(VLOOKUP(AJS1,Register,23,FALSE))))</f>
        <v>#N/A</v>
      </c>
      <c r="AJS45" s="31" t="s">
        <v>97</v>
      </c>
      <c r="AJT45" s="22" t="str">
        <f>"6." &amp; AJV1&amp; ".7."</f>
        <v>6.319.7.</v>
      </c>
      <c r="AJU45" s="30" t="e">
        <f>IF(ISBLANK(AJV1),"",IF(VLOOKUP(AJV1,Register,23,FALSE)=0,"",(VLOOKUP(AJV1,Register,23,FALSE))))</f>
        <v>#N/A</v>
      </c>
      <c r="AJV45" s="31" t="s">
        <v>97</v>
      </c>
      <c r="AJW45" s="22" t="str">
        <f>"6." &amp; AJY1&amp; ".7."</f>
        <v>6.320.7.</v>
      </c>
      <c r="AJX45" s="30" t="e">
        <f>IF(ISBLANK(AJY1),"",IF(VLOOKUP(AJY1,Register,23,FALSE)=0,"",(VLOOKUP(AJY1,Register,23,FALSE))))</f>
        <v>#N/A</v>
      </c>
      <c r="AJY45" s="31" t="s">
        <v>97</v>
      </c>
      <c r="AJZ45" s="22" t="str">
        <f>"6." &amp; AKB1&amp; ".7."</f>
        <v>6.321.7.</v>
      </c>
      <c r="AKA45" s="30" t="e">
        <f>IF(ISBLANK(AKB1),"",IF(VLOOKUP(AKB1,Register,23,FALSE)=0,"",(VLOOKUP(AKB1,Register,23,FALSE))))</f>
        <v>#N/A</v>
      </c>
      <c r="AKB45" s="31" t="s">
        <v>97</v>
      </c>
      <c r="AKC45" s="22" t="str">
        <f>"6." &amp; AKE1&amp; ".7."</f>
        <v>6.322.7.</v>
      </c>
      <c r="AKD45" s="30" t="e">
        <f>IF(ISBLANK(AKE1),"",IF(VLOOKUP(AKE1,Register,23,FALSE)=0,"",(VLOOKUP(AKE1,Register,23,FALSE))))</f>
        <v>#N/A</v>
      </c>
      <c r="AKE45" s="31" t="s">
        <v>97</v>
      </c>
      <c r="AKF45" s="22" t="str">
        <f>"6." &amp; AKH1&amp; ".7."</f>
        <v>6.323.7.</v>
      </c>
      <c r="AKG45" s="30" t="e">
        <f>IF(ISBLANK(AKH1),"",IF(VLOOKUP(AKH1,Register,23,FALSE)=0,"",(VLOOKUP(AKH1,Register,23,FALSE))))</f>
        <v>#N/A</v>
      </c>
      <c r="AKH45" s="31" t="s">
        <v>97</v>
      </c>
      <c r="AKI45" s="22" t="str">
        <f>"6." &amp; AKK1&amp; ".7."</f>
        <v>6.324.7.</v>
      </c>
      <c r="AKJ45" s="30" t="e">
        <f>IF(ISBLANK(AKK1),"",IF(VLOOKUP(AKK1,Register,23,FALSE)=0,"",(VLOOKUP(AKK1,Register,23,FALSE))))</f>
        <v>#N/A</v>
      </c>
      <c r="AKK45" s="31" t="s">
        <v>97</v>
      </c>
      <c r="AKL45" s="22" t="str">
        <f>"6." &amp; AKN1&amp; ".7."</f>
        <v>6.325.7.</v>
      </c>
      <c r="AKM45" s="30" t="e">
        <f>IF(ISBLANK(AKN1),"",IF(VLOOKUP(AKN1,Register,23,FALSE)=0,"",(VLOOKUP(AKN1,Register,23,FALSE))))</f>
        <v>#N/A</v>
      </c>
      <c r="AKN45" s="31" t="s">
        <v>97</v>
      </c>
      <c r="AKO45" s="22" t="str">
        <f>"6." &amp; AKQ1&amp; ".7."</f>
        <v>6.326.7.</v>
      </c>
      <c r="AKP45" s="30" t="e">
        <f>IF(ISBLANK(AKQ1),"",IF(VLOOKUP(AKQ1,Register,23,FALSE)=0,"",(VLOOKUP(AKQ1,Register,23,FALSE))))</f>
        <v>#N/A</v>
      </c>
      <c r="AKQ45" s="31" t="s">
        <v>97</v>
      </c>
      <c r="AKR45" s="22" t="str">
        <f>"6." &amp; AKT1&amp; ".7."</f>
        <v>6.327.7.</v>
      </c>
      <c r="AKS45" s="30" t="e">
        <f>IF(ISBLANK(AKT1),"",IF(VLOOKUP(AKT1,Register,23,FALSE)=0,"",(VLOOKUP(AKT1,Register,23,FALSE))))</f>
        <v>#N/A</v>
      </c>
      <c r="AKT45" s="31" t="s">
        <v>97</v>
      </c>
      <c r="AKU45" s="22" t="str">
        <f>"6." &amp; AKW1&amp; ".7."</f>
        <v>6.328.7.</v>
      </c>
      <c r="AKV45" s="30" t="e">
        <f>IF(ISBLANK(AKW1),"",IF(VLOOKUP(AKW1,Register,23,FALSE)=0,"",(VLOOKUP(AKW1,Register,23,FALSE))))</f>
        <v>#N/A</v>
      </c>
      <c r="AKW45" s="31" t="s">
        <v>97</v>
      </c>
      <c r="AKX45" s="22" t="str">
        <f>"6." &amp; AKZ1&amp; ".7."</f>
        <v>6.329.7.</v>
      </c>
      <c r="AKY45" s="30" t="e">
        <f>IF(ISBLANK(AKZ1),"",IF(VLOOKUP(AKZ1,Register,23,FALSE)=0,"",(VLOOKUP(AKZ1,Register,23,FALSE))))</f>
        <v>#N/A</v>
      </c>
      <c r="AKZ45" s="31" t="s">
        <v>97</v>
      </c>
      <c r="ALA45" s="22" t="str">
        <f>"6." &amp; ALC1&amp; ".7."</f>
        <v>6.330.7.</v>
      </c>
      <c r="ALB45" s="47" t="e">
        <f>IF(ISBLANK(ALC1),"",IF(VLOOKUP(ALC1,Register,23,FALSE)=0,"",(VLOOKUP(ALC1,Register,23,FALSE))))</f>
        <v>#N/A</v>
      </c>
      <c r="ALC45" s="31" t="s">
        <v>97</v>
      </c>
      <c r="ALD45" s="22" t="str">
        <f>"6." &amp; ALF1&amp; ".7."</f>
        <v>6.331.7.</v>
      </c>
      <c r="ALE45" s="47" t="e">
        <f>IF(ISBLANK(ALF1),"",IF(VLOOKUP(ALF1,Register,23,FALSE)=0,"",(VLOOKUP(ALF1,Register,23,FALSE))))</f>
        <v>#N/A</v>
      </c>
      <c r="ALF45" s="31" t="s">
        <v>97</v>
      </c>
      <c r="ALG45" s="22" t="str">
        <f>"6." &amp; ALI1&amp; ".7."</f>
        <v>6.332.7.</v>
      </c>
      <c r="ALH45" s="47" t="e">
        <f>IF(ISBLANK(ALI1),"",IF(VLOOKUP(ALI1,Register,23,FALSE)=0,"",(VLOOKUP(ALI1,Register,23,FALSE))))</f>
        <v>#N/A</v>
      </c>
      <c r="ALI45" s="31" t="s">
        <v>97</v>
      </c>
      <c r="ALJ45" s="22" t="str">
        <f>"6." &amp; ALL1&amp; ".7."</f>
        <v>6.333.7.</v>
      </c>
      <c r="ALK45" s="47" t="e">
        <f>IF(ISBLANK(ALL1),"",IF(VLOOKUP(ALL1,Register,23,FALSE)=0,"",(VLOOKUP(ALL1,Register,23,FALSE))))</f>
        <v>#N/A</v>
      </c>
      <c r="ALL45" s="31" t="s">
        <v>97</v>
      </c>
      <c r="ALM45" s="22" t="str">
        <f>"6." &amp; ALO1&amp; ".7."</f>
        <v>6.334.7.</v>
      </c>
      <c r="ALN45" s="47" t="e">
        <f>IF(ISBLANK(ALO1),"",IF(VLOOKUP(ALO1,Register,23,FALSE)=0,"",(VLOOKUP(ALO1,Register,23,FALSE))))</f>
        <v>#N/A</v>
      </c>
      <c r="ALO45" s="31" t="s">
        <v>97</v>
      </c>
      <c r="ALP45" s="22" t="str">
        <f>"6." &amp; ALR1&amp; ".7."</f>
        <v>6.335.7.</v>
      </c>
      <c r="ALQ45" s="47" t="e">
        <f>IF(ISBLANK(ALR1),"",IF(VLOOKUP(ALR1,Register,23,FALSE)=0,"",(VLOOKUP(ALR1,Register,23,FALSE))))</f>
        <v>#N/A</v>
      </c>
      <c r="ALR45" s="31" t="s">
        <v>97</v>
      </c>
      <c r="ALS45" s="22" t="str">
        <f>"6." &amp; ALU1&amp; ".7."</f>
        <v>6.336.7.</v>
      </c>
      <c r="ALT45" s="47" t="e">
        <f>IF(ISBLANK(ALU1),"",IF(VLOOKUP(ALU1,Register,23,FALSE)=0,"",(VLOOKUP(ALU1,Register,23,FALSE))))</f>
        <v>#N/A</v>
      </c>
      <c r="ALU45" s="31" t="s">
        <v>97</v>
      </c>
      <c r="ALV45" s="22" t="str">
        <f>"6." &amp; ALX1&amp; ".7."</f>
        <v>6.337.7.</v>
      </c>
      <c r="ALW45" s="47" t="e">
        <f>IF(ISBLANK(ALX1),"",IF(VLOOKUP(ALX1,Register,23,FALSE)=0,"",(VLOOKUP(ALX1,Register,23,FALSE))))</f>
        <v>#N/A</v>
      </c>
      <c r="ALX45" s="31" t="s">
        <v>97</v>
      </c>
      <c r="ALY45" s="22" t="str">
        <f>"6." &amp; AMA1&amp; ".7."</f>
        <v>6.338.7.</v>
      </c>
      <c r="ALZ45" s="47" t="e">
        <f>IF(ISBLANK(AMA1),"",IF(VLOOKUP(AMA1,Register,23,FALSE)=0,"",(VLOOKUP(AMA1,Register,23,FALSE))))</f>
        <v>#N/A</v>
      </c>
      <c r="AMA45" s="31" t="s">
        <v>97</v>
      </c>
      <c r="AMB45" s="22" t="str">
        <f>"6." &amp; AMD1&amp; ".7."</f>
        <v>6.339.7.</v>
      </c>
      <c r="AMC45" s="47" t="e">
        <f>IF(ISBLANK(AMD1),"",IF(VLOOKUP(AMD1,Register,23,FALSE)=0,"",(VLOOKUP(AMD1,Register,23,FALSE))))</f>
        <v>#N/A</v>
      </c>
      <c r="AMD45" s="31" t="s">
        <v>97</v>
      </c>
      <c r="AME45" s="22" t="str">
        <f>"6." &amp; AMG1&amp; ".7."</f>
        <v>6.340.7.</v>
      </c>
      <c r="AMF45" s="47" t="e">
        <f>IF(ISBLANK(AMG1),"",IF(VLOOKUP(AMG1,Register,23,FALSE)=0,"",(VLOOKUP(AMG1,Register,23,FALSE))))</f>
        <v>#N/A</v>
      </c>
      <c r="AMG45" s="31" t="s">
        <v>97</v>
      </c>
      <c r="AMH45" s="22" t="str">
        <f>"6." &amp; AMJ1&amp; ".7."</f>
        <v>6.341.7.</v>
      </c>
      <c r="AMI45" s="47" t="e">
        <f>IF(ISBLANK(AMJ1),"",IF(VLOOKUP(AMJ1,Register,23,FALSE)=0,"",(VLOOKUP(AMJ1,Register,23,FALSE))))</f>
        <v>#N/A</v>
      </c>
      <c r="AMJ45" s="31" t="s">
        <v>97</v>
      </c>
      <c r="AMK45" s="22" t="str">
        <f>"6." &amp; AMM1&amp; ".7."</f>
        <v>6.342.7.</v>
      </c>
      <c r="AML45" s="47" t="e">
        <f>IF(ISBLANK(AMM1),"",IF(VLOOKUP(AMM1,Register,23,FALSE)=0,"",(VLOOKUP(AMM1,Register,23,FALSE))))</f>
        <v>#N/A</v>
      </c>
      <c r="AMM45" s="31" t="s">
        <v>97</v>
      </c>
      <c r="AMN45" s="22" t="str">
        <f>"6." &amp; AMP1&amp; ".7."</f>
        <v>6.343.7.</v>
      </c>
      <c r="AMO45" s="47" t="e">
        <f>IF(ISBLANK(AMP1),"",IF(VLOOKUP(AMP1,Register,23,FALSE)=0,"",(VLOOKUP(AMP1,Register,23,FALSE))))</f>
        <v>#N/A</v>
      </c>
      <c r="AMP45" s="31" t="s">
        <v>97</v>
      </c>
      <c r="AMQ45" s="22" t="str">
        <f>"6." &amp; AMS1&amp; ".7."</f>
        <v>6.344.7.</v>
      </c>
      <c r="AMR45" s="47" t="e">
        <f>IF(ISBLANK(AMS1),"",IF(VLOOKUP(AMS1,Register,23,FALSE)=0,"",(VLOOKUP(AMS1,Register,23,FALSE))))</f>
        <v>#N/A</v>
      </c>
      <c r="AMS45" s="31" t="s">
        <v>97</v>
      </c>
      <c r="AMT45" s="22" t="str">
        <f>"6." &amp; AMV1&amp; ".7."</f>
        <v>6.345.7.</v>
      </c>
      <c r="AMU45" s="47" t="e">
        <f>IF(ISBLANK(AMV1),"",IF(VLOOKUP(AMV1,Register,23,FALSE)=0,"",(VLOOKUP(AMV1,Register,23,FALSE))))</f>
        <v>#N/A</v>
      </c>
      <c r="AMV45" s="31" t="s">
        <v>97</v>
      </c>
      <c r="AMW45" s="22" t="str">
        <f>"6." &amp; AMY1&amp; ".7."</f>
        <v>6.346.7.</v>
      </c>
      <c r="AMX45" s="47" t="e">
        <f>IF(ISBLANK(AMY1),"",IF(VLOOKUP(AMY1,Register,23,FALSE)=0,"",(VLOOKUP(AMY1,Register,23,FALSE))))</f>
        <v>#N/A</v>
      </c>
      <c r="AMY45" s="31" t="s">
        <v>97</v>
      </c>
      <c r="AMZ45" s="22" t="str">
        <f>"6." &amp; ANB1&amp; ".7."</f>
        <v>6.347.7.</v>
      </c>
      <c r="ANA45" s="47" t="e">
        <f>IF(ISBLANK(ANB1),"",IF(VLOOKUP(ANB1,Register,23,FALSE)=0,"",(VLOOKUP(ANB1,Register,23,FALSE))))</f>
        <v>#N/A</v>
      </c>
      <c r="ANB45" s="31" t="s">
        <v>97</v>
      </c>
      <c r="ANC45" s="22" t="str">
        <f>"6." &amp; ANE1&amp; ".7."</f>
        <v>6.348.7.</v>
      </c>
      <c r="AND45" s="47" t="e">
        <f>IF(ISBLANK(ANE1),"",IF(VLOOKUP(ANE1,Register,23,FALSE)=0,"",(VLOOKUP(ANE1,Register,23,FALSE))))</f>
        <v>#N/A</v>
      </c>
      <c r="ANE45" s="31" t="s">
        <v>97</v>
      </c>
      <c r="ANF45" s="22" t="str">
        <f>"6." &amp; ANH1&amp; ".7."</f>
        <v>6.349.7.</v>
      </c>
      <c r="ANG45" s="47" t="e">
        <f>IF(ISBLANK(ANH1),"",IF(VLOOKUP(ANH1,Register,23,FALSE)=0,"",(VLOOKUP(ANH1,Register,23,FALSE))))</f>
        <v>#N/A</v>
      </c>
      <c r="ANH45" s="31" t="s">
        <v>97</v>
      </c>
      <c r="ANI45" s="22" t="str">
        <f>"6." &amp; ANK1&amp; ".7."</f>
        <v>6.350.7.</v>
      </c>
      <c r="ANJ45" s="47" t="e">
        <f>IF(ISBLANK(ANK1),"",IF(VLOOKUP(ANK1,Register,23,FALSE)=0,"",(VLOOKUP(ANK1,Register,23,FALSE))))</f>
        <v>#N/A</v>
      </c>
      <c r="ANK45" s="31" t="s">
        <v>97</v>
      </c>
      <c r="ANL45" s="22" t="str">
        <f>"6." &amp; ANN1&amp; ".7."</f>
        <v>6.351.7.</v>
      </c>
      <c r="ANM45" s="47" t="e">
        <f>IF(ISBLANK(ANN1),"",IF(VLOOKUP(ANN1,Register,23,FALSE)=0,"",(VLOOKUP(ANN1,Register,23,FALSE))))</f>
        <v>#N/A</v>
      </c>
      <c r="ANN45" s="31" t="s">
        <v>97</v>
      </c>
      <c r="ANO45" s="22" t="str">
        <f>"6." &amp; ANQ1&amp; ".7."</f>
        <v>6.352.7.</v>
      </c>
      <c r="ANP45" s="47" t="e">
        <f>IF(ISBLANK(ANQ1),"",IF(VLOOKUP(ANQ1,Register,23,FALSE)=0,"",(VLOOKUP(ANQ1,Register,23,FALSE))))</f>
        <v>#N/A</v>
      </c>
      <c r="ANQ45" s="31" t="s">
        <v>97</v>
      </c>
      <c r="ANR45" s="22" t="str">
        <f>"6." &amp; ANT1&amp; ".7."</f>
        <v>6.353.7.</v>
      </c>
      <c r="ANS45" s="47" t="e">
        <f>IF(ISBLANK(ANT1),"",IF(VLOOKUP(ANT1,Register,23,FALSE)=0,"",(VLOOKUP(ANT1,Register,23,FALSE))))</f>
        <v>#N/A</v>
      </c>
      <c r="ANT45" s="31" t="s">
        <v>97</v>
      </c>
      <c r="ANU45" s="22" t="str">
        <f>"6." &amp; ANW1&amp; ".7."</f>
        <v>6.354.7.</v>
      </c>
      <c r="ANV45" s="47" t="e">
        <f>IF(ISBLANK(ANW1),"",IF(VLOOKUP(ANW1,Register,23,FALSE)=0,"",(VLOOKUP(ANW1,Register,23,FALSE))))</f>
        <v>#N/A</v>
      </c>
      <c r="ANW45" s="31" t="s">
        <v>97</v>
      </c>
      <c r="ANX45" s="22" t="str">
        <f>"6." &amp; ANZ1&amp; ".7."</f>
        <v>6.355.7.</v>
      </c>
      <c r="ANY45" s="47" t="e">
        <f>IF(ISBLANK(ANZ1),"",IF(VLOOKUP(ANZ1,Register,23,FALSE)=0,"",(VLOOKUP(ANZ1,Register,23,FALSE))))</f>
        <v>#N/A</v>
      </c>
      <c r="ANZ45" s="31" t="s">
        <v>97</v>
      </c>
      <c r="AOA45" s="22" t="str">
        <f>"6." &amp; AOC1&amp; ".7."</f>
        <v>6.356.7.</v>
      </c>
      <c r="AOB45" s="47" t="e">
        <f>IF(ISBLANK(AOC1),"",IF(VLOOKUP(AOC1,Register,23,FALSE)=0,"",(VLOOKUP(AOC1,Register,23,FALSE))))</f>
        <v>#N/A</v>
      </c>
      <c r="AOC45" s="31" t="s">
        <v>97</v>
      </c>
      <c r="AOD45" s="22" t="str">
        <f>"6." &amp; AOF1&amp; ".7."</f>
        <v>6.357.7.</v>
      </c>
      <c r="AOE45" s="47" t="e">
        <f>IF(ISBLANK(AOF1),"",IF(VLOOKUP(AOF1,Register,23,FALSE)=0,"",(VLOOKUP(AOF1,Register,23,FALSE))))</f>
        <v>#N/A</v>
      </c>
      <c r="AOF45" s="31" t="s">
        <v>97</v>
      </c>
      <c r="AOG45" s="22" t="str">
        <f>"6." &amp; AOI1&amp; ".7."</f>
        <v>6.358.7.</v>
      </c>
      <c r="AOH45" s="47" t="e">
        <f>IF(ISBLANK(AOI1),"",IF(VLOOKUP(AOI1,Register,23,FALSE)=0,"",(VLOOKUP(AOI1,Register,23,FALSE))))</f>
        <v>#N/A</v>
      </c>
      <c r="AOI45" s="31" t="s">
        <v>97</v>
      </c>
      <c r="AOJ45" s="22" t="str">
        <f>"6." &amp; AOL1&amp; ".7."</f>
        <v>6.359.7.</v>
      </c>
      <c r="AOK45" s="47" t="e">
        <f>IF(ISBLANK(AOL1),"",IF(VLOOKUP(AOL1,Register,23,FALSE)=0,"",(VLOOKUP(AOL1,Register,23,FALSE))))</f>
        <v>#N/A</v>
      </c>
      <c r="AOL45" s="31" t="s">
        <v>97</v>
      </c>
      <c r="AOM45" s="22" t="str">
        <f>"6." &amp; AOO1&amp; ".7."</f>
        <v>6.360.7.</v>
      </c>
      <c r="AON45" s="47" t="e">
        <f>IF(ISBLANK(AOO1),"",IF(VLOOKUP(AOO1,Register,23,FALSE)=0,"",(VLOOKUP(AOO1,Register,23,FALSE))))</f>
        <v>#N/A</v>
      </c>
      <c r="AOO45" s="31" t="s">
        <v>97</v>
      </c>
      <c r="AOP45" s="22" t="str">
        <f>"6." &amp; AOR1&amp; ".7."</f>
        <v>6.361.7.</v>
      </c>
      <c r="AOQ45" s="47" t="e">
        <f>IF(ISBLANK(AOR1),"",IF(VLOOKUP(AOR1,Register,23,FALSE)=0,"",(VLOOKUP(AOR1,Register,23,FALSE))))</f>
        <v>#N/A</v>
      </c>
      <c r="AOR45" s="31" t="s">
        <v>97</v>
      </c>
      <c r="AOS45" s="22" t="str">
        <f>"6." &amp; AOU1&amp; ".7."</f>
        <v>6.362.7.</v>
      </c>
      <c r="AOT45" s="47" t="e">
        <f>IF(ISBLANK(AOU1),"",IF(VLOOKUP(AOU1,Register,23,FALSE)=0,"",(VLOOKUP(AOU1,Register,23,FALSE))))</f>
        <v>#N/A</v>
      </c>
      <c r="AOU45" s="31" t="s">
        <v>97</v>
      </c>
      <c r="AOV45" s="22" t="str">
        <f>"6." &amp; AOX1&amp; ".7."</f>
        <v>6.363.7.</v>
      </c>
      <c r="AOW45" s="47" t="e">
        <f>IF(ISBLANK(AOX1),"",IF(VLOOKUP(AOX1,Register,23,FALSE)=0,"",(VLOOKUP(AOX1,Register,23,FALSE))))</f>
        <v>#N/A</v>
      </c>
      <c r="AOX45" s="31" t="s">
        <v>97</v>
      </c>
      <c r="AOY45" s="22" t="str">
        <f>"6." &amp; APA1&amp; ".7."</f>
        <v>6.364.7.</v>
      </c>
      <c r="AOZ45" s="47" t="e">
        <f>IF(ISBLANK(APA1),"",IF(VLOOKUP(APA1,Register,23,FALSE)=0,"",(VLOOKUP(APA1,Register,23,FALSE))))</f>
        <v>#N/A</v>
      </c>
      <c r="APA45" s="31" t="s">
        <v>97</v>
      </c>
      <c r="APB45" s="22" t="str">
        <f>"6." &amp; APD1&amp; ".7."</f>
        <v>6.365.7.</v>
      </c>
      <c r="APC45" s="47" t="e">
        <f>IF(ISBLANK(APD1),"",IF(VLOOKUP(APD1,Register,23,FALSE)=0,"",(VLOOKUP(APD1,Register,23,FALSE))))</f>
        <v>#N/A</v>
      </c>
      <c r="APD45" s="31" t="s">
        <v>97</v>
      </c>
      <c r="APE45" s="22" t="str">
        <f>"6." &amp; APG1&amp; ".7."</f>
        <v>6.366.7.</v>
      </c>
      <c r="APF45" s="47" t="e">
        <f>IF(ISBLANK(APG1),"",IF(VLOOKUP(APG1,Register,23,FALSE)=0,"",(VLOOKUP(APG1,Register,23,FALSE))))</f>
        <v>#N/A</v>
      </c>
      <c r="APG45" s="31" t="s">
        <v>97</v>
      </c>
      <c r="APH45" s="22" t="str">
        <f>"6." &amp; APJ1&amp; ".7."</f>
        <v>6.367.7.</v>
      </c>
      <c r="API45" s="47" t="e">
        <f>IF(ISBLANK(APJ1),"",IF(VLOOKUP(APJ1,Register,23,FALSE)=0,"",(VLOOKUP(APJ1,Register,23,FALSE))))</f>
        <v>#N/A</v>
      </c>
      <c r="APJ45" s="31" t="s">
        <v>97</v>
      </c>
      <c r="APK45" s="22" t="str">
        <f>"6." &amp; APM1&amp; ".7."</f>
        <v>6.368.7.</v>
      </c>
      <c r="APL45" s="47" t="e">
        <f>IF(ISBLANK(APM1),"",IF(VLOOKUP(APM1,Register,23,FALSE)=0,"",(VLOOKUP(APM1,Register,23,FALSE))))</f>
        <v>#N/A</v>
      </c>
      <c r="APM45" s="31" t="s">
        <v>97</v>
      </c>
      <c r="APN45" s="22" t="str">
        <f>"6." &amp; APP1&amp; ".7."</f>
        <v>6.369.7.</v>
      </c>
      <c r="APO45" s="47" t="e">
        <f>IF(ISBLANK(APP1),"",IF(VLOOKUP(APP1,Register,23,FALSE)=0,"",(VLOOKUP(APP1,Register,23,FALSE))))</f>
        <v>#N/A</v>
      </c>
      <c r="APP45" s="31" t="s">
        <v>97</v>
      </c>
      <c r="APQ45" s="22" t="str">
        <f>"6." &amp; APS1&amp; ".7."</f>
        <v>6.370.7.</v>
      </c>
      <c r="APR45" s="47" t="e">
        <f>IF(ISBLANK(APS1),"",IF(VLOOKUP(APS1,Register,23,FALSE)=0,"",(VLOOKUP(APS1,Register,23,FALSE))))</f>
        <v>#N/A</v>
      </c>
      <c r="APS45" s="31" t="s">
        <v>97</v>
      </c>
    </row>
    <row r="46" spans="1:1111" x14ac:dyDescent="0.25">
      <c r="A46" s="87"/>
      <c r="B46" s="40"/>
      <c r="C46" s="41"/>
      <c r="D46" s="36"/>
      <c r="E46" s="40"/>
      <c r="F46" s="41"/>
      <c r="G46" s="36"/>
      <c r="H46" s="40"/>
      <c r="I46" s="41"/>
      <c r="J46" s="36"/>
      <c r="K46" s="40"/>
      <c r="L46" s="41"/>
      <c r="M46" s="36"/>
      <c r="N46" s="40"/>
      <c r="O46" s="41"/>
      <c r="P46" s="36"/>
      <c r="Q46" s="40"/>
      <c r="R46" s="41"/>
      <c r="S46" s="36"/>
      <c r="T46" s="40"/>
      <c r="U46" s="41"/>
      <c r="V46" s="36"/>
      <c r="W46" s="40"/>
      <c r="X46" s="41"/>
      <c r="Y46" s="36"/>
      <c r="Z46" s="40"/>
      <c r="AA46" s="41"/>
      <c r="AB46" s="36"/>
      <c r="AC46" s="40"/>
      <c r="AD46" s="41"/>
      <c r="AE46" s="36"/>
      <c r="AF46" s="40"/>
      <c r="AG46" s="41"/>
      <c r="AH46" s="36"/>
      <c r="AI46" s="40"/>
      <c r="AJ46" s="41"/>
      <c r="AK46" s="36"/>
      <c r="AL46" s="40"/>
      <c r="AM46" s="41"/>
      <c r="AN46" s="36"/>
      <c r="AO46" s="40"/>
      <c r="AP46" s="41"/>
      <c r="AQ46" s="36"/>
      <c r="AR46" s="40"/>
      <c r="AS46" s="41"/>
      <c r="AT46" s="36"/>
      <c r="AU46" s="40"/>
      <c r="AV46" s="41"/>
      <c r="AW46" s="36"/>
      <c r="AX46" s="40"/>
      <c r="AY46" s="41"/>
      <c r="AZ46" s="36"/>
      <c r="BA46" s="40"/>
      <c r="BB46" s="41"/>
      <c r="BC46" s="36"/>
      <c r="BD46" s="40"/>
      <c r="BE46" s="41"/>
      <c r="BF46" s="36"/>
      <c r="BG46" s="40"/>
      <c r="BH46" s="41"/>
      <c r="BI46" s="36"/>
      <c r="BJ46" s="40"/>
      <c r="BK46" s="41"/>
      <c r="BL46" s="36"/>
      <c r="BM46" s="40"/>
      <c r="BN46" s="41"/>
      <c r="BO46" s="36"/>
      <c r="BP46" s="40"/>
      <c r="BQ46" s="41"/>
      <c r="BR46" s="36"/>
      <c r="BS46" s="40"/>
      <c r="BT46" s="41"/>
      <c r="BU46" s="36"/>
      <c r="BV46" s="40"/>
      <c r="BW46" s="41"/>
      <c r="BX46" s="36"/>
      <c r="BY46" s="40"/>
      <c r="BZ46" s="41"/>
      <c r="CA46" s="36"/>
      <c r="CB46" s="40"/>
      <c r="CC46" s="41"/>
      <c r="CD46" s="36"/>
      <c r="CE46" s="40"/>
      <c r="CF46" s="41"/>
      <c r="CG46" s="36"/>
      <c r="CH46" s="40"/>
      <c r="CI46" s="41"/>
      <c r="CJ46" s="36"/>
      <c r="CK46" s="40"/>
      <c r="CL46" s="41"/>
      <c r="CM46" s="36"/>
      <c r="CN46" s="40"/>
      <c r="CO46" s="41"/>
      <c r="CP46" s="36"/>
      <c r="CQ46" s="40"/>
      <c r="CR46" s="41"/>
      <c r="CS46" s="36"/>
      <c r="CT46" s="40"/>
      <c r="CU46" s="41"/>
      <c r="CV46" s="36"/>
      <c r="CW46" s="40"/>
      <c r="CX46" s="41"/>
      <c r="CY46" s="36"/>
      <c r="CZ46" s="40"/>
      <c r="DA46" s="41"/>
      <c r="DB46" s="36"/>
      <c r="DC46" s="40"/>
      <c r="DD46" s="41"/>
      <c r="DE46" s="36"/>
      <c r="DF46" s="40"/>
      <c r="DG46" s="41"/>
      <c r="DH46" s="36"/>
      <c r="DI46" s="40"/>
      <c r="DJ46" s="41"/>
      <c r="DK46" s="36"/>
      <c r="DL46" s="40"/>
      <c r="DM46" s="41"/>
      <c r="DN46" s="36"/>
      <c r="DO46" s="40"/>
      <c r="DP46" s="41"/>
      <c r="DQ46" s="36"/>
      <c r="DR46" s="40"/>
      <c r="DS46" s="41"/>
      <c r="DT46" s="36"/>
      <c r="DU46" s="40"/>
      <c r="DV46" s="41"/>
      <c r="DW46" s="36"/>
      <c r="DX46" s="40"/>
      <c r="DY46" s="41"/>
      <c r="DZ46" s="36"/>
      <c r="EA46" s="40"/>
      <c r="EB46" s="41"/>
      <c r="EC46" s="36"/>
      <c r="ED46" s="40"/>
      <c r="EE46" s="41"/>
      <c r="EF46" s="36"/>
      <c r="EG46" s="40"/>
      <c r="EH46" s="41"/>
      <c r="EI46" s="36"/>
      <c r="EJ46" s="40"/>
      <c r="EK46" s="41"/>
      <c r="EL46" s="36"/>
      <c r="EM46" s="40"/>
      <c r="EN46" s="41"/>
      <c r="EO46" s="36"/>
      <c r="EP46" s="40"/>
      <c r="EQ46" s="41"/>
      <c r="ER46" s="36"/>
      <c r="ES46" s="40"/>
      <c r="ET46" s="41"/>
      <c r="EU46" s="36"/>
      <c r="EV46" s="40"/>
      <c r="EW46" s="41"/>
      <c r="EX46" s="36"/>
      <c r="EY46" s="40"/>
      <c r="EZ46" s="41"/>
      <c r="FA46" s="36"/>
      <c r="FB46" s="40"/>
      <c r="FC46" s="41"/>
      <c r="FD46" s="36"/>
      <c r="FE46" s="40"/>
      <c r="FF46" s="41"/>
      <c r="FG46" s="36"/>
      <c r="FH46" s="40"/>
      <c r="FI46" s="41"/>
      <c r="FJ46" s="36"/>
      <c r="FK46" s="40"/>
      <c r="FL46" s="41"/>
      <c r="FM46" s="36"/>
      <c r="FN46" s="40"/>
      <c r="FO46" s="41"/>
      <c r="FP46" s="36"/>
      <c r="FQ46" s="40"/>
      <c r="FR46" s="41"/>
      <c r="FS46" s="36"/>
      <c r="FT46" s="40"/>
      <c r="FU46" s="41"/>
      <c r="FV46" s="36"/>
      <c r="FW46" s="40"/>
      <c r="FX46" s="41"/>
      <c r="FY46" s="36"/>
      <c r="FZ46" s="40"/>
      <c r="GA46" s="41"/>
      <c r="GB46" s="36"/>
      <c r="GC46" s="40"/>
      <c r="GD46" s="41"/>
      <c r="GE46" s="36"/>
      <c r="GF46" s="40"/>
      <c r="GG46" s="41"/>
      <c r="GH46" s="36"/>
      <c r="GI46" s="40"/>
      <c r="GJ46" s="41"/>
      <c r="GK46" s="36"/>
      <c r="GL46" s="40"/>
      <c r="GM46" s="41"/>
      <c r="GN46" s="36"/>
      <c r="GO46" s="40"/>
      <c r="GP46" s="41"/>
      <c r="GQ46" s="36"/>
      <c r="GR46" s="40"/>
      <c r="GS46" s="41"/>
      <c r="GT46" s="36"/>
      <c r="GU46" s="40"/>
      <c r="GV46" s="41"/>
      <c r="GW46" s="36"/>
      <c r="GX46" s="40"/>
      <c r="GY46" s="41"/>
      <c r="GZ46" s="36"/>
      <c r="HA46" s="40"/>
      <c r="HB46" s="41"/>
      <c r="HC46" s="36"/>
      <c r="HD46" s="40"/>
      <c r="HE46" s="41"/>
      <c r="HF46" s="36"/>
      <c r="HG46" s="40"/>
      <c r="HH46" s="41"/>
      <c r="HI46" s="36"/>
      <c r="HJ46" s="40"/>
      <c r="HK46" s="41"/>
      <c r="HL46" s="36"/>
      <c r="HM46" s="40"/>
      <c r="HN46" s="41"/>
      <c r="HO46" s="36"/>
      <c r="HP46" s="40"/>
      <c r="HQ46" s="41"/>
      <c r="HR46" s="36"/>
      <c r="HS46" s="40"/>
      <c r="HT46" s="41"/>
      <c r="HU46" s="36"/>
      <c r="HV46" s="40"/>
      <c r="HW46" s="41"/>
      <c r="HX46" s="36"/>
      <c r="HY46" s="40"/>
      <c r="HZ46" s="41"/>
      <c r="IA46" s="36"/>
      <c r="IB46" s="40"/>
      <c r="IC46" s="41"/>
      <c r="ID46" s="36"/>
      <c r="IE46" s="40"/>
      <c r="IF46" s="41"/>
      <c r="IG46" s="36"/>
      <c r="IH46" s="40"/>
      <c r="II46" s="41"/>
      <c r="IJ46" s="36"/>
      <c r="IK46" s="40"/>
      <c r="IL46" s="41"/>
      <c r="IM46" s="36"/>
      <c r="IN46" s="40"/>
      <c r="IO46" s="41"/>
      <c r="IP46" s="36"/>
      <c r="IQ46" s="40"/>
      <c r="IR46" s="41"/>
      <c r="IS46" s="36"/>
      <c r="IT46" s="40"/>
      <c r="IU46" s="41"/>
      <c r="IV46" s="36"/>
      <c r="IW46" s="40"/>
      <c r="IX46" s="41"/>
      <c r="IY46" s="36"/>
      <c r="IZ46" s="40"/>
      <c r="JA46" s="41"/>
      <c r="JB46" s="36"/>
      <c r="JC46" s="40"/>
      <c r="JD46" s="41"/>
      <c r="JE46" s="36"/>
      <c r="JF46" s="40"/>
      <c r="JG46" s="41"/>
      <c r="JH46" s="36"/>
      <c r="JI46" s="40"/>
      <c r="JJ46" s="41"/>
      <c r="JK46" s="36"/>
      <c r="JL46" s="40"/>
      <c r="JM46" s="41"/>
      <c r="JN46" s="36"/>
      <c r="JO46" s="40"/>
      <c r="JP46" s="41"/>
      <c r="JQ46" s="36"/>
      <c r="JR46" s="40"/>
      <c r="JS46" s="41"/>
      <c r="JT46" s="36"/>
      <c r="JU46" s="40"/>
      <c r="JV46" s="41"/>
      <c r="JW46" s="36"/>
      <c r="JX46" s="40"/>
      <c r="JY46" s="41"/>
      <c r="JZ46" s="36"/>
      <c r="KA46" s="40"/>
      <c r="KB46" s="41"/>
      <c r="KC46" s="36"/>
      <c r="KD46" s="40"/>
      <c r="KE46" s="41"/>
      <c r="KF46" s="36"/>
      <c r="KG46" s="40"/>
      <c r="KH46" s="41"/>
      <c r="KI46" s="36"/>
      <c r="KJ46" s="40"/>
      <c r="KK46" s="41"/>
      <c r="KL46" s="36"/>
      <c r="KM46" s="40"/>
      <c r="KN46" s="41"/>
      <c r="KO46" s="36"/>
      <c r="KP46" s="40"/>
      <c r="KQ46" s="41"/>
      <c r="KR46" s="36"/>
      <c r="KS46" s="40"/>
      <c r="KT46" s="41"/>
      <c r="KU46" s="36"/>
      <c r="KV46" s="40"/>
      <c r="KW46" s="41"/>
      <c r="KX46" s="36"/>
      <c r="KY46" s="40"/>
      <c r="KZ46" s="41"/>
      <c r="LA46" s="36"/>
      <c r="LB46" s="40"/>
      <c r="LC46" s="41"/>
      <c r="LD46" s="36"/>
      <c r="LE46" s="40"/>
      <c r="LF46" s="41"/>
      <c r="LG46" s="36"/>
      <c r="LH46" s="40"/>
      <c r="LI46" s="41"/>
      <c r="LJ46" s="36"/>
      <c r="LK46" s="40"/>
      <c r="LL46" s="41"/>
      <c r="LM46" s="36"/>
      <c r="LN46" s="40"/>
      <c r="LO46" s="41"/>
      <c r="LP46" s="36"/>
      <c r="LQ46" s="40"/>
      <c r="LR46" s="41"/>
      <c r="LS46" s="36"/>
      <c r="LT46" s="40"/>
      <c r="LU46" s="41"/>
      <c r="LV46" s="36"/>
      <c r="LW46" s="40"/>
      <c r="LX46" s="41"/>
      <c r="LY46" s="36"/>
      <c r="LZ46" s="40"/>
      <c r="MA46" s="41"/>
      <c r="MB46" s="36"/>
      <c r="MC46" s="40"/>
      <c r="MD46" s="41"/>
      <c r="ME46" s="36"/>
      <c r="MF46" s="40"/>
      <c r="MG46" s="41"/>
      <c r="MH46" s="36"/>
      <c r="MI46" s="40"/>
      <c r="MJ46" s="41"/>
      <c r="MK46" s="36"/>
      <c r="ML46" s="40"/>
      <c r="MM46" s="41"/>
      <c r="MN46" s="36"/>
      <c r="MO46" s="40"/>
      <c r="MP46" s="41"/>
      <c r="MQ46" s="36"/>
      <c r="MR46" s="40"/>
      <c r="MS46" s="41"/>
      <c r="MT46" s="36"/>
      <c r="MU46" s="40"/>
      <c r="MV46" s="41"/>
      <c r="MW46" s="36"/>
      <c r="MX46" s="40"/>
      <c r="MY46" s="41"/>
      <c r="MZ46" s="36"/>
      <c r="NA46" s="40"/>
      <c r="NB46" s="41"/>
      <c r="NC46" s="36"/>
      <c r="ND46" s="40"/>
      <c r="NE46" s="41"/>
      <c r="NF46" s="36"/>
      <c r="NG46" s="40"/>
      <c r="NH46" s="41"/>
      <c r="NI46" s="36"/>
      <c r="NJ46" s="40"/>
      <c r="NK46" s="41"/>
      <c r="NL46" s="36"/>
      <c r="NM46" s="40"/>
      <c r="NN46" s="41"/>
      <c r="NO46" s="36"/>
      <c r="NP46" s="40"/>
      <c r="NQ46" s="41"/>
      <c r="NR46" s="36"/>
      <c r="NS46" s="40"/>
      <c r="NT46" s="41"/>
      <c r="NU46" s="36"/>
      <c r="NV46" s="40"/>
      <c r="NW46" s="41"/>
      <c r="NX46" s="36"/>
      <c r="NY46" s="40"/>
      <c r="NZ46" s="41"/>
      <c r="OA46" s="36"/>
      <c r="OB46" s="40"/>
      <c r="OC46" s="41"/>
      <c r="OD46" s="36"/>
      <c r="OE46" s="40"/>
      <c r="OF46" s="41"/>
      <c r="OG46" s="36"/>
      <c r="OH46" s="40"/>
      <c r="OI46" s="41"/>
      <c r="OJ46" s="36"/>
      <c r="OK46" s="40"/>
      <c r="OL46" s="41"/>
      <c r="OM46" s="36"/>
      <c r="ON46" s="40"/>
      <c r="OO46" s="41"/>
      <c r="OP46" s="36"/>
      <c r="OQ46" s="40"/>
      <c r="OR46" s="41"/>
      <c r="OS46" s="36"/>
      <c r="OT46" s="40"/>
      <c r="OU46" s="41"/>
      <c r="OV46" s="36"/>
      <c r="OW46" s="40"/>
      <c r="OX46" s="41"/>
      <c r="OY46" s="36"/>
      <c r="OZ46" s="40"/>
      <c r="PA46" s="41"/>
      <c r="PB46" s="36"/>
      <c r="PC46" s="40"/>
      <c r="PD46" s="41"/>
      <c r="PE46" s="36"/>
      <c r="PF46" s="40"/>
      <c r="PG46" s="41"/>
      <c r="PH46" s="36"/>
      <c r="PI46" s="40"/>
      <c r="PJ46" s="41"/>
      <c r="PK46" s="36"/>
      <c r="PL46" s="40"/>
      <c r="PM46" s="41"/>
      <c r="PN46" s="36"/>
      <c r="PO46" s="40"/>
      <c r="PP46" s="41"/>
      <c r="PQ46" s="36"/>
      <c r="PR46" s="40"/>
      <c r="PS46" s="41"/>
      <c r="PT46" s="36"/>
      <c r="PU46" s="40"/>
      <c r="PV46" s="41"/>
      <c r="PW46" s="36"/>
      <c r="PX46" s="40"/>
      <c r="PY46" s="41"/>
      <c r="PZ46" s="36"/>
      <c r="QA46" s="40"/>
      <c r="QB46" s="41"/>
      <c r="QC46" s="36"/>
      <c r="QD46" s="40"/>
      <c r="QE46" s="41"/>
      <c r="QF46" s="36"/>
      <c r="QG46" s="40"/>
      <c r="QH46" s="41"/>
      <c r="QI46" s="36"/>
      <c r="QJ46" s="40"/>
      <c r="QK46" s="41"/>
      <c r="QL46" s="36"/>
      <c r="QM46" s="40"/>
      <c r="QN46" s="41"/>
      <c r="QO46" s="36"/>
      <c r="QP46" s="40"/>
      <c r="QQ46" s="41"/>
      <c r="QR46" s="36"/>
      <c r="QS46" s="40"/>
      <c r="QT46" s="41"/>
      <c r="QU46" s="36"/>
      <c r="QV46" s="40"/>
      <c r="QW46" s="41"/>
      <c r="QX46" s="36"/>
      <c r="QY46" s="40"/>
      <c r="QZ46" s="41"/>
      <c r="RA46" s="36"/>
      <c r="RB46" s="40"/>
      <c r="RC46" s="41"/>
      <c r="RD46" s="36"/>
      <c r="RE46" s="40"/>
      <c r="RF46" s="41"/>
      <c r="RG46" s="36"/>
      <c r="RH46" s="40"/>
      <c r="RI46" s="41"/>
      <c r="RJ46" s="36"/>
      <c r="RK46" s="40"/>
      <c r="RL46" s="41"/>
      <c r="RM46" s="36"/>
      <c r="RN46" s="40"/>
      <c r="RO46" s="41"/>
      <c r="RP46" s="36"/>
      <c r="RQ46" s="40"/>
      <c r="RR46" s="41"/>
      <c r="RS46" s="36"/>
      <c r="RT46" s="40"/>
      <c r="RU46" s="41"/>
      <c r="RV46" s="36"/>
      <c r="RW46" s="40"/>
      <c r="RX46" s="41"/>
      <c r="RY46" s="36"/>
      <c r="RZ46" s="40"/>
      <c r="SA46" s="41"/>
      <c r="SB46" s="36"/>
      <c r="SC46" s="40"/>
      <c r="SD46" s="41"/>
      <c r="SE46" s="36"/>
      <c r="SF46" s="40"/>
      <c r="SG46" s="41"/>
      <c r="SH46" s="36"/>
      <c r="SI46" s="40"/>
      <c r="SJ46" s="41"/>
      <c r="SK46" s="36"/>
      <c r="SL46" s="40"/>
      <c r="SM46" s="41"/>
      <c r="SN46" s="36"/>
      <c r="SO46" s="40"/>
      <c r="SP46" s="41"/>
      <c r="SQ46" s="36"/>
      <c r="SR46" s="40"/>
      <c r="SS46" s="41"/>
      <c r="ST46" s="36"/>
      <c r="SU46" s="40"/>
      <c r="SV46" s="41"/>
      <c r="SW46" s="36"/>
      <c r="SX46" s="40"/>
      <c r="SY46" s="41"/>
      <c r="SZ46" s="36"/>
      <c r="TA46" s="40"/>
      <c r="TB46" s="41"/>
      <c r="TC46" s="36"/>
      <c r="TD46" s="40"/>
      <c r="TE46" s="41"/>
      <c r="TF46" s="36"/>
      <c r="TG46" s="40"/>
      <c r="TH46" s="41"/>
      <c r="TI46" s="36"/>
      <c r="TJ46" s="40"/>
      <c r="TK46" s="41"/>
      <c r="TL46" s="36"/>
      <c r="TM46" s="40"/>
      <c r="TN46" s="41"/>
      <c r="TO46" s="36"/>
      <c r="TP46" s="40"/>
      <c r="TQ46" s="41"/>
      <c r="TR46" s="36"/>
      <c r="TS46" s="40"/>
      <c r="TT46" s="41"/>
      <c r="TU46" s="36"/>
      <c r="TV46" s="40"/>
      <c r="TW46" s="41"/>
      <c r="TX46" s="36"/>
      <c r="TY46" s="40"/>
      <c r="TZ46" s="41"/>
      <c r="UA46" s="36"/>
      <c r="UB46" s="40"/>
      <c r="UC46" s="41"/>
      <c r="UD46" s="36"/>
      <c r="UE46" s="40"/>
      <c r="UF46" s="41"/>
      <c r="UG46" s="36"/>
      <c r="UH46" s="40"/>
      <c r="UI46" s="41"/>
      <c r="UJ46" s="36"/>
      <c r="UK46" s="40"/>
      <c r="UL46" s="41"/>
      <c r="UM46" s="36"/>
      <c r="UN46" s="40"/>
      <c r="UO46" s="41"/>
      <c r="UP46" s="36"/>
      <c r="UQ46" s="40"/>
      <c r="UR46" s="41"/>
      <c r="US46" s="36"/>
      <c r="UT46" s="40"/>
      <c r="UU46" s="41"/>
      <c r="UV46" s="36"/>
      <c r="UW46" s="40"/>
      <c r="UX46" s="41"/>
      <c r="UY46" s="36"/>
      <c r="UZ46" s="40"/>
      <c r="VA46" s="41"/>
      <c r="VB46" s="36"/>
      <c r="VC46" s="40"/>
      <c r="VD46" s="41"/>
      <c r="VE46" s="36"/>
      <c r="VF46" s="40"/>
      <c r="VG46" s="41"/>
      <c r="VH46" s="36"/>
      <c r="VI46" s="40"/>
      <c r="VJ46" s="41"/>
      <c r="VK46" s="36"/>
      <c r="VL46" s="40"/>
      <c r="VM46" s="41"/>
      <c r="VN46" s="36"/>
      <c r="VO46" s="40"/>
      <c r="VP46" s="41"/>
      <c r="VQ46" s="36"/>
      <c r="VR46" s="40"/>
      <c r="VS46" s="41"/>
      <c r="VT46" s="36"/>
      <c r="VU46" s="40"/>
      <c r="VV46" s="41"/>
      <c r="VW46" s="36"/>
      <c r="VX46" s="40"/>
      <c r="VY46" s="41"/>
      <c r="VZ46" s="36"/>
      <c r="WA46" s="40"/>
      <c r="WB46" s="41"/>
      <c r="WC46" s="36"/>
      <c r="WD46" s="40"/>
      <c r="WE46" s="41"/>
      <c r="WF46" s="36"/>
      <c r="WG46" s="40"/>
      <c r="WH46" s="41"/>
      <c r="WI46" s="36"/>
      <c r="WJ46" s="40"/>
      <c r="WK46" s="41"/>
      <c r="WL46" s="36"/>
      <c r="WM46" s="40"/>
      <c r="WN46" s="41"/>
      <c r="WO46" s="36"/>
      <c r="WP46" s="40"/>
      <c r="WQ46" s="41"/>
      <c r="WR46" s="36"/>
      <c r="WS46" s="40"/>
      <c r="WT46" s="41"/>
      <c r="WU46" s="36"/>
      <c r="WV46" s="40"/>
      <c r="WW46" s="41"/>
      <c r="WX46" s="36"/>
      <c r="WY46" s="40"/>
      <c r="WZ46" s="41"/>
      <c r="XA46" s="36"/>
      <c r="XB46" s="40"/>
      <c r="XC46" s="41"/>
      <c r="XD46" s="36"/>
      <c r="XE46" s="40"/>
      <c r="XF46" s="41"/>
      <c r="XG46" s="36"/>
      <c r="XH46" s="40"/>
      <c r="XI46" s="41"/>
      <c r="XJ46" s="36"/>
      <c r="XK46" s="40"/>
      <c r="XL46" s="41"/>
      <c r="XM46" s="36"/>
      <c r="XN46" s="40"/>
      <c r="XO46" s="41"/>
      <c r="XP46" s="36"/>
      <c r="XQ46" s="40"/>
      <c r="XR46" s="41"/>
      <c r="XS46" s="36"/>
      <c r="XT46" s="40"/>
      <c r="XU46" s="41"/>
      <c r="XV46" s="36"/>
      <c r="XW46" s="40"/>
      <c r="XX46" s="41"/>
      <c r="XY46" s="36"/>
      <c r="XZ46" s="40"/>
      <c r="YA46" s="41"/>
      <c r="YB46" s="36"/>
      <c r="YC46" s="40"/>
      <c r="YD46" s="41"/>
      <c r="YE46" s="36"/>
      <c r="YF46" s="40"/>
      <c r="YG46" s="41"/>
      <c r="YH46" s="36"/>
      <c r="YI46" s="40"/>
      <c r="YJ46" s="41"/>
      <c r="YK46" s="36"/>
      <c r="YL46" s="40"/>
      <c r="YM46" s="41"/>
      <c r="YN46" s="36"/>
      <c r="YO46" s="40"/>
      <c r="YP46" s="41"/>
      <c r="YQ46" s="36"/>
      <c r="YR46" s="40"/>
      <c r="YS46" s="41"/>
      <c r="YT46" s="36"/>
      <c r="YU46" s="40"/>
      <c r="YV46" s="41"/>
      <c r="YW46" s="36"/>
      <c r="YX46" s="40"/>
      <c r="YY46" s="41"/>
      <c r="YZ46" s="36"/>
      <c r="ZA46" s="40"/>
      <c r="ZB46" s="41"/>
      <c r="ZC46" s="36"/>
      <c r="ZD46" s="40"/>
      <c r="ZE46" s="41"/>
      <c r="ZF46" s="36"/>
      <c r="ZG46" s="40"/>
      <c r="ZH46" s="41"/>
      <c r="ZI46" s="36"/>
      <c r="ZJ46" s="40"/>
      <c r="ZK46" s="41"/>
      <c r="ZL46" s="36"/>
      <c r="ZM46" s="40"/>
      <c r="ZN46" s="41"/>
      <c r="ZO46" s="36"/>
      <c r="ZP46" s="40"/>
      <c r="ZQ46" s="41"/>
      <c r="ZR46" s="36"/>
      <c r="ZS46" s="40"/>
      <c r="ZT46" s="41"/>
      <c r="ZU46" s="36"/>
      <c r="ZV46" s="40"/>
      <c r="ZW46" s="41"/>
      <c r="ZX46" s="36"/>
      <c r="ZY46" s="40"/>
      <c r="ZZ46" s="41"/>
      <c r="AAA46" s="36"/>
      <c r="AAB46" s="40"/>
      <c r="AAC46" s="41"/>
      <c r="AAD46" s="36"/>
      <c r="AAE46" s="40"/>
      <c r="AAF46" s="41"/>
      <c r="AAG46" s="36"/>
      <c r="AAH46" s="40"/>
      <c r="AAI46" s="41"/>
      <c r="AAJ46" s="36"/>
      <c r="AAK46" s="40"/>
      <c r="AAL46" s="41"/>
      <c r="AAM46" s="36"/>
      <c r="AAN46" s="40"/>
      <c r="AAO46" s="41"/>
      <c r="AAP46" s="36"/>
      <c r="AAQ46" s="40"/>
      <c r="AAR46" s="41"/>
      <c r="AAS46" s="36"/>
      <c r="AAT46" s="40"/>
      <c r="AAU46" s="41"/>
      <c r="AAV46" s="36"/>
      <c r="AAW46" s="40"/>
      <c r="AAX46" s="41"/>
      <c r="AAY46" s="36"/>
      <c r="AAZ46" s="40"/>
      <c r="ABA46" s="41"/>
      <c r="ABB46" s="36"/>
      <c r="ABC46" s="40"/>
      <c r="ABD46" s="41"/>
      <c r="ABE46" s="36"/>
      <c r="ABF46" s="40"/>
      <c r="ABG46" s="41"/>
      <c r="ABH46" s="36"/>
      <c r="ABI46" s="40"/>
      <c r="ABJ46" s="41"/>
      <c r="ABK46" s="36"/>
      <c r="ABL46" s="40"/>
      <c r="ABM46" s="41"/>
      <c r="ABN46" s="36"/>
      <c r="ABO46" s="40"/>
      <c r="ABP46" s="41"/>
      <c r="ABQ46" s="36"/>
      <c r="ABR46" s="40"/>
      <c r="ABS46" s="41"/>
      <c r="ABT46" s="36"/>
      <c r="ABU46" s="40"/>
      <c r="ABV46" s="41"/>
      <c r="ABW46" s="36"/>
      <c r="ABX46" s="40"/>
      <c r="ABY46" s="41"/>
      <c r="ABZ46" s="36"/>
      <c r="ACA46" s="40"/>
      <c r="ACB46" s="41"/>
      <c r="ACC46" s="36"/>
      <c r="ACD46" s="40"/>
      <c r="ACE46" s="41"/>
      <c r="ACF46" s="36"/>
      <c r="ACG46" s="40"/>
      <c r="ACH46" s="41"/>
      <c r="ACI46" s="36"/>
      <c r="ACJ46" s="40"/>
      <c r="ACK46" s="41"/>
      <c r="ACL46" s="36"/>
      <c r="ACM46" s="40"/>
      <c r="ACN46" s="41"/>
      <c r="ACO46" s="36"/>
      <c r="ACP46" s="40"/>
      <c r="ACQ46" s="41"/>
      <c r="ACR46" s="36"/>
      <c r="ACS46" s="40"/>
      <c r="ACT46" s="41"/>
      <c r="ACU46" s="36"/>
      <c r="ACV46" s="40"/>
      <c r="ACW46" s="41"/>
      <c r="ACX46" s="36"/>
      <c r="ACY46" s="40"/>
      <c r="ACZ46" s="41"/>
      <c r="ADA46" s="36"/>
      <c r="ADB46" s="40"/>
      <c r="ADC46" s="41"/>
      <c r="ADD46" s="36"/>
      <c r="ADE46" s="40"/>
      <c r="ADF46" s="41"/>
      <c r="ADG46" s="36"/>
      <c r="ADH46" s="40"/>
      <c r="ADI46" s="41"/>
      <c r="ADJ46" s="36"/>
      <c r="ADK46" s="40"/>
      <c r="ADL46" s="41"/>
      <c r="ADM46" s="36"/>
      <c r="ADN46" s="40"/>
      <c r="ADO46" s="41"/>
      <c r="ADP46" s="36"/>
      <c r="ADQ46" s="40"/>
      <c r="ADR46" s="41"/>
      <c r="ADS46" s="36"/>
      <c r="ADT46" s="40"/>
      <c r="ADU46" s="41"/>
      <c r="ADV46" s="36"/>
      <c r="ADW46" s="40"/>
      <c r="ADX46" s="41"/>
      <c r="ADY46" s="36"/>
      <c r="ADZ46" s="40"/>
      <c r="AEA46" s="41"/>
      <c r="AEB46" s="36"/>
      <c r="AEC46" s="40"/>
      <c r="AED46" s="41"/>
      <c r="AEE46" s="36"/>
      <c r="AEF46" s="40"/>
      <c r="AEG46" s="41"/>
      <c r="AEH46" s="36"/>
      <c r="AEI46" s="40"/>
      <c r="AEJ46" s="41"/>
      <c r="AEK46" s="36"/>
      <c r="AEL46" s="40"/>
      <c r="AEM46" s="41"/>
      <c r="AEN46" s="36"/>
      <c r="AEO46" s="40"/>
      <c r="AEP46" s="41"/>
      <c r="AEQ46" s="36"/>
      <c r="AER46" s="40"/>
      <c r="AES46" s="41"/>
      <c r="AET46" s="36"/>
      <c r="AEU46" s="40"/>
      <c r="AEV46" s="41"/>
      <c r="AEW46" s="36"/>
      <c r="AEX46" s="40"/>
      <c r="AEY46" s="41"/>
      <c r="AEZ46" s="36"/>
      <c r="AFA46" s="40"/>
      <c r="AFB46" s="41"/>
      <c r="AFC46" s="36"/>
      <c r="AFD46" s="40"/>
      <c r="AFE46" s="41"/>
      <c r="AFF46" s="36"/>
      <c r="AFG46" s="40"/>
      <c r="AFH46" s="41"/>
      <c r="AFI46" s="36"/>
      <c r="AFJ46" s="40"/>
      <c r="AFK46" s="41"/>
      <c r="AFL46" s="36"/>
      <c r="AFM46" s="40"/>
      <c r="AFN46" s="41"/>
      <c r="AFO46" s="36"/>
      <c r="AFP46" s="40"/>
      <c r="AFQ46" s="41"/>
      <c r="AFR46" s="36"/>
      <c r="AFS46" s="40"/>
      <c r="AFT46" s="41"/>
      <c r="AFU46" s="36"/>
      <c r="AFV46" s="40"/>
      <c r="AFW46" s="41"/>
      <c r="AFX46" s="36"/>
      <c r="AFY46" s="40"/>
      <c r="AFZ46" s="41"/>
      <c r="AGA46" s="36"/>
      <c r="AGB46" s="40"/>
      <c r="AGC46" s="41"/>
      <c r="AGD46" s="36"/>
      <c r="AGE46" s="40"/>
      <c r="AGF46" s="41"/>
      <c r="AGG46" s="36"/>
      <c r="AGH46" s="40"/>
      <c r="AGI46" s="41"/>
      <c r="AGJ46" s="36"/>
      <c r="AGK46" s="40"/>
      <c r="AGL46" s="41"/>
      <c r="AGM46" s="36"/>
      <c r="AGN46" s="40"/>
      <c r="AGO46" s="41"/>
      <c r="AGP46" s="36"/>
      <c r="AGQ46" s="40"/>
      <c r="AGR46" s="41"/>
      <c r="AGS46" s="36"/>
      <c r="AGT46" s="40"/>
      <c r="AGU46" s="41"/>
      <c r="AGV46" s="36"/>
      <c r="AGW46" s="40"/>
      <c r="AGX46" s="41"/>
      <c r="AGY46" s="36"/>
      <c r="AGZ46" s="40"/>
      <c r="AHA46" s="41"/>
      <c r="AHB46" s="36"/>
      <c r="AHC46" s="40"/>
      <c r="AHD46" s="41"/>
      <c r="AHE46" s="36"/>
      <c r="AHF46" s="40"/>
      <c r="AHG46" s="41"/>
      <c r="AHH46" s="36"/>
      <c r="AHI46" s="40"/>
      <c r="AHJ46" s="41"/>
      <c r="AHK46" s="36"/>
      <c r="AHL46" s="40"/>
      <c r="AHM46" s="41"/>
      <c r="AHN46" s="36"/>
      <c r="AHO46" s="40"/>
      <c r="AHP46" s="41"/>
      <c r="AHQ46" s="36"/>
      <c r="AHR46" s="40"/>
      <c r="AHS46" s="41"/>
      <c r="AHT46" s="36"/>
      <c r="AHU46" s="40"/>
      <c r="AHV46" s="41"/>
      <c r="AHW46" s="36"/>
      <c r="AHX46" s="40"/>
      <c r="AHY46" s="41"/>
      <c r="AHZ46" s="36"/>
      <c r="AIA46" s="40"/>
      <c r="AIB46" s="41"/>
      <c r="AIC46" s="36"/>
      <c r="AID46" s="40"/>
      <c r="AIE46" s="41"/>
      <c r="AIF46" s="36"/>
      <c r="AIG46" s="40"/>
      <c r="AIH46" s="41"/>
      <c r="AII46" s="36"/>
      <c r="AIJ46" s="40"/>
      <c r="AIK46" s="41"/>
      <c r="AIL46" s="36"/>
      <c r="AIM46" s="40"/>
      <c r="AIN46" s="41"/>
      <c r="AIO46" s="36"/>
      <c r="AIP46" s="40"/>
      <c r="AIQ46" s="41"/>
      <c r="AIR46" s="36"/>
      <c r="AIS46" s="40"/>
      <c r="AIT46" s="41"/>
      <c r="AIU46" s="36"/>
      <c r="AIV46" s="40"/>
      <c r="AIW46" s="41"/>
      <c r="AIX46" s="36"/>
      <c r="AIY46" s="40"/>
      <c r="AIZ46" s="41"/>
      <c r="AJA46" s="36"/>
      <c r="AJB46" s="40"/>
      <c r="AJC46" s="41"/>
      <c r="AJD46" s="36"/>
      <c r="AJE46" s="40"/>
      <c r="AJF46" s="41"/>
      <c r="AJG46" s="36"/>
      <c r="AJH46" s="40"/>
      <c r="AJI46" s="41"/>
      <c r="AJJ46" s="36"/>
      <c r="AJK46" s="40"/>
      <c r="AJL46" s="41"/>
      <c r="AJM46" s="36"/>
      <c r="AJN46" s="40"/>
      <c r="AJO46" s="41"/>
      <c r="AJP46" s="36"/>
      <c r="AJQ46" s="40"/>
      <c r="AJR46" s="41"/>
      <c r="AJS46" s="36"/>
      <c r="AJT46" s="40"/>
      <c r="AJU46" s="41"/>
      <c r="AJV46" s="36"/>
      <c r="AJW46" s="40"/>
      <c r="AJX46" s="41"/>
      <c r="AJY46" s="36"/>
      <c r="AJZ46" s="40"/>
      <c r="AKA46" s="41"/>
      <c r="AKB46" s="36"/>
      <c r="AKC46" s="40"/>
      <c r="AKD46" s="41"/>
      <c r="AKE46" s="36"/>
      <c r="AKF46" s="40"/>
      <c r="AKG46" s="41"/>
      <c r="AKH46" s="36"/>
      <c r="AKI46" s="40"/>
      <c r="AKJ46" s="41"/>
      <c r="AKK46" s="36"/>
      <c r="AKL46" s="40"/>
      <c r="AKM46" s="41"/>
      <c r="AKN46" s="36"/>
      <c r="AKO46" s="40"/>
      <c r="AKP46" s="41"/>
      <c r="AKQ46" s="36"/>
      <c r="AKR46" s="40"/>
      <c r="AKS46" s="41"/>
      <c r="AKT46" s="36"/>
      <c r="AKU46" s="40"/>
      <c r="AKV46" s="41"/>
      <c r="AKW46" s="36"/>
      <c r="AKX46" s="40"/>
      <c r="AKY46" s="41"/>
      <c r="AKZ46" s="36"/>
      <c r="ALA46" s="40"/>
      <c r="ALB46" s="41"/>
      <c r="ALC46" s="36"/>
      <c r="ALD46" s="40"/>
      <c r="ALE46" s="41"/>
      <c r="ALF46" s="36"/>
      <c r="ALG46" s="40"/>
      <c r="ALH46" s="41"/>
      <c r="ALI46" s="36"/>
      <c r="ALJ46" s="40"/>
      <c r="ALK46" s="41"/>
      <c r="ALL46" s="36"/>
      <c r="ALM46" s="40"/>
      <c r="ALN46" s="41"/>
      <c r="ALO46" s="36"/>
      <c r="ALP46" s="40"/>
      <c r="ALQ46" s="41"/>
      <c r="ALR46" s="36"/>
      <c r="ALS46" s="40"/>
      <c r="ALT46" s="41"/>
      <c r="ALU46" s="36"/>
      <c r="ALV46" s="40"/>
      <c r="ALW46" s="41"/>
      <c r="ALX46" s="36"/>
      <c r="ALY46" s="40"/>
      <c r="ALZ46" s="41"/>
      <c r="AMA46" s="36"/>
      <c r="AMB46" s="40"/>
      <c r="AMC46" s="41"/>
      <c r="AMD46" s="36"/>
      <c r="AME46" s="40"/>
      <c r="AMF46" s="41"/>
      <c r="AMG46" s="36"/>
      <c r="AMH46" s="40"/>
      <c r="AMI46" s="41"/>
      <c r="AMJ46" s="36"/>
      <c r="AMK46" s="40"/>
      <c r="AML46" s="41"/>
      <c r="AMM46" s="36"/>
      <c r="AMN46" s="40"/>
      <c r="AMO46" s="41"/>
      <c r="AMP46" s="36"/>
      <c r="AMQ46" s="40"/>
      <c r="AMR46" s="41"/>
      <c r="AMS46" s="36"/>
      <c r="AMT46" s="40"/>
      <c r="AMU46" s="41"/>
      <c r="AMV46" s="36"/>
      <c r="AMW46" s="40"/>
      <c r="AMX46" s="41"/>
      <c r="AMY46" s="36"/>
      <c r="AMZ46" s="40"/>
      <c r="ANA46" s="41"/>
      <c r="ANB46" s="36"/>
      <c r="ANC46" s="40"/>
      <c r="AND46" s="41"/>
      <c r="ANE46" s="36"/>
      <c r="ANF46" s="40"/>
      <c r="ANG46" s="41"/>
      <c r="ANH46" s="36"/>
      <c r="ANI46" s="40"/>
      <c r="ANJ46" s="41"/>
      <c r="ANK46" s="36"/>
      <c r="ANL46" s="40"/>
      <c r="ANM46" s="41"/>
      <c r="ANN46" s="36"/>
      <c r="ANO46" s="40"/>
      <c r="ANP46" s="41"/>
      <c r="ANQ46" s="36"/>
      <c r="ANR46" s="40"/>
      <c r="ANS46" s="41"/>
      <c r="ANT46" s="36"/>
      <c r="ANU46" s="40"/>
      <c r="ANV46" s="41"/>
      <c r="ANW46" s="36"/>
      <c r="ANX46" s="40"/>
      <c r="ANY46" s="41"/>
      <c r="ANZ46" s="36"/>
      <c r="AOA46" s="40"/>
      <c r="AOB46" s="41"/>
      <c r="AOC46" s="36"/>
      <c r="AOD46" s="40"/>
      <c r="AOE46" s="41"/>
      <c r="AOF46" s="36"/>
      <c r="AOG46" s="40"/>
      <c r="AOH46" s="41"/>
      <c r="AOI46" s="36"/>
      <c r="AOJ46" s="40"/>
      <c r="AOK46" s="41"/>
      <c r="AOL46" s="36"/>
      <c r="AOM46" s="40"/>
      <c r="AON46" s="41"/>
      <c r="AOO46" s="36"/>
      <c r="AOP46" s="40"/>
      <c r="AOQ46" s="41"/>
      <c r="AOR46" s="36"/>
      <c r="AOS46" s="40"/>
      <c r="AOT46" s="41"/>
      <c r="AOU46" s="36"/>
      <c r="AOV46" s="40"/>
      <c r="AOW46" s="41"/>
      <c r="AOX46" s="36"/>
      <c r="AOY46" s="40"/>
      <c r="AOZ46" s="41"/>
      <c r="APA46" s="36"/>
      <c r="APB46" s="40"/>
      <c r="APC46" s="41"/>
      <c r="APD46" s="36"/>
      <c r="APE46" s="40"/>
      <c r="APF46" s="41"/>
      <c r="APG46" s="36"/>
      <c r="APH46" s="40"/>
      <c r="API46" s="41"/>
      <c r="APJ46" s="36"/>
      <c r="APK46" s="40"/>
      <c r="APL46" s="41"/>
      <c r="APM46" s="36"/>
      <c r="APN46" s="40"/>
      <c r="APO46" s="41"/>
      <c r="APP46" s="36"/>
      <c r="APQ46" s="40"/>
      <c r="APR46" s="41"/>
      <c r="APS46" s="36"/>
    </row>
    <row r="47" spans="1:1111" ht="12" x14ac:dyDescent="0.25">
      <c r="A47" s="85" t="s">
        <v>90</v>
      </c>
      <c r="B47" s="19" t="str">
        <f>"7." &amp; D$1&amp; ".1."</f>
        <v>7.1.1.</v>
      </c>
      <c r="C47" s="38" t="str">
        <f>IF(ISBLANK(D1),"",IF(VLOOKUP(D1,Register,24,FALSE)=0,"",(VLOOKUP(D1,Register,24,FALSE))))</f>
        <v/>
      </c>
      <c r="D47" s="39" t="s">
        <v>100</v>
      </c>
      <c r="E47" s="19" t="str">
        <f>"7." &amp; G1&amp; ".1."</f>
        <v>7.2.1.</v>
      </c>
      <c r="F47" s="38" t="str">
        <f>IF(ISBLANK(G1),"",IF(VLOOKUP(G1,Register,24,FALSE)=0,"",(VLOOKUP(G1,Register,24,FALSE))))</f>
        <v/>
      </c>
      <c r="G47" s="39" t="s">
        <v>100</v>
      </c>
      <c r="H47" s="19" t="str">
        <f>"7." &amp; J1&amp; ".1."</f>
        <v>7.3.1.</v>
      </c>
      <c r="I47" s="38" t="str">
        <f>IF(ISBLANK(J1),"",IF(VLOOKUP(J1,Register,24,FALSE)=0,"",(VLOOKUP(J1,Register,24,FALSE))))</f>
        <v/>
      </c>
      <c r="J47" s="39" t="s">
        <v>100</v>
      </c>
      <c r="K47" s="19" t="str">
        <f>"7." &amp; M1&amp; ".1."</f>
        <v>7.4.1.</v>
      </c>
      <c r="L47" s="38" t="str">
        <f>IF(ISBLANK(M1),"",IF(VLOOKUP(M1,Register,24,FALSE)=0,"",(VLOOKUP(M1,Register,24,FALSE))))</f>
        <v/>
      </c>
      <c r="M47" s="39" t="s">
        <v>100</v>
      </c>
      <c r="N47" s="19" t="str">
        <f>"7." &amp; P1&amp; ".1."</f>
        <v>7.5.1.</v>
      </c>
      <c r="O47" s="38" t="str">
        <f>IF(ISBLANK(P1),"",IF(VLOOKUP(P1,Register,24,FALSE)=0,"",(VLOOKUP(P1,Register,24,FALSE))))</f>
        <v/>
      </c>
      <c r="P47" s="39" t="s">
        <v>100</v>
      </c>
      <c r="Q47" s="19" t="str">
        <f>"7." &amp; S1&amp; ".1."</f>
        <v>7.6.1.</v>
      </c>
      <c r="R47" s="38" t="str">
        <f>IF(ISBLANK(S1),"",IF(VLOOKUP(S1,Register,24,FALSE)=0,"",(VLOOKUP(S1,Register,24,FALSE))))</f>
        <v/>
      </c>
      <c r="S47" s="39" t="s">
        <v>100</v>
      </c>
      <c r="T47" s="19" t="str">
        <f>"7." &amp; V1&amp; ".1."</f>
        <v>7.7.1.</v>
      </c>
      <c r="U47" s="38" t="str">
        <f>IF(ISBLANK(V1),"",IF(VLOOKUP(V1,Register,24,FALSE)=0,"",(VLOOKUP(V1,Register,24,FALSE))))</f>
        <v/>
      </c>
      <c r="V47" s="39" t="s">
        <v>100</v>
      </c>
      <c r="W47" s="19" t="str">
        <f>"7." &amp; Y1&amp; ".1."</f>
        <v>7.8.1.</v>
      </c>
      <c r="X47" s="38" t="str">
        <f>IF(ISBLANK(Y1),"",IF(VLOOKUP(Y1,Register,24,FALSE)=0,"",(VLOOKUP(Y1,Register,24,FALSE))))</f>
        <v/>
      </c>
      <c r="Y47" s="39" t="s">
        <v>100</v>
      </c>
      <c r="Z47" s="19" t="str">
        <f>"7." &amp; AB1&amp; ".1."</f>
        <v>7.9.1.</v>
      </c>
      <c r="AA47" s="38" t="str">
        <f>IF(ISBLANK(AB1),"",IF(VLOOKUP(AB1,Register,24,FALSE)=0,"",(VLOOKUP(AB1,Register,24,FALSE))))</f>
        <v/>
      </c>
      <c r="AB47" s="39" t="s">
        <v>100</v>
      </c>
      <c r="AC47" s="19" t="str">
        <f>"7." &amp; AE1&amp; ".1."</f>
        <v>7.10.1.</v>
      </c>
      <c r="AD47" s="38" t="str">
        <f>IF(ISBLANK(AE1),"",IF(VLOOKUP(AE1,Register,24,FALSE)=0,"",(VLOOKUP(AE1,Register,24,FALSE))))</f>
        <v/>
      </c>
      <c r="AE47" s="39" t="s">
        <v>100</v>
      </c>
      <c r="AF47" s="19" t="str">
        <f>"7." &amp; AH1&amp; ".1."</f>
        <v>7.11.1.</v>
      </c>
      <c r="AG47" s="38" t="str">
        <f>IF(ISBLANK(AH1),"",IF(VLOOKUP(AH1,Register,24,FALSE)=0,"",(VLOOKUP(AH1,Register,24,FALSE))))</f>
        <v/>
      </c>
      <c r="AH47" s="39" t="s">
        <v>100</v>
      </c>
      <c r="AI47" s="19" t="str">
        <f>"7." &amp; AK1&amp; ".1."</f>
        <v>7.12.1.</v>
      </c>
      <c r="AJ47" s="38" t="str">
        <f>IF(ISBLANK(AK1),"",IF(VLOOKUP(AK1,Register,24,FALSE)=0,"",(VLOOKUP(AK1,Register,24,FALSE))))</f>
        <v/>
      </c>
      <c r="AK47" s="39" t="s">
        <v>100</v>
      </c>
      <c r="AL47" s="19" t="str">
        <f>"7." &amp; AN1&amp; ".1."</f>
        <v>7.13.1.</v>
      </c>
      <c r="AM47" s="38" t="str">
        <f>IF(ISBLANK(AN1),"",IF(VLOOKUP(AN1,Register,24,FALSE)=0,"",(VLOOKUP(AN1,Register,24,FALSE))))</f>
        <v/>
      </c>
      <c r="AN47" s="39" t="s">
        <v>100</v>
      </c>
      <c r="AO47" s="19" t="str">
        <f>"7." &amp; AQ1&amp; ".1."</f>
        <v>7.14.1.</v>
      </c>
      <c r="AP47" s="38" t="str">
        <f>IF(ISBLANK(AQ1),"",IF(VLOOKUP(AQ1,Register,24,FALSE)=0,"",(VLOOKUP(AQ1,Register,24,FALSE))))</f>
        <v/>
      </c>
      <c r="AQ47" s="39" t="s">
        <v>100</v>
      </c>
      <c r="AR47" s="19" t="str">
        <f>"7." &amp; AT1&amp; ".1."</f>
        <v>7.15.1.</v>
      </c>
      <c r="AS47" s="38" t="str">
        <f>IF(ISBLANK(AT1),"",IF(VLOOKUP(AT1,Register,24,FALSE)=0,"",(VLOOKUP(AT1,Register,24,FALSE))))</f>
        <v/>
      </c>
      <c r="AT47" s="39" t="s">
        <v>100</v>
      </c>
      <c r="AU47" s="19" t="str">
        <f>"7." &amp; AW1&amp; ".1."</f>
        <v>7.16.1.</v>
      </c>
      <c r="AV47" s="38" t="str">
        <f>IF(ISBLANK(AW1),"",IF(VLOOKUP(AW1,Register,24,FALSE)=0,"",(VLOOKUP(AW1,Register,24,FALSE))))</f>
        <v/>
      </c>
      <c r="AW47" s="39" t="s">
        <v>100</v>
      </c>
      <c r="AX47" s="19" t="str">
        <f>"7." &amp; AZ1&amp; ".1."</f>
        <v>7.17.1.</v>
      </c>
      <c r="AY47" s="38" t="str">
        <f>IF(ISBLANK(AZ1),"",IF(VLOOKUP(AZ1,Register,24,FALSE)=0,"",(VLOOKUP(AZ1,Register,24,FALSE))))</f>
        <v/>
      </c>
      <c r="AZ47" s="39" t="s">
        <v>100</v>
      </c>
      <c r="BA47" s="19" t="str">
        <f>"7." &amp; BC1&amp; ".1."</f>
        <v>7.18.1.</v>
      </c>
      <c r="BB47" s="38" t="str">
        <f>IF(ISBLANK(BC1),"",IF(VLOOKUP(BC1,Register,24,FALSE)=0,"",(VLOOKUP(BC1,Register,24,FALSE))))</f>
        <v/>
      </c>
      <c r="BC47" s="39" t="s">
        <v>100</v>
      </c>
      <c r="BD47" s="19" t="str">
        <f>"7." &amp; BF1&amp; ".1."</f>
        <v>7.19.1.</v>
      </c>
      <c r="BE47" s="38" t="str">
        <f>IF(ISBLANK(BF1),"",IF(VLOOKUP(BF1,Register,24,FALSE)=0,"",(VLOOKUP(BF1,Register,24,FALSE))))</f>
        <v/>
      </c>
      <c r="BF47" s="39" t="s">
        <v>100</v>
      </c>
      <c r="BG47" s="19" t="str">
        <f>"7." &amp; BI1&amp; ".1."</f>
        <v>7.20.1.</v>
      </c>
      <c r="BH47" s="38" t="str">
        <f>IF(ISBLANK(BI1),"",IF(VLOOKUP(BI1,Register,24,FALSE)=0,"",(VLOOKUP(BI1,Register,24,FALSE))))</f>
        <v/>
      </c>
      <c r="BI47" s="39" t="s">
        <v>100</v>
      </c>
      <c r="BJ47" s="19" t="str">
        <f>"7." &amp; BL1&amp; ".1."</f>
        <v>7.21.1.</v>
      </c>
      <c r="BK47" s="38" t="str">
        <f>IF(ISBLANK(BL1),"",IF(VLOOKUP(BL1,Register,24,FALSE)=0,"",(VLOOKUP(BL1,Register,24,FALSE))))</f>
        <v/>
      </c>
      <c r="BL47" s="39" t="s">
        <v>100</v>
      </c>
      <c r="BM47" s="19" t="str">
        <f>"7." &amp; BO1&amp; ".1."</f>
        <v>7.22.1.</v>
      </c>
      <c r="BN47" s="38" t="str">
        <f>IF(ISBLANK(BO1),"",IF(VLOOKUP(BO1,Register,24,FALSE)=0,"",(VLOOKUP(BO1,Register,24,FALSE))))</f>
        <v/>
      </c>
      <c r="BO47" s="39" t="s">
        <v>100</v>
      </c>
      <c r="BP47" s="19" t="str">
        <f>"7." &amp; BR1&amp; ".1."</f>
        <v>7.23.1.</v>
      </c>
      <c r="BQ47" s="38" t="str">
        <f>IF(ISBLANK(BR1),"",IF(VLOOKUP(BR1,Register,24,FALSE)=0,"",(VLOOKUP(BR1,Register,24,FALSE))))</f>
        <v/>
      </c>
      <c r="BR47" s="39" t="s">
        <v>100</v>
      </c>
      <c r="BS47" s="19" t="str">
        <f>"7." &amp; BU1&amp; ".1."</f>
        <v>7.24.1.</v>
      </c>
      <c r="BT47" s="38" t="str">
        <f>IF(ISBLANK(BU1),"",IF(VLOOKUP(BU1,Register,24,FALSE)=0,"",(VLOOKUP(BU1,Register,24,FALSE))))</f>
        <v/>
      </c>
      <c r="BU47" s="39" t="s">
        <v>100</v>
      </c>
      <c r="BV47" s="19" t="str">
        <f>"7." &amp; BX1&amp; ".1."</f>
        <v>7.25.1.</v>
      </c>
      <c r="BW47" s="38" t="str">
        <f>IF(ISBLANK(BX1),"",IF(VLOOKUP(BX1,Register,24,FALSE)=0,"",(VLOOKUP(BX1,Register,24,FALSE))))</f>
        <v/>
      </c>
      <c r="BX47" s="39" t="s">
        <v>100</v>
      </c>
      <c r="BY47" s="19" t="str">
        <f>"7." &amp; CA1&amp; ".1."</f>
        <v>7.26.1.</v>
      </c>
      <c r="BZ47" s="38" t="str">
        <f>IF(ISBLANK(CA1),"",IF(VLOOKUP(CA1,Register,24,FALSE)=0,"",(VLOOKUP(CA1,Register,24,FALSE))))</f>
        <v/>
      </c>
      <c r="CA47" s="39" t="s">
        <v>100</v>
      </c>
      <c r="CB47" s="19" t="str">
        <f>"7." &amp; CD1&amp; ".1."</f>
        <v>7.27.1.</v>
      </c>
      <c r="CC47" s="38" t="str">
        <f>IF(ISBLANK(CD1),"",IF(VLOOKUP(CD1,Register,24,FALSE)=0,"",(VLOOKUP(CD1,Register,24,FALSE))))</f>
        <v/>
      </c>
      <c r="CD47" s="39" t="s">
        <v>100</v>
      </c>
      <c r="CE47" s="19" t="str">
        <f>"7." &amp; CG1&amp; ".1."</f>
        <v>7.28.1.</v>
      </c>
      <c r="CF47" s="38" t="str">
        <f>IF(ISBLANK(CG1),"",IF(VLOOKUP(CG1,Register,24,FALSE)=0,"",(VLOOKUP(CG1,Register,24,FALSE))))</f>
        <v>4</v>
      </c>
      <c r="CG47" s="39" t="s">
        <v>100</v>
      </c>
      <c r="CH47" s="19" t="str">
        <f>"7." &amp; CJ1&amp; ".1."</f>
        <v>7.29.1.</v>
      </c>
      <c r="CI47" s="38" t="str">
        <f>IF(ISBLANK(CJ1),"",IF(VLOOKUP(CJ1,Register,24,FALSE)=0,"",(VLOOKUP(CJ1,Register,24,FALSE))))</f>
        <v/>
      </c>
      <c r="CJ47" s="39" t="s">
        <v>100</v>
      </c>
      <c r="CK47" s="19" t="str">
        <f>"7." &amp; CM1&amp; ".1."</f>
        <v>7.30.1.</v>
      </c>
      <c r="CL47" s="38" t="str">
        <f>IF(ISBLANK(CM1),"",IF(VLOOKUP(CM1,Register,24,FALSE)=0,"",(VLOOKUP(CM1,Register,24,FALSE))))</f>
        <v/>
      </c>
      <c r="CM47" s="39" t="s">
        <v>100</v>
      </c>
      <c r="CN47" s="19" t="str">
        <f>"7." &amp; CP1&amp; ".1."</f>
        <v>7.31.1.</v>
      </c>
      <c r="CO47" s="38" t="str">
        <f>IF(ISBLANK(CP1),"",IF(VLOOKUP(CP1,Register,24,FALSE)=0,"",(VLOOKUP(CP1,Register,24,FALSE))))</f>
        <v/>
      </c>
      <c r="CP47" s="39" t="s">
        <v>100</v>
      </c>
      <c r="CQ47" s="19" t="str">
        <f>"7." &amp; CS1&amp; ".1."</f>
        <v>7.32.1.</v>
      </c>
      <c r="CR47" s="38" t="str">
        <f>IF(ISBLANK(CS1),"",IF(VLOOKUP(CS1,Register,24,FALSE)=0,"",(VLOOKUP(CS1,Register,24,FALSE))))</f>
        <v/>
      </c>
      <c r="CS47" s="39" t="s">
        <v>100</v>
      </c>
      <c r="CT47" s="19" t="str">
        <f>"7." &amp; CV1&amp; ".1."</f>
        <v>7.33.1.</v>
      </c>
      <c r="CU47" s="38" t="str">
        <f>IF(ISBLANK(CV1),"",IF(VLOOKUP(CV1,Register,24,FALSE)=0,"",(VLOOKUP(CV1,Register,24,FALSE))))</f>
        <v/>
      </c>
      <c r="CV47" s="39" t="s">
        <v>100</v>
      </c>
      <c r="CW47" s="19" t="str">
        <f>"7." &amp; CY1&amp; ".1."</f>
        <v>7.34.1.</v>
      </c>
      <c r="CX47" s="38" t="str">
        <f>IF(ISBLANK(CY1),"",IF(VLOOKUP(CY1,Register,24,FALSE)=0,"",(VLOOKUP(CY1,Register,24,FALSE))))</f>
        <v/>
      </c>
      <c r="CY47" s="39" t="s">
        <v>100</v>
      </c>
      <c r="CZ47" s="19" t="str">
        <f>"7." &amp; DB1&amp; ".1."</f>
        <v>7.35.1.</v>
      </c>
      <c r="DA47" s="38" t="str">
        <f>IF(ISBLANK(DB1),"",IF(VLOOKUP(DB1,Register,24,FALSE)=0,"",(VLOOKUP(DB1,Register,24,FALSE))))</f>
        <v/>
      </c>
      <c r="DB47" s="39" t="s">
        <v>100</v>
      </c>
      <c r="DC47" s="19" t="str">
        <f>"7." &amp; DE1&amp; ".1."</f>
        <v>7.36.1.</v>
      </c>
      <c r="DD47" s="38" t="str">
        <f>IF(ISBLANK(DE1),"",IF(VLOOKUP(DE1,Register,24,FALSE)=0,"",(VLOOKUP(DE1,Register,24,FALSE))))</f>
        <v/>
      </c>
      <c r="DE47" s="39" t="s">
        <v>100</v>
      </c>
      <c r="DF47" s="19" t="str">
        <f>"7." &amp; DH1&amp; ".1."</f>
        <v>7.37.1.</v>
      </c>
      <c r="DG47" s="38" t="str">
        <f>IF(ISBLANK(DH1),"",IF(VLOOKUP(DH1,Register,24,FALSE)=0,"",(VLOOKUP(DH1,Register,24,FALSE))))</f>
        <v/>
      </c>
      <c r="DH47" s="39" t="s">
        <v>100</v>
      </c>
      <c r="DI47" s="19" t="str">
        <f>"7." &amp; DK1&amp; ".1."</f>
        <v>7.38.1.</v>
      </c>
      <c r="DJ47" s="38" t="str">
        <f>IF(ISBLANK(DK1),"",IF(VLOOKUP(DK1,Register,24,FALSE)=0,"",(VLOOKUP(DK1,Register,24,FALSE))))</f>
        <v/>
      </c>
      <c r="DK47" s="39" t="s">
        <v>100</v>
      </c>
      <c r="DL47" s="19" t="str">
        <f>"7." &amp; DN1&amp; ".1."</f>
        <v>7.39.1.</v>
      </c>
      <c r="DM47" s="38" t="str">
        <f>IF(ISBLANK(DN1),"",IF(VLOOKUP(DN1,Register,24,FALSE)=0,"",(VLOOKUP(DN1,Register,24,FALSE))))</f>
        <v/>
      </c>
      <c r="DN47" s="39" t="s">
        <v>100</v>
      </c>
      <c r="DO47" s="19" t="str">
        <f>"7." &amp; DQ1&amp; ".1."</f>
        <v>7.40.1.</v>
      </c>
      <c r="DP47" s="38" t="str">
        <f>IF(ISBLANK(DQ1),"",IF(VLOOKUP(DQ1,Register,24,FALSE)=0,"",(VLOOKUP(DQ1,Register,24,FALSE))))</f>
        <v/>
      </c>
      <c r="DQ47" s="39" t="s">
        <v>100</v>
      </c>
      <c r="DR47" s="19" t="str">
        <f>"7." &amp; DT1&amp; ".1."</f>
        <v>7.41.1.</v>
      </c>
      <c r="DS47" s="38" t="str">
        <f>IF(ISBLANK(DT1),"",IF(VLOOKUP(DT1,Register,24,FALSE)=0,"",(VLOOKUP(DT1,Register,24,FALSE))))</f>
        <v/>
      </c>
      <c r="DT47" s="39" t="s">
        <v>100</v>
      </c>
      <c r="DU47" s="19" t="str">
        <f>"7." &amp; DW1&amp; ".1."</f>
        <v>7.42.1.</v>
      </c>
      <c r="DV47" s="38" t="str">
        <f>IF(ISBLANK(DW1),"",IF(VLOOKUP(DW1,Register,24,FALSE)=0,"",(VLOOKUP(DW1,Register,24,FALSE))))</f>
        <v/>
      </c>
      <c r="DW47" s="39" t="s">
        <v>100</v>
      </c>
      <c r="DX47" s="19" t="str">
        <f>"7." &amp; DZ1&amp; ".1."</f>
        <v>7.43.1.</v>
      </c>
      <c r="DY47" s="38" t="str">
        <f>IF(ISBLANK(DZ1),"",IF(VLOOKUP(DZ1,Register,24,FALSE)=0,"",(VLOOKUP(DZ1,Register,24,FALSE))))</f>
        <v/>
      </c>
      <c r="DZ47" s="39" t="s">
        <v>100</v>
      </c>
      <c r="EA47" s="19" t="str">
        <f>"7." &amp; EC1&amp; ".1."</f>
        <v>7.44.1.</v>
      </c>
      <c r="EB47" s="38" t="str">
        <f>IF(ISBLANK(EC1),"",IF(VLOOKUP(EC1,Register,24,FALSE)=0,"",(VLOOKUP(EC1,Register,24,FALSE))))</f>
        <v/>
      </c>
      <c r="EC47" s="39" t="s">
        <v>100</v>
      </c>
      <c r="ED47" s="19" t="str">
        <f>"7." &amp; EF1&amp; ".1."</f>
        <v>7.45.1.</v>
      </c>
      <c r="EE47" s="38" t="str">
        <f>IF(ISBLANK(EF1),"",IF(VLOOKUP(EF1,Register,24,FALSE)=0,"",(VLOOKUP(EF1,Register,24,FALSE))))</f>
        <v/>
      </c>
      <c r="EF47" s="39" t="s">
        <v>100</v>
      </c>
      <c r="EG47" s="19" t="str">
        <f>"7." &amp; EI1&amp; ".1."</f>
        <v>7.46.1.</v>
      </c>
      <c r="EH47" s="38" t="str">
        <f>IF(ISBLANK(EI1),"",IF(VLOOKUP(EI1,Register,24,FALSE)=0,"",(VLOOKUP(EI1,Register,24,FALSE))))</f>
        <v/>
      </c>
      <c r="EI47" s="39" t="s">
        <v>100</v>
      </c>
      <c r="EJ47" s="19" t="str">
        <f>"7." &amp; EL1&amp; ".1."</f>
        <v>7.47.1.</v>
      </c>
      <c r="EK47" s="38" t="str">
        <f>IF(ISBLANK(EL1),"",IF(VLOOKUP(EL1,Register,24,FALSE)=0,"",(VLOOKUP(EL1,Register,24,FALSE))))</f>
        <v/>
      </c>
      <c r="EL47" s="39" t="s">
        <v>100</v>
      </c>
      <c r="EM47" s="19" t="str">
        <f>"7." &amp; EO1&amp; ".1."</f>
        <v>7.48.1.</v>
      </c>
      <c r="EN47" s="38" t="str">
        <f>IF(ISBLANK(EO1),"",IF(VLOOKUP(EO1,Register,24,FALSE)=0,"",(VLOOKUP(EO1,Register,24,FALSE))))</f>
        <v/>
      </c>
      <c r="EO47" s="39" t="s">
        <v>100</v>
      </c>
      <c r="EP47" s="19" t="str">
        <f>"7." &amp; ER1&amp; ".1."</f>
        <v>7.49.1.</v>
      </c>
      <c r="EQ47" s="38" t="str">
        <f>IF(ISBLANK(ER1),"",IF(VLOOKUP(ER1,Register,24,FALSE)=0,"",(VLOOKUP(ER1,Register,24,FALSE))))</f>
        <v/>
      </c>
      <c r="ER47" s="39" t="s">
        <v>100</v>
      </c>
      <c r="ES47" s="19" t="str">
        <f>"7." &amp; EU1&amp; ".1."</f>
        <v>7.50.1.</v>
      </c>
      <c r="ET47" s="38" t="str">
        <f>IF(ISBLANK(EU1),"",IF(VLOOKUP(EU1,Register,24,FALSE)=0,"",(VLOOKUP(EU1,Register,24,FALSE))))</f>
        <v/>
      </c>
      <c r="EU47" s="39" t="s">
        <v>100</v>
      </c>
      <c r="EV47" s="19" t="str">
        <f>"7." &amp; EX1&amp; ".1."</f>
        <v>7.51.1.</v>
      </c>
      <c r="EW47" s="38" t="str">
        <f>IF(ISBLANK(EX1),"",IF(VLOOKUP(EX1,Register,24,FALSE)=0,"",(VLOOKUP(EX1,Register,24,FALSE))))</f>
        <v/>
      </c>
      <c r="EX47" s="39" t="s">
        <v>100</v>
      </c>
      <c r="EY47" s="19" t="str">
        <f>"7." &amp; FA1&amp; ".1."</f>
        <v>7.52.1.</v>
      </c>
      <c r="EZ47" s="38" t="str">
        <f>IF(ISBLANK(FA1),"",IF(VLOOKUP(FA1,Register,24,FALSE)=0,"",(VLOOKUP(FA1,Register,24,FALSE))))</f>
        <v/>
      </c>
      <c r="FA47" s="39" t="s">
        <v>100</v>
      </c>
      <c r="FB47" s="19" t="str">
        <f>"7." &amp; FD1&amp; ".1."</f>
        <v>7.53.1.</v>
      </c>
      <c r="FC47" s="38" t="str">
        <f>IF(ISBLANK(FD1),"",IF(VLOOKUP(FD1,Register,24,FALSE)=0,"",(VLOOKUP(FD1,Register,24,FALSE))))</f>
        <v/>
      </c>
      <c r="FD47" s="39" t="s">
        <v>100</v>
      </c>
      <c r="FE47" s="19" t="str">
        <f>"7." &amp; FG1&amp; ".1."</f>
        <v>7.54.1.</v>
      </c>
      <c r="FF47" s="38" t="str">
        <f>IF(ISBLANK(FG1),"",IF(VLOOKUP(FG1,Register,24,FALSE)=0,"",(VLOOKUP(FG1,Register,24,FALSE))))</f>
        <v/>
      </c>
      <c r="FG47" s="39" t="s">
        <v>100</v>
      </c>
      <c r="FH47" s="19" t="str">
        <f>"7." &amp; FJ1&amp; ".1."</f>
        <v>7.55.1.</v>
      </c>
      <c r="FI47" s="38" t="str">
        <f>IF(ISBLANK(FJ1),"",IF(VLOOKUP(FJ1,Register,24,FALSE)=0,"",(VLOOKUP(FJ1,Register,24,FALSE))))</f>
        <v/>
      </c>
      <c r="FJ47" s="39" t="s">
        <v>100</v>
      </c>
      <c r="FK47" s="19" t="str">
        <f>"7." &amp; FM1&amp; ".1."</f>
        <v>7.56.1.</v>
      </c>
      <c r="FL47" s="38" t="str">
        <f>IF(ISBLANK(FM1),"",IF(VLOOKUP(FM1,Register,24,FALSE)=0,"",(VLOOKUP(FM1,Register,24,FALSE))))</f>
        <v/>
      </c>
      <c r="FM47" s="39" t="s">
        <v>100</v>
      </c>
      <c r="FN47" s="19" t="str">
        <f>"7." &amp; FP1&amp; ".1."</f>
        <v>7.57.1.</v>
      </c>
      <c r="FO47" s="38" t="str">
        <f>IF(ISBLANK(FP1),"",IF(VLOOKUP(FP1,Register,24,FALSE)=0,"",(VLOOKUP(FP1,Register,24,FALSE))))</f>
        <v/>
      </c>
      <c r="FP47" s="39" t="s">
        <v>100</v>
      </c>
      <c r="FQ47" s="19" t="str">
        <f>"7." &amp; FS1&amp; ".1."</f>
        <v>7.58.1.</v>
      </c>
      <c r="FR47" s="38">
        <f>IF(ISBLANK(FS1),"",IF(VLOOKUP(FS1,Register,24,FALSE)=0,"",(VLOOKUP(FS1,Register,24,FALSE))))</f>
        <v>4</v>
      </c>
      <c r="FS47" s="39" t="s">
        <v>100</v>
      </c>
      <c r="FT47" s="19" t="str">
        <f>"7." &amp; FV1&amp; ".1."</f>
        <v>7.59.1.</v>
      </c>
      <c r="FU47" s="38" t="str">
        <f>IF(ISBLANK(FV1),"",IF(VLOOKUP(FV1,Register,24,FALSE)=0,"",(VLOOKUP(FV1,Register,24,FALSE))))</f>
        <v/>
      </c>
      <c r="FV47" s="39" t="s">
        <v>100</v>
      </c>
      <c r="FW47" s="19" t="str">
        <f>"7." &amp; FY1&amp; ".1."</f>
        <v>7.60.1.</v>
      </c>
      <c r="FX47" s="38" t="str">
        <f>IF(ISBLANK(FY1),"",IF(VLOOKUP(FY1,Register,24,FALSE)=0,"",(VLOOKUP(FY1,Register,24,FALSE))))</f>
        <v/>
      </c>
      <c r="FY47" s="39" t="s">
        <v>100</v>
      </c>
      <c r="FZ47" s="19" t="str">
        <f>"7." &amp; GB1&amp; ".1."</f>
        <v>7.61.1.</v>
      </c>
      <c r="GA47" s="38" t="str">
        <f>IF(ISBLANK(GB1),"",IF(VLOOKUP(GB1,Register,24,FALSE)=0,"",(VLOOKUP(GB1,Register,24,FALSE))))</f>
        <v/>
      </c>
      <c r="GB47" s="39" t="s">
        <v>100</v>
      </c>
      <c r="GC47" s="19" t="str">
        <f>"7." &amp; GE1&amp; ".1."</f>
        <v>7.62.1.</v>
      </c>
      <c r="GD47" s="38" t="str">
        <f>IF(ISBLANK(GE1),"",IF(VLOOKUP(GE1,Register,24,FALSE)=0,"",(VLOOKUP(GE1,Register,24,FALSE))))</f>
        <v/>
      </c>
      <c r="GE47" s="39" t="s">
        <v>100</v>
      </c>
      <c r="GF47" s="19" t="str">
        <f>"7." &amp; GH1&amp; ".1."</f>
        <v>7.63.1.</v>
      </c>
      <c r="GG47" s="38" t="str">
        <f>IF(ISBLANK(GH1),"",IF(VLOOKUP(GH1,Register,24,FALSE)=0,"",(VLOOKUP(GH1,Register,24,FALSE))))</f>
        <v/>
      </c>
      <c r="GH47" s="39" t="s">
        <v>100</v>
      </c>
      <c r="GI47" s="19" t="str">
        <f>"7." &amp; GK1&amp; ".1."</f>
        <v>7.64.1.</v>
      </c>
      <c r="GJ47" s="38" t="str">
        <f>IF(ISBLANK(GK1),"",IF(VLOOKUP(GK1,Register,24,FALSE)=0,"",(VLOOKUP(GK1,Register,24,FALSE))))</f>
        <v/>
      </c>
      <c r="GK47" s="39" t="s">
        <v>100</v>
      </c>
      <c r="GL47" s="19" t="str">
        <f>"7." &amp; GN1&amp; ".1."</f>
        <v>7.65.1.</v>
      </c>
      <c r="GM47" s="38" t="str">
        <f>IF(ISBLANK(GN1),"",IF(VLOOKUP(GN1,Register,24,FALSE)=0,"",(VLOOKUP(GN1,Register,24,FALSE))))</f>
        <v/>
      </c>
      <c r="GN47" s="39" t="s">
        <v>100</v>
      </c>
      <c r="GO47" s="19" t="str">
        <f>"7." &amp; GQ1&amp; ".1."</f>
        <v>7.66.1.</v>
      </c>
      <c r="GP47" s="38" t="str">
        <f>IF(ISBLANK(GQ1),"",IF(VLOOKUP(GQ1,Register,24,FALSE)=0,"",(VLOOKUP(GQ1,Register,24,FALSE))))</f>
        <v/>
      </c>
      <c r="GQ47" s="39" t="s">
        <v>100</v>
      </c>
      <c r="GR47" s="19" t="str">
        <f>"7." &amp; GT1&amp; ".1."</f>
        <v>7.67.1.</v>
      </c>
      <c r="GS47" s="38" t="str">
        <f>IF(ISBLANK(GT1),"",IF(VLOOKUP(GT1,Register,24,FALSE)=0,"",(VLOOKUP(GT1,Register,24,FALSE))))</f>
        <v/>
      </c>
      <c r="GT47" s="39" t="s">
        <v>100</v>
      </c>
      <c r="GU47" s="19" t="str">
        <f>"7." &amp; GW1&amp; ".1."</f>
        <v>7.68.1.</v>
      </c>
      <c r="GV47" s="38" t="str">
        <f>IF(ISBLANK(GW1),"",IF(VLOOKUP(GW1,Register,24,FALSE)=0,"",(VLOOKUP(GW1,Register,24,FALSE))))</f>
        <v/>
      </c>
      <c r="GW47" s="39" t="s">
        <v>100</v>
      </c>
      <c r="GX47" s="19" t="str">
        <f>"7." &amp; GZ1&amp; ".1."</f>
        <v>7.69.1.</v>
      </c>
      <c r="GY47" s="38" t="str">
        <f>IF(ISBLANK(GZ1),"",IF(VLOOKUP(GZ1,Register,24,FALSE)=0,"",(VLOOKUP(GZ1,Register,24,FALSE))))</f>
        <v/>
      </c>
      <c r="GZ47" s="39" t="s">
        <v>100</v>
      </c>
      <c r="HA47" s="19" t="str">
        <f>"7." &amp; HC1&amp; ".1."</f>
        <v>7.70.1.</v>
      </c>
      <c r="HB47" s="38" t="str">
        <f>IF(ISBLANK(HC1),"",IF(VLOOKUP(HC1,Register,24,FALSE)=0,"",(VLOOKUP(HC1,Register,24,FALSE))))</f>
        <v/>
      </c>
      <c r="HC47" s="39" t="s">
        <v>100</v>
      </c>
      <c r="HD47" s="19" t="str">
        <f>"7." &amp; HF1&amp; ".1."</f>
        <v>7.71.1.</v>
      </c>
      <c r="HE47" s="38" t="str">
        <f>IF(ISBLANK(HF1),"",IF(VLOOKUP(HF1,Register,24,FALSE)=0,"",(VLOOKUP(HF1,Register,24,FALSE))))</f>
        <v/>
      </c>
      <c r="HF47" s="39" t="s">
        <v>100</v>
      </c>
      <c r="HG47" s="19" t="str">
        <f>"7." &amp; HI1&amp; ".1."</f>
        <v>7.72.1.</v>
      </c>
      <c r="HH47" s="38" t="str">
        <f>IF(ISBLANK(HI1),"",IF(VLOOKUP(HI1,Register,24,FALSE)=0,"",(VLOOKUP(HI1,Register,24,FALSE))))</f>
        <v/>
      </c>
      <c r="HI47" s="39" t="s">
        <v>100</v>
      </c>
      <c r="HJ47" s="19" t="str">
        <f>"7." &amp; HL1&amp; ".1."</f>
        <v>7.73.1.</v>
      </c>
      <c r="HK47" s="38" t="str">
        <f>IF(ISBLANK(HL1),"",IF(VLOOKUP(HL1,Register,24,FALSE)=0,"",(VLOOKUP(HL1,Register,24,FALSE))))</f>
        <v/>
      </c>
      <c r="HL47" s="39" t="s">
        <v>100</v>
      </c>
      <c r="HM47" s="19" t="str">
        <f>"7." &amp; HO1&amp; ".1."</f>
        <v>7.74.1.</v>
      </c>
      <c r="HN47" s="38" t="str">
        <f>IF(ISBLANK(HO1),"",IF(VLOOKUP(HO1,Register,24,FALSE)=0,"",(VLOOKUP(HO1,Register,24,FALSE))))</f>
        <v/>
      </c>
      <c r="HO47" s="39" t="s">
        <v>100</v>
      </c>
      <c r="HP47" s="19" t="str">
        <f>"7." &amp; HR1&amp; ".1."</f>
        <v>7.75.1.</v>
      </c>
      <c r="HQ47" s="38">
        <f>IF(ISBLANK(HR1),"",IF(VLOOKUP(HR1,Register,24,FALSE)=0,"",(VLOOKUP(HR1,Register,24,FALSE))))</f>
        <v>4</v>
      </c>
      <c r="HR47" s="39" t="s">
        <v>100</v>
      </c>
      <c r="HS47" s="19" t="str">
        <f>"7." &amp; HU1&amp; ".1."</f>
        <v>7.76.1.</v>
      </c>
      <c r="HT47" s="38" t="str">
        <f>IF(ISBLANK(HU1),"",IF(VLOOKUP(HU1,Register,24,FALSE)=0,"",(VLOOKUP(HU1,Register,24,FALSE))))</f>
        <v/>
      </c>
      <c r="HU47" s="39" t="s">
        <v>100</v>
      </c>
      <c r="HV47" s="19" t="str">
        <f>"7." &amp; HX1&amp; ".1."</f>
        <v>7.77.1.</v>
      </c>
      <c r="HW47" s="38" t="str">
        <f>IF(ISBLANK(HX1),"",IF(VLOOKUP(HX1,Register,24,FALSE)=0,"",(VLOOKUP(HX1,Register,24,FALSE))))</f>
        <v/>
      </c>
      <c r="HX47" s="39" t="s">
        <v>100</v>
      </c>
      <c r="HY47" s="19" t="str">
        <f>"7." &amp; IA1&amp; ".1."</f>
        <v>7.78.1.</v>
      </c>
      <c r="HZ47" s="38" t="str">
        <f>IF(ISBLANK(IA1),"",IF(VLOOKUP(IA1,Register,24,FALSE)=0,"",(VLOOKUP(IA1,Register,24,FALSE))))</f>
        <v/>
      </c>
      <c r="IA47" s="39" t="s">
        <v>100</v>
      </c>
      <c r="IB47" s="19" t="str">
        <f>"7." &amp; ID1&amp; ".1."</f>
        <v>7.79.1.</v>
      </c>
      <c r="IC47" s="38" t="str">
        <f>IF(ISBLANK(ID1),"",IF(VLOOKUP(ID1,Register,24,FALSE)=0,"",(VLOOKUP(ID1,Register,24,FALSE))))</f>
        <v/>
      </c>
      <c r="ID47" s="39" t="s">
        <v>100</v>
      </c>
      <c r="IE47" s="19" t="str">
        <f>"7." &amp; IG1&amp; ".1."</f>
        <v>7.80.1.</v>
      </c>
      <c r="IF47" s="38" t="str">
        <f>IF(ISBLANK(IG1),"",IF(VLOOKUP(IG1,Register,24,FALSE)=0,"",(VLOOKUP(IG1,Register,24,FALSE))))</f>
        <v/>
      </c>
      <c r="IG47" s="39" t="s">
        <v>100</v>
      </c>
      <c r="IH47" s="19" t="str">
        <f>"7." &amp; IJ1&amp; ".1."</f>
        <v>7.81.1.</v>
      </c>
      <c r="II47" s="38" t="str">
        <f>IF(ISBLANK(IJ1),"",IF(VLOOKUP(IJ1,Register,24,FALSE)=0,"",(VLOOKUP(IJ1,Register,24,FALSE))))</f>
        <v/>
      </c>
      <c r="IJ47" s="39" t="s">
        <v>100</v>
      </c>
      <c r="IK47" s="19" t="str">
        <f>"7." &amp; IM1&amp; ".1."</f>
        <v>7.82.1.</v>
      </c>
      <c r="IL47" s="38" t="str">
        <f>IF(ISBLANK(IM1),"",IF(VLOOKUP(IM1,Register,24,FALSE)=0,"",(VLOOKUP(IM1,Register,24,FALSE))))</f>
        <v/>
      </c>
      <c r="IM47" s="39" t="s">
        <v>100</v>
      </c>
      <c r="IN47" s="19" t="str">
        <f>"7." &amp; IP1&amp; ".1."</f>
        <v>7.83.1.</v>
      </c>
      <c r="IO47" s="38" t="str">
        <f>IF(ISBLANK(IP1),"",IF(VLOOKUP(IP1,Register,24,FALSE)=0,"",(VLOOKUP(IP1,Register,24,FALSE))))</f>
        <v/>
      </c>
      <c r="IP47" s="39" t="s">
        <v>100</v>
      </c>
      <c r="IQ47" s="19" t="str">
        <f>"7." &amp; IS1&amp; ".1."</f>
        <v>7.84.1.</v>
      </c>
      <c r="IR47" s="38" t="str">
        <f>IF(ISBLANK(IS1),"",IF(VLOOKUP(IS1,Register,24,FALSE)=0,"",(VLOOKUP(IS1,Register,24,FALSE))))</f>
        <v/>
      </c>
      <c r="IS47" s="39" t="s">
        <v>100</v>
      </c>
      <c r="IT47" s="19" t="str">
        <f>"7." &amp; IV1&amp; ".1."</f>
        <v>7.85.1.</v>
      </c>
      <c r="IU47" s="38" t="str">
        <f>IF(ISBLANK(IV1),"",IF(VLOOKUP(IV1,Register,24,FALSE)=0,"",(VLOOKUP(IV1,Register,24,FALSE))))</f>
        <v/>
      </c>
      <c r="IV47" s="39" t="s">
        <v>100</v>
      </c>
      <c r="IW47" s="19" t="str">
        <f>"7." &amp; IY1&amp; ".1."</f>
        <v>7.86.1.</v>
      </c>
      <c r="IX47" s="38" t="str">
        <f>IF(ISBLANK(IY1),"",IF(VLOOKUP(IY1,Register,24,FALSE)=0,"",(VLOOKUP(IY1,Register,24,FALSE))))</f>
        <v/>
      </c>
      <c r="IY47" s="39" t="s">
        <v>100</v>
      </c>
      <c r="IZ47" s="19" t="str">
        <f>"7." &amp; JB1&amp; ".1."</f>
        <v>7.87.1.</v>
      </c>
      <c r="JA47" s="38" t="str">
        <f>IF(ISBLANK(JB1),"",IF(VLOOKUP(JB1,Register,24,FALSE)=0,"",(VLOOKUP(JB1,Register,24,FALSE))))</f>
        <v/>
      </c>
      <c r="JB47" s="39" t="s">
        <v>100</v>
      </c>
      <c r="JC47" s="19" t="str">
        <f>"7." &amp; JE1&amp; ".1."</f>
        <v>7.88.1.</v>
      </c>
      <c r="JD47" s="38" t="str">
        <f>IF(ISBLANK(JE1),"",IF(VLOOKUP(JE1,Register,24,FALSE)=0,"",(VLOOKUP(JE1,Register,24,FALSE))))</f>
        <v/>
      </c>
      <c r="JE47" s="39" t="s">
        <v>100</v>
      </c>
      <c r="JF47" s="19" t="str">
        <f>"7." &amp; JH1&amp; ".1."</f>
        <v>7.89.1.</v>
      </c>
      <c r="JG47" s="38" t="str">
        <f>IF(ISBLANK(JH1),"",IF(VLOOKUP(JH1,Register,24,FALSE)=0,"",(VLOOKUP(JH1,Register,24,FALSE))))</f>
        <v/>
      </c>
      <c r="JH47" s="39" t="s">
        <v>100</v>
      </c>
      <c r="JI47" s="19" t="str">
        <f>"7." &amp; JK1&amp; ".1."</f>
        <v>7.90.1.</v>
      </c>
      <c r="JJ47" s="38" t="str">
        <f>IF(ISBLANK(JK1),"",IF(VLOOKUP(JK1,Register,24,FALSE)=0,"",(VLOOKUP(JK1,Register,24,FALSE))))</f>
        <v/>
      </c>
      <c r="JK47" s="39" t="s">
        <v>100</v>
      </c>
      <c r="JL47" s="19" t="str">
        <f>"7." &amp; JN1&amp; ".1."</f>
        <v>7.91.1.</v>
      </c>
      <c r="JM47" s="38" t="str">
        <f>IF(ISBLANK(JN1),"",IF(VLOOKUP(JN1,Register,24,FALSE)=0,"",(VLOOKUP(JN1,Register,24,FALSE))))</f>
        <v/>
      </c>
      <c r="JN47" s="39" t="s">
        <v>100</v>
      </c>
      <c r="JO47" s="19" t="str">
        <f>"7." &amp; JQ1&amp; ".1."</f>
        <v>7.92.1.</v>
      </c>
      <c r="JP47" s="38" t="str">
        <f>IF(ISBLANK(JQ1),"",IF(VLOOKUP(JQ1,Register,24,FALSE)=0,"",(VLOOKUP(JQ1,Register,24,FALSE))))</f>
        <v/>
      </c>
      <c r="JQ47" s="39" t="s">
        <v>100</v>
      </c>
      <c r="JR47" s="19" t="str">
        <f>"7." &amp; JT1&amp; ".1."</f>
        <v>7.93.1.</v>
      </c>
      <c r="JS47" s="38" t="str">
        <f>IF(ISBLANK(JT1),"",IF(VLOOKUP(JT1,Register,24,FALSE)=0,"",(VLOOKUP(JT1,Register,24,FALSE))))</f>
        <v/>
      </c>
      <c r="JT47" s="39" t="s">
        <v>100</v>
      </c>
      <c r="JU47" s="19" t="str">
        <f>"7." &amp; JW1&amp; ".1."</f>
        <v>7.94.1.</v>
      </c>
      <c r="JV47" s="38" t="str">
        <f>IF(ISBLANK(JW1),"",IF(VLOOKUP(JW1,Register,24,FALSE)=0,"",(VLOOKUP(JW1,Register,24,FALSE))))</f>
        <v/>
      </c>
      <c r="JW47" s="39" t="s">
        <v>100</v>
      </c>
      <c r="JX47" s="19" t="str">
        <f>"7." &amp; JZ1&amp; ".1."</f>
        <v>7.95.1.</v>
      </c>
      <c r="JY47" s="38" t="str">
        <f>IF(ISBLANK(JZ1),"",IF(VLOOKUP(JZ1,Register,24,FALSE)=0,"",(VLOOKUP(JZ1,Register,24,FALSE))))</f>
        <v/>
      </c>
      <c r="JZ47" s="39" t="s">
        <v>100</v>
      </c>
      <c r="KA47" s="19" t="str">
        <f>"7." &amp; KC1&amp; ".1."</f>
        <v>7.96.1.</v>
      </c>
      <c r="KB47" s="38" t="str">
        <f>IF(ISBLANK(KC1),"",IF(VLOOKUP(KC1,Register,24,FALSE)=0,"",(VLOOKUP(KC1,Register,24,FALSE))))</f>
        <v/>
      </c>
      <c r="KC47" s="39" t="s">
        <v>100</v>
      </c>
      <c r="KD47" s="19" t="str">
        <f>"7." &amp; KF1&amp; ".1."</f>
        <v>7.97.1.</v>
      </c>
      <c r="KE47" s="38" t="str">
        <f>IF(ISBLANK(KF1),"",IF(VLOOKUP(KF1,Register,24,FALSE)=0,"",(VLOOKUP(KF1,Register,24,FALSE))))</f>
        <v/>
      </c>
      <c r="KF47" s="39" t="s">
        <v>100</v>
      </c>
      <c r="KG47" s="19" t="str">
        <f>"7." &amp; KI1&amp; ".1."</f>
        <v>7.98.1.</v>
      </c>
      <c r="KH47" s="38" t="str">
        <f>IF(ISBLANK(KI1),"",IF(VLOOKUP(KI1,Register,24,FALSE)=0,"",(VLOOKUP(KI1,Register,24,FALSE))))</f>
        <v/>
      </c>
      <c r="KI47" s="39" t="s">
        <v>100</v>
      </c>
      <c r="KJ47" s="19" t="str">
        <f>"7." &amp; KL1&amp; ".1."</f>
        <v>7.99.1.</v>
      </c>
      <c r="KK47" s="38" t="str">
        <f>IF(ISBLANK(KL1),"",IF(VLOOKUP(KL1,Register,24,FALSE)=0,"",(VLOOKUP(KL1,Register,24,FALSE))))</f>
        <v/>
      </c>
      <c r="KL47" s="39" t="s">
        <v>100</v>
      </c>
      <c r="KM47" s="19" t="str">
        <f>"7." &amp; KO1&amp; ".1."</f>
        <v>7.100.1.</v>
      </c>
      <c r="KN47" s="38" t="str">
        <f>IF(ISBLANK(KO1),"",IF(VLOOKUP(KO1,Register,24,FALSE)=0,"",(VLOOKUP(KO1,Register,24,FALSE))))</f>
        <v/>
      </c>
      <c r="KO47" s="39" t="s">
        <v>100</v>
      </c>
      <c r="KP47" s="19" t="str">
        <f>"7." &amp; KR1&amp; ".1."</f>
        <v>7.101.1.</v>
      </c>
      <c r="KQ47" s="38" t="str">
        <f>IF(ISBLANK(KR1),"",IF(VLOOKUP(KR1,Register,24,FALSE)=0,"",(VLOOKUP(KR1,Register,24,FALSE))))</f>
        <v/>
      </c>
      <c r="KR47" s="39" t="s">
        <v>100</v>
      </c>
      <c r="KS47" s="19" t="str">
        <f>"7." &amp; KU1&amp; ".1."</f>
        <v>7.102.1.</v>
      </c>
      <c r="KT47" s="38" t="str">
        <f>IF(ISBLANK(KU1),"",IF(VLOOKUP(KU1,Register,24,FALSE)=0,"",(VLOOKUP(KU1,Register,24,FALSE))))</f>
        <v/>
      </c>
      <c r="KU47" s="39" t="s">
        <v>100</v>
      </c>
      <c r="KV47" s="19" t="str">
        <f>"7." &amp; KX1&amp; ".1."</f>
        <v>7.103.1.</v>
      </c>
      <c r="KW47" s="38" t="str">
        <f>IF(ISBLANK(KX1),"",IF(VLOOKUP(KX1,Register,24,FALSE)=0,"",(VLOOKUP(KX1,Register,24,FALSE))))</f>
        <v/>
      </c>
      <c r="KX47" s="39" t="s">
        <v>100</v>
      </c>
      <c r="KY47" s="19" t="str">
        <f>"7." &amp; LA1&amp; ".1."</f>
        <v>7.104.1.</v>
      </c>
      <c r="KZ47" s="38" t="str">
        <f>IF(ISBLANK(LA1),"",IF(VLOOKUP(LA1,Register,24,FALSE)=0,"",(VLOOKUP(LA1,Register,24,FALSE))))</f>
        <v/>
      </c>
      <c r="LA47" s="39" t="s">
        <v>100</v>
      </c>
      <c r="LB47" s="19" t="str">
        <f>"7." &amp; LD1&amp; ".1."</f>
        <v>7.105.1.</v>
      </c>
      <c r="LC47" s="38" t="str">
        <f>IF(ISBLANK(LD1),"",IF(VLOOKUP(LD1,Register,24,FALSE)=0,"",(VLOOKUP(LD1,Register,24,FALSE))))</f>
        <v/>
      </c>
      <c r="LD47" s="39" t="s">
        <v>100</v>
      </c>
      <c r="LE47" s="19" t="str">
        <f>"7." &amp; LG1&amp; ".1."</f>
        <v>7.106.1.</v>
      </c>
      <c r="LF47" s="38" t="str">
        <f>IF(ISBLANK(LG1),"",IF(VLOOKUP(LG1,Register,24,FALSE)=0,"",(VLOOKUP(LG1,Register,24,FALSE))))</f>
        <v/>
      </c>
      <c r="LG47" s="39" t="s">
        <v>100</v>
      </c>
      <c r="LH47" s="19" t="str">
        <f>"7." &amp; LJ1&amp; ".1."</f>
        <v>7.107.1.</v>
      </c>
      <c r="LI47" s="38" t="str">
        <f>IF(ISBLANK(LJ1),"",IF(VLOOKUP(LJ1,Register,24,FALSE)=0,"",(VLOOKUP(LJ1,Register,24,FALSE))))</f>
        <v/>
      </c>
      <c r="LJ47" s="39" t="s">
        <v>100</v>
      </c>
      <c r="LK47" s="19" t="str">
        <f>"7." &amp; LM1&amp; ".1."</f>
        <v>7.108.1.</v>
      </c>
      <c r="LL47" s="38" t="str">
        <f>IF(ISBLANK(LM1),"",IF(VLOOKUP(LM1,Register,24,FALSE)=0,"",(VLOOKUP(LM1,Register,24,FALSE))))</f>
        <v/>
      </c>
      <c r="LM47" s="39" t="s">
        <v>100</v>
      </c>
      <c r="LN47" s="19" t="str">
        <f>"7." &amp; LP1&amp; ".1."</f>
        <v>7.109.1.</v>
      </c>
      <c r="LO47" s="38" t="str">
        <f>IF(ISBLANK(LP1),"",IF(VLOOKUP(LP1,Register,24,FALSE)=0,"",(VLOOKUP(LP1,Register,24,FALSE))))</f>
        <v/>
      </c>
      <c r="LP47" s="39" t="s">
        <v>100</v>
      </c>
      <c r="LQ47" s="19" t="str">
        <f>"7." &amp; LS1&amp; ".1."</f>
        <v>7.110.1.</v>
      </c>
      <c r="LR47" s="38" t="str">
        <f>IF(ISBLANK(LS1),"",IF(VLOOKUP(LS1,Register,24,FALSE)=0,"",(VLOOKUP(LS1,Register,24,FALSE))))</f>
        <v/>
      </c>
      <c r="LS47" s="39" t="s">
        <v>100</v>
      </c>
      <c r="LT47" s="19" t="str">
        <f>"7." &amp; LV1&amp; ".1."</f>
        <v>7.111.1.</v>
      </c>
      <c r="LU47" s="38" t="str">
        <f>IF(ISBLANK(LV1),"",IF(VLOOKUP(LV1,Register,24,FALSE)=0,"",(VLOOKUP(LV1,Register,24,FALSE))))</f>
        <v/>
      </c>
      <c r="LV47" s="39" t="s">
        <v>100</v>
      </c>
      <c r="LW47" s="19" t="str">
        <f>"7." &amp; LY1&amp; ".1."</f>
        <v>7.112.1.</v>
      </c>
      <c r="LX47" s="38" t="str">
        <f>IF(ISBLANK(LY1),"",IF(VLOOKUP(LY1,Register,24,FALSE)=0,"",(VLOOKUP(LY1,Register,24,FALSE))))</f>
        <v/>
      </c>
      <c r="LY47" s="39" t="s">
        <v>100</v>
      </c>
      <c r="LZ47" s="19" t="str">
        <f>"7." &amp; MB1&amp; ".1."</f>
        <v>7.113.1.</v>
      </c>
      <c r="MA47" s="38" t="str">
        <f>IF(ISBLANK(MB1),"",IF(VLOOKUP(MB1,Register,24,FALSE)=0,"",(VLOOKUP(MB1,Register,24,FALSE))))</f>
        <v/>
      </c>
      <c r="MB47" s="39" t="s">
        <v>100</v>
      </c>
      <c r="MC47" s="19" t="str">
        <f>"7." &amp; ME1&amp; ".1."</f>
        <v>7.114.1.</v>
      </c>
      <c r="MD47" s="38" t="str">
        <f>IF(ISBLANK(ME1),"",IF(VLOOKUP(ME1,Register,24,FALSE)=0,"",(VLOOKUP(ME1,Register,24,FALSE))))</f>
        <v/>
      </c>
      <c r="ME47" s="39" t="s">
        <v>100</v>
      </c>
      <c r="MF47" s="19" t="str">
        <f>"7." &amp; MH1&amp; ".1."</f>
        <v>7.115.1.</v>
      </c>
      <c r="MG47" s="38" t="str">
        <f>IF(ISBLANK(MH1),"",IF(VLOOKUP(MH1,Register,24,FALSE)=0,"",(VLOOKUP(MH1,Register,24,FALSE))))</f>
        <v/>
      </c>
      <c r="MH47" s="39" t="s">
        <v>100</v>
      </c>
      <c r="MI47" s="19" t="str">
        <f>"7." &amp; MK1&amp; ".1."</f>
        <v>7.116.1.</v>
      </c>
      <c r="MJ47" s="38" t="str">
        <f>IF(ISBLANK(MK1),"",IF(VLOOKUP(MK1,Register,24,FALSE)=0,"",(VLOOKUP(MK1,Register,24,FALSE))))</f>
        <v/>
      </c>
      <c r="MK47" s="39" t="s">
        <v>100</v>
      </c>
      <c r="ML47" s="19" t="str">
        <f>"7." &amp; MN1&amp; ".1."</f>
        <v>7.117.1.</v>
      </c>
      <c r="MM47" s="38" t="str">
        <f>IF(ISBLANK(MN1),"",IF(VLOOKUP(MN1,Register,24,FALSE)=0,"",(VLOOKUP(MN1,Register,24,FALSE))))</f>
        <v/>
      </c>
      <c r="MN47" s="39" t="s">
        <v>100</v>
      </c>
      <c r="MO47" s="19" t="str">
        <f>"7." &amp; MQ1&amp; ".1."</f>
        <v>7.118.1.</v>
      </c>
      <c r="MP47" s="38" t="str">
        <f>IF(ISBLANK(MQ1),"",IF(VLOOKUP(MQ1,Register,24,FALSE)=0,"",(VLOOKUP(MQ1,Register,24,FALSE))))</f>
        <v/>
      </c>
      <c r="MQ47" s="39" t="s">
        <v>100</v>
      </c>
      <c r="MR47" s="19" t="str">
        <f>"7." &amp; MT1&amp; ".1."</f>
        <v>7.119.1.</v>
      </c>
      <c r="MS47" s="38" t="str">
        <f>IF(ISBLANK(MT1),"",IF(VLOOKUP(MT1,Register,24,FALSE)=0,"",(VLOOKUP(MT1,Register,24,FALSE))))</f>
        <v/>
      </c>
      <c r="MT47" s="39" t="s">
        <v>100</v>
      </c>
      <c r="MU47" s="19" t="str">
        <f>"7." &amp; MW1&amp; ".1."</f>
        <v>7.120.1.</v>
      </c>
      <c r="MV47" s="38" t="str">
        <f>IF(ISBLANK(MW1),"",IF(VLOOKUP(MW1,Register,24,FALSE)=0,"",(VLOOKUP(MW1,Register,24,FALSE))))</f>
        <v/>
      </c>
      <c r="MW47" s="39" t="s">
        <v>100</v>
      </c>
      <c r="MX47" s="19" t="str">
        <f>"7." &amp; MZ1&amp; ".1."</f>
        <v>7.121.1.</v>
      </c>
      <c r="MY47" s="38" t="str">
        <f>IF(ISBLANK(MZ1),"",IF(VLOOKUP(MZ1,Register,24,FALSE)=0,"",(VLOOKUP(MZ1,Register,24,FALSE))))</f>
        <v/>
      </c>
      <c r="MZ47" s="39" t="s">
        <v>100</v>
      </c>
      <c r="NA47" s="19" t="str">
        <f>"7." &amp; NC1&amp; ".1."</f>
        <v>7.122.1.</v>
      </c>
      <c r="NB47" s="38" t="str">
        <f>IF(ISBLANK(NC1),"",IF(VLOOKUP(NC1,Register,24,FALSE)=0,"",(VLOOKUP(NC1,Register,24,FALSE))))</f>
        <v/>
      </c>
      <c r="NC47" s="39" t="s">
        <v>100</v>
      </c>
      <c r="ND47" s="19" t="str">
        <f>"7." &amp; NF1&amp; ".1."</f>
        <v>7.123.1.</v>
      </c>
      <c r="NE47" s="38" t="str">
        <f>IF(ISBLANK(NF1),"",IF(VLOOKUP(NF1,Register,24,FALSE)=0,"",(VLOOKUP(NF1,Register,24,FALSE))))</f>
        <v/>
      </c>
      <c r="NF47" s="39" t="s">
        <v>100</v>
      </c>
      <c r="NG47" s="19" t="str">
        <f>"7." &amp; NI1&amp; ".1."</f>
        <v>7.124.1.</v>
      </c>
      <c r="NH47" s="38" t="str">
        <f>IF(ISBLANK(NI1),"",IF(VLOOKUP(NI1,Register,24,FALSE)=0,"",(VLOOKUP(NI1,Register,24,FALSE))))</f>
        <v/>
      </c>
      <c r="NI47" s="39" t="s">
        <v>100</v>
      </c>
      <c r="NJ47" s="19" t="str">
        <f>"7." &amp; NL1&amp; ".1."</f>
        <v>7.125.1.</v>
      </c>
      <c r="NK47" s="38" t="str">
        <f>IF(ISBLANK(NL1),"",IF(VLOOKUP(NL1,Register,24,FALSE)=0,"",(VLOOKUP(NL1,Register,24,FALSE))))</f>
        <v/>
      </c>
      <c r="NL47" s="39" t="s">
        <v>100</v>
      </c>
      <c r="NM47" s="19" t="str">
        <f>"7." &amp; NO1&amp; ".1."</f>
        <v>7.126.1.</v>
      </c>
      <c r="NN47" s="38" t="str">
        <f>IF(ISBLANK(NO1),"",IF(VLOOKUP(NO1,Register,24,FALSE)=0,"",(VLOOKUP(NO1,Register,24,FALSE))))</f>
        <v/>
      </c>
      <c r="NO47" s="39" t="s">
        <v>100</v>
      </c>
      <c r="NP47" s="19" t="str">
        <f>"7." &amp; NR1&amp; ".1."</f>
        <v>7.127.1.</v>
      </c>
      <c r="NQ47" s="38" t="str">
        <f>IF(ISBLANK(NR1),"",IF(VLOOKUP(NR1,Register,24,FALSE)=0,"",(VLOOKUP(NR1,Register,24,FALSE))))</f>
        <v/>
      </c>
      <c r="NR47" s="39" t="s">
        <v>100</v>
      </c>
      <c r="NS47" s="19" t="str">
        <f>"7." &amp; NU1&amp; ".1."</f>
        <v>7.128.1.</v>
      </c>
      <c r="NT47" s="38" t="str">
        <f>IF(ISBLANK(NU1),"",IF(VLOOKUP(NU1,Register,24,FALSE)=0,"",(VLOOKUP(NU1,Register,24,FALSE))))</f>
        <v/>
      </c>
      <c r="NU47" s="39" t="s">
        <v>100</v>
      </c>
      <c r="NV47" s="19" t="str">
        <f>"7." &amp; NX1&amp; ".1."</f>
        <v>7.129.1.</v>
      </c>
      <c r="NW47" s="38" t="str">
        <f>IF(ISBLANK(NX1),"",IF(VLOOKUP(NX1,Register,24,FALSE)=0,"",(VLOOKUP(NX1,Register,24,FALSE))))</f>
        <v/>
      </c>
      <c r="NX47" s="39" t="s">
        <v>100</v>
      </c>
      <c r="NY47" s="19" t="str">
        <f>"7." &amp; OA1&amp; ".1."</f>
        <v>7.130.1.</v>
      </c>
      <c r="NZ47" s="38" t="str">
        <f>IF(ISBLANK(OA1),"",IF(VLOOKUP(OA1,Register,24,FALSE)=0,"",(VLOOKUP(OA1,Register,24,FALSE))))</f>
        <v/>
      </c>
      <c r="OA47" s="39" t="s">
        <v>100</v>
      </c>
      <c r="OB47" s="19" t="str">
        <f>"7." &amp; OD1&amp; ".1."</f>
        <v>7.131.1.</v>
      </c>
      <c r="OC47" s="38" t="str">
        <f>IF(ISBLANK(OD1),"",IF(VLOOKUP(OD1,Register,24,FALSE)=0,"",(VLOOKUP(OD1,Register,24,FALSE))))</f>
        <v/>
      </c>
      <c r="OD47" s="39" t="s">
        <v>100</v>
      </c>
      <c r="OE47" s="19" t="str">
        <f>"7." &amp; OG1&amp; ".1."</f>
        <v>7.132.1.</v>
      </c>
      <c r="OF47" s="38" t="str">
        <f>IF(ISBLANK(OG1),"",IF(VLOOKUP(OG1,Register,24,FALSE)=0,"",(VLOOKUP(OG1,Register,24,FALSE))))</f>
        <v/>
      </c>
      <c r="OG47" s="39" t="s">
        <v>100</v>
      </c>
      <c r="OH47" s="19" t="str">
        <f>"7." &amp; OJ1&amp; ".1."</f>
        <v>7.133.1.</v>
      </c>
      <c r="OI47" s="38" t="str">
        <f>IF(ISBLANK(OJ1),"",IF(VLOOKUP(OJ1,Register,24,FALSE)=0,"",(VLOOKUP(OJ1,Register,24,FALSE))))</f>
        <v/>
      </c>
      <c r="OJ47" s="39" t="s">
        <v>100</v>
      </c>
      <c r="OK47" s="19" t="str">
        <f>"7." &amp; OM1&amp; ".1."</f>
        <v>7.134.1.</v>
      </c>
      <c r="OL47" s="38" t="str">
        <f>IF(ISBLANK(OM1),"",IF(VLOOKUP(OM1,Register,24,FALSE)=0,"",(VLOOKUP(OM1,Register,24,FALSE))))</f>
        <v/>
      </c>
      <c r="OM47" s="39" t="s">
        <v>100</v>
      </c>
      <c r="ON47" s="19" t="str">
        <f>"7." &amp; OP1&amp; ".1."</f>
        <v>7.135.1.</v>
      </c>
      <c r="OO47" s="38" t="str">
        <f>IF(ISBLANK(OP1),"",IF(VLOOKUP(OP1,Register,24,FALSE)=0,"",(VLOOKUP(OP1,Register,24,FALSE))))</f>
        <v/>
      </c>
      <c r="OP47" s="39" t="s">
        <v>100</v>
      </c>
      <c r="OQ47" s="19" t="str">
        <f>"7." &amp; OS1&amp; ".1."</f>
        <v>7.136.1.</v>
      </c>
      <c r="OR47" s="38" t="str">
        <f>IF(ISBLANK(OS1),"",IF(VLOOKUP(OS1,Register,24,FALSE)=0,"",(VLOOKUP(OS1,Register,24,FALSE))))</f>
        <v/>
      </c>
      <c r="OS47" s="39" t="s">
        <v>100</v>
      </c>
      <c r="OT47" s="19" t="str">
        <f>"7." &amp; OV1&amp; ".1."</f>
        <v>7.137.1.</v>
      </c>
      <c r="OU47" s="38" t="str">
        <f>IF(ISBLANK(OV1),"",IF(VLOOKUP(OV1,Register,24,FALSE)=0,"",(VLOOKUP(OV1,Register,24,FALSE))))</f>
        <v/>
      </c>
      <c r="OV47" s="39" t="s">
        <v>100</v>
      </c>
      <c r="OW47" s="19" t="str">
        <f>"7." &amp; OY1&amp; ".1."</f>
        <v>7.138.1.</v>
      </c>
      <c r="OX47" s="38" t="str">
        <f>IF(ISBLANK(OY1),"",IF(VLOOKUP(OY1,Register,24,FALSE)=0,"",(VLOOKUP(OY1,Register,24,FALSE))))</f>
        <v/>
      </c>
      <c r="OY47" s="39" t="s">
        <v>100</v>
      </c>
      <c r="OZ47" s="19" t="str">
        <f>"7." &amp; PB1&amp; ".1."</f>
        <v>7.139.1.</v>
      </c>
      <c r="PA47" s="38" t="str">
        <f>IF(ISBLANK(PB1),"",IF(VLOOKUP(PB1,Register,24,FALSE)=0,"",(VLOOKUP(PB1,Register,24,FALSE))))</f>
        <v/>
      </c>
      <c r="PB47" s="39" t="s">
        <v>100</v>
      </c>
      <c r="PC47" s="19" t="str">
        <f>"7." &amp; PE1&amp; ".1."</f>
        <v>7.140.1.</v>
      </c>
      <c r="PD47" s="38" t="str">
        <f>IF(ISBLANK(PE1),"",IF(VLOOKUP(PE1,Register,24,FALSE)=0,"",(VLOOKUP(PE1,Register,24,FALSE))))</f>
        <v/>
      </c>
      <c r="PE47" s="39" t="s">
        <v>100</v>
      </c>
      <c r="PF47" s="19" t="str">
        <f>"7." &amp; PH1&amp; ".1."</f>
        <v>7.141.1.</v>
      </c>
      <c r="PG47" s="38" t="str">
        <f>IF(ISBLANK(PH1),"",IF(VLOOKUP(PH1,Register,24,FALSE)=0,"",(VLOOKUP(PH1,Register,24,FALSE))))</f>
        <v/>
      </c>
      <c r="PH47" s="39" t="s">
        <v>100</v>
      </c>
      <c r="PI47" s="19" t="str">
        <f>"7." &amp; PK1&amp; ".1."</f>
        <v>7.142.1.</v>
      </c>
      <c r="PJ47" s="38" t="str">
        <f>IF(ISBLANK(PK1),"",IF(VLOOKUP(PK1,Register,24,FALSE)=0,"",(VLOOKUP(PK1,Register,24,FALSE))))</f>
        <v/>
      </c>
      <c r="PK47" s="39" t="s">
        <v>100</v>
      </c>
      <c r="PL47" s="19" t="str">
        <f>"7." &amp; PN1&amp; ".1."</f>
        <v>7.143.1.</v>
      </c>
      <c r="PM47" s="38" t="str">
        <f>IF(ISBLANK(PN1),"",IF(VLOOKUP(PN1,Register,24,FALSE)=0,"",(VLOOKUP(PN1,Register,24,FALSE))))</f>
        <v/>
      </c>
      <c r="PN47" s="39" t="s">
        <v>100</v>
      </c>
      <c r="PO47" s="19" t="str">
        <f>"7." &amp; PQ1&amp; ".1."</f>
        <v>7.144.1.</v>
      </c>
      <c r="PP47" s="38" t="str">
        <f>IF(ISBLANK(PQ1),"",IF(VLOOKUP(PQ1,Register,24,FALSE)=0,"",(VLOOKUP(PQ1,Register,24,FALSE))))</f>
        <v/>
      </c>
      <c r="PQ47" s="39" t="s">
        <v>100</v>
      </c>
      <c r="PR47" s="19" t="str">
        <f>"7." &amp; PT1&amp; ".1."</f>
        <v>7.145.1.</v>
      </c>
      <c r="PS47" s="38" t="str">
        <f>IF(ISBLANK(PT1),"",IF(VLOOKUP(PT1,Register,24,FALSE)=0,"",(VLOOKUP(PT1,Register,24,FALSE))))</f>
        <v/>
      </c>
      <c r="PT47" s="39" t="s">
        <v>100</v>
      </c>
      <c r="PU47" s="19" t="str">
        <f>"7." &amp; PW1&amp; ".1."</f>
        <v>7.146.1.</v>
      </c>
      <c r="PV47" s="38" t="str">
        <f>IF(ISBLANK(PW1),"",IF(VLOOKUP(PW1,Register,24,FALSE)=0,"",(VLOOKUP(PW1,Register,24,FALSE))))</f>
        <v/>
      </c>
      <c r="PW47" s="39" t="s">
        <v>100</v>
      </c>
      <c r="PX47" s="19" t="str">
        <f>"7." &amp; PZ1&amp; ".1."</f>
        <v>7.147.1.</v>
      </c>
      <c r="PY47" s="38" t="str">
        <f>IF(ISBLANK(PZ1),"",IF(VLOOKUP(PZ1,Register,24,FALSE)=0,"",(VLOOKUP(PZ1,Register,24,FALSE))))</f>
        <v/>
      </c>
      <c r="PZ47" s="39" t="s">
        <v>100</v>
      </c>
      <c r="QA47" s="19" t="str">
        <f>"7." &amp; QC1&amp; ".1."</f>
        <v>7.148.1.</v>
      </c>
      <c r="QB47" s="38" t="str">
        <f>IF(ISBLANK(QC1),"",IF(VLOOKUP(QC1,Register,24,FALSE)=0,"",(VLOOKUP(QC1,Register,24,FALSE))))</f>
        <v/>
      </c>
      <c r="QC47" s="39" t="s">
        <v>100</v>
      </c>
      <c r="QD47" s="19" t="str">
        <f>"7." &amp; QF1&amp; ".1."</f>
        <v>7.149.1.</v>
      </c>
      <c r="QE47" s="38" t="str">
        <f>IF(ISBLANK(QF1),"",IF(VLOOKUP(QF1,Register,24,FALSE)=0,"",(VLOOKUP(QF1,Register,24,FALSE))))</f>
        <v/>
      </c>
      <c r="QF47" s="39" t="s">
        <v>100</v>
      </c>
      <c r="QG47" s="19" t="str">
        <f>"7." &amp; QI1&amp; ".1."</f>
        <v>7.150.1.</v>
      </c>
      <c r="QH47" s="38" t="str">
        <f>IF(ISBLANK(QI1),"",IF(VLOOKUP(QI1,Register,24,FALSE)=0,"",(VLOOKUP(QI1,Register,24,FALSE))))</f>
        <v/>
      </c>
      <c r="QI47" s="39" t="s">
        <v>100</v>
      </c>
      <c r="QJ47" s="19" t="str">
        <f>"7." &amp; QL1&amp; ".1."</f>
        <v>7.151.1.</v>
      </c>
      <c r="QK47" s="38" t="str">
        <f>IF(ISBLANK(QL1),"",IF(VLOOKUP(QL1,Register,24,FALSE)=0,"",(VLOOKUP(QL1,Register,24,FALSE))))</f>
        <v/>
      </c>
      <c r="QL47" s="39" t="s">
        <v>100</v>
      </c>
      <c r="QM47" s="19" t="str">
        <f>"7." &amp; QO1&amp; ".1."</f>
        <v>7.152.1.</v>
      </c>
      <c r="QN47" s="38" t="str">
        <f>IF(ISBLANK(QO1),"",IF(VLOOKUP(QO1,Register,24,FALSE)=0,"",(VLOOKUP(QO1,Register,24,FALSE))))</f>
        <v/>
      </c>
      <c r="QO47" s="39" t="s">
        <v>100</v>
      </c>
      <c r="QP47" s="19" t="str">
        <f>"7." &amp; QR1&amp; ".1."</f>
        <v>7.153.1.</v>
      </c>
      <c r="QQ47" s="38" t="str">
        <f>IF(ISBLANK(QR1),"",IF(VLOOKUP(QR1,Register,24,FALSE)=0,"",(VLOOKUP(QR1,Register,24,FALSE))))</f>
        <v/>
      </c>
      <c r="QR47" s="39" t="s">
        <v>100</v>
      </c>
      <c r="QS47" s="19" t="str">
        <f>"7." &amp; QU1&amp; ".1."</f>
        <v>7.154.1.</v>
      </c>
      <c r="QT47" s="38" t="str">
        <f>IF(ISBLANK(QU1),"",IF(VLOOKUP(QU1,Register,24,FALSE)=0,"",(VLOOKUP(QU1,Register,24,FALSE))))</f>
        <v/>
      </c>
      <c r="QU47" s="39" t="s">
        <v>100</v>
      </c>
      <c r="QV47" s="19" t="str">
        <f>"7." &amp; QX1&amp; ".1."</f>
        <v>7.155.1.</v>
      </c>
      <c r="QW47" s="38" t="str">
        <f>IF(ISBLANK(QX1),"",IF(VLOOKUP(QX1,Register,24,FALSE)=0,"",(VLOOKUP(QX1,Register,24,FALSE))))</f>
        <v/>
      </c>
      <c r="QX47" s="39" t="s">
        <v>100</v>
      </c>
      <c r="QY47" s="19" t="str">
        <f>"7." &amp; RA1&amp; ".1."</f>
        <v>7.156.1.</v>
      </c>
      <c r="QZ47" s="38" t="str">
        <f>IF(ISBLANK(RA1),"",IF(VLOOKUP(RA1,Register,24,FALSE)=0,"",(VLOOKUP(RA1,Register,24,FALSE))))</f>
        <v/>
      </c>
      <c r="RA47" s="39" t="s">
        <v>100</v>
      </c>
      <c r="RB47" s="19" t="str">
        <f>"7." &amp; RD1&amp; ".1."</f>
        <v>7.157.1.</v>
      </c>
      <c r="RC47" s="38" t="str">
        <f>IF(ISBLANK(RD1),"",IF(VLOOKUP(RD1,Register,24,FALSE)=0,"",(VLOOKUP(RD1,Register,24,FALSE))))</f>
        <v/>
      </c>
      <c r="RD47" s="39" t="s">
        <v>100</v>
      </c>
      <c r="RE47" s="19" t="str">
        <f>"7." &amp; RG1&amp; ".1."</f>
        <v>7.158.1.</v>
      </c>
      <c r="RF47" s="38" t="str">
        <f>IF(ISBLANK(RG1),"",IF(VLOOKUP(RG1,Register,24,FALSE)=0,"",(VLOOKUP(RG1,Register,24,FALSE))))</f>
        <v/>
      </c>
      <c r="RG47" s="39" t="s">
        <v>100</v>
      </c>
      <c r="RH47" s="19" t="str">
        <f>"7." &amp; RJ1&amp; ".1."</f>
        <v>7.159.1.</v>
      </c>
      <c r="RI47" s="38" t="str">
        <f>IF(ISBLANK(RJ1),"",IF(VLOOKUP(RJ1,Register,24,FALSE)=0,"",(VLOOKUP(RJ1,Register,24,FALSE))))</f>
        <v/>
      </c>
      <c r="RJ47" s="39" t="s">
        <v>100</v>
      </c>
      <c r="RK47" s="19" t="str">
        <f>"7." &amp; RM1&amp; ".1."</f>
        <v>7.160.1.</v>
      </c>
      <c r="RL47" s="38" t="str">
        <f>IF(ISBLANK(RM1),"",IF(VLOOKUP(RM1,Register,24,FALSE)=0,"",(VLOOKUP(RM1,Register,24,FALSE))))</f>
        <v/>
      </c>
      <c r="RM47" s="39" t="s">
        <v>100</v>
      </c>
      <c r="RN47" s="19" t="str">
        <f>"7." &amp; RP1&amp; ".1."</f>
        <v>7.161.1.</v>
      </c>
      <c r="RO47" s="38" t="str">
        <f>IF(ISBLANK(RP1),"",IF(VLOOKUP(RP1,Register,24,FALSE)=0,"",(VLOOKUP(RP1,Register,24,FALSE))))</f>
        <v/>
      </c>
      <c r="RP47" s="39" t="s">
        <v>100</v>
      </c>
      <c r="RQ47" s="19" t="str">
        <f>"7." &amp; RS1&amp; ".1."</f>
        <v>7.162.1.</v>
      </c>
      <c r="RR47" s="38" t="str">
        <f>IF(ISBLANK(RS1),"",IF(VLOOKUP(RS1,Register,24,FALSE)=0,"",(VLOOKUP(RS1,Register,24,FALSE))))</f>
        <v/>
      </c>
      <c r="RS47" s="39" t="s">
        <v>100</v>
      </c>
      <c r="RT47" s="19" t="str">
        <f>"7." &amp; RV1&amp; ".1."</f>
        <v>7.163.1.</v>
      </c>
      <c r="RU47" s="38" t="str">
        <f>IF(ISBLANK(RV1),"",IF(VLOOKUP(RV1,Register,24,FALSE)=0,"",(VLOOKUP(RV1,Register,24,FALSE))))</f>
        <v/>
      </c>
      <c r="RV47" s="39" t="s">
        <v>100</v>
      </c>
      <c r="RW47" s="19" t="str">
        <f>"7." &amp; RY1&amp; ".1."</f>
        <v>7.164.1.</v>
      </c>
      <c r="RX47" s="38" t="str">
        <f>IF(ISBLANK(RY1),"",IF(VLOOKUP(RY1,Register,24,FALSE)=0,"",(VLOOKUP(RY1,Register,24,FALSE))))</f>
        <v/>
      </c>
      <c r="RY47" s="39" t="s">
        <v>100</v>
      </c>
      <c r="RZ47" s="19" t="str">
        <f>"7." &amp; SB1&amp; ".1."</f>
        <v>7.165.1.</v>
      </c>
      <c r="SA47" s="38" t="str">
        <f>IF(ISBLANK(SB1),"",IF(VLOOKUP(SB1,Register,24,FALSE)=0,"",(VLOOKUP(SB1,Register,24,FALSE))))</f>
        <v/>
      </c>
      <c r="SB47" s="39" t="s">
        <v>100</v>
      </c>
      <c r="SC47" s="19" t="str">
        <f>"7." &amp; SE1&amp; ".1."</f>
        <v>7.166.1.</v>
      </c>
      <c r="SD47" s="38" t="str">
        <f>IF(ISBLANK(SE1),"",IF(VLOOKUP(SE1,Register,24,FALSE)=0,"",(VLOOKUP(SE1,Register,24,FALSE))))</f>
        <v/>
      </c>
      <c r="SE47" s="39" t="s">
        <v>100</v>
      </c>
      <c r="SF47" s="19" t="str">
        <f>"7." &amp; SH1&amp; ".1."</f>
        <v>7.167.1.</v>
      </c>
      <c r="SG47" s="38" t="str">
        <f>IF(ISBLANK(SH1),"",IF(VLOOKUP(SH1,Register,24,FALSE)=0,"",(VLOOKUP(SH1,Register,24,FALSE))))</f>
        <v/>
      </c>
      <c r="SH47" s="39" t="s">
        <v>100</v>
      </c>
      <c r="SI47" s="19" t="str">
        <f>"7." &amp; SK1&amp; ".1."</f>
        <v>7.168.1.</v>
      </c>
      <c r="SJ47" s="38" t="str">
        <f>IF(ISBLANK(SK1),"",IF(VLOOKUP(SK1,Register,24,FALSE)=0,"",(VLOOKUP(SK1,Register,24,FALSE))))</f>
        <v/>
      </c>
      <c r="SK47" s="39" t="s">
        <v>100</v>
      </c>
      <c r="SL47" s="19" t="str">
        <f>"7." &amp; SN1&amp; ".1."</f>
        <v>7.169.1.</v>
      </c>
      <c r="SM47" s="38" t="str">
        <f>IF(ISBLANK(SN1),"",IF(VLOOKUP(SN1,Register,24,FALSE)=0,"",(VLOOKUP(SN1,Register,24,FALSE))))</f>
        <v/>
      </c>
      <c r="SN47" s="39" t="s">
        <v>100</v>
      </c>
      <c r="SO47" s="19" t="str">
        <f>"7." &amp; SQ1&amp; ".1."</f>
        <v>7.170.1.</v>
      </c>
      <c r="SP47" s="38" t="str">
        <f>IF(ISBLANK(SQ1),"",IF(VLOOKUP(SQ1,Register,24,FALSE)=0,"",(VLOOKUP(SQ1,Register,24,FALSE))))</f>
        <v/>
      </c>
      <c r="SQ47" s="39" t="s">
        <v>100</v>
      </c>
      <c r="SR47" s="19" t="str">
        <f>"7." &amp; ST1&amp; ".1."</f>
        <v>7.171.1.</v>
      </c>
      <c r="SS47" s="38" t="str">
        <f>IF(ISBLANK(ST1),"",IF(VLOOKUP(ST1,Register,24,FALSE)=0,"",(VLOOKUP(ST1,Register,24,FALSE))))</f>
        <v/>
      </c>
      <c r="ST47" s="39" t="s">
        <v>100</v>
      </c>
      <c r="SU47" s="19" t="str">
        <f>"7." &amp; SW1&amp; ".1."</f>
        <v>7.172.1.</v>
      </c>
      <c r="SV47" s="38" t="str">
        <f>IF(ISBLANK(SW1),"",IF(VLOOKUP(SW1,Register,24,FALSE)=0,"",(VLOOKUP(SW1,Register,24,FALSE))))</f>
        <v/>
      </c>
      <c r="SW47" s="39" t="s">
        <v>100</v>
      </c>
      <c r="SX47" s="19" t="str">
        <f>"7." &amp; SZ1&amp; ".1."</f>
        <v>7.173.1.</v>
      </c>
      <c r="SY47" s="38" t="str">
        <f>IF(ISBLANK(SZ1),"",IF(VLOOKUP(SZ1,Register,24,FALSE)=0,"",(VLOOKUP(SZ1,Register,24,FALSE))))</f>
        <v/>
      </c>
      <c r="SZ47" s="39" t="s">
        <v>100</v>
      </c>
      <c r="TA47" s="19" t="str">
        <f>"7." &amp; TC1&amp; ".1."</f>
        <v>7.174.1.</v>
      </c>
      <c r="TB47" s="38" t="str">
        <f>IF(ISBLANK(TC1),"",IF(VLOOKUP(TC1,Register,24,FALSE)=0,"",(VLOOKUP(TC1,Register,24,FALSE))))</f>
        <v/>
      </c>
      <c r="TC47" s="39" t="s">
        <v>100</v>
      </c>
      <c r="TD47" s="19" t="str">
        <f>"7." &amp; TF1&amp; ".1."</f>
        <v>7.175.1.</v>
      </c>
      <c r="TE47" s="38" t="str">
        <f>IF(ISBLANK(TF1),"",IF(VLOOKUP(TF1,Register,24,FALSE)=0,"",(VLOOKUP(TF1,Register,24,FALSE))))</f>
        <v/>
      </c>
      <c r="TF47" s="39" t="s">
        <v>100</v>
      </c>
      <c r="TG47" s="19" t="str">
        <f>"7." &amp; TI1&amp; ".1."</f>
        <v>7.176.1.</v>
      </c>
      <c r="TH47" s="38" t="str">
        <f>IF(ISBLANK(TI1),"",IF(VLOOKUP(TI1,Register,24,FALSE)=0,"",(VLOOKUP(TI1,Register,24,FALSE))))</f>
        <v/>
      </c>
      <c r="TI47" s="39" t="s">
        <v>100</v>
      </c>
      <c r="TJ47" s="19" t="str">
        <f>"7." &amp; TL1&amp; ".1."</f>
        <v>7.177.1.</v>
      </c>
      <c r="TK47" s="38" t="str">
        <f>IF(ISBLANK(TL1),"",IF(VLOOKUP(TL1,Register,24,FALSE)=0,"",(VLOOKUP(TL1,Register,24,FALSE))))</f>
        <v/>
      </c>
      <c r="TL47" s="39" t="s">
        <v>100</v>
      </c>
      <c r="TM47" s="19" t="str">
        <f>"7." &amp; TO1&amp; ".1."</f>
        <v>7.178.1.</v>
      </c>
      <c r="TN47" s="38" t="str">
        <f>IF(ISBLANK(TO1),"",IF(VLOOKUP(TO1,Register,24,FALSE)=0,"",(VLOOKUP(TO1,Register,24,FALSE))))</f>
        <v/>
      </c>
      <c r="TO47" s="39" t="s">
        <v>100</v>
      </c>
      <c r="TP47" s="19" t="str">
        <f>"7." &amp; TR1&amp; ".1."</f>
        <v>7.179.1.</v>
      </c>
      <c r="TQ47" s="38" t="str">
        <f>IF(ISBLANK(TR1),"",IF(VLOOKUP(TR1,Register,24,FALSE)=0,"",(VLOOKUP(TR1,Register,24,FALSE))))</f>
        <v/>
      </c>
      <c r="TR47" s="39" t="s">
        <v>100</v>
      </c>
      <c r="TS47" s="19" t="str">
        <f>"7." &amp; TU1&amp; ".1."</f>
        <v>7.180.1.</v>
      </c>
      <c r="TT47" s="38" t="str">
        <f>IF(ISBLANK(TU1),"",IF(VLOOKUP(TU1,Register,24,FALSE)=0,"",(VLOOKUP(TU1,Register,24,FALSE))))</f>
        <v/>
      </c>
      <c r="TU47" s="39" t="s">
        <v>100</v>
      </c>
      <c r="TV47" s="19" t="str">
        <f>"7." &amp; TX1&amp; ".1."</f>
        <v>7.181.1.</v>
      </c>
      <c r="TW47" s="38" t="str">
        <f>IF(ISBLANK(TX1),"",IF(VLOOKUP(TX1,Register,24,FALSE)=0,"",(VLOOKUP(TX1,Register,24,FALSE))))</f>
        <v/>
      </c>
      <c r="TX47" s="39" t="s">
        <v>100</v>
      </c>
      <c r="TY47" s="19" t="str">
        <f>"7." &amp; UA1&amp; ".1."</f>
        <v>7.182.1.</v>
      </c>
      <c r="TZ47" s="38" t="str">
        <f>IF(ISBLANK(UA1),"",IF(VLOOKUP(UA1,Register,24,FALSE)=0,"",(VLOOKUP(UA1,Register,24,FALSE))))</f>
        <v/>
      </c>
      <c r="UA47" s="39" t="s">
        <v>100</v>
      </c>
      <c r="UB47" s="19" t="str">
        <f>"7." &amp; UD1&amp; ".1."</f>
        <v>7.183.1.</v>
      </c>
      <c r="UC47" s="38" t="str">
        <f>IF(ISBLANK(UD1),"",IF(VLOOKUP(UD1,Register,24,FALSE)=0,"",(VLOOKUP(UD1,Register,24,FALSE))))</f>
        <v/>
      </c>
      <c r="UD47" s="39" t="s">
        <v>100</v>
      </c>
      <c r="UE47" s="19" t="str">
        <f>"7." &amp; UG1&amp; ".1."</f>
        <v>7.184.1.</v>
      </c>
      <c r="UF47" s="38" t="str">
        <f>IF(ISBLANK(UG1),"",IF(VLOOKUP(UG1,Register,24,FALSE)=0,"",(VLOOKUP(UG1,Register,24,FALSE))))</f>
        <v/>
      </c>
      <c r="UG47" s="39" t="s">
        <v>100</v>
      </c>
      <c r="UH47" s="19" t="str">
        <f>"7." &amp; UJ1&amp; ".1."</f>
        <v>7.185.1.</v>
      </c>
      <c r="UI47" s="38" t="str">
        <f>IF(ISBLANK(UJ1),"",IF(VLOOKUP(UJ1,Register,24,FALSE)=0,"",(VLOOKUP(UJ1,Register,24,FALSE))))</f>
        <v/>
      </c>
      <c r="UJ47" s="39" t="s">
        <v>100</v>
      </c>
      <c r="UK47" s="19" t="str">
        <f>"7." &amp; UM1&amp; ".1."</f>
        <v>7.186.1.</v>
      </c>
      <c r="UL47" s="38" t="str">
        <f>IF(ISBLANK(UM1),"",IF(VLOOKUP(UM1,Register,24,FALSE)=0,"",(VLOOKUP(UM1,Register,24,FALSE))))</f>
        <v/>
      </c>
      <c r="UM47" s="39" t="s">
        <v>100</v>
      </c>
      <c r="UN47" s="19" t="str">
        <f>"7." &amp; UP1&amp; ".1."</f>
        <v>7.187.1.</v>
      </c>
      <c r="UO47" s="38" t="str">
        <f>IF(ISBLANK(UP1),"",IF(VLOOKUP(UP1,Register,24,FALSE)=0,"",(VLOOKUP(UP1,Register,24,FALSE))))</f>
        <v/>
      </c>
      <c r="UP47" s="39" t="s">
        <v>100</v>
      </c>
      <c r="UQ47" s="19" t="str">
        <f>"7." &amp; US1&amp; ".1."</f>
        <v>7.188.1.</v>
      </c>
      <c r="UR47" s="38" t="str">
        <f>IF(ISBLANK(US1),"",IF(VLOOKUP(US1,Register,24,FALSE)=0,"",(VLOOKUP(US1,Register,24,FALSE))))</f>
        <v/>
      </c>
      <c r="US47" s="39" t="s">
        <v>100</v>
      </c>
      <c r="UT47" s="19" t="str">
        <f>"7." &amp; UV1&amp; ".1."</f>
        <v>7.189.1.</v>
      </c>
      <c r="UU47" s="38" t="str">
        <f>IF(ISBLANK(UV1),"",IF(VLOOKUP(UV1,Register,24,FALSE)=0,"",(VLOOKUP(UV1,Register,24,FALSE))))</f>
        <v/>
      </c>
      <c r="UV47" s="39" t="s">
        <v>100</v>
      </c>
      <c r="UW47" s="19" t="str">
        <f>"7." &amp; UY1&amp; ".1."</f>
        <v>7.190.1.</v>
      </c>
      <c r="UX47" s="38" t="str">
        <f>IF(ISBLANK(UY1),"",IF(VLOOKUP(UY1,Register,24,FALSE)=0,"",(VLOOKUP(UY1,Register,24,FALSE))))</f>
        <v/>
      </c>
      <c r="UY47" s="39" t="s">
        <v>100</v>
      </c>
      <c r="UZ47" s="19" t="str">
        <f>"7." &amp; VB1&amp; ".1."</f>
        <v>7.191.1.</v>
      </c>
      <c r="VA47" s="38" t="str">
        <f>IF(ISBLANK(VB1),"",IF(VLOOKUP(VB1,Register,24,FALSE)=0,"",(VLOOKUP(VB1,Register,24,FALSE))))</f>
        <v/>
      </c>
      <c r="VB47" s="39" t="s">
        <v>100</v>
      </c>
      <c r="VC47" s="19" t="str">
        <f>"7." &amp; VE1&amp; ".1."</f>
        <v>7.192.1.</v>
      </c>
      <c r="VD47" s="38" t="str">
        <f>IF(ISBLANK(VE1),"",IF(VLOOKUP(VE1,Register,24,FALSE)=0,"",(VLOOKUP(VE1,Register,24,FALSE))))</f>
        <v/>
      </c>
      <c r="VE47" s="39" t="s">
        <v>100</v>
      </c>
      <c r="VF47" s="19" t="str">
        <f>"7." &amp; VH1&amp; ".1."</f>
        <v>7.193.1.</v>
      </c>
      <c r="VG47" s="38" t="str">
        <f>IF(ISBLANK(VH1),"",IF(VLOOKUP(VH1,Register,24,FALSE)=0,"",(VLOOKUP(VH1,Register,24,FALSE))))</f>
        <v/>
      </c>
      <c r="VH47" s="39" t="s">
        <v>100</v>
      </c>
      <c r="VI47" s="19" t="str">
        <f>"7." &amp; VK1&amp; ".1."</f>
        <v>7.194.1.</v>
      </c>
      <c r="VJ47" s="38" t="str">
        <f>IF(ISBLANK(VK1),"",IF(VLOOKUP(VK1,Register,24,FALSE)=0,"",(VLOOKUP(VK1,Register,24,FALSE))))</f>
        <v/>
      </c>
      <c r="VK47" s="39" t="s">
        <v>100</v>
      </c>
      <c r="VL47" s="19" t="str">
        <f>"7." &amp; VN1&amp; ".1."</f>
        <v>7.195.1.</v>
      </c>
      <c r="VM47" s="38" t="str">
        <f>IF(ISBLANK(VN1),"",IF(VLOOKUP(VN1,Register,24,FALSE)=0,"",(VLOOKUP(VN1,Register,24,FALSE))))</f>
        <v/>
      </c>
      <c r="VN47" s="39" t="s">
        <v>100</v>
      </c>
      <c r="VO47" s="19" t="str">
        <f>"7." &amp; VQ1&amp; ".1."</f>
        <v>7.196.1.</v>
      </c>
      <c r="VP47" s="38" t="str">
        <f>IF(ISBLANK(VQ1),"",IF(VLOOKUP(VQ1,Register,24,FALSE)=0,"",(VLOOKUP(VQ1,Register,24,FALSE))))</f>
        <v/>
      </c>
      <c r="VQ47" s="39" t="s">
        <v>100</v>
      </c>
      <c r="VR47" s="19" t="str">
        <f>"7." &amp; VT1&amp; ".1."</f>
        <v>7.197.1.</v>
      </c>
      <c r="VS47" s="38" t="str">
        <f>IF(ISBLANK(VT1),"",IF(VLOOKUP(VT1,Register,24,FALSE)=0,"",(VLOOKUP(VT1,Register,24,FALSE))))</f>
        <v/>
      </c>
      <c r="VT47" s="39" t="s">
        <v>100</v>
      </c>
      <c r="VU47" s="19" t="str">
        <f>"7." &amp; VW1&amp; ".1."</f>
        <v>7.198.1.</v>
      </c>
      <c r="VV47" s="38" t="str">
        <f>IF(ISBLANK(VW1),"",IF(VLOOKUP(VW1,Register,24,FALSE)=0,"",(VLOOKUP(VW1,Register,24,FALSE))))</f>
        <v/>
      </c>
      <c r="VW47" s="39" t="s">
        <v>100</v>
      </c>
      <c r="VX47" s="19" t="str">
        <f>"7." &amp; VZ1&amp; ".1."</f>
        <v>7.199.1.</v>
      </c>
      <c r="VY47" s="38" t="str">
        <f>IF(ISBLANK(VZ1),"",IF(VLOOKUP(VZ1,Register,24,FALSE)=0,"",(VLOOKUP(VZ1,Register,24,FALSE))))</f>
        <v/>
      </c>
      <c r="VZ47" s="39" t="s">
        <v>100</v>
      </c>
      <c r="WA47" s="19" t="str">
        <f>"7." &amp; WC1&amp; ".1."</f>
        <v>7.200.1.</v>
      </c>
      <c r="WB47" s="38" t="str">
        <f>IF(ISBLANK(WC1),"",IF(VLOOKUP(WC1,Register,24,FALSE)=0,"",(VLOOKUP(WC1,Register,24,FALSE))))</f>
        <v/>
      </c>
      <c r="WC47" s="39" t="s">
        <v>100</v>
      </c>
      <c r="WD47" s="19" t="str">
        <f>"7." &amp; WF1&amp; ".1."</f>
        <v>7.201.1.</v>
      </c>
      <c r="WE47" s="38" t="str">
        <f>IF(ISBLANK(WF1),"",IF(VLOOKUP(WF1,Register,24,FALSE)=0,"",(VLOOKUP(WF1,Register,24,FALSE))))</f>
        <v/>
      </c>
      <c r="WF47" s="39" t="s">
        <v>100</v>
      </c>
      <c r="WG47" s="19" t="str">
        <f>"7." &amp; WI1&amp; ".1."</f>
        <v>7.202.1.</v>
      </c>
      <c r="WH47" s="38" t="str">
        <f>IF(ISBLANK(WI1),"",IF(VLOOKUP(WI1,Register,24,FALSE)=0,"",(VLOOKUP(WI1,Register,24,FALSE))))</f>
        <v/>
      </c>
      <c r="WI47" s="39" t="s">
        <v>100</v>
      </c>
      <c r="WJ47" s="19" t="str">
        <f>"7." &amp; WL1&amp; ".1."</f>
        <v>7.203.1.</v>
      </c>
      <c r="WK47" s="38" t="str">
        <f>IF(ISBLANK(WL1),"",IF(VLOOKUP(WL1,Register,24,FALSE)=0,"",(VLOOKUP(WL1,Register,24,FALSE))))</f>
        <v/>
      </c>
      <c r="WL47" s="39" t="s">
        <v>100</v>
      </c>
      <c r="WM47" s="19" t="str">
        <f>"7." &amp; WO1&amp; ".1."</f>
        <v>7.204.1.</v>
      </c>
      <c r="WN47" s="38" t="str">
        <f>IF(ISBLANK(WO1),"",IF(VLOOKUP(WO1,Register,24,FALSE)=0,"",(VLOOKUP(WO1,Register,24,FALSE))))</f>
        <v/>
      </c>
      <c r="WO47" s="39" t="s">
        <v>100</v>
      </c>
      <c r="WP47" s="19" t="str">
        <f>"7." &amp; WR1&amp; ".1."</f>
        <v>7.205.1.</v>
      </c>
      <c r="WQ47" s="38" t="str">
        <f>IF(ISBLANK(WR1),"",IF(VLOOKUP(WR1,Register,24,FALSE)=0,"",(VLOOKUP(WR1,Register,24,FALSE))))</f>
        <v/>
      </c>
      <c r="WR47" s="39" t="s">
        <v>100</v>
      </c>
      <c r="WS47" s="19" t="str">
        <f>"7." &amp; WU1&amp; ".1."</f>
        <v>7.206.1.</v>
      </c>
      <c r="WT47" s="38" t="str">
        <f>IF(ISBLANK(WU1),"",IF(VLOOKUP(WU1,Register,24,FALSE)=0,"",(VLOOKUP(WU1,Register,24,FALSE))))</f>
        <v/>
      </c>
      <c r="WU47" s="39" t="s">
        <v>100</v>
      </c>
      <c r="WV47" s="19" t="str">
        <f>"7." &amp; WX1&amp; ".1."</f>
        <v>7.207.1.</v>
      </c>
      <c r="WW47" s="38" t="str">
        <f>IF(ISBLANK(WX1),"",IF(VLOOKUP(WX1,Register,24,FALSE)=0,"",(VLOOKUP(WX1,Register,24,FALSE))))</f>
        <v/>
      </c>
      <c r="WX47" s="39" t="s">
        <v>100</v>
      </c>
      <c r="WY47" s="19" t="str">
        <f>"7." &amp; XA1&amp; ".1."</f>
        <v>7.208.1.</v>
      </c>
      <c r="WZ47" s="38" t="str">
        <f>IF(ISBLANK(XA1),"",IF(VLOOKUP(XA1,Register,24,FALSE)=0,"",(VLOOKUP(XA1,Register,24,FALSE))))</f>
        <v/>
      </c>
      <c r="XA47" s="39" t="s">
        <v>100</v>
      </c>
      <c r="XB47" s="19" t="str">
        <f>"7." &amp; XD1&amp; ".1."</f>
        <v>7.209.1.</v>
      </c>
      <c r="XC47" s="38" t="str">
        <f>IF(ISBLANK(XD1),"",IF(VLOOKUP(XD1,Register,24,FALSE)=0,"",(VLOOKUP(XD1,Register,24,FALSE))))</f>
        <v/>
      </c>
      <c r="XD47" s="39" t="s">
        <v>100</v>
      </c>
      <c r="XE47" s="19" t="str">
        <f>"7." &amp; XG1&amp; ".1."</f>
        <v>7.210.1.</v>
      </c>
      <c r="XF47" s="38" t="str">
        <f>IF(ISBLANK(XG1),"",IF(VLOOKUP(XG1,Register,24,FALSE)=0,"",(VLOOKUP(XG1,Register,24,FALSE))))</f>
        <v/>
      </c>
      <c r="XG47" s="39" t="s">
        <v>100</v>
      </c>
      <c r="XH47" s="19" t="str">
        <f>"7." &amp; XJ1&amp; ".1."</f>
        <v>7.211.1.</v>
      </c>
      <c r="XI47" s="38" t="str">
        <f>IF(ISBLANK(XJ1),"",IF(VLOOKUP(XJ1,Register,24,FALSE)=0,"",(VLOOKUP(XJ1,Register,24,FALSE))))</f>
        <v/>
      </c>
      <c r="XJ47" s="39" t="s">
        <v>100</v>
      </c>
      <c r="XK47" s="19" t="str">
        <f>"7." &amp; XM1&amp; ".1."</f>
        <v>7.212.1.</v>
      </c>
      <c r="XL47" s="38" t="str">
        <f>IF(ISBLANK(XM1),"",IF(VLOOKUP(XM1,Register,24,FALSE)=0,"",(VLOOKUP(XM1,Register,24,FALSE))))</f>
        <v/>
      </c>
      <c r="XM47" s="39" t="s">
        <v>100</v>
      </c>
      <c r="XN47" s="19" t="str">
        <f>"7." &amp; XP1&amp; ".1."</f>
        <v>7.213.1.</v>
      </c>
      <c r="XO47" s="38" t="str">
        <f>IF(ISBLANK(XP1),"",IF(VLOOKUP(XP1,Register,24,FALSE)=0,"",(VLOOKUP(XP1,Register,24,FALSE))))</f>
        <v/>
      </c>
      <c r="XP47" s="39" t="s">
        <v>100</v>
      </c>
      <c r="XQ47" s="19" t="str">
        <f>"7." &amp; XS1&amp; ".1."</f>
        <v>7.214.1.</v>
      </c>
      <c r="XR47" s="38" t="str">
        <f>IF(ISBLANK(XS1),"",IF(VLOOKUP(XS1,Register,24,FALSE)=0,"",(VLOOKUP(XS1,Register,24,FALSE))))</f>
        <v/>
      </c>
      <c r="XS47" s="39" t="s">
        <v>100</v>
      </c>
      <c r="XT47" s="19" t="str">
        <f>"7." &amp; XV1&amp; ".1."</f>
        <v>7.215.1.</v>
      </c>
      <c r="XU47" s="38" t="str">
        <f>IF(ISBLANK(XV1),"",IF(VLOOKUP(XV1,Register,24,FALSE)=0,"",(VLOOKUP(XV1,Register,24,FALSE))))</f>
        <v/>
      </c>
      <c r="XV47" s="39" t="s">
        <v>100</v>
      </c>
      <c r="XW47" s="19" t="str">
        <f>"7." &amp; XY1&amp; ".1."</f>
        <v>7.216.1.</v>
      </c>
      <c r="XX47" s="38" t="str">
        <f>IF(ISBLANK(XY1),"",IF(VLOOKUP(XY1,Register,24,FALSE)=0,"",(VLOOKUP(XY1,Register,24,FALSE))))</f>
        <v/>
      </c>
      <c r="XY47" s="39" t="s">
        <v>100</v>
      </c>
      <c r="XZ47" s="19" t="str">
        <f>"7." &amp; YB1&amp; ".1."</f>
        <v>7.217.1.</v>
      </c>
      <c r="YA47" s="38" t="str">
        <f>IF(ISBLANK(YB1),"",IF(VLOOKUP(YB1,Register,24,FALSE)=0,"",(VLOOKUP(YB1,Register,24,FALSE))))</f>
        <v/>
      </c>
      <c r="YB47" s="39" t="s">
        <v>100</v>
      </c>
      <c r="YC47" s="19" t="str">
        <f>"7." &amp; YE1&amp; ".1."</f>
        <v>7.218.1.</v>
      </c>
      <c r="YD47" s="38" t="str">
        <f>IF(ISBLANK(YE1),"",IF(VLOOKUP(YE1,Register,24,FALSE)=0,"",(VLOOKUP(YE1,Register,24,FALSE))))</f>
        <v/>
      </c>
      <c r="YE47" s="39" t="s">
        <v>100</v>
      </c>
      <c r="YF47" s="19" t="str">
        <f>"7." &amp; YH1&amp; ".1."</f>
        <v>7.219.1.</v>
      </c>
      <c r="YG47" s="38" t="str">
        <f>IF(ISBLANK(YH1),"",IF(VLOOKUP(YH1,Register,24,FALSE)=0,"",(VLOOKUP(YH1,Register,24,FALSE))))</f>
        <v/>
      </c>
      <c r="YH47" s="39" t="s">
        <v>100</v>
      </c>
      <c r="YI47" s="19" t="str">
        <f>"7." &amp; YK1&amp; ".1."</f>
        <v>7.220.1.</v>
      </c>
      <c r="YJ47" s="38" t="str">
        <f>IF(ISBLANK(YK1),"",IF(VLOOKUP(YK1,Register,24,FALSE)=0,"",(VLOOKUP(YK1,Register,24,FALSE))))</f>
        <v/>
      </c>
      <c r="YK47" s="39" t="s">
        <v>100</v>
      </c>
      <c r="YL47" s="19" t="str">
        <f>"7." &amp; YN1&amp; ".1."</f>
        <v>7.221.1.</v>
      </c>
      <c r="YM47" s="38" t="str">
        <f>IF(ISBLANK(YN1),"",IF(VLOOKUP(YN1,Register,24,FALSE)=0,"",(VLOOKUP(YN1,Register,24,FALSE))))</f>
        <v/>
      </c>
      <c r="YN47" s="39" t="s">
        <v>100</v>
      </c>
      <c r="YO47" s="19" t="str">
        <f>"7." &amp; YQ1&amp; ".1."</f>
        <v>7.222.1.</v>
      </c>
      <c r="YP47" s="38" t="str">
        <f>IF(ISBLANK(YQ1),"",IF(VLOOKUP(YQ1,Register,24,FALSE)=0,"",(VLOOKUP(YQ1,Register,24,FALSE))))</f>
        <v/>
      </c>
      <c r="YQ47" s="39" t="s">
        <v>100</v>
      </c>
      <c r="YR47" s="19" t="str">
        <f>"7." &amp; YT1&amp; ".1."</f>
        <v>7.223.1.</v>
      </c>
      <c r="YS47" s="38" t="str">
        <f>IF(ISBLANK(YT1),"",IF(VLOOKUP(YT1,Register,24,FALSE)=0,"",(VLOOKUP(YT1,Register,24,FALSE))))</f>
        <v/>
      </c>
      <c r="YT47" s="39" t="s">
        <v>100</v>
      </c>
      <c r="YU47" s="19" t="str">
        <f>"7." &amp; YW1&amp; ".1."</f>
        <v>7.224.1.</v>
      </c>
      <c r="YV47" s="38" t="str">
        <f>IF(ISBLANK(YW1),"",IF(VLOOKUP(YW1,Register,24,FALSE)=0,"",(VLOOKUP(YW1,Register,24,FALSE))))</f>
        <v/>
      </c>
      <c r="YW47" s="39" t="s">
        <v>100</v>
      </c>
      <c r="YX47" s="19" t="str">
        <f>"7." &amp; YZ1&amp; ".1."</f>
        <v>7.225.1.</v>
      </c>
      <c r="YY47" s="38" t="str">
        <f>IF(ISBLANK(YZ1),"",IF(VLOOKUP(YZ1,Register,24,FALSE)=0,"",(VLOOKUP(YZ1,Register,24,FALSE))))</f>
        <v/>
      </c>
      <c r="YZ47" s="39" t="s">
        <v>100</v>
      </c>
      <c r="ZA47" s="19" t="str">
        <f>"7." &amp; ZC1&amp; ".1."</f>
        <v>7.226.1.</v>
      </c>
      <c r="ZB47" s="38" t="str">
        <f>IF(ISBLANK(ZC1),"",IF(VLOOKUP(ZC1,Register,24,FALSE)=0,"",(VLOOKUP(ZC1,Register,24,FALSE))))</f>
        <v/>
      </c>
      <c r="ZC47" s="39" t="s">
        <v>100</v>
      </c>
      <c r="ZD47" s="19" t="str">
        <f>"7." &amp; ZF1&amp; ".1."</f>
        <v>7.227.1.</v>
      </c>
      <c r="ZE47" s="38" t="str">
        <f>IF(ISBLANK(ZF1),"",IF(VLOOKUP(ZF1,Register,24,FALSE)=0,"",(VLOOKUP(ZF1,Register,24,FALSE))))</f>
        <v/>
      </c>
      <c r="ZF47" s="39" t="s">
        <v>100</v>
      </c>
      <c r="ZG47" s="19" t="str">
        <f>"7." &amp; ZI1&amp; ".1."</f>
        <v>7.228.1.</v>
      </c>
      <c r="ZH47" s="38" t="str">
        <f>IF(ISBLANK(ZI1),"",IF(VLOOKUP(ZI1,Register,24,FALSE)=0,"",(VLOOKUP(ZI1,Register,24,FALSE))))</f>
        <v/>
      </c>
      <c r="ZI47" s="39" t="s">
        <v>100</v>
      </c>
      <c r="ZJ47" s="19" t="str">
        <f>"7." &amp; ZL1&amp; ".1."</f>
        <v>7.229.1.</v>
      </c>
      <c r="ZK47" s="38" t="str">
        <f>IF(ISBLANK(ZL1),"",IF(VLOOKUP(ZL1,Register,24,FALSE)=0,"",(VLOOKUP(ZL1,Register,24,FALSE))))</f>
        <v/>
      </c>
      <c r="ZL47" s="39" t="s">
        <v>100</v>
      </c>
      <c r="ZM47" s="19" t="str">
        <f>"7." &amp; ZO1&amp; ".1."</f>
        <v>7.230.1.</v>
      </c>
      <c r="ZN47" s="38" t="str">
        <f>IF(ISBLANK(ZO1),"",IF(VLOOKUP(ZO1,Register,24,FALSE)=0,"",(VLOOKUP(ZO1,Register,24,FALSE))))</f>
        <v/>
      </c>
      <c r="ZO47" s="39" t="s">
        <v>100</v>
      </c>
      <c r="ZP47" s="19" t="str">
        <f>"7." &amp; ZR1&amp; ".1."</f>
        <v>7.231.1.</v>
      </c>
      <c r="ZQ47" s="38" t="str">
        <f>IF(ISBLANK(ZR1),"",IF(VLOOKUP(ZR1,Register,24,FALSE)=0,"",(VLOOKUP(ZR1,Register,24,FALSE))))</f>
        <v/>
      </c>
      <c r="ZR47" s="39" t="s">
        <v>100</v>
      </c>
      <c r="ZS47" s="19" t="str">
        <f>"7." &amp; ZU1&amp; ".1."</f>
        <v>7.232.1.</v>
      </c>
      <c r="ZT47" s="38" t="str">
        <f>IF(ISBLANK(ZU1),"",IF(VLOOKUP(ZU1,Register,24,FALSE)=0,"",(VLOOKUP(ZU1,Register,24,FALSE))))</f>
        <v/>
      </c>
      <c r="ZU47" s="39" t="s">
        <v>100</v>
      </c>
      <c r="ZV47" s="19" t="str">
        <f>"7." &amp; ZX1&amp; ".1."</f>
        <v>7.233.1.</v>
      </c>
      <c r="ZW47" s="38" t="str">
        <f>IF(ISBLANK(ZX1),"",IF(VLOOKUP(ZX1,Register,24,FALSE)=0,"",(VLOOKUP(ZX1,Register,24,FALSE))))</f>
        <v/>
      </c>
      <c r="ZX47" s="39" t="s">
        <v>100</v>
      </c>
      <c r="ZY47" s="19" t="str">
        <f>"7." &amp; AAA1&amp; ".1."</f>
        <v>7.234.1.</v>
      </c>
      <c r="ZZ47" s="38" t="str">
        <f>IF(ISBLANK(AAA1),"",IF(VLOOKUP(AAA1,Register,24,FALSE)=0,"",(VLOOKUP(AAA1,Register,24,FALSE))))</f>
        <v/>
      </c>
      <c r="AAA47" s="39" t="s">
        <v>100</v>
      </c>
      <c r="AAB47" s="19" t="str">
        <f>"7." &amp; AAD1&amp; ".1."</f>
        <v>7.235.1.</v>
      </c>
      <c r="AAC47" s="38" t="str">
        <f>IF(ISBLANK(AAD1),"",IF(VLOOKUP(AAD1,Register,24,FALSE)=0,"",(VLOOKUP(AAD1,Register,24,FALSE))))</f>
        <v/>
      </c>
      <c r="AAD47" s="39" t="s">
        <v>100</v>
      </c>
      <c r="AAE47" s="19" t="str">
        <f>"7." &amp; AAG1&amp; ".1."</f>
        <v>7.236.1.</v>
      </c>
      <c r="AAF47" s="38" t="str">
        <f>IF(ISBLANK(AAG1),"",IF(VLOOKUP(AAG1,Register,24,FALSE)=0,"",(VLOOKUP(AAG1,Register,24,FALSE))))</f>
        <v/>
      </c>
      <c r="AAG47" s="39" t="s">
        <v>100</v>
      </c>
      <c r="AAH47" s="19" t="str">
        <f>"7." &amp; AAJ1&amp; ".1."</f>
        <v>7.237.1.</v>
      </c>
      <c r="AAI47" s="38" t="str">
        <f>IF(ISBLANK(AAJ1),"",IF(VLOOKUP(AAJ1,Register,24,FALSE)=0,"",(VLOOKUP(AAJ1,Register,24,FALSE))))</f>
        <v/>
      </c>
      <c r="AAJ47" s="39" t="s">
        <v>100</v>
      </c>
      <c r="AAK47" s="19" t="str">
        <f>"7." &amp; AAM1&amp; ".1."</f>
        <v>7.238.1.</v>
      </c>
      <c r="AAL47" s="38" t="str">
        <f>IF(ISBLANK(AAM1),"",IF(VLOOKUP(AAM1,Register,24,FALSE)=0,"",(VLOOKUP(AAM1,Register,24,FALSE))))</f>
        <v/>
      </c>
      <c r="AAM47" s="39" t="s">
        <v>100</v>
      </c>
      <c r="AAN47" s="19" t="str">
        <f>"7." &amp; AAP1&amp; ".1."</f>
        <v>7.239.1.</v>
      </c>
      <c r="AAO47" s="38" t="str">
        <f>IF(ISBLANK(AAP1),"",IF(VLOOKUP(AAP1,Register,24,FALSE)=0,"",(VLOOKUP(AAP1,Register,24,FALSE))))</f>
        <v/>
      </c>
      <c r="AAP47" s="39" t="s">
        <v>100</v>
      </c>
      <c r="AAQ47" s="19" t="str">
        <f>"7." &amp; AAS1&amp; ".1."</f>
        <v>7.240.1.</v>
      </c>
      <c r="AAR47" s="38" t="str">
        <f>IF(ISBLANK(AAS1),"",IF(VLOOKUP(AAS1,Register,24,FALSE)=0,"",(VLOOKUP(AAS1,Register,24,FALSE))))</f>
        <v/>
      </c>
      <c r="AAS47" s="39" t="s">
        <v>100</v>
      </c>
      <c r="AAT47" s="19" t="str">
        <f>"7." &amp; AAV1&amp; ".1."</f>
        <v>7.241.1.</v>
      </c>
      <c r="AAU47" s="38" t="str">
        <f>IF(ISBLANK(AAV1),"",IF(VLOOKUP(AAV1,Register,24,FALSE)=0,"",(VLOOKUP(AAV1,Register,24,FALSE))))</f>
        <v/>
      </c>
      <c r="AAV47" s="39" t="s">
        <v>100</v>
      </c>
      <c r="AAW47" s="19" t="str">
        <f>"7." &amp; AAY1&amp; ".1."</f>
        <v>7.242.1.</v>
      </c>
      <c r="AAX47" s="38" t="str">
        <f>IF(ISBLANK(AAY1),"",IF(VLOOKUP(AAY1,Register,24,FALSE)=0,"",(VLOOKUP(AAY1,Register,24,FALSE))))</f>
        <v/>
      </c>
      <c r="AAY47" s="39" t="s">
        <v>100</v>
      </c>
      <c r="AAZ47" s="19" t="str">
        <f>"7." &amp; ABB1&amp; ".1."</f>
        <v>7.243.1.</v>
      </c>
      <c r="ABA47" s="38" t="str">
        <f>IF(ISBLANK(ABB1),"",IF(VLOOKUP(ABB1,Register,24,FALSE)=0,"",(VLOOKUP(ABB1,Register,24,FALSE))))</f>
        <v/>
      </c>
      <c r="ABB47" s="39" t="s">
        <v>100</v>
      </c>
      <c r="ABC47" s="19" t="str">
        <f>"7." &amp; ABE1&amp; ".1."</f>
        <v>7.244.1.</v>
      </c>
      <c r="ABD47" s="38" t="str">
        <f>IF(ISBLANK(ABE1),"",IF(VLOOKUP(ABE1,Register,24,FALSE)=0,"",(VLOOKUP(ABE1,Register,24,FALSE))))</f>
        <v/>
      </c>
      <c r="ABE47" s="39" t="s">
        <v>100</v>
      </c>
      <c r="ABF47" s="19" t="str">
        <f>"7." &amp; ABH1&amp; ".1."</f>
        <v>7.245.1.</v>
      </c>
      <c r="ABG47" s="38" t="str">
        <f>IF(ISBLANK(ABH1),"",IF(VLOOKUP(ABH1,Register,24,FALSE)=0,"",(VLOOKUP(ABH1,Register,24,FALSE))))</f>
        <v/>
      </c>
      <c r="ABH47" s="39" t="s">
        <v>100</v>
      </c>
      <c r="ABI47" s="19" t="str">
        <f>"7." &amp; ABK1&amp; ".1."</f>
        <v>7.246.1.</v>
      </c>
      <c r="ABJ47" s="38" t="str">
        <f>IF(ISBLANK(ABK1),"",IF(VLOOKUP(ABK1,Register,24,FALSE)=0,"",(VLOOKUP(ABK1,Register,24,FALSE))))</f>
        <v/>
      </c>
      <c r="ABK47" s="39" t="s">
        <v>100</v>
      </c>
      <c r="ABL47" s="19" t="str">
        <f>"7." &amp; ABN1&amp; ".1."</f>
        <v>7.247.1.</v>
      </c>
      <c r="ABM47" s="38" t="str">
        <f>IF(ISBLANK(ABN1),"",IF(VLOOKUP(ABN1,Register,24,FALSE)=0,"",(VLOOKUP(ABN1,Register,24,FALSE))))</f>
        <v/>
      </c>
      <c r="ABN47" s="39" t="s">
        <v>100</v>
      </c>
      <c r="ABO47" s="19" t="str">
        <f>"7." &amp; ABQ1&amp; ".1."</f>
        <v>7.248.1.</v>
      </c>
      <c r="ABP47" s="38" t="str">
        <f>IF(ISBLANK(ABQ1),"",IF(VLOOKUP(ABQ1,Register,24,FALSE)=0,"",(VLOOKUP(ABQ1,Register,24,FALSE))))</f>
        <v/>
      </c>
      <c r="ABQ47" s="39" t="s">
        <v>100</v>
      </c>
      <c r="ABR47" s="19" t="str">
        <f>"7." &amp; ABT1&amp; ".1."</f>
        <v>7.249.1.</v>
      </c>
      <c r="ABS47" s="38" t="str">
        <f>IF(ISBLANK(ABT1),"",IF(VLOOKUP(ABT1,Register,24,FALSE)=0,"",(VLOOKUP(ABT1,Register,24,FALSE))))</f>
        <v/>
      </c>
      <c r="ABT47" s="39" t="s">
        <v>100</v>
      </c>
      <c r="ABU47" s="19" t="str">
        <f>"7." &amp; ABW1&amp; ".1."</f>
        <v>7.250.1.</v>
      </c>
      <c r="ABV47" s="38" t="str">
        <f>IF(ISBLANK(ABW1),"",IF(VLOOKUP(ABW1,Register,24,FALSE)=0,"",(VLOOKUP(ABW1,Register,24,FALSE))))</f>
        <v/>
      </c>
      <c r="ABW47" s="39" t="s">
        <v>100</v>
      </c>
      <c r="ABX47" s="19" t="str">
        <f>"7." &amp; ABZ1&amp; ".1."</f>
        <v>7.251.1.</v>
      </c>
      <c r="ABY47" s="38" t="str">
        <f>IF(ISBLANK(ABZ1),"",IF(VLOOKUP(ABZ1,Register,24,FALSE)=0,"",(VLOOKUP(ABZ1,Register,24,FALSE))))</f>
        <v/>
      </c>
      <c r="ABZ47" s="39" t="s">
        <v>100</v>
      </c>
      <c r="ACA47" s="19" t="str">
        <f>"7." &amp; ACC1&amp; ".1."</f>
        <v>7.252.1.</v>
      </c>
      <c r="ACB47" s="38" t="str">
        <f>IF(ISBLANK(ACC1),"",IF(VLOOKUP(ACC1,Register,24,FALSE)=0,"",(VLOOKUP(ACC1,Register,24,FALSE))))</f>
        <v/>
      </c>
      <c r="ACC47" s="39" t="s">
        <v>100</v>
      </c>
      <c r="ACD47" s="19" t="str">
        <f>"7." &amp; ACF1&amp; ".1."</f>
        <v>7.253.1.</v>
      </c>
      <c r="ACE47" s="38" t="str">
        <f>IF(ISBLANK(ACF1),"",IF(VLOOKUP(ACF1,Register,24,FALSE)=0,"",(VLOOKUP(ACF1,Register,24,FALSE))))</f>
        <v/>
      </c>
      <c r="ACF47" s="39" t="s">
        <v>100</v>
      </c>
      <c r="ACG47" s="19" t="str">
        <f>"7." &amp; ACI1&amp; ".1."</f>
        <v>7.254.1.</v>
      </c>
      <c r="ACH47" s="38" t="str">
        <f>IF(ISBLANK(ACI1),"",IF(VLOOKUP(ACI1,Register,24,FALSE)=0,"",(VLOOKUP(ACI1,Register,24,FALSE))))</f>
        <v/>
      </c>
      <c r="ACI47" s="39" t="s">
        <v>100</v>
      </c>
      <c r="ACJ47" s="19" t="str">
        <f>"7." &amp; ACL1&amp; ".1."</f>
        <v>7.255.1.</v>
      </c>
      <c r="ACK47" s="38" t="str">
        <f>IF(ISBLANK(ACL1),"",IF(VLOOKUP(ACL1,Register,24,FALSE)=0,"",(VLOOKUP(ACL1,Register,24,FALSE))))</f>
        <v/>
      </c>
      <c r="ACL47" s="39" t="s">
        <v>100</v>
      </c>
      <c r="ACM47" s="19" t="str">
        <f>"7." &amp; ACO1&amp; ".1."</f>
        <v>7.256.1.</v>
      </c>
      <c r="ACN47" s="38" t="str">
        <f>IF(ISBLANK(ACO1),"",IF(VLOOKUP(ACO1,Register,24,FALSE)=0,"",(VLOOKUP(ACO1,Register,24,FALSE))))</f>
        <v/>
      </c>
      <c r="ACO47" s="39" t="s">
        <v>100</v>
      </c>
      <c r="ACP47" s="19" t="str">
        <f>"7." &amp; ACR1&amp; ".1."</f>
        <v>7.257.1.</v>
      </c>
      <c r="ACQ47" s="38" t="str">
        <f>IF(ISBLANK(ACR1),"",IF(VLOOKUP(ACR1,Register,24,FALSE)=0,"",(VLOOKUP(ACR1,Register,24,FALSE))))</f>
        <v/>
      </c>
      <c r="ACR47" s="39" t="s">
        <v>100</v>
      </c>
      <c r="ACS47" s="19" t="str">
        <f>"7." &amp; ACU1&amp; ".1."</f>
        <v>7.258.1.</v>
      </c>
      <c r="ACT47" s="38" t="str">
        <f>IF(ISBLANK(ACU1),"",IF(VLOOKUP(ACU1,Register,24,FALSE)=0,"",(VLOOKUP(ACU1,Register,24,FALSE))))</f>
        <v/>
      </c>
      <c r="ACU47" s="39" t="s">
        <v>100</v>
      </c>
      <c r="ACV47" s="19" t="str">
        <f>"7." &amp; ACX1&amp; ".1."</f>
        <v>7.259.1.</v>
      </c>
      <c r="ACW47" s="38" t="str">
        <f>IF(ISBLANK(ACX1),"",IF(VLOOKUP(ACX1,Register,24,FALSE)=0,"",(VLOOKUP(ACX1,Register,24,FALSE))))</f>
        <v/>
      </c>
      <c r="ACX47" s="39" t="s">
        <v>100</v>
      </c>
      <c r="ACY47" s="19" t="str">
        <f>"7." &amp; ADA1&amp; ".1."</f>
        <v>7.260.1.</v>
      </c>
      <c r="ACZ47" s="38" t="str">
        <f>IF(ISBLANK(ADA1),"",IF(VLOOKUP(ADA1,Register,24,FALSE)=0,"",(VLOOKUP(ADA1,Register,24,FALSE))))</f>
        <v/>
      </c>
      <c r="ADA47" s="39" t="s">
        <v>100</v>
      </c>
      <c r="ADB47" s="19" t="str">
        <f>"7." &amp; ADD1&amp; ".1."</f>
        <v>7.261.1.</v>
      </c>
      <c r="ADC47" s="38" t="str">
        <f>IF(ISBLANK(ADD1),"",IF(VLOOKUP(ADD1,Register,24,FALSE)=0,"",(VLOOKUP(ADD1,Register,24,FALSE))))</f>
        <v/>
      </c>
      <c r="ADD47" s="39" t="s">
        <v>100</v>
      </c>
      <c r="ADE47" s="19" t="str">
        <f>"7." &amp; ADG1&amp; ".1."</f>
        <v>7.262.1.</v>
      </c>
      <c r="ADF47" s="38" t="str">
        <f>IF(ISBLANK(ADG1),"",IF(VLOOKUP(ADG1,Register,24,FALSE)=0,"",(VLOOKUP(ADG1,Register,24,FALSE))))</f>
        <v/>
      </c>
      <c r="ADG47" s="39" t="s">
        <v>100</v>
      </c>
      <c r="ADH47" s="19" t="str">
        <f>"7." &amp; ADJ1&amp; ".1."</f>
        <v>7.263.1.</v>
      </c>
      <c r="ADI47" s="38" t="str">
        <f>IF(ISBLANK(ADJ1),"",IF(VLOOKUP(ADJ1,Register,24,FALSE)=0,"",(VLOOKUP(ADJ1,Register,24,FALSE))))</f>
        <v/>
      </c>
      <c r="ADJ47" s="39" t="s">
        <v>100</v>
      </c>
      <c r="ADK47" s="19" t="str">
        <f>"7." &amp; ADM1&amp; ".1."</f>
        <v>7.264.1.</v>
      </c>
      <c r="ADL47" s="38" t="str">
        <f>IF(ISBLANK(ADM1),"",IF(VLOOKUP(ADM1,Register,24,FALSE)=0,"",(VLOOKUP(ADM1,Register,24,FALSE))))</f>
        <v/>
      </c>
      <c r="ADM47" s="39" t="s">
        <v>100</v>
      </c>
      <c r="ADN47" s="19" t="str">
        <f>"7." &amp; ADP1&amp; ".1."</f>
        <v>7.265.1.</v>
      </c>
      <c r="ADO47" s="38" t="str">
        <f>IF(ISBLANK(ADP1),"",IF(VLOOKUP(ADP1,Register,24,FALSE)=0,"",(VLOOKUP(ADP1,Register,24,FALSE))))</f>
        <v/>
      </c>
      <c r="ADP47" s="39" t="s">
        <v>100</v>
      </c>
      <c r="ADQ47" s="19" t="str">
        <f>"7." &amp; ADS1&amp; ".1."</f>
        <v>7.266.1.</v>
      </c>
      <c r="ADR47" s="38" t="str">
        <f>IF(ISBLANK(ADS1),"",IF(VLOOKUP(ADS1,Register,24,FALSE)=0,"",(VLOOKUP(ADS1,Register,24,FALSE))))</f>
        <v/>
      </c>
      <c r="ADS47" s="39" t="s">
        <v>100</v>
      </c>
      <c r="ADT47" s="19" t="str">
        <f>"7." &amp; ADV1&amp; ".1."</f>
        <v>7.267.1.</v>
      </c>
      <c r="ADU47" s="38" t="str">
        <f>IF(ISBLANK(ADV1),"",IF(VLOOKUP(ADV1,Register,24,FALSE)=0,"",(VLOOKUP(ADV1,Register,24,FALSE))))</f>
        <v/>
      </c>
      <c r="ADV47" s="39" t="s">
        <v>100</v>
      </c>
      <c r="ADW47" s="19" t="str">
        <f>"7." &amp; ADY1&amp; ".1."</f>
        <v>7.268.1.</v>
      </c>
      <c r="ADX47" s="38" t="str">
        <f>IF(ISBLANK(ADY1),"",IF(VLOOKUP(ADY1,Register,24,FALSE)=0,"",(VLOOKUP(ADY1,Register,24,FALSE))))</f>
        <v/>
      </c>
      <c r="ADY47" s="39" t="s">
        <v>100</v>
      </c>
      <c r="ADZ47" s="19" t="str">
        <f>"7." &amp; AEB1&amp; ".1."</f>
        <v>7.269.1.</v>
      </c>
      <c r="AEA47" s="38" t="str">
        <f>IF(ISBLANK(AEB1),"",IF(VLOOKUP(AEB1,Register,24,FALSE)=0,"",(VLOOKUP(AEB1,Register,24,FALSE))))</f>
        <v/>
      </c>
      <c r="AEB47" s="39" t="s">
        <v>100</v>
      </c>
      <c r="AEC47" s="19" t="str">
        <f>"7." &amp; AEE1&amp; ".1."</f>
        <v>7.270.1.</v>
      </c>
      <c r="AED47" s="38" t="str">
        <f>IF(ISBLANK(AEE1),"",IF(VLOOKUP(AEE1,Register,24,FALSE)=0,"",(VLOOKUP(AEE1,Register,24,FALSE))))</f>
        <v/>
      </c>
      <c r="AEE47" s="39" t="s">
        <v>100</v>
      </c>
      <c r="AEF47" s="19" t="str">
        <f>"7." &amp; AEH1&amp; ".1."</f>
        <v>7.271.1.</v>
      </c>
      <c r="AEG47" s="38" t="str">
        <f>IF(ISBLANK(AEH1),"",IF(VLOOKUP(AEH1,Register,24,FALSE)=0,"",(VLOOKUP(AEH1,Register,24,FALSE))))</f>
        <v/>
      </c>
      <c r="AEH47" s="39" t="s">
        <v>100</v>
      </c>
      <c r="AEI47" s="19" t="str">
        <f>"7." &amp; AEK1&amp; ".1."</f>
        <v>7.272.1.</v>
      </c>
      <c r="AEJ47" s="38" t="str">
        <f>IF(ISBLANK(AEK1),"",IF(VLOOKUP(AEK1,Register,24,FALSE)=0,"",(VLOOKUP(AEK1,Register,24,FALSE))))</f>
        <v/>
      </c>
      <c r="AEK47" s="39" t="s">
        <v>100</v>
      </c>
      <c r="AEL47" s="19" t="str">
        <f>"7." &amp; AEN1&amp; ".1."</f>
        <v>7.273.1.</v>
      </c>
      <c r="AEM47" s="38" t="str">
        <f>IF(ISBLANK(AEN1),"",IF(VLOOKUP(AEN1,Register,24,FALSE)=0,"",(VLOOKUP(AEN1,Register,24,FALSE))))</f>
        <v/>
      </c>
      <c r="AEN47" s="39" t="s">
        <v>100</v>
      </c>
      <c r="AEO47" s="19" t="str">
        <f>"7." &amp; AEQ1&amp; ".1."</f>
        <v>7.274.1.</v>
      </c>
      <c r="AEP47" s="38" t="str">
        <f>IF(ISBLANK(AEQ1),"",IF(VLOOKUP(AEQ1,Register,24,FALSE)=0,"",(VLOOKUP(AEQ1,Register,24,FALSE))))</f>
        <v/>
      </c>
      <c r="AEQ47" s="39" t="s">
        <v>100</v>
      </c>
      <c r="AER47" s="19" t="str">
        <f>"7." &amp; AET1&amp; ".1."</f>
        <v>7.275.1.</v>
      </c>
      <c r="AES47" s="38" t="str">
        <f>IF(ISBLANK(AET1),"",IF(VLOOKUP(AET1,Register,24,FALSE)=0,"",(VLOOKUP(AET1,Register,24,FALSE))))</f>
        <v>4</v>
      </c>
      <c r="AET47" s="39" t="s">
        <v>100</v>
      </c>
      <c r="AEU47" s="19" t="str">
        <f>"7." &amp; AEW1&amp; ".1."</f>
        <v>7.276.1.</v>
      </c>
      <c r="AEV47" s="38" t="str">
        <f>IF(ISBLANK(AEW1),"",IF(VLOOKUP(AEW1,Register,24,FALSE)=0,"",(VLOOKUP(AEW1,Register,24,FALSE))))</f>
        <v/>
      </c>
      <c r="AEW47" s="39" t="s">
        <v>100</v>
      </c>
      <c r="AEX47" s="19" t="str">
        <f>"7." &amp; AEZ1&amp; ".1."</f>
        <v>7.277.1.</v>
      </c>
      <c r="AEY47" s="38" t="str">
        <f>IF(ISBLANK(AEZ1),"",IF(VLOOKUP(AEZ1,Register,24,FALSE)=0,"",(VLOOKUP(AEZ1,Register,24,FALSE))))</f>
        <v/>
      </c>
      <c r="AEZ47" s="39" t="s">
        <v>100</v>
      </c>
      <c r="AFA47" s="19" t="str">
        <f>"7." &amp; AFC1&amp; ".1."</f>
        <v>7.278.1.</v>
      </c>
      <c r="AFB47" s="38" t="str">
        <f>IF(ISBLANK(AFC1),"",IF(VLOOKUP(AFC1,Register,24,FALSE)=0,"",(VLOOKUP(AFC1,Register,24,FALSE))))</f>
        <v/>
      </c>
      <c r="AFC47" s="39" t="s">
        <v>100</v>
      </c>
      <c r="AFD47" s="19" t="str">
        <f>"7." &amp; AFF1&amp; ".1."</f>
        <v>7.279.1.</v>
      </c>
      <c r="AFE47" s="38" t="str">
        <f>IF(ISBLANK(AFF1),"",IF(VLOOKUP(AFF1,Register,24,FALSE)=0,"",(VLOOKUP(AFF1,Register,24,FALSE))))</f>
        <v/>
      </c>
      <c r="AFF47" s="39" t="s">
        <v>100</v>
      </c>
      <c r="AFG47" s="19" t="str">
        <f>"7." &amp; AFI1&amp; ".1."</f>
        <v>7.280.1.</v>
      </c>
      <c r="AFH47" s="38" t="str">
        <f>IF(ISBLANK(AFI1),"",IF(VLOOKUP(AFI1,Register,24,FALSE)=0,"",(VLOOKUP(AFI1,Register,24,FALSE))))</f>
        <v/>
      </c>
      <c r="AFI47" s="39" t="s">
        <v>100</v>
      </c>
      <c r="AFJ47" s="19" t="str">
        <f>"7." &amp; AFL1&amp; ".1."</f>
        <v>7.281.1.</v>
      </c>
      <c r="AFK47" s="38" t="str">
        <f>IF(ISBLANK(AFL1),"",IF(VLOOKUP(AFL1,Register,24,FALSE)=0,"",(VLOOKUP(AFL1,Register,24,FALSE))))</f>
        <v/>
      </c>
      <c r="AFL47" s="39" t="s">
        <v>100</v>
      </c>
      <c r="AFM47" s="19" t="str">
        <f>"7." &amp; AFO1&amp; ".1."</f>
        <v>7.282.1.</v>
      </c>
      <c r="AFN47" s="38" t="str">
        <f>IF(ISBLANK(AFO1),"",IF(VLOOKUP(AFO1,Register,24,FALSE)=0,"",(VLOOKUP(AFO1,Register,24,FALSE))))</f>
        <v/>
      </c>
      <c r="AFO47" s="39" t="s">
        <v>100</v>
      </c>
      <c r="AFP47" s="19" t="str">
        <f>"7." &amp; AFR1&amp; ".1."</f>
        <v>7.283.1.</v>
      </c>
      <c r="AFQ47" s="38" t="str">
        <f>IF(ISBLANK(AFR1),"",IF(VLOOKUP(AFR1,Register,24,FALSE)=0,"",(VLOOKUP(AFR1,Register,24,FALSE))))</f>
        <v/>
      </c>
      <c r="AFR47" s="39" t="s">
        <v>100</v>
      </c>
      <c r="AFS47" s="19" t="str">
        <f>"7." &amp; AFU1&amp; ".1."</f>
        <v>7.284.1.</v>
      </c>
      <c r="AFT47" s="38" t="str">
        <f>IF(ISBLANK(AFU1),"",IF(VLOOKUP(AFU1,Register,24,FALSE)=0,"",(VLOOKUP(AFU1,Register,24,FALSE))))</f>
        <v/>
      </c>
      <c r="AFU47" s="39" t="s">
        <v>100</v>
      </c>
      <c r="AFV47" s="19" t="str">
        <f>"7." &amp; AFX1&amp; ".1."</f>
        <v>7.285.1.</v>
      </c>
      <c r="AFW47" s="38" t="str">
        <f>IF(ISBLANK(AFX1),"",IF(VLOOKUP(AFX1,Register,24,FALSE)=0,"",(VLOOKUP(AFX1,Register,24,FALSE))))</f>
        <v/>
      </c>
      <c r="AFX47" s="39" t="s">
        <v>100</v>
      </c>
      <c r="AFY47" s="19" t="str">
        <f>"7." &amp; AGA1&amp; ".1."</f>
        <v>7.286.1.</v>
      </c>
      <c r="AFZ47" s="38" t="str">
        <f>IF(ISBLANK(AGA1),"",IF(VLOOKUP(AGA1,Register,24,FALSE)=0,"",(VLOOKUP(AGA1,Register,24,FALSE))))</f>
        <v/>
      </c>
      <c r="AGA47" s="39" t="s">
        <v>100</v>
      </c>
      <c r="AGB47" s="19" t="str">
        <f>"7." &amp; AGD1&amp; ".1."</f>
        <v>7.287.1.</v>
      </c>
      <c r="AGC47" s="38" t="str">
        <f>IF(ISBLANK(AGD1),"",IF(VLOOKUP(AGD1,Register,24,FALSE)=0,"",(VLOOKUP(AGD1,Register,24,FALSE))))</f>
        <v/>
      </c>
      <c r="AGD47" s="39" t="s">
        <v>100</v>
      </c>
      <c r="AGE47" s="19" t="str">
        <f>"7." &amp; AGG1&amp; ".1."</f>
        <v>7.288.1.</v>
      </c>
      <c r="AGF47" s="38" t="str">
        <f>IF(ISBLANK(AGG1),"",IF(VLOOKUP(AGG1,Register,24,FALSE)=0,"",(VLOOKUP(AGG1,Register,24,FALSE))))</f>
        <v/>
      </c>
      <c r="AGG47" s="39" t="s">
        <v>100</v>
      </c>
      <c r="AGH47" s="19" t="str">
        <f>"7." &amp; AGJ1&amp; ".1."</f>
        <v>7.289.1.</v>
      </c>
      <c r="AGI47" s="38" t="str">
        <f>IF(ISBLANK(AGJ1),"",IF(VLOOKUP(AGJ1,Register,24,FALSE)=0,"",(VLOOKUP(AGJ1,Register,24,FALSE))))</f>
        <v/>
      </c>
      <c r="AGJ47" s="39" t="s">
        <v>100</v>
      </c>
      <c r="AGK47" s="19" t="str">
        <f>"7." &amp; AGM1&amp; ".1."</f>
        <v>7.290.1.</v>
      </c>
      <c r="AGL47" s="38" t="str">
        <f>IF(ISBLANK(AGM1),"",IF(VLOOKUP(AGM1,Register,24,FALSE)=0,"",(VLOOKUP(AGM1,Register,24,FALSE))))</f>
        <v/>
      </c>
      <c r="AGM47" s="39" t="s">
        <v>100</v>
      </c>
      <c r="AGN47" s="19" t="str">
        <f>"7." &amp; AGP1&amp; ".1."</f>
        <v>7.291.1.</v>
      </c>
      <c r="AGO47" s="38" t="str">
        <f>IF(ISBLANK(AGP1),"",IF(VLOOKUP(AGP1,Register,24,FALSE)=0,"",(VLOOKUP(AGP1,Register,24,FALSE))))</f>
        <v/>
      </c>
      <c r="AGP47" s="39" t="s">
        <v>100</v>
      </c>
      <c r="AGQ47" s="19" t="str">
        <f>"7." &amp; AGS1&amp; ".1."</f>
        <v>7.292.1.</v>
      </c>
      <c r="AGR47" s="38" t="str">
        <f>IF(ISBLANK(AGS1),"",IF(VLOOKUP(AGS1,Register,24,FALSE)=0,"",(VLOOKUP(AGS1,Register,24,FALSE))))</f>
        <v/>
      </c>
      <c r="AGS47" s="39" t="s">
        <v>100</v>
      </c>
      <c r="AGT47" s="19" t="str">
        <f>"7." &amp; AGV1&amp; ".1."</f>
        <v>7.293.1.</v>
      </c>
      <c r="AGU47" s="38" t="str">
        <f>IF(ISBLANK(AGV1),"",IF(VLOOKUP(AGV1,Register,24,FALSE)=0,"",(VLOOKUP(AGV1,Register,24,FALSE))))</f>
        <v/>
      </c>
      <c r="AGV47" s="39" t="s">
        <v>100</v>
      </c>
      <c r="AGW47" s="19" t="str">
        <f>"7." &amp; AGY1&amp; ".1."</f>
        <v>7.294.1.</v>
      </c>
      <c r="AGX47" s="38" t="str">
        <f>IF(ISBLANK(AGY1),"",IF(VLOOKUP(AGY1,Register,24,FALSE)=0,"",(VLOOKUP(AGY1,Register,24,FALSE))))</f>
        <v/>
      </c>
      <c r="AGY47" s="39" t="s">
        <v>100</v>
      </c>
      <c r="AGZ47" s="19" t="str">
        <f>"7." &amp; AHB1&amp; ".1."</f>
        <v>7.295.1.</v>
      </c>
      <c r="AHA47" s="38" t="str">
        <f>IF(ISBLANK(AHB1),"",IF(VLOOKUP(AHB1,Register,24,FALSE)=0,"",(VLOOKUP(AHB1,Register,24,FALSE))))</f>
        <v/>
      </c>
      <c r="AHB47" s="39" t="s">
        <v>100</v>
      </c>
      <c r="AHC47" s="19" t="str">
        <f>"7." &amp; AHE1&amp; ".1."</f>
        <v>7.296.1.</v>
      </c>
      <c r="AHD47" s="38">
        <f>IF(ISBLANK(AHE1),"",IF(VLOOKUP(AHE1,Register,24,FALSE)=0,"",(VLOOKUP(AHE1,Register,24,FALSE))))</f>
        <v>4</v>
      </c>
      <c r="AHE47" s="39" t="s">
        <v>100</v>
      </c>
      <c r="AHF47" s="19" t="str">
        <f>"7." &amp; AHH1&amp; ".1."</f>
        <v>7.297.1.</v>
      </c>
      <c r="AHG47" s="38" t="str">
        <f>IF(ISBLANK(AHH1),"",IF(VLOOKUP(AHH1,Register,24,FALSE)=0,"",(VLOOKUP(AHH1,Register,24,FALSE))))</f>
        <v/>
      </c>
      <c r="AHH47" s="39" t="s">
        <v>100</v>
      </c>
      <c r="AHI47" s="19" t="str">
        <f>"7." &amp; AHK1&amp; ".1."</f>
        <v>7.298.1.</v>
      </c>
      <c r="AHJ47" s="38" t="str">
        <f>IF(ISBLANK(AHK1),"",IF(VLOOKUP(AHK1,Register,24,FALSE)=0,"",(VLOOKUP(AHK1,Register,24,FALSE))))</f>
        <v/>
      </c>
      <c r="AHK47" s="39" t="s">
        <v>100</v>
      </c>
      <c r="AHL47" s="19" t="str">
        <f>"7." &amp; AHN1&amp; ".1."</f>
        <v>7.299.1.</v>
      </c>
      <c r="AHM47" s="38" t="str">
        <f>IF(ISBLANK(AHN1),"",IF(VLOOKUP(AHN1,Register,24,FALSE)=0,"",(VLOOKUP(AHN1,Register,24,FALSE))))</f>
        <v/>
      </c>
      <c r="AHN47" s="39" t="s">
        <v>100</v>
      </c>
      <c r="AHO47" s="19" t="str">
        <f>"7." &amp; AHQ1&amp; ".1."</f>
        <v>7.300.1.</v>
      </c>
      <c r="AHP47" s="38" t="str">
        <f>IF(ISBLANK(AHQ1),"",IF(VLOOKUP(AHQ1,Register,24,FALSE)=0,"",(VLOOKUP(AHQ1,Register,24,FALSE))))</f>
        <v/>
      </c>
      <c r="AHQ47" s="39" t="s">
        <v>100</v>
      </c>
      <c r="AHR47" s="19" t="str">
        <f>"7." &amp; AHT1&amp; ".1."</f>
        <v>7.301.1.</v>
      </c>
      <c r="AHS47" s="38" t="str">
        <f>IF(ISBLANK(AHT1),"",IF(VLOOKUP(AHT1,Register,24,FALSE)=0,"",(VLOOKUP(AHT1,Register,24,FALSE))))</f>
        <v/>
      </c>
      <c r="AHT47" s="39" t="s">
        <v>100</v>
      </c>
      <c r="AHU47" s="19" t="str">
        <f>"7." &amp; AHW1&amp; ".1."</f>
        <v>7.302.1.</v>
      </c>
      <c r="AHV47" s="38" t="str">
        <f>IF(ISBLANK(AHW1),"",IF(VLOOKUP(AHW1,Register,24,FALSE)=0,"",(VLOOKUP(AHW1,Register,24,FALSE))))</f>
        <v/>
      </c>
      <c r="AHW47" s="39" t="s">
        <v>100</v>
      </c>
      <c r="AHX47" s="19" t="str">
        <f>"7." &amp; AHZ1&amp; ".1."</f>
        <v>7.303.1.</v>
      </c>
      <c r="AHY47" s="38" t="str">
        <f>IF(ISBLANK(AHZ1),"",IF(VLOOKUP(AHZ1,Register,24,FALSE)=0,"",(VLOOKUP(AHZ1,Register,24,FALSE))))</f>
        <v/>
      </c>
      <c r="AHZ47" s="39" t="s">
        <v>100</v>
      </c>
      <c r="AIA47" s="19" t="str">
        <f>"7." &amp; AIC1&amp; ".1."</f>
        <v>7.304.1.</v>
      </c>
      <c r="AIB47" s="38" t="str">
        <f>IF(ISBLANK(AIC1),"",IF(VLOOKUP(AIC1,Register,24,FALSE)=0,"",(VLOOKUP(AIC1,Register,24,FALSE))))</f>
        <v/>
      </c>
      <c r="AIC47" s="39" t="s">
        <v>100</v>
      </c>
      <c r="AID47" s="19" t="str">
        <f>"7." &amp; AIF1&amp; ".1."</f>
        <v>7.305.1.</v>
      </c>
      <c r="AIE47" s="38" t="str">
        <f>IF(ISBLANK(AIF1),"",IF(VLOOKUP(AIF1,Register,24,FALSE)=0,"",(VLOOKUP(AIF1,Register,24,FALSE))))</f>
        <v/>
      </c>
      <c r="AIF47" s="39" t="s">
        <v>100</v>
      </c>
      <c r="AIG47" s="19" t="str">
        <f>"7." &amp; AII1&amp; ".1."</f>
        <v>7.306.1.</v>
      </c>
      <c r="AIH47" s="38" t="str">
        <f>IF(ISBLANK(AII1),"",IF(VLOOKUP(AII1,Register,24,FALSE)=0,"",(VLOOKUP(AII1,Register,24,FALSE))))</f>
        <v/>
      </c>
      <c r="AII47" s="39" t="s">
        <v>100</v>
      </c>
      <c r="AIJ47" s="19" t="str">
        <f>"7." &amp; AIL1&amp; ".1."</f>
        <v>7.307.1.</v>
      </c>
      <c r="AIK47" s="38" t="str">
        <f>IF(ISBLANK(AIL1),"",IF(VLOOKUP(AIL1,Register,24,FALSE)=0,"",(VLOOKUP(AIL1,Register,24,FALSE))))</f>
        <v/>
      </c>
      <c r="AIL47" s="39" t="s">
        <v>100</v>
      </c>
      <c r="AIM47" s="19" t="str">
        <f>"7." &amp; AIO1&amp; ".1."</f>
        <v>7.308.1.</v>
      </c>
      <c r="AIN47" s="38" t="str">
        <f>IF(ISBLANK(AIO1),"",IF(VLOOKUP(AIO1,Register,24,FALSE)=0,"",(VLOOKUP(AIO1,Register,24,FALSE))))</f>
        <v/>
      </c>
      <c r="AIO47" s="39" t="s">
        <v>100</v>
      </c>
      <c r="AIP47" s="19" t="str">
        <f>"7." &amp; AIR1&amp; ".1."</f>
        <v>7.309.1.</v>
      </c>
      <c r="AIQ47" s="38" t="str">
        <f>IF(ISBLANK(AIR1),"",IF(VLOOKUP(AIR1,Register,24,FALSE)=0,"",(VLOOKUP(AIR1,Register,24,FALSE))))</f>
        <v/>
      </c>
      <c r="AIR47" s="39" t="s">
        <v>100</v>
      </c>
      <c r="AIS47" s="19" t="str">
        <f>"7." &amp; AIU1&amp; ".1."</f>
        <v>7.310.1.</v>
      </c>
      <c r="AIT47" s="38" t="str">
        <f>IF(ISBLANK(AIU1),"",IF(VLOOKUP(AIU1,Register,24,FALSE)=0,"",(VLOOKUP(AIU1,Register,24,FALSE))))</f>
        <v/>
      </c>
      <c r="AIU47" s="39" t="s">
        <v>100</v>
      </c>
      <c r="AIV47" s="19" t="str">
        <f>"7." &amp; AIX1&amp; ".1."</f>
        <v>7.311.1.</v>
      </c>
      <c r="AIW47" s="38" t="str">
        <f>IF(ISBLANK(AIX1),"",IF(VLOOKUP(AIX1,Register,24,FALSE)=0,"",(VLOOKUP(AIX1,Register,24,FALSE))))</f>
        <v/>
      </c>
      <c r="AIX47" s="39" t="s">
        <v>100</v>
      </c>
      <c r="AIY47" s="19" t="str">
        <f>"7." &amp; AJA1&amp; ".1."</f>
        <v>7.312.1.</v>
      </c>
      <c r="AIZ47" s="38" t="e">
        <f>IF(ISBLANK(AJA1),"",IF(VLOOKUP(AJA1,Register,24,FALSE)=0,"",(VLOOKUP(AJA1,Register,24,FALSE))))</f>
        <v>#N/A</v>
      </c>
      <c r="AJA47" s="39" t="s">
        <v>100</v>
      </c>
      <c r="AJB47" s="19" t="str">
        <f>"7." &amp; AJD1&amp; ".1."</f>
        <v>7.313.1.</v>
      </c>
      <c r="AJC47" s="38" t="e">
        <f>IF(ISBLANK(AJD1),"",IF(VLOOKUP(AJD1,Register,24,FALSE)=0,"",(VLOOKUP(AJD1,Register,24,FALSE))))</f>
        <v>#N/A</v>
      </c>
      <c r="AJD47" s="39" t="s">
        <v>100</v>
      </c>
      <c r="AJE47" s="19" t="str">
        <f>"7." &amp; AJG1&amp; ".1."</f>
        <v>7.314.1.</v>
      </c>
      <c r="AJF47" s="38" t="e">
        <f>IF(ISBLANK(AJG1),"",IF(VLOOKUP(AJG1,Register,24,FALSE)=0,"",(VLOOKUP(AJG1,Register,24,FALSE))))</f>
        <v>#N/A</v>
      </c>
      <c r="AJG47" s="39" t="s">
        <v>100</v>
      </c>
      <c r="AJH47" s="19" t="str">
        <f>"7." &amp; AJJ1&amp; ".1."</f>
        <v>7.315.1.</v>
      </c>
      <c r="AJI47" s="38" t="e">
        <f>IF(ISBLANK(AJJ1),"",IF(VLOOKUP(AJJ1,Register,24,FALSE)=0,"",(VLOOKUP(AJJ1,Register,24,FALSE))))</f>
        <v>#N/A</v>
      </c>
      <c r="AJJ47" s="39" t="s">
        <v>100</v>
      </c>
      <c r="AJK47" s="19" t="str">
        <f>"7." &amp; AJM1&amp; ".1."</f>
        <v>7.316.1.</v>
      </c>
      <c r="AJL47" s="38" t="e">
        <f>IF(ISBLANK(AJM1),"",IF(VLOOKUP(AJM1,Register,24,FALSE)=0,"",(VLOOKUP(AJM1,Register,24,FALSE))))</f>
        <v>#N/A</v>
      </c>
      <c r="AJM47" s="39" t="s">
        <v>100</v>
      </c>
      <c r="AJN47" s="19" t="str">
        <f>"7." &amp; AJP1&amp; ".1."</f>
        <v>7.317.1.</v>
      </c>
      <c r="AJO47" s="38" t="e">
        <f>IF(ISBLANK(AJP1),"",IF(VLOOKUP(AJP1,Register,24,FALSE)=0,"",(VLOOKUP(AJP1,Register,24,FALSE))))</f>
        <v>#N/A</v>
      </c>
      <c r="AJP47" s="39" t="s">
        <v>100</v>
      </c>
      <c r="AJQ47" s="19" t="str">
        <f>"7." &amp; AJS1&amp; ".1."</f>
        <v>7.318.1.</v>
      </c>
      <c r="AJR47" s="38" t="e">
        <f>IF(ISBLANK(AJS1),"",IF(VLOOKUP(AJS1,Register,24,FALSE)=0,"",(VLOOKUP(AJS1,Register,24,FALSE))))</f>
        <v>#N/A</v>
      </c>
      <c r="AJS47" s="39" t="s">
        <v>100</v>
      </c>
      <c r="AJT47" s="19" t="str">
        <f>"7." &amp; AJV1&amp; ".1."</f>
        <v>7.319.1.</v>
      </c>
      <c r="AJU47" s="38" t="e">
        <f>IF(ISBLANK(AJV1),"",IF(VLOOKUP(AJV1,Register,24,FALSE)=0,"",(VLOOKUP(AJV1,Register,24,FALSE))))</f>
        <v>#N/A</v>
      </c>
      <c r="AJV47" s="39" t="s">
        <v>100</v>
      </c>
      <c r="AJW47" s="19" t="str">
        <f>"7." &amp; AJY1&amp; ".1."</f>
        <v>7.320.1.</v>
      </c>
      <c r="AJX47" s="38" t="e">
        <f>IF(ISBLANK(AJY1),"",IF(VLOOKUP(AJY1,Register,24,FALSE)=0,"",(VLOOKUP(AJY1,Register,24,FALSE))))</f>
        <v>#N/A</v>
      </c>
      <c r="AJY47" s="39" t="s">
        <v>100</v>
      </c>
      <c r="AJZ47" s="19" t="str">
        <f>"7." &amp; AKB1&amp; ".1."</f>
        <v>7.321.1.</v>
      </c>
      <c r="AKA47" s="38" t="e">
        <f>IF(ISBLANK(AKB1),"",IF(VLOOKUP(AKB1,Register,24,FALSE)=0,"",(VLOOKUP(AKB1,Register,24,FALSE))))</f>
        <v>#N/A</v>
      </c>
      <c r="AKB47" s="39" t="s">
        <v>100</v>
      </c>
      <c r="AKC47" s="19" t="str">
        <f>"7." &amp; AKE1&amp; ".1."</f>
        <v>7.322.1.</v>
      </c>
      <c r="AKD47" s="38" t="e">
        <f>IF(ISBLANK(AKE1),"",IF(VLOOKUP(AKE1,Register,24,FALSE)=0,"",(VLOOKUP(AKE1,Register,24,FALSE))))</f>
        <v>#N/A</v>
      </c>
      <c r="AKE47" s="39" t="s">
        <v>100</v>
      </c>
      <c r="AKF47" s="19" t="str">
        <f>"7." &amp; AKH1&amp; ".1."</f>
        <v>7.323.1.</v>
      </c>
      <c r="AKG47" s="38" t="e">
        <f>IF(ISBLANK(AKH1),"",IF(VLOOKUP(AKH1,Register,24,FALSE)=0,"",(VLOOKUP(AKH1,Register,24,FALSE))))</f>
        <v>#N/A</v>
      </c>
      <c r="AKH47" s="39" t="s">
        <v>100</v>
      </c>
      <c r="AKI47" s="19" t="str">
        <f>"7." &amp; AKK1&amp; ".1."</f>
        <v>7.324.1.</v>
      </c>
      <c r="AKJ47" s="38" t="e">
        <f>IF(ISBLANK(AKK1),"",IF(VLOOKUP(AKK1,Register,24,FALSE)=0,"",(VLOOKUP(AKK1,Register,24,FALSE))))</f>
        <v>#N/A</v>
      </c>
      <c r="AKK47" s="39" t="s">
        <v>100</v>
      </c>
      <c r="AKL47" s="19" t="str">
        <f>"7." &amp; AKN1&amp; ".1."</f>
        <v>7.325.1.</v>
      </c>
      <c r="AKM47" s="38" t="e">
        <f>IF(ISBLANK(AKN1),"",IF(VLOOKUP(AKN1,Register,24,FALSE)=0,"",(VLOOKUP(AKN1,Register,24,FALSE))))</f>
        <v>#N/A</v>
      </c>
      <c r="AKN47" s="39" t="s">
        <v>100</v>
      </c>
      <c r="AKO47" s="19" t="str">
        <f>"7." &amp; AKQ1&amp; ".1."</f>
        <v>7.326.1.</v>
      </c>
      <c r="AKP47" s="38" t="e">
        <f>IF(ISBLANK(AKQ1),"",IF(VLOOKUP(AKQ1,Register,24,FALSE)=0,"",(VLOOKUP(AKQ1,Register,24,FALSE))))</f>
        <v>#N/A</v>
      </c>
      <c r="AKQ47" s="39" t="s">
        <v>100</v>
      </c>
      <c r="AKR47" s="19" t="str">
        <f>"7." &amp; AKT1&amp; ".1."</f>
        <v>7.327.1.</v>
      </c>
      <c r="AKS47" s="38" t="e">
        <f>IF(ISBLANK(AKT1),"",IF(VLOOKUP(AKT1,Register,24,FALSE)=0,"",(VLOOKUP(AKT1,Register,24,FALSE))))</f>
        <v>#N/A</v>
      </c>
      <c r="AKT47" s="39" t="s">
        <v>100</v>
      </c>
      <c r="AKU47" s="19" t="str">
        <f>"7." &amp; AKW1&amp; ".1."</f>
        <v>7.328.1.</v>
      </c>
      <c r="AKV47" s="38" t="e">
        <f>IF(ISBLANK(AKW1),"",IF(VLOOKUP(AKW1,Register,24,FALSE)=0,"",(VLOOKUP(AKW1,Register,24,FALSE))))</f>
        <v>#N/A</v>
      </c>
      <c r="AKW47" s="39" t="s">
        <v>100</v>
      </c>
      <c r="AKX47" s="19" t="str">
        <f>"7." &amp; AKZ1&amp; ".1."</f>
        <v>7.329.1.</v>
      </c>
      <c r="AKY47" s="38" t="e">
        <f>IF(ISBLANK(AKZ1),"",IF(VLOOKUP(AKZ1,Register,24,FALSE)=0,"",(VLOOKUP(AKZ1,Register,24,FALSE))))</f>
        <v>#N/A</v>
      </c>
      <c r="AKZ47" s="39" t="s">
        <v>100</v>
      </c>
      <c r="ALA47" s="19" t="str">
        <f>"7." &amp; ALC1&amp; ".1."</f>
        <v>7.330.1.</v>
      </c>
      <c r="ALB47" s="48" t="e">
        <f>IF(ISBLANK(ALC1),"",IF(VLOOKUP(ALC1,Register,24,FALSE)=0,"",(VLOOKUP(ALC1,Register,24,FALSE))))</f>
        <v>#N/A</v>
      </c>
      <c r="ALC47" s="39" t="s">
        <v>100</v>
      </c>
      <c r="ALD47" s="19" t="str">
        <f>"7." &amp; ALF1&amp; ".1."</f>
        <v>7.331.1.</v>
      </c>
      <c r="ALE47" s="48" t="e">
        <f>IF(ISBLANK(ALF1),"",IF(VLOOKUP(ALF1,Register,24,FALSE)=0,"",(VLOOKUP(ALF1,Register,24,FALSE))))</f>
        <v>#N/A</v>
      </c>
      <c r="ALF47" s="39" t="s">
        <v>100</v>
      </c>
      <c r="ALG47" s="19" t="str">
        <f>"7." &amp; ALI1&amp; ".1."</f>
        <v>7.332.1.</v>
      </c>
      <c r="ALH47" s="48" t="e">
        <f>IF(ISBLANK(ALI1),"",IF(VLOOKUP(ALI1,Register,24,FALSE)=0,"",(VLOOKUP(ALI1,Register,24,FALSE))))</f>
        <v>#N/A</v>
      </c>
      <c r="ALI47" s="39" t="s">
        <v>100</v>
      </c>
      <c r="ALJ47" s="19" t="str">
        <f>"7." &amp; ALL1&amp; ".1."</f>
        <v>7.333.1.</v>
      </c>
      <c r="ALK47" s="48" t="e">
        <f>IF(ISBLANK(ALL1),"",IF(VLOOKUP(ALL1,Register,24,FALSE)=0,"",(VLOOKUP(ALL1,Register,24,FALSE))))</f>
        <v>#N/A</v>
      </c>
      <c r="ALL47" s="39" t="s">
        <v>100</v>
      </c>
      <c r="ALM47" s="19" t="str">
        <f>"7." &amp; ALO1&amp; ".1."</f>
        <v>7.334.1.</v>
      </c>
      <c r="ALN47" s="48" t="e">
        <f>IF(ISBLANK(ALO1),"",IF(VLOOKUP(ALO1,Register,24,FALSE)=0,"",(VLOOKUP(ALO1,Register,24,FALSE))))</f>
        <v>#N/A</v>
      </c>
      <c r="ALO47" s="39" t="s">
        <v>100</v>
      </c>
      <c r="ALP47" s="19" t="str">
        <f>"7." &amp; ALR1&amp; ".1."</f>
        <v>7.335.1.</v>
      </c>
      <c r="ALQ47" s="48" t="e">
        <f>IF(ISBLANK(ALR1),"",IF(VLOOKUP(ALR1,Register,24,FALSE)=0,"",(VLOOKUP(ALR1,Register,24,FALSE))))</f>
        <v>#N/A</v>
      </c>
      <c r="ALR47" s="39" t="s">
        <v>100</v>
      </c>
      <c r="ALS47" s="19" t="str">
        <f>"7." &amp; ALU1&amp; ".1."</f>
        <v>7.336.1.</v>
      </c>
      <c r="ALT47" s="48" t="e">
        <f>IF(ISBLANK(ALU1),"",IF(VLOOKUP(ALU1,Register,24,FALSE)=0,"",(VLOOKUP(ALU1,Register,24,FALSE))))</f>
        <v>#N/A</v>
      </c>
      <c r="ALU47" s="39" t="s">
        <v>100</v>
      </c>
      <c r="ALV47" s="19" t="str">
        <f>"7." &amp; ALX1&amp; ".1."</f>
        <v>7.337.1.</v>
      </c>
      <c r="ALW47" s="48" t="e">
        <f>IF(ISBLANK(ALX1),"",IF(VLOOKUP(ALX1,Register,24,FALSE)=0,"",(VLOOKUP(ALX1,Register,24,FALSE))))</f>
        <v>#N/A</v>
      </c>
      <c r="ALX47" s="39" t="s">
        <v>100</v>
      </c>
      <c r="ALY47" s="19" t="str">
        <f>"7." &amp; AMA1&amp; ".1."</f>
        <v>7.338.1.</v>
      </c>
      <c r="ALZ47" s="48" t="e">
        <f>IF(ISBLANK(AMA1),"",IF(VLOOKUP(AMA1,Register,24,FALSE)=0,"",(VLOOKUP(AMA1,Register,24,FALSE))))</f>
        <v>#N/A</v>
      </c>
      <c r="AMA47" s="39" t="s">
        <v>100</v>
      </c>
      <c r="AMB47" s="19" t="str">
        <f>"7." &amp; AMD1&amp; ".1."</f>
        <v>7.339.1.</v>
      </c>
      <c r="AMC47" s="48" t="e">
        <f>IF(ISBLANK(AMD1),"",IF(VLOOKUP(AMD1,Register,24,FALSE)=0,"",(VLOOKUP(AMD1,Register,24,FALSE))))</f>
        <v>#N/A</v>
      </c>
      <c r="AMD47" s="39" t="s">
        <v>100</v>
      </c>
      <c r="AME47" s="19" t="str">
        <f>"7." &amp; AMG1&amp; ".1."</f>
        <v>7.340.1.</v>
      </c>
      <c r="AMF47" s="48" t="e">
        <f>IF(ISBLANK(AMG1),"",IF(VLOOKUP(AMG1,Register,24,FALSE)=0,"",(VLOOKUP(AMG1,Register,24,FALSE))))</f>
        <v>#N/A</v>
      </c>
      <c r="AMG47" s="39" t="s">
        <v>100</v>
      </c>
      <c r="AMH47" s="19" t="str">
        <f>"7." &amp; AMJ1&amp; ".1."</f>
        <v>7.341.1.</v>
      </c>
      <c r="AMI47" s="48" t="e">
        <f>IF(ISBLANK(AMJ1),"",IF(VLOOKUP(AMJ1,Register,24,FALSE)=0,"",(VLOOKUP(AMJ1,Register,24,FALSE))))</f>
        <v>#N/A</v>
      </c>
      <c r="AMJ47" s="39" t="s">
        <v>100</v>
      </c>
      <c r="AMK47" s="19" t="str">
        <f>"7." &amp; AMM1&amp; ".1."</f>
        <v>7.342.1.</v>
      </c>
      <c r="AML47" s="48" t="e">
        <f>IF(ISBLANK(AMM1),"",IF(VLOOKUP(AMM1,Register,24,FALSE)=0,"",(VLOOKUP(AMM1,Register,24,FALSE))))</f>
        <v>#N/A</v>
      </c>
      <c r="AMM47" s="39" t="s">
        <v>100</v>
      </c>
      <c r="AMN47" s="19" t="str">
        <f>"7." &amp; AMP1&amp; ".1."</f>
        <v>7.343.1.</v>
      </c>
      <c r="AMO47" s="48" t="e">
        <f>IF(ISBLANK(AMP1),"",IF(VLOOKUP(AMP1,Register,24,FALSE)=0,"",(VLOOKUP(AMP1,Register,24,FALSE))))</f>
        <v>#N/A</v>
      </c>
      <c r="AMP47" s="39" t="s">
        <v>100</v>
      </c>
      <c r="AMQ47" s="19" t="str">
        <f>"7." &amp; AMS1&amp; ".1."</f>
        <v>7.344.1.</v>
      </c>
      <c r="AMR47" s="48" t="e">
        <f>IF(ISBLANK(AMS1),"",IF(VLOOKUP(AMS1,Register,24,FALSE)=0,"",(VLOOKUP(AMS1,Register,24,FALSE))))</f>
        <v>#N/A</v>
      </c>
      <c r="AMS47" s="39" t="s">
        <v>100</v>
      </c>
      <c r="AMT47" s="19" t="str">
        <f>"7." &amp; AMV1&amp; ".1."</f>
        <v>7.345.1.</v>
      </c>
      <c r="AMU47" s="48" t="e">
        <f>IF(ISBLANK(AMV1),"",IF(VLOOKUP(AMV1,Register,24,FALSE)=0,"",(VLOOKUP(AMV1,Register,24,FALSE))))</f>
        <v>#N/A</v>
      </c>
      <c r="AMV47" s="39" t="s">
        <v>100</v>
      </c>
      <c r="AMW47" s="19" t="str">
        <f>"7." &amp; AMY1&amp; ".1."</f>
        <v>7.346.1.</v>
      </c>
      <c r="AMX47" s="48" t="e">
        <f>IF(ISBLANK(AMY1),"",IF(VLOOKUP(AMY1,Register,24,FALSE)=0,"",(VLOOKUP(AMY1,Register,24,FALSE))))</f>
        <v>#N/A</v>
      </c>
      <c r="AMY47" s="39" t="s">
        <v>100</v>
      </c>
      <c r="AMZ47" s="19" t="str">
        <f>"7." &amp; ANB1&amp; ".1."</f>
        <v>7.347.1.</v>
      </c>
      <c r="ANA47" s="48" t="e">
        <f>IF(ISBLANK(ANB1),"",IF(VLOOKUP(ANB1,Register,24,FALSE)=0,"",(VLOOKUP(ANB1,Register,24,FALSE))))</f>
        <v>#N/A</v>
      </c>
      <c r="ANB47" s="39" t="s">
        <v>100</v>
      </c>
      <c r="ANC47" s="19" t="str">
        <f>"7." &amp; ANE1&amp; ".1."</f>
        <v>7.348.1.</v>
      </c>
      <c r="AND47" s="48" t="e">
        <f>IF(ISBLANK(ANE1),"",IF(VLOOKUP(ANE1,Register,24,FALSE)=0,"",(VLOOKUP(ANE1,Register,24,FALSE))))</f>
        <v>#N/A</v>
      </c>
      <c r="ANE47" s="39" t="s">
        <v>100</v>
      </c>
      <c r="ANF47" s="19" t="str">
        <f>"7." &amp; ANH1&amp; ".1."</f>
        <v>7.349.1.</v>
      </c>
      <c r="ANG47" s="48" t="e">
        <f>IF(ISBLANK(ANH1),"",IF(VLOOKUP(ANH1,Register,24,FALSE)=0,"",(VLOOKUP(ANH1,Register,24,FALSE))))</f>
        <v>#N/A</v>
      </c>
      <c r="ANH47" s="39" t="s">
        <v>100</v>
      </c>
      <c r="ANI47" s="19" t="str">
        <f>"7." &amp; ANK1&amp; ".1."</f>
        <v>7.350.1.</v>
      </c>
      <c r="ANJ47" s="48" t="e">
        <f>IF(ISBLANK(ANK1),"",IF(VLOOKUP(ANK1,Register,24,FALSE)=0,"",(VLOOKUP(ANK1,Register,24,FALSE))))</f>
        <v>#N/A</v>
      </c>
      <c r="ANK47" s="39" t="s">
        <v>100</v>
      </c>
      <c r="ANL47" s="19" t="str">
        <f>"7." &amp; ANN1&amp; ".1."</f>
        <v>7.351.1.</v>
      </c>
      <c r="ANM47" s="48" t="e">
        <f>IF(ISBLANK(ANN1),"",IF(VLOOKUP(ANN1,Register,24,FALSE)=0,"",(VLOOKUP(ANN1,Register,24,FALSE))))</f>
        <v>#N/A</v>
      </c>
      <c r="ANN47" s="39" t="s">
        <v>100</v>
      </c>
      <c r="ANO47" s="19" t="str">
        <f>"7." &amp; ANQ1&amp; ".1."</f>
        <v>7.352.1.</v>
      </c>
      <c r="ANP47" s="48" t="e">
        <f>IF(ISBLANK(ANQ1),"",IF(VLOOKUP(ANQ1,Register,24,FALSE)=0,"",(VLOOKUP(ANQ1,Register,24,FALSE))))</f>
        <v>#N/A</v>
      </c>
      <c r="ANQ47" s="39" t="s">
        <v>100</v>
      </c>
      <c r="ANR47" s="19" t="str">
        <f>"7." &amp; ANT1&amp; ".1."</f>
        <v>7.353.1.</v>
      </c>
      <c r="ANS47" s="48" t="e">
        <f>IF(ISBLANK(ANT1),"",IF(VLOOKUP(ANT1,Register,24,FALSE)=0,"",(VLOOKUP(ANT1,Register,24,FALSE))))</f>
        <v>#N/A</v>
      </c>
      <c r="ANT47" s="39" t="s">
        <v>100</v>
      </c>
      <c r="ANU47" s="19" t="str">
        <f>"7." &amp; ANW1&amp; ".1."</f>
        <v>7.354.1.</v>
      </c>
      <c r="ANV47" s="48" t="e">
        <f>IF(ISBLANK(ANW1),"",IF(VLOOKUP(ANW1,Register,24,FALSE)=0,"",(VLOOKUP(ANW1,Register,24,FALSE))))</f>
        <v>#N/A</v>
      </c>
      <c r="ANW47" s="39" t="s">
        <v>100</v>
      </c>
      <c r="ANX47" s="19" t="str">
        <f>"7." &amp; ANZ1&amp; ".1."</f>
        <v>7.355.1.</v>
      </c>
      <c r="ANY47" s="48" t="e">
        <f>IF(ISBLANK(ANZ1),"",IF(VLOOKUP(ANZ1,Register,24,FALSE)=0,"",(VLOOKUP(ANZ1,Register,24,FALSE))))</f>
        <v>#N/A</v>
      </c>
      <c r="ANZ47" s="39" t="s">
        <v>100</v>
      </c>
      <c r="AOA47" s="19" t="str">
        <f>"7." &amp; AOC1&amp; ".1."</f>
        <v>7.356.1.</v>
      </c>
      <c r="AOB47" s="48" t="e">
        <f>IF(ISBLANK(AOC1),"",IF(VLOOKUP(AOC1,Register,24,FALSE)=0,"",(VLOOKUP(AOC1,Register,24,FALSE))))</f>
        <v>#N/A</v>
      </c>
      <c r="AOC47" s="39" t="s">
        <v>100</v>
      </c>
      <c r="AOD47" s="19" t="str">
        <f>"7." &amp; AOF1&amp; ".1."</f>
        <v>7.357.1.</v>
      </c>
      <c r="AOE47" s="48" t="e">
        <f>IF(ISBLANK(AOF1),"",IF(VLOOKUP(AOF1,Register,24,FALSE)=0,"",(VLOOKUP(AOF1,Register,24,FALSE))))</f>
        <v>#N/A</v>
      </c>
      <c r="AOF47" s="39" t="s">
        <v>100</v>
      </c>
      <c r="AOG47" s="19" t="str">
        <f>"7." &amp; AOI1&amp; ".1."</f>
        <v>7.358.1.</v>
      </c>
      <c r="AOH47" s="48" t="e">
        <f>IF(ISBLANK(AOI1),"",IF(VLOOKUP(AOI1,Register,24,FALSE)=0,"",(VLOOKUP(AOI1,Register,24,FALSE))))</f>
        <v>#N/A</v>
      </c>
      <c r="AOI47" s="39" t="s">
        <v>100</v>
      </c>
      <c r="AOJ47" s="19" t="str">
        <f>"7." &amp; AOL1&amp; ".1."</f>
        <v>7.359.1.</v>
      </c>
      <c r="AOK47" s="48" t="e">
        <f>IF(ISBLANK(AOL1),"",IF(VLOOKUP(AOL1,Register,24,FALSE)=0,"",(VLOOKUP(AOL1,Register,24,FALSE))))</f>
        <v>#N/A</v>
      </c>
      <c r="AOL47" s="39" t="s">
        <v>100</v>
      </c>
      <c r="AOM47" s="19" t="str">
        <f>"7." &amp; AOO1&amp; ".1."</f>
        <v>7.360.1.</v>
      </c>
      <c r="AON47" s="48" t="e">
        <f>IF(ISBLANK(AOO1),"",IF(VLOOKUP(AOO1,Register,24,FALSE)=0,"",(VLOOKUP(AOO1,Register,24,FALSE))))</f>
        <v>#N/A</v>
      </c>
      <c r="AOO47" s="39" t="s">
        <v>100</v>
      </c>
      <c r="AOP47" s="19" t="str">
        <f>"7." &amp; AOR1&amp; ".1."</f>
        <v>7.361.1.</v>
      </c>
      <c r="AOQ47" s="48" t="e">
        <f>IF(ISBLANK(AOR1),"",IF(VLOOKUP(AOR1,Register,24,FALSE)=0,"",(VLOOKUP(AOR1,Register,24,FALSE))))</f>
        <v>#N/A</v>
      </c>
      <c r="AOR47" s="39" t="s">
        <v>100</v>
      </c>
      <c r="AOS47" s="19" t="str">
        <f>"7." &amp; AOU1&amp; ".1."</f>
        <v>7.362.1.</v>
      </c>
      <c r="AOT47" s="48" t="e">
        <f>IF(ISBLANK(AOU1),"",IF(VLOOKUP(AOU1,Register,24,FALSE)=0,"",(VLOOKUP(AOU1,Register,24,FALSE))))</f>
        <v>#N/A</v>
      </c>
      <c r="AOU47" s="39" t="s">
        <v>100</v>
      </c>
      <c r="AOV47" s="19" t="str">
        <f>"7." &amp; AOX1&amp; ".1."</f>
        <v>7.363.1.</v>
      </c>
      <c r="AOW47" s="48" t="e">
        <f>IF(ISBLANK(AOX1),"",IF(VLOOKUP(AOX1,Register,24,FALSE)=0,"",(VLOOKUP(AOX1,Register,24,FALSE))))</f>
        <v>#N/A</v>
      </c>
      <c r="AOX47" s="39" t="s">
        <v>100</v>
      </c>
      <c r="AOY47" s="19" t="str">
        <f>"7." &amp; APA1&amp; ".1."</f>
        <v>7.364.1.</v>
      </c>
      <c r="AOZ47" s="48" t="e">
        <f>IF(ISBLANK(APA1),"",IF(VLOOKUP(APA1,Register,24,FALSE)=0,"",(VLOOKUP(APA1,Register,24,FALSE))))</f>
        <v>#N/A</v>
      </c>
      <c r="APA47" s="39" t="s">
        <v>100</v>
      </c>
      <c r="APB47" s="19" t="str">
        <f>"7." &amp; APD1&amp; ".1."</f>
        <v>7.365.1.</v>
      </c>
      <c r="APC47" s="48" t="e">
        <f>IF(ISBLANK(APD1),"",IF(VLOOKUP(APD1,Register,24,FALSE)=0,"",(VLOOKUP(APD1,Register,24,FALSE))))</f>
        <v>#N/A</v>
      </c>
      <c r="APD47" s="39" t="s">
        <v>100</v>
      </c>
      <c r="APE47" s="19" t="str">
        <f>"7." &amp; APG1&amp; ".1."</f>
        <v>7.366.1.</v>
      </c>
      <c r="APF47" s="48" t="e">
        <f>IF(ISBLANK(APG1),"",IF(VLOOKUP(APG1,Register,24,FALSE)=0,"",(VLOOKUP(APG1,Register,24,FALSE))))</f>
        <v>#N/A</v>
      </c>
      <c r="APG47" s="39" t="s">
        <v>100</v>
      </c>
      <c r="APH47" s="19" t="str">
        <f>"7." &amp; APJ1&amp; ".1."</f>
        <v>7.367.1.</v>
      </c>
      <c r="API47" s="48" t="e">
        <f>IF(ISBLANK(APJ1),"",IF(VLOOKUP(APJ1,Register,24,FALSE)=0,"",(VLOOKUP(APJ1,Register,24,FALSE))))</f>
        <v>#N/A</v>
      </c>
      <c r="APJ47" s="39" t="s">
        <v>100</v>
      </c>
      <c r="APK47" s="19" t="str">
        <f>"7." &amp; APM1&amp; ".1."</f>
        <v>7.368.1.</v>
      </c>
      <c r="APL47" s="48" t="e">
        <f>IF(ISBLANK(APM1),"",IF(VLOOKUP(APM1,Register,24,FALSE)=0,"",(VLOOKUP(APM1,Register,24,FALSE))))</f>
        <v>#N/A</v>
      </c>
      <c r="APM47" s="39" t="s">
        <v>100</v>
      </c>
      <c r="APN47" s="19" t="str">
        <f>"7." &amp; APP1&amp; ".1."</f>
        <v>7.369.1.</v>
      </c>
      <c r="APO47" s="48" t="e">
        <f>IF(ISBLANK(APP1),"",IF(VLOOKUP(APP1,Register,24,FALSE)=0,"",(VLOOKUP(APP1,Register,24,FALSE))))</f>
        <v>#N/A</v>
      </c>
      <c r="APP47" s="39" t="s">
        <v>100</v>
      </c>
      <c r="APQ47" s="19" t="str">
        <f>"7." &amp; APS1&amp; ".1."</f>
        <v>7.370.1.</v>
      </c>
      <c r="APR47" s="48" t="e">
        <f>IF(ISBLANK(APS1),"",IF(VLOOKUP(APS1,Register,24,FALSE)=0,"",(VLOOKUP(APS1,Register,24,FALSE))))</f>
        <v>#N/A</v>
      </c>
      <c r="APS47" s="39" t="s">
        <v>100</v>
      </c>
    </row>
    <row r="48" spans="1:1111" ht="12" x14ac:dyDescent="0.25">
      <c r="A48" s="86"/>
      <c r="B48" s="22" t="str">
        <f>"7." &amp; D$1&amp; ".2."</f>
        <v>7.1.2.</v>
      </c>
      <c r="C48" s="30" t="str">
        <f>IF(ISBLANK(D1),"",IF(VLOOKUP(D1,Register,25,FALSE)=0,"",(VLOOKUP(D1,Register,25,FALSE))))</f>
        <v>4</v>
      </c>
      <c r="D48" s="31" t="s">
        <v>101</v>
      </c>
      <c r="E48" s="22" t="str">
        <f>"7." &amp; G1&amp; ".2."</f>
        <v>7.2.2.</v>
      </c>
      <c r="F48" s="30" t="str">
        <f>IF(ISBLANK(G1),"",IF(VLOOKUP(G1,Register,25,FALSE)=0,"",(VLOOKUP(G1,Register,25,FALSE))))</f>
        <v>4</v>
      </c>
      <c r="G48" s="31" t="s">
        <v>101</v>
      </c>
      <c r="H48" s="22" t="str">
        <f>"7." &amp; J1&amp; ".2."</f>
        <v>7.3.2.</v>
      </c>
      <c r="I48" s="30" t="str">
        <f>IF(ISBLANK(J1),"",IF(VLOOKUP(J1,Register,25,FALSE)=0,"",(VLOOKUP(J1,Register,25,FALSE))))</f>
        <v>4</v>
      </c>
      <c r="J48" s="31" t="s">
        <v>101</v>
      </c>
      <c r="K48" s="22" t="str">
        <f>"7." &amp; M1&amp; ".2."</f>
        <v>7.4.2.</v>
      </c>
      <c r="L48" s="30" t="str">
        <f>IF(ISBLANK(M1),"",IF(VLOOKUP(M1,Register,25,FALSE)=0,"",(VLOOKUP(M1,Register,25,FALSE))))</f>
        <v>4</v>
      </c>
      <c r="M48" s="31" t="s">
        <v>101</v>
      </c>
      <c r="N48" s="22" t="str">
        <f>"7." &amp; P1&amp; ".2."</f>
        <v>7.5.2.</v>
      </c>
      <c r="O48" s="30" t="str">
        <f>IF(ISBLANK(P1),"",IF(VLOOKUP(P1,Register,25,FALSE)=0,"",(VLOOKUP(P1,Register,25,FALSE))))</f>
        <v>4</v>
      </c>
      <c r="P48" s="31" t="s">
        <v>101</v>
      </c>
      <c r="Q48" s="22" t="str">
        <f>"7." &amp; S1&amp; ".2."</f>
        <v>7.6.2.</v>
      </c>
      <c r="R48" s="30" t="str">
        <f>IF(ISBLANK(S1),"",IF(VLOOKUP(S1,Register,25,FALSE)=0,"",(VLOOKUP(S1,Register,25,FALSE))))</f>
        <v>4</v>
      </c>
      <c r="S48" s="31" t="s">
        <v>101</v>
      </c>
      <c r="T48" s="22" t="str">
        <f>"7." &amp; V1&amp; ".2."</f>
        <v>7.7.2.</v>
      </c>
      <c r="U48" s="30" t="str">
        <f>IF(ISBLANK(V1),"",IF(VLOOKUP(V1,Register,25,FALSE)=0,"",(VLOOKUP(V1,Register,25,FALSE))))</f>
        <v>4</v>
      </c>
      <c r="V48" s="31" t="s">
        <v>101</v>
      </c>
      <c r="W48" s="22" t="str">
        <f>"7." &amp; Y1&amp; ".2."</f>
        <v>7.8.2.</v>
      </c>
      <c r="X48" s="30" t="str">
        <f>IF(ISBLANK(Y1),"",IF(VLOOKUP(Y1,Register,25,FALSE)=0,"",(VLOOKUP(Y1,Register,25,FALSE))))</f>
        <v>4</v>
      </c>
      <c r="Y48" s="31" t="s">
        <v>101</v>
      </c>
      <c r="Z48" s="22" t="str">
        <f>"7." &amp; AB1&amp; ".2."</f>
        <v>7.9.2.</v>
      </c>
      <c r="AA48" s="30" t="str">
        <f>IF(ISBLANK(AB1),"",IF(VLOOKUP(AB1,Register,25,FALSE)=0,"",(VLOOKUP(AB1,Register,25,FALSE))))</f>
        <v>4</v>
      </c>
      <c r="AB48" s="31" t="s">
        <v>101</v>
      </c>
      <c r="AC48" s="22" t="str">
        <f>"7." &amp; AE1&amp; ".2."</f>
        <v>7.10.2.</v>
      </c>
      <c r="AD48" s="30" t="str">
        <f>IF(ISBLANK(AE1),"",IF(VLOOKUP(AE1,Register,25,FALSE)=0,"",(VLOOKUP(AE1,Register,25,FALSE))))</f>
        <v>4</v>
      </c>
      <c r="AE48" s="31" t="s">
        <v>101</v>
      </c>
      <c r="AF48" s="22" t="str">
        <f>"7." &amp; AH1&amp; ".2."</f>
        <v>7.11.2.</v>
      </c>
      <c r="AG48" s="30" t="str">
        <f>IF(ISBLANK(AH1),"",IF(VLOOKUP(AH1,Register,25,FALSE)=0,"",(VLOOKUP(AH1,Register,25,FALSE))))</f>
        <v>4</v>
      </c>
      <c r="AH48" s="31" t="s">
        <v>101</v>
      </c>
      <c r="AI48" s="22" t="str">
        <f>"7." &amp; AK1&amp; ".2."</f>
        <v>7.12.2.</v>
      </c>
      <c r="AJ48" s="30" t="str">
        <f>IF(ISBLANK(AK1),"",IF(VLOOKUP(AK1,Register,25,FALSE)=0,"",(VLOOKUP(AK1,Register,25,FALSE))))</f>
        <v>4</v>
      </c>
      <c r="AK48" s="31" t="s">
        <v>101</v>
      </c>
      <c r="AL48" s="22" t="str">
        <f>"7." &amp; AN1&amp; ".2."</f>
        <v>7.13.2.</v>
      </c>
      <c r="AM48" s="30" t="str">
        <f>IF(ISBLANK(AN1),"",IF(VLOOKUP(AN1,Register,25,FALSE)=0,"",(VLOOKUP(AN1,Register,25,FALSE))))</f>
        <v>4</v>
      </c>
      <c r="AN48" s="31" t="s">
        <v>101</v>
      </c>
      <c r="AO48" s="22" t="str">
        <f>"7." &amp; AQ1&amp; ".2."</f>
        <v>7.14.2.</v>
      </c>
      <c r="AP48" s="30" t="str">
        <f>IF(ISBLANK(AQ1),"",IF(VLOOKUP(AQ1,Register,25,FALSE)=0,"",(VLOOKUP(AQ1,Register,25,FALSE))))</f>
        <v>4</v>
      </c>
      <c r="AQ48" s="31" t="s">
        <v>101</v>
      </c>
      <c r="AR48" s="22" t="str">
        <f>"7." &amp; AT1&amp; ".2."</f>
        <v>7.15.2.</v>
      </c>
      <c r="AS48" s="30" t="str">
        <f>IF(ISBLANK(AT1),"",IF(VLOOKUP(AT1,Register,25,FALSE)=0,"",(VLOOKUP(AT1,Register,25,FALSE))))</f>
        <v>4</v>
      </c>
      <c r="AT48" s="31" t="s">
        <v>101</v>
      </c>
      <c r="AU48" s="22" t="str">
        <f>"7." &amp; AW1&amp; ".2."</f>
        <v>7.16.2.</v>
      </c>
      <c r="AV48" s="30" t="str">
        <f>IF(ISBLANK(AW1),"",IF(VLOOKUP(AW1,Register,25,FALSE)=0,"",(VLOOKUP(AW1,Register,25,FALSE))))</f>
        <v>4</v>
      </c>
      <c r="AW48" s="31" t="s">
        <v>101</v>
      </c>
      <c r="AX48" s="22" t="str">
        <f>"7." &amp; AZ1&amp; ".2."</f>
        <v>7.17.2.</v>
      </c>
      <c r="AY48" s="30" t="str">
        <f>IF(ISBLANK(AZ1),"",IF(VLOOKUP(AZ1,Register,25,FALSE)=0,"",(VLOOKUP(AZ1,Register,25,FALSE))))</f>
        <v>4</v>
      </c>
      <c r="AZ48" s="31" t="s">
        <v>101</v>
      </c>
      <c r="BA48" s="22" t="str">
        <f>"7." &amp; BC1&amp; ".2."</f>
        <v>7.18.2.</v>
      </c>
      <c r="BB48" s="30" t="str">
        <f>IF(ISBLANK(BC1),"",IF(VLOOKUP(BC1,Register,25,FALSE)=0,"",(VLOOKUP(BC1,Register,25,FALSE))))</f>
        <v>4</v>
      </c>
      <c r="BC48" s="31" t="s">
        <v>101</v>
      </c>
      <c r="BD48" s="22" t="str">
        <f>"7." &amp; BF1&amp; ".2."</f>
        <v>7.19.2.</v>
      </c>
      <c r="BE48" s="30">
        <f>IF(ISBLANK(BF1),"",IF(VLOOKUP(BF1,Register,25,FALSE)=0,"",(VLOOKUP(BF1,Register,25,FALSE))))</f>
        <v>4</v>
      </c>
      <c r="BF48" s="31" t="s">
        <v>101</v>
      </c>
      <c r="BG48" s="22" t="str">
        <f>"7." &amp; BI1&amp; ".2."</f>
        <v>7.20.2.</v>
      </c>
      <c r="BH48" s="30">
        <f>IF(ISBLANK(BI1),"",IF(VLOOKUP(BI1,Register,25,FALSE)=0,"",(VLOOKUP(BI1,Register,25,FALSE))))</f>
        <v>4</v>
      </c>
      <c r="BI48" s="31" t="s">
        <v>101</v>
      </c>
      <c r="BJ48" s="22" t="str">
        <f>"7." &amp; BL1&amp; ".2."</f>
        <v>7.21.2.</v>
      </c>
      <c r="BK48" s="30">
        <f>IF(ISBLANK(BL1),"",IF(VLOOKUP(BL1,Register,25,FALSE)=0,"",(VLOOKUP(BL1,Register,25,FALSE))))</f>
        <v>4</v>
      </c>
      <c r="BL48" s="31" t="s">
        <v>101</v>
      </c>
      <c r="BM48" s="22" t="str">
        <f>"7." &amp; BO1&amp; ".2."</f>
        <v>7.22.2.</v>
      </c>
      <c r="BN48" s="30" t="str">
        <f>IF(ISBLANK(BO1),"",IF(VLOOKUP(BO1,Register,25,FALSE)=0,"",(VLOOKUP(BO1,Register,25,FALSE))))</f>
        <v>4</v>
      </c>
      <c r="BO48" s="31" t="s">
        <v>101</v>
      </c>
      <c r="BP48" s="22" t="str">
        <f>"7." &amp; BR1&amp; ".2."</f>
        <v>7.23.2.</v>
      </c>
      <c r="BQ48" s="30" t="str">
        <f>IF(ISBLANK(BR1),"",IF(VLOOKUP(BR1,Register,25,FALSE)=0,"",(VLOOKUP(BR1,Register,25,FALSE))))</f>
        <v>4</v>
      </c>
      <c r="BR48" s="31" t="s">
        <v>101</v>
      </c>
      <c r="BS48" s="22" t="str">
        <f>"7." &amp; BU1&amp; ".2."</f>
        <v>7.24.2.</v>
      </c>
      <c r="BT48" s="30" t="str">
        <f>IF(ISBLANK(BU1),"",IF(VLOOKUP(BU1,Register,25,FALSE)=0,"",(VLOOKUP(BU1,Register,25,FALSE))))</f>
        <v>4</v>
      </c>
      <c r="BU48" s="31" t="s">
        <v>101</v>
      </c>
      <c r="BV48" s="22" t="str">
        <f>"7." &amp; BX1&amp; ".2."</f>
        <v>7.25.2.</v>
      </c>
      <c r="BW48" s="30" t="str">
        <f>IF(ISBLANK(BX1),"",IF(VLOOKUP(BX1,Register,25,FALSE)=0,"",(VLOOKUP(BX1,Register,25,FALSE))))</f>
        <v>4</v>
      </c>
      <c r="BX48" s="31" t="s">
        <v>101</v>
      </c>
      <c r="BY48" s="22" t="str">
        <f>"7." &amp; CA1&amp; ".2."</f>
        <v>7.26.2.</v>
      </c>
      <c r="BZ48" s="30" t="str">
        <f>IF(ISBLANK(CA1),"",IF(VLOOKUP(CA1,Register,25,FALSE)=0,"",(VLOOKUP(CA1,Register,25,FALSE))))</f>
        <v>4</v>
      </c>
      <c r="CA48" s="31" t="s">
        <v>101</v>
      </c>
      <c r="CB48" s="22" t="str">
        <f>"7." &amp; CD1&amp; ".2."</f>
        <v>7.27.2.</v>
      </c>
      <c r="CC48" s="30" t="str">
        <f>IF(ISBLANK(CD1),"",IF(VLOOKUP(CD1,Register,25,FALSE)=0,"",(VLOOKUP(CD1,Register,25,FALSE))))</f>
        <v>4</v>
      </c>
      <c r="CD48" s="31" t="s">
        <v>101</v>
      </c>
      <c r="CE48" s="22" t="str">
        <f>"7." &amp; CG1&amp; ".2."</f>
        <v>7.28.2.</v>
      </c>
      <c r="CF48" s="30" t="str">
        <f>IF(ISBLANK(CG1),"",IF(VLOOKUP(CG1,Register,25,FALSE)=0,"",(VLOOKUP(CG1,Register,25,FALSE))))</f>
        <v>4</v>
      </c>
      <c r="CG48" s="31" t="s">
        <v>101</v>
      </c>
      <c r="CH48" s="22" t="str">
        <f>"7." &amp; CJ1&amp; ".2."</f>
        <v>7.29.2.</v>
      </c>
      <c r="CI48" s="30" t="str">
        <f>IF(ISBLANK(CJ1),"",IF(VLOOKUP(CJ1,Register,25,FALSE)=0,"",(VLOOKUP(CJ1,Register,25,FALSE))))</f>
        <v>4</v>
      </c>
      <c r="CJ48" s="31" t="s">
        <v>101</v>
      </c>
      <c r="CK48" s="22" t="str">
        <f>"7." &amp; CM1&amp; ".2."</f>
        <v>7.30.2.</v>
      </c>
      <c r="CL48" s="30" t="str">
        <f>IF(ISBLANK(CM1),"",IF(VLOOKUP(CM1,Register,25,FALSE)=0,"",(VLOOKUP(CM1,Register,25,FALSE))))</f>
        <v>4</v>
      </c>
      <c r="CM48" s="31" t="s">
        <v>101</v>
      </c>
      <c r="CN48" s="22" t="str">
        <f>"7." &amp; CP1&amp; ".2."</f>
        <v>7.31.2.</v>
      </c>
      <c r="CO48" s="30" t="str">
        <f>IF(ISBLANK(CP1),"",IF(VLOOKUP(CP1,Register,25,FALSE)=0,"",(VLOOKUP(CP1,Register,25,FALSE))))</f>
        <v>4</v>
      </c>
      <c r="CP48" s="31" t="s">
        <v>101</v>
      </c>
      <c r="CQ48" s="22" t="str">
        <f>"7." &amp; CS1&amp; ".2."</f>
        <v>7.32.2.</v>
      </c>
      <c r="CR48" s="30" t="str">
        <f>IF(ISBLANK(CS1),"",IF(VLOOKUP(CS1,Register,25,FALSE)=0,"",(VLOOKUP(CS1,Register,25,FALSE))))</f>
        <v/>
      </c>
      <c r="CS48" s="31" t="s">
        <v>101</v>
      </c>
      <c r="CT48" s="22" t="str">
        <f>"7." &amp; CV1&amp; ".2."</f>
        <v>7.33.2.</v>
      </c>
      <c r="CU48" s="30" t="str">
        <f>IF(ISBLANK(CV1),"",IF(VLOOKUP(CV1,Register,25,FALSE)=0,"",(VLOOKUP(CV1,Register,25,FALSE))))</f>
        <v>4</v>
      </c>
      <c r="CV48" s="31" t="s">
        <v>101</v>
      </c>
      <c r="CW48" s="22" t="str">
        <f>"7." &amp; CY1&amp; ".2."</f>
        <v>7.34.2.</v>
      </c>
      <c r="CX48" s="30" t="str">
        <f>IF(ISBLANK(CY1),"",IF(VLOOKUP(CY1,Register,25,FALSE)=0,"",(VLOOKUP(CY1,Register,25,FALSE))))</f>
        <v>4</v>
      </c>
      <c r="CY48" s="31" t="s">
        <v>101</v>
      </c>
      <c r="CZ48" s="22" t="str">
        <f>"7." &amp; DB1&amp; ".2."</f>
        <v>7.35.2.</v>
      </c>
      <c r="DA48" s="30" t="str">
        <f>IF(ISBLANK(DB1),"",IF(VLOOKUP(DB1,Register,25,FALSE)=0,"",(VLOOKUP(DB1,Register,25,FALSE))))</f>
        <v>4</v>
      </c>
      <c r="DB48" s="31" t="s">
        <v>101</v>
      </c>
      <c r="DC48" s="22" t="str">
        <f>"7." &amp; DE1&amp; ".2."</f>
        <v>7.36.2.</v>
      </c>
      <c r="DD48" s="30" t="str">
        <f>IF(ISBLANK(DE1),"",IF(VLOOKUP(DE1,Register,25,FALSE)=0,"",(VLOOKUP(DE1,Register,25,FALSE))))</f>
        <v>4</v>
      </c>
      <c r="DE48" s="31" t="s">
        <v>101</v>
      </c>
      <c r="DF48" s="22" t="str">
        <f>"7." &amp; DH1&amp; ".2."</f>
        <v>7.37.2.</v>
      </c>
      <c r="DG48" s="30" t="str">
        <f>IF(ISBLANK(DH1),"",IF(VLOOKUP(DH1,Register,25,FALSE)=0,"",(VLOOKUP(DH1,Register,25,FALSE))))</f>
        <v/>
      </c>
      <c r="DH48" s="31" t="s">
        <v>101</v>
      </c>
      <c r="DI48" s="22" t="str">
        <f>"7." &amp; DK1&amp; ".2."</f>
        <v>7.38.2.</v>
      </c>
      <c r="DJ48" s="30" t="str">
        <f>IF(ISBLANK(DK1),"",IF(VLOOKUP(DK1,Register,25,FALSE)=0,"",(VLOOKUP(DK1,Register,25,FALSE))))</f>
        <v>4</v>
      </c>
      <c r="DK48" s="31" t="s">
        <v>101</v>
      </c>
      <c r="DL48" s="22" t="str">
        <f>"7." &amp; DN1&amp; ".2."</f>
        <v>7.39.2.</v>
      </c>
      <c r="DM48" s="30" t="str">
        <f>IF(ISBLANK(DN1),"",IF(VLOOKUP(DN1,Register,25,FALSE)=0,"",(VLOOKUP(DN1,Register,25,FALSE))))</f>
        <v>4</v>
      </c>
      <c r="DN48" s="31" t="s">
        <v>101</v>
      </c>
      <c r="DO48" s="22" t="str">
        <f>"7." &amp; DQ1&amp; ".2."</f>
        <v>7.40.2.</v>
      </c>
      <c r="DP48" s="30">
        <f>IF(ISBLANK(DQ1),"",IF(VLOOKUP(DQ1,Register,25,FALSE)=0,"",(VLOOKUP(DQ1,Register,25,FALSE))))</f>
        <v>4</v>
      </c>
      <c r="DQ48" s="31" t="s">
        <v>101</v>
      </c>
      <c r="DR48" s="22" t="str">
        <f>"7." &amp; DT1&amp; ".2."</f>
        <v>7.41.2.</v>
      </c>
      <c r="DS48" s="30" t="str">
        <f>IF(ISBLANK(DT1),"",IF(VLOOKUP(DT1,Register,25,FALSE)=0,"",(VLOOKUP(DT1,Register,25,FALSE))))</f>
        <v>4</v>
      </c>
      <c r="DT48" s="31" t="s">
        <v>101</v>
      </c>
      <c r="DU48" s="22" t="str">
        <f>"7." &amp; DW1&amp; ".2."</f>
        <v>7.42.2.</v>
      </c>
      <c r="DV48" s="30" t="str">
        <f>IF(ISBLANK(DW1),"",IF(VLOOKUP(DW1,Register,25,FALSE)=0,"",(VLOOKUP(DW1,Register,25,FALSE))))</f>
        <v>4</v>
      </c>
      <c r="DW48" s="31" t="s">
        <v>101</v>
      </c>
      <c r="DX48" s="22" t="str">
        <f>"7." &amp; DZ1&amp; ".2."</f>
        <v>7.43.2.</v>
      </c>
      <c r="DY48" s="30" t="str">
        <f>IF(ISBLANK(DZ1),"",IF(VLOOKUP(DZ1,Register,25,FALSE)=0,"",(VLOOKUP(DZ1,Register,25,FALSE))))</f>
        <v/>
      </c>
      <c r="DZ48" s="31" t="s">
        <v>101</v>
      </c>
      <c r="EA48" s="22" t="str">
        <f>"7." &amp; EC1&amp; ".2."</f>
        <v>7.44.2.</v>
      </c>
      <c r="EB48" s="30" t="str">
        <f>IF(ISBLANK(EC1),"",IF(VLOOKUP(EC1,Register,25,FALSE)=0,"",(VLOOKUP(EC1,Register,25,FALSE))))</f>
        <v>4</v>
      </c>
      <c r="EC48" s="31" t="s">
        <v>101</v>
      </c>
      <c r="ED48" s="22" t="str">
        <f>"7." &amp; EF1&amp; ".2."</f>
        <v>7.45.2.</v>
      </c>
      <c r="EE48" s="30" t="str">
        <f>IF(ISBLANK(EF1),"",IF(VLOOKUP(EF1,Register,25,FALSE)=0,"",(VLOOKUP(EF1,Register,25,FALSE))))</f>
        <v>4</v>
      </c>
      <c r="EF48" s="31" t="s">
        <v>101</v>
      </c>
      <c r="EG48" s="22" t="str">
        <f>"7." &amp; EI1&amp; ".2."</f>
        <v>7.46.2.</v>
      </c>
      <c r="EH48" s="30">
        <f>IF(ISBLANK(EI1),"",IF(VLOOKUP(EI1,Register,25,FALSE)=0,"",(VLOOKUP(EI1,Register,25,FALSE))))</f>
        <v>4</v>
      </c>
      <c r="EI48" s="31" t="s">
        <v>101</v>
      </c>
      <c r="EJ48" s="22" t="str">
        <f>"7." &amp; EL1&amp; ".2."</f>
        <v>7.47.2.</v>
      </c>
      <c r="EK48" s="30" t="str">
        <f>IF(ISBLANK(EL1),"",IF(VLOOKUP(EL1,Register,25,FALSE)=0,"",(VLOOKUP(EL1,Register,25,FALSE))))</f>
        <v>4</v>
      </c>
      <c r="EL48" s="31" t="s">
        <v>101</v>
      </c>
      <c r="EM48" s="22" t="str">
        <f>"7." &amp; EO1&amp; ".2."</f>
        <v>7.48.2.</v>
      </c>
      <c r="EN48" s="30" t="str">
        <f>IF(ISBLANK(EO1),"",IF(VLOOKUP(EO1,Register,25,FALSE)=0,"",(VLOOKUP(EO1,Register,25,FALSE))))</f>
        <v>4</v>
      </c>
      <c r="EO48" s="31" t="s">
        <v>101</v>
      </c>
      <c r="EP48" s="22" t="str">
        <f>"7." &amp; ER1&amp; ".2."</f>
        <v>7.49.2.</v>
      </c>
      <c r="EQ48" s="30" t="str">
        <f>IF(ISBLANK(ER1),"",IF(VLOOKUP(ER1,Register,25,FALSE)=0,"",(VLOOKUP(ER1,Register,25,FALSE))))</f>
        <v>4</v>
      </c>
      <c r="ER48" s="31" t="s">
        <v>101</v>
      </c>
      <c r="ES48" s="22" t="str">
        <f>"7." &amp; EU1&amp; ".2."</f>
        <v>7.50.2.</v>
      </c>
      <c r="ET48" s="30" t="str">
        <f>IF(ISBLANK(EU1),"",IF(VLOOKUP(EU1,Register,25,FALSE)=0,"",(VLOOKUP(EU1,Register,25,FALSE))))</f>
        <v>4</v>
      </c>
      <c r="EU48" s="31" t="s">
        <v>101</v>
      </c>
      <c r="EV48" s="22" t="str">
        <f>"7." &amp; EX1&amp; ".2."</f>
        <v>7.51.2.</v>
      </c>
      <c r="EW48" s="30" t="str">
        <f>IF(ISBLANK(EX1),"",IF(VLOOKUP(EX1,Register,25,FALSE)=0,"",(VLOOKUP(EX1,Register,25,FALSE))))</f>
        <v>4</v>
      </c>
      <c r="EX48" s="31" t="s">
        <v>101</v>
      </c>
      <c r="EY48" s="22" t="str">
        <f>"7." &amp; FA1&amp; ".2."</f>
        <v>7.52.2.</v>
      </c>
      <c r="EZ48" s="30" t="str">
        <f>IF(ISBLANK(FA1),"",IF(VLOOKUP(FA1,Register,25,FALSE)=0,"",(VLOOKUP(FA1,Register,25,FALSE))))</f>
        <v>4</v>
      </c>
      <c r="FA48" s="31" t="s">
        <v>101</v>
      </c>
      <c r="FB48" s="22" t="str">
        <f>"7." &amp; FD1&amp; ".2."</f>
        <v>7.53.2.</v>
      </c>
      <c r="FC48" s="30" t="str">
        <f>IF(ISBLANK(FD1),"",IF(VLOOKUP(FD1,Register,25,FALSE)=0,"",(VLOOKUP(FD1,Register,25,FALSE))))</f>
        <v>4</v>
      </c>
      <c r="FD48" s="31" t="s">
        <v>101</v>
      </c>
      <c r="FE48" s="22" t="str">
        <f>"7." &amp; FG1&amp; ".2."</f>
        <v>7.54.2.</v>
      </c>
      <c r="FF48" s="30" t="str">
        <f>IF(ISBLANK(FG1),"",IF(VLOOKUP(FG1,Register,25,FALSE)=0,"",(VLOOKUP(FG1,Register,25,FALSE))))</f>
        <v>4</v>
      </c>
      <c r="FG48" s="31" t="s">
        <v>101</v>
      </c>
      <c r="FH48" s="22" t="str">
        <f>"7." &amp; FJ1&amp; ".2."</f>
        <v>7.55.2.</v>
      </c>
      <c r="FI48" s="30" t="str">
        <f>IF(ISBLANK(FJ1),"",IF(VLOOKUP(FJ1,Register,25,FALSE)=0,"",(VLOOKUP(FJ1,Register,25,FALSE))))</f>
        <v>4</v>
      </c>
      <c r="FJ48" s="31" t="s">
        <v>101</v>
      </c>
      <c r="FK48" s="22" t="str">
        <f>"7." &amp; FM1&amp; ".2."</f>
        <v>7.56.2.</v>
      </c>
      <c r="FL48" s="30">
        <f>IF(ISBLANK(FM1),"",IF(VLOOKUP(FM1,Register,25,FALSE)=0,"",(VLOOKUP(FM1,Register,25,FALSE))))</f>
        <v>4</v>
      </c>
      <c r="FM48" s="31" t="s">
        <v>101</v>
      </c>
      <c r="FN48" s="22" t="str">
        <f>"7." &amp; FP1&amp; ".2."</f>
        <v>7.57.2.</v>
      </c>
      <c r="FO48" s="30">
        <f>IF(ISBLANK(FP1),"",IF(VLOOKUP(FP1,Register,25,FALSE)=0,"",(VLOOKUP(FP1,Register,25,FALSE))))</f>
        <v>4</v>
      </c>
      <c r="FP48" s="31" t="s">
        <v>101</v>
      </c>
      <c r="FQ48" s="22" t="str">
        <f>"7." &amp; FS1&amp; ".2."</f>
        <v>7.58.2.</v>
      </c>
      <c r="FR48" s="30">
        <f>IF(ISBLANK(FS1),"",IF(VLOOKUP(FS1,Register,25,FALSE)=0,"",(VLOOKUP(FS1,Register,25,FALSE))))</f>
        <v>4</v>
      </c>
      <c r="FS48" s="31" t="s">
        <v>101</v>
      </c>
      <c r="FT48" s="22" t="str">
        <f>"7." &amp; FV1&amp; ".2."</f>
        <v>7.59.2.</v>
      </c>
      <c r="FU48" s="30" t="str">
        <f>IF(ISBLANK(FV1),"",IF(VLOOKUP(FV1,Register,25,FALSE)=0,"",(VLOOKUP(FV1,Register,25,FALSE))))</f>
        <v>4</v>
      </c>
      <c r="FV48" s="31" t="s">
        <v>101</v>
      </c>
      <c r="FW48" s="22" t="str">
        <f>"7." &amp; FY1&amp; ".2."</f>
        <v>7.60.2.</v>
      </c>
      <c r="FX48" s="30" t="str">
        <f>IF(ISBLANK(FY1),"",IF(VLOOKUP(FY1,Register,25,FALSE)=0,"",(VLOOKUP(FY1,Register,25,FALSE))))</f>
        <v>4</v>
      </c>
      <c r="FY48" s="31" t="s">
        <v>101</v>
      </c>
      <c r="FZ48" s="22" t="str">
        <f>"7." &amp; GB1&amp; ".2."</f>
        <v>7.61.2.</v>
      </c>
      <c r="GA48" s="30" t="str">
        <f>IF(ISBLANK(GB1),"",IF(VLOOKUP(GB1,Register,25,FALSE)=0,"",(VLOOKUP(GB1,Register,25,FALSE))))</f>
        <v>4</v>
      </c>
      <c r="GB48" s="31" t="s">
        <v>101</v>
      </c>
      <c r="GC48" s="22" t="str">
        <f>"7." &amp; GE1&amp; ".2."</f>
        <v>7.62.2.</v>
      </c>
      <c r="GD48" s="30" t="str">
        <f>IF(ISBLANK(GE1),"",IF(VLOOKUP(GE1,Register,25,FALSE)=0,"",(VLOOKUP(GE1,Register,25,FALSE))))</f>
        <v>4</v>
      </c>
      <c r="GE48" s="31" t="s">
        <v>101</v>
      </c>
      <c r="GF48" s="22" t="str">
        <f>"7." &amp; GH1&amp; ".2."</f>
        <v>7.63.2.</v>
      </c>
      <c r="GG48" s="30" t="str">
        <f>IF(ISBLANK(GH1),"",IF(VLOOKUP(GH1,Register,25,FALSE)=0,"",(VLOOKUP(GH1,Register,25,FALSE))))</f>
        <v>4</v>
      </c>
      <c r="GH48" s="31" t="s">
        <v>101</v>
      </c>
      <c r="GI48" s="22" t="str">
        <f>"7." &amp; GK1&amp; ".2."</f>
        <v>7.64.2.</v>
      </c>
      <c r="GJ48" s="30" t="str">
        <f>IF(ISBLANK(GK1),"",IF(VLOOKUP(GK1,Register,25,FALSE)=0,"",(VLOOKUP(GK1,Register,25,FALSE))))</f>
        <v>4</v>
      </c>
      <c r="GK48" s="31" t="s">
        <v>101</v>
      </c>
      <c r="GL48" s="22" t="str">
        <f>"7." &amp; GN1&amp; ".2."</f>
        <v>7.65.2.</v>
      </c>
      <c r="GM48" s="30" t="str">
        <f>IF(ISBLANK(GN1),"",IF(VLOOKUP(GN1,Register,25,FALSE)=0,"",(VLOOKUP(GN1,Register,25,FALSE))))</f>
        <v>4</v>
      </c>
      <c r="GN48" s="31" t="s">
        <v>101</v>
      </c>
      <c r="GO48" s="22" t="str">
        <f>"7." &amp; GQ1&amp; ".2."</f>
        <v>7.66.2.</v>
      </c>
      <c r="GP48" s="30" t="str">
        <f>IF(ISBLANK(GQ1),"",IF(VLOOKUP(GQ1,Register,25,FALSE)=0,"",(VLOOKUP(GQ1,Register,25,FALSE))))</f>
        <v>4</v>
      </c>
      <c r="GQ48" s="31" t="s">
        <v>101</v>
      </c>
      <c r="GR48" s="22" t="str">
        <f>"7." &amp; GT1&amp; ".2."</f>
        <v>7.67.2.</v>
      </c>
      <c r="GS48" s="30" t="str">
        <f>IF(ISBLANK(GT1),"",IF(VLOOKUP(GT1,Register,25,FALSE)=0,"",(VLOOKUP(GT1,Register,25,FALSE))))</f>
        <v>4</v>
      </c>
      <c r="GT48" s="31" t="s">
        <v>101</v>
      </c>
      <c r="GU48" s="22" t="str">
        <f>"7." &amp; GW1&amp; ".2."</f>
        <v>7.68.2.</v>
      </c>
      <c r="GV48" s="30" t="str">
        <f>IF(ISBLANK(GW1),"",IF(VLOOKUP(GW1,Register,25,FALSE)=0,"",(VLOOKUP(GW1,Register,25,FALSE))))</f>
        <v>4</v>
      </c>
      <c r="GW48" s="31" t="s">
        <v>101</v>
      </c>
      <c r="GX48" s="22" t="str">
        <f>"7." &amp; GZ1&amp; ".2."</f>
        <v>7.69.2.</v>
      </c>
      <c r="GY48" s="30" t="str">
        <f>IF(ISBLANK(GZ1),"",IF(VLOOKUP(GZ1,Register,25,FALSE)=0,"",(VLOOKUP(GZ1,Register,25,FALSE))))</f>
        <v>4</v>
      </c>
      <c r="GZ48" s="31" t="s">
        <v>101</v>
      </c>
      <c r="HA48" s="22" t="str">
        <f>"7." &amp; HC1&amp; ".2."</f>
        <v>7.70.2.</v>
      </c>
      <c r="HB48" s="30">
        <f>IF(ISBLANK(HC1),"",IF(VLOOKUP(HC1,Register,25,FALSE)=0,"",(VLOOKUP(HC1,Register,25,FALSE))))</f>
        <v>4</v>
      </c>
      <c r="HC48" s="31" t="s">
        <v>101</v>
      </c>
      <c r="HD48" s="22" t="str">
        <f>"7." &amp; HF1&amp; ".2."</f>
        <v>7.71.2.</v>
      </c>
      <c r="HE48" s="30" t="str">
        <f>IF(ISBLANK(HF1),"",IF(VLOOKUP(HF1,Register,25,FALSE)=0,"",(VLOOKUP(HF1,Register,25,FALSE))))</f>
        <v>4</v>
      </c>
      <c r="HF48" s="31" t="s">
        <v>101</v>
      </c>
      <c r="HG48" s="22" t="str">
        <f>"7." &amp; HI1&amp; ".2."</f>
        <v>7.72.2.</v>
      </c>
      <c r="HH48" s="30" t="str">
        <f>IF(ISBLANK(HI1),"",IF(VLOOKUP(HI1,Register,25,FALSE)=0,"",(VLOOKUP(HI1,Register,25,FALSE))))</f>
        <v>4</v>
      </c>
      <c r="HI48" s="31" t="s">
        <v>101</v>
      </c>
      <c r="HJ48" s="22" t="str">
        <f>"7." &amp; HL1&amp; ".2."</f>
        <v>7.73.2.</v>
      </c>
      <c r="HK48" s="30" t="str">
        <f>IF(ISBLANK(HL1),"",IF(VLOOKUP(HL1,Register,25,FALSE)=0,"",(VLOOKUP(HL1,Register,25,FALSE))))</f>
        <v>4</v>
      </c>
      <c r="HL48" s="31" t="s">
        <v>101</v>
      </c>
      <c r="HM48" s="22" t="str">
        <f>"7." &amp; HO1&amp; ".2."</f>
        <v>7.74.2.</v>
      </c>
      <c r="HN48" s="30" t="str">
        <f>IF(ISBLANK(HO1),"",IF(VLOOKUP(HO1,Register,25,FALSE)=0,"",(VLOOKUP(HO1,Register,25,FALSE))))</f>
        <v>4</v>
      </c>
      <c r="HO48" s="31" t="s">
        <v>101</v>
      </c>
      <c r="HP48" s="22" t="str">
        <f>"7." &amp; HR1&amp; ".2."</f>
        <v>7.75.2.</v>
      </c>
      <c r="HQ48" s="30">
        <f>IF(ISBLANK(HR1),"",IF(VLOOKUP(HR1,Register,25,FALSE)=0,"",(VLOOKUP(HR1,Register,25,FALSE))))</f>
        <v>4</v>
      </c>
      <c r="HR48" s="31" t="s">
        <v>101</v>
      </c>
      <c r="HS48" s="22" t="str">
        <f>"7." &amp; HU1&amp; ".2."</f>
        <v>7.76.2.</v>
      </c>
      <c r="HT48" s="30" t="str">
        <f>IF(ISBLANK(HU1),"",IF(VLOOKUP(HU1,Register,25,FALSE)=0,"",(VLOOKUP(HU1,Register,25,FALSE))))</f>
        <v>4</v>
      </c>
      <c r="HU48" s="31" t="s">
        <v>101</v>
      </c>
      <c r="HV48" s="22" t="str">
        <f>"7." &amp; HX1&amp; ".2."</f>
        <v>7.77.2.</v>
      </c>
      <c r="HW48" s="30" t="str">
        <f>IF(ISBLANK(HX1),"",IF(VLOOKUP(HX1,Register,25,FALSE)=0,"",(VLOOKUP(HX1,Register,25,FALSE))))</f>
        <v/>
      </c>
      <c r="HX48" s="31" t="s">
        <v>101</v>
      </c>
      <c r="HY48" s="22" t="str">
        <f>"7." &amp; IA1&amp; ".2."</f>
        <v>7.78.2.</v>
      </c>
      <c r="HZ48" s="30" t="str">
        <f>IF(ISBLANK(IA1),"",IF(VLOOKUP(IA1,Register,25,FALSE)=0,"",(VLOOKUP(IA1,Register,25,FALSE))))</f>
        <v>4</v>
      </c>
      <c r="IA48" s="31" t="s">
        <v>101</v>
      </c>
      <c r="IB48" s="22" t="str">
        <f>"7." &amp; ID1&amp; ".2."</f>
        <v>7.79.2.</v>
      </c>
      <c r="IC48" s="30" t="str">
        <f>IF(ISBLANK(ID1),"",IF(VLOOKUP(ID1,Register,25,FALSE)=0,"",(VLOOKUP(ID1,Register,25,FALSE))))</f>
        <v/>
      </c>
      <c r="ID48" s="31" t="s">
        <v>101</v>
      </c>
      <c r="IE48" s="22" t="str">
        <f>"7." &amp; IG1&amp; ".2."</f>
        <v>7.80.2.</v>
      </c>
      <c r="IF48" s="30" t="str">
        <f>IF(ISBLANK(IG1),"",IF(VLOOKUP(IG1,Register,25,FALSE)=0,"",(VLOOKUP(IG1,Register,25,FALSE))))</f>
        <v>4</v>
      </c>
      <c r="IG48" s="31" t="s">
        <v>101</v>
      </c>
      <c r="IH48" s="22" t="str">
        <f>"7." &amp; IJ1&amp; ".2."</f>
        <v>7.81.2.</v>
      </c>
      <c r="II48" s="30" t="str">
        <f>IF(ISBLANK(IJ1),"",IF(VLOOKUP(IJ1,Register,25,FALSE)=0,"",(VLOOKUP(IJ1,Register,25,FALSE))))</f>
        <v/>
      </c>
      <c r="IJ48" s="31" t="s">
        <v>101</v>
      </c>
      <c r="IK48" s="22" t="str">
        <f>"7." &amp; IM1&amp; ".2."</f>
        <v>7.82.2.</v>
      </c>
      <c r="IL48" s="30" t="str">
        <f>IF(ISBLANK(IM1),"",IF(VLOOKUP(IM1,Register,25,FALSE)=0,"",(VLOOKUP(IM1,Register,25,FALSE))))</f>
        <v>4</v>
      </c>
      <c r="IM48" s="31" t="s">
        <v>101</v>
      </c>
      <c r="IN48" s="22" t="str">
        <f>"7." &amp; IP1&amp; ".2."</f>
        <v>7.83.2.</v>
      </c>
      <c r="IO48" s="30" t="str">
        <f>IF(ISBLANK(IP1),"",IF(VLOOKUP(IP1,Register,25,FALSE)=0,"",(VLOOKUP(IP1,Register,25,FALSE))))</f>
        <v>4</v>
      </c>
      <c r="IP48" s="31" t="s">
        <v>101</v>
      </c>
      <c r="IQ48" s="22" t="str">
        <f>"7." &amp; IS1&amp; ".2."</f>
        <v>7.84.2.</v>
      </c>
      <c r="IR48" s="30">
        <f>IF(ISBLANK(IS1),"",IF(VLOOKUP(IS1,Register,25,FALSE)=0,"",(VLOOKUP(IS1,Register,25,FALSE))))</f>
        <v>4</v>
      </c>
      <c r="IS48" s="31" t="s">
        <v>101</v>
      </c>
      <c r="IT48" s="22" t="str">
        <f>"7." &amp; IV1&amp; ".2."</f>
        <v>7.85.2.</v>
      </c>
      <c r="IU48" s="30" t="str">
        <f>IF(ISBLANK(IV1),"",IF(VLOOKUP(IV1,Register,25,FALSE)=0,"",(VLOOKUP(IV1,Register,25,FALSE))))</f>
        <v>4</v>
      </c>
      <c r="IV48" s="31" t="s">
        <v>101</v>
      </c>
      <c r="IW48" s="22" t="str">
        <f>"7." &amp; IY1&amp; ".2."</f>
        <v>7.86.2.</v>
      </c>
      <c r="IX48" s="30" t="str">
        <f>IF(ISBLANK(IY1),"",IF(VLOOKUP(IY1,Register,25,FALSE)=0,"",(VLOOKUP(IY1,Register,25,FALSE))))</f>
        <v>4</v>
      </c>
      <c r="IY48" s="31" t="s">
        <v>101</v>
      </c>
      <c r="IZ48" s="22" t="str">
        <f>"7." &amp; JB1&amp; ".2."</f>
        <v>7.87.2.</v>
      </c>
      <c r="JA48" s="30" t="str">
        <f>IF(ISBLANK(JB1),"",IF(VLOOKUP(JB1,Register,25,FALSE)=0,"",(VLOOKUP(JB1,Register,25,FALSE))))</f>
        <v>4</v>
      </c>
      <c r="JB48" s="31" t="s">
        <v>101</v>
      </c>
      <c r="JC48" s="22" t="str">
        <f>"7." &amp; JE1&amp; ".2."</f>
        <v>7.88.2.</v>
      </c>
      <c r="JD48" s="30">
        <f>IF(ISBLANK(JE1),"",IF(VLOOKUP(JE1,Register,25,FALSE)=0,"",(VLOOKUP(JE1,Register,25,FALSE))))</f>
        <v>4</v>
      </c>
      <c r="JE48" s="31" t="s">
        <v>101</v>
      </c>
      <c r="JF48" s="22" t="str">
        <f>"7." &amp; JH1&amp; ".2."</f>
        <v>7.89.2.</v>
      </c>
      <c r="JG48" s="30">
        <f>IF(ISBLANK(JH1),"",IF(VLOOKUP(JH1,Register,25,FALSE)=0,"",(VLOOKUP(JH1,Register,25,FALSE))))</f>
        <v>4</v>
      </c>
      <c r="JH48" s="31" t="s">
        <v>101</v>
      </c>
      <c r="JI48" s="22" t="str">
        <f>"7." &amp; JK1&amp; ".2."</f>
        <v>7.90.2.</v>
      </c>
      <c r="JJ48" s="30" t="str">
        <f>IF(ISBLANK(JK1),"",IF(VLOOKUP(JK1,Register,25,FALSE)=0,"",(VLOOKUP(JK1,Register,25,FALSE))))</f>
        <v>4</v>
      </c>
      <c r="JK48" s="31" t="s">
        <v>101</v>
      </c>
      <c r="JL48" s="22" t="str">
        <f>"7." &amp; JN1&amp; ".2."</f>
        <v>7.91.2.</v>
      </c>
      <c r="JM48" s="30" t="str">
        <f>IF(ISBLANK(JN1),"",IF(VLOOKUP(JN1,Register,25,FALSE)=0,"",(VLOOKUP(JN1,Register,25,FALSE))))</f>
        <v>4</v>
      </c>
      <c r="JN48" s="31" t="s">
        <v>101</v>
      </c>
      <c r="JO48" s="22" t="str">
        <f>"7." &amp; JQ1&amp; ".2."</f>
        <v>7.92.2.</v>
      </c>
      <c r="JP48" s="30">
        <f>IF(ISBLANK(JQ1),"",IF(VLOOKUP(JQ1,Register,25,FALSE)=0,"",(VLOOKUP(JQ1,Register,25,FALSE))))</f>
        <v>4</v>
      </c>
      <c r="JQ48" s="31" t="s">
        <v>101</v>
      </c>
      <c r="JR48" s="22" t="str">
        <f>"7." &amp; JT1&amp; ".2."</f>
        <v>7.93.2.</v>
      </c>
      <c r="JS48" s="30" t="str">
        <f>IF(ISBLANK(JT1),"",IF(VLOOKUP(JT1,Register,25,FALSE)=0,"",(VLOOKUP(JT1,Register,25,FALSE))))</f>
        <v>4</v>
      </c>
      <c r="JT48" s="31" t="s">
        <v>101</v>
      </c>
      <c r="JU48" s="22" t="str">
        <f>"7." &amp; JW1&amp; ".2."</f>
        <v>7.94.2.</v>
      </c>
      <c r="JV48" s="30" t="str">
        <f>IF(ISBLANK(JW1),"",IF(VLOOKUP(JW1,Register,25,FALSE)=0,"",(VLOOKUP(JW1,Register,25,FALSE))))</f>
        <v>4</v>
      </c>
      <c r="JW48" s="31" t="s">
        <v>101</v>
      </c>
      <c r="JX48" s="22" t="str">
        <f>"7." &amp; JZ1&amp; ".2."</f>
        <v>7.95.2.</v>
      </c>
      <c r="JY48" s="30" t="str">
        <f>IF(ISBLANK(JZ1),"",IF(VLOOKUP(JZ1,Register,25,FALSE)=0,"",(VLOOKUP(JZ1,Register,25,FALSE))))</f>
        <v>4</v>
      </c>
      <c r="JZ48" s="31" t="s">
        <v>101</v>
      </c>
      <c r="KA48" s="22" t="str">
        <f>"7." &amp; KC1&amp; ".2."</f>
        <v>7.96.2.</v>
      </c>
      <c r="KB48" s="30" t="str">
        <f>IF(ISBLANK(KC1),"",IF(VLOOKUP(KC1,Register,25,FALSE)=0,"",(VLOOKUP(KC1,Register,25,FALSE))))</f>
        <v>4</v>
      </c>
      <c r="KC48" s="31" t="s">
        <v>101</v>
      </c>
      <c r="KD48" s="22" t="str">
        <f>"7." &amp; KF1&amp; ".2."</f>
        <v>7.97.2.</v>
      </c>
      <c r="KE48" s="30" t="str">
        <f>IF(ISBLANK(KF1),"",IF(VLOOKUP(KF1,Register,25,FALSE)=0,"",(VLOOKUP(KF1,Register,25,FALSE))))</f>
        <v>4</v>
      </c>
      <c r="KF48" s="31" t="s">
        <v>101</v>
      </c>
      <c r="KG48" s="22" t="str">
        <f>"7." &amp; KI1&amp; ".2."</f>
        <v>7.98.2.</v>
      </c>
      <c r="KH48" s="30" t="str">
        <f>IF(ISBLANK(KI1),"",IF(VLOOKUP(KI1,Register,25,FALSE)=0,"",(VLOOKUP(KI1,Register,25,FALSE))))</f>
        <v>4</v>
      </c>
      <c r="KI48" s="31" t="s">
        <v>101</v>
      </c>
      <c r="KJ48" s="22" t="str">
        <f>"7." &amp; KL1&amp; ".2."</f>
        <v>7.99.2.</v>
      </c>
      <c r="KK48" s="30" t="str">
        <f>IF(ISBLANK(KL1),"",IF(VLOOKUP(KL1,Register,25,FALSE)=0,"",(VLOOKUP(KL1,Register,25,FALSE))))</f>
        <v>4</v>
      </c>
      <c r="KL48" s="31" t="s">
        <v>101</v>
      </c>
      <c r="KM48" s="22" t="str">
        <f>"7." &amp; KO1&amp; ".2."</f>
        <v>7.100.2.</v>
      </c>
      <c r="KN48" s="30" t="str">
        <f>IF(ISBLANK(KO1),"",IF(VLOOKUP(KO1,Register,25,FALSE)=0,"",(VLOOKUP(KO1,Register,25,FALSE))))</f>
        <v>4</v>
      </c>
      <c r="KO48" s="31" t="s">
        <v>101</v>
      </c>
      <c r="KP48" s="22" t="str">
        <f>"7." &amp; KR1&amp; ".2."</f>
        <v>7.101.2.</v>
      </c>
      <c r="KQ48" s="30" t="str">
        <f>IF(ISBLANK(KR1),"",IF(VLOOKUP(KR1,Register,25,FALSE)=0,"",(VLOOKUP(KR1,Register,25,FALSE))))</f>
        <v>4</v>
      </c>
      <c r="KR48" s="31" t="s">
        <v>101</v>
      </c>
      <c r="KS48" s="22" t="str">
        <f>"7." &amp; KU1&amp; ".2."</f>
        <v>7.102.2.</v>
      </c>
      <c r="KT48" s="30" t="str">
        <f>IF(ISBLANK(KU1),"",IF(VLOOKUP(KU1,Register,25,FALSE)=0,"",(VLOOKUP(KU1,Register,25,FALSE))))</f>
        <v>4</v>
      </c>
      <c r="KU48" s="31" t="s">
        <v>101</v>
      </c>
      <c r="KV48" s="22" t="str">
        <f>"7." &amp; KX1&amp; ".2."</f>
        <v>7.103.2.</v>
      </c>
      <c r="KW48" s="30" t="str">
        <f>IF(ISBLANK(KX1),"",IF(VLOOKUP(KX1,Register,25,FALSE)=0,"",(VLOOKUP(KX1,Register,25,FALSE))))</f>
        <v>4</v>
      </c>
      <c r="KX48" s="31" t="s">
        <v>101</v>
      </c>
      <c r="KY48" s="22" t="str">
        <f>"7." &amp; LA1&amp; ".2."</f>
        <v>7.104.2.</v>
      </c>
      <c r="KZ48" s="30" t="str">
        <f>IF(ISBLANK(LA1),"",IF(VLOOKUP(LA1,Register,25,FALSE)=0,"",(VLOOKUP(LA1,Register,25,FALSE))))</f>
        <v>4</v>
      </c>
      <c r="LA48" s="31" t="s">
        <v>101</v>
      </c>
      <c r="LB48" s="22" t="str">
        <f>"7." &amp; LD1&amp; ".2."</f>
        <v>7.105.2.</v>
      </c>
      <c r="LC48" s="30" t="str">
        <f>IF(ISBLANK(LD1),"",IF(VLOOKUP(LD1,Register,25,FALSE)=0,"",(VLOOKUP(LD1,Register,25,FALSE))))</f>
        <v>4</v>
      </c>
      <c r="LD48" s="31" t="s">
        <v>101</v>
      </c>
      <c r="LE48" s="22" t="str">
        <f>"7." &amp; LG1&amp; ".2."</f>
        <v>7.106.2.</v>
      </c>
      <c r="LF48" s="30" t="str">
        <f>IF(ISBLANK(LG1),"",IF(VLOOKUP(LG1,Register,25,FALSE)=0,"",(VLOOKUP(LG1,Register,25,FALSE))))</f>
        <v>4</v>
      </c>
      <c r="LG48" s="31" t="s">
        <v>101</v>
      </c>
      <c r="LH48" s="22" t="str">
        <f>"7." &amp; LJ1&amp; ".2."</f>
        <v>7.107.2.</v>
      </c>
      <c r="LI48" s="30" t="str">
        <f>IF(ISBLANK(LJ1),"",IF(VLOOKUP(LJ1,Register,25,FALSE)=0,"",(VLOOKUP(LJ1,Register,25,FALSE))))</f>
        <v>4</v>
      </c>
      <c r="LJ48" s="31" t="s">
        <v>101</v>
      </c>
      <c r="LK48" s="22" t="str">
        <f>"7." &amp; LM1&amp; ".2."</f>
        <v>7.108.2.</v>
      </c>
      <c r="LL48" s="30" t="str">
        <f>IF(ISBLANK(LM1),"",IF(VLOOKUP(LM1,Register,25,FALSE)=0,"",(VLOOKUP(LM1,Register,25,FALSE))))</f>
        <v>4</v>
      </c>
      <c r="LM48" s="31" t="s">
        <v>101</v>
      </c>
      <c r="LN48" s="22" t="str">
        <f>"7." &amp; LP1&amp; ".2."</f>
        <v>7.109.2.</v>
      </c>
      <c r="LO48" s="30" t="str">
        <f>IF(ISBLANK(LP1),"",IF(VLOOKUP(LP1,Register,25,FALSE)=0,"",(VLOOKUP(LP1,Register,25,FALSE))))</f>
        <v>4</v>
      </c>
      <c r="LP48" s="31" t="s">
        <v>101</v>
      </c>
      <c r="LQ48" s="22" t="str">
        <f>"7." &amp; LS1&amp; ".2."</f>
        <v>7.110.2.</v>
      </c>
      <c r="LR48" s="30" t="str">
        <f>IF(ISBLANK(LS1),"",IF(VLOOKUP(LS1,Register,25,FALSE)=0,"",(VLOOKUP(LS1,Register,25,FALSE))))</f>
        <v>4</v>
      </c>
      <c r="LS48" s="31" t="s">
        <v>101</v>
      </c>
      <c r="LT48" s="22" t="str">
        <f>"7." &amp; LV1&amp; ".2."</f>
        <v>7.111.2.</v>
      </c>
      <c r="LU48" s="30" t="str">
        <f>IF(ISBLANK(LV1),"",IF(VLOOKUP(LV1,Register,25,FALSE)=0,"",(VLOOKUP(LV1,Register,25,FALSE))))</f>
        <v>4</v>
      </c>
      <c r="LV48" s="31" t="s">
        <v>101</v>
      </c>
      <c r="LW48" s="22" t="str">
        <f>"7." &amp; LY1&amp; ".2."</f>
        <v>7.112.2.</v>
      </c>
      <c r="LX48" s="30" t="str">
        <f>IF(ISBLANK(LY1),"",IF(VLOOKUP(LY1,Register,25,FALSE)=0,"",(VLOOKUP(LY1,Register,25,FALSE))))</f>
        <v>4</v>
      </c>
      <c r="LY48" s="31" t="s">
        <v>101</v>
      </c>
      <c r="LZ48" s="22" t="str">
        <f>"7." &amp; MB1&amp; ".2."</f>
        <v>7.113.2.</v>
      </c>
      <c r="MA48" s="30" t="str">
        <f>IF(ISBLANK(MB1),"",IF(VLOOKUP(MB1,Register,25,FALSE)=0,"",(VLOOKUP(MB1,Register,25,FALSE))))</f>
        <v>4</v>
      </c>
      <c r="MB48" s="31" t="s">
        <v>101</v>
      </c>
      <c r="MC48" s="22" t="str">
        <f>"7." &amp; ME1&amp; ".2."</f>
        <v>7.114.2.</v>
      </c>
      <c r="MD48" s="30">
        <f>IF(ISBLANK(ME1),"",IF(VLOOKUP(ME1,Register,25,FALSE)=0,"",(VLOOKUP(ME1,Register,25,FALSE))))</f>
        <v>4</v>
      </c>
      <c r="ME48" s="31" t="s">
        <v>101</v>
      </c>
      <c r="MF48" s="22" t="str">
        <f>"7." &amp; MH1&amp; ".2."</f>
        <v>7.115.2.</v>
      </c>
      <c r="MG48" s="30">
        <f>IF(ISBLANK(MH1),"",IF(VLOOKUP(MH1,Register,25,FALSE)=0,"",(VLOOKUP(MH1,Register,25,FALSE))))</f>
        <v>4</v>
      </c>
      <c r="MH48" s="31" t="s">
        <v>101</v>
      </c>
      <c r="MI48" s="22" t="str">
        <f>"7." &amp; MK1&amp; ".2."</f>
        <v>7.116.2.</v>
      </c>
      <c r="MJ48" s="30">
        <f>IF(ISBLANK(MK1),"",IF(VLOOKUP(MK1,Register,25,FALSE)=0,"",(VLOOKUP(MK1,Register,25,FALSE))))</f>
        <v>4</v>
      </c>
      <c r="MK48" s="31" t="s">
        <v>101</v>
      </c>
      <c r="ML48" s="22" t="str">
        <f>"7." &amp; MN1&amp; ".2."</f>
        <v>7.117.2.</v>
      </c>
      <c r="MM48" s="30">
        <f>IF(ISBLANK(MN1),"",IF(VLOOKUP(MN1,Register,25,FALSE)=0,"",(VLOOKUP(MN1,Register,25,FALSE))))</f>
        <v>4</v>
      </c>
      <c r="MN48" s="31" t="s">
        <v>101</v>
      </c>
      <c r="MO48" s="22" t="str">
        <f>"7." &amp; MQ1&amp; ".2."</f>
        <v>7.118.2.</v>
      </c>
      <c r="MP48" s="30">
        <f>IF(ISBLANK(MQ1),"",IF(VLOOKUP(MQ1,Register,25,FALSE)=0,"",(VLOOKUP(MQ1,Register,25,FALSE))))</f>
        <v>4</v>
      </c>
      <c r="MQ48" s="31" t="s">
        <v>101</v>
      </c>
      <c r="MR48" s="22" t="str">
        <f>"7." &amp; MT1&amp; ".2."</f>
        <v>7.119.2.</v>
      </c>
      <c r="MS48" s="30">
        <f>IF(ISBLANK(MT1),"",IF(VLOOKUP(MT1,Register,25,FALSE)=0,"",(VLOOKUP(MT1,Register,25,FALSE))))</f>
        <v>4</v>
      </c>
      <c r="MT48" s="31" t="s">
        <v>101</v>
      </c>
      <c r="MU48" s="22" t="str">
        <f>"7." &amp; MW1&amp; ".2."</f>
        <v>7.120.2.</v>
      </c>
      <c r="MV48" s="30" t="str">
        <f>IF(ISBLANK(MW1),"",IF(VLOOKUP(MW1,Register,25,FALSE)=0,"",(VLOOKUP(MW1,Register,25,FALSE))))</f>
        <v>4</v>
      </c>
      <c r="MW48" s="31" t="s">
        <v>101</v>
      </c>
      <c r="MX48" s="22" t="str">
        <f>"7." &amp; MZ1&amp; ".2."</f>
        <v>7.121.2.</v>
      </c>
      <c r="MY48" s="30" t="str">
        <f>IF(ISBLANK(MZ1),"",IF(VLOOKUP(MZ1,Register,25,FALSE)=0,"",(VLOOKUP(MZ1,Register,25,FALSE))))</f>
        <v>4</v>
      </c>
      <c r="MZ48" s="31" t="s">
        <v>101</v>
      </c>
      <c r="NA48" s="22" t="str">
        <f>"7." &amp; NC1&amp; ".2."</f>
        <v>7.122.2.</v>
      </c>
      <c r="NB48" s="30" t="str">
        <f>IF(ISBLANK(NC1),"",IF(VLOOKUP(NC1,Register,25,FALSE)=0,"",(VLOOKUP(NC1,Register,25,FALSE))))</f>
        <v>4</v>
      </c>
      <c r="NC48" s="31" t="s">
        <v>101</v>
      </c>
      <c r="ND48" s="22" t="str">
        <f>"7." &amp; NF1&amp; ".2."</f>
        <v>7.123.2.</v>
      </c>
      <c r="NE48" s="30" t="str">
        <f>IF(ISBLANK(NF1),"",IF(VLOOKUP(NF1,Register,25,FALSE)=0,"",(VLOOKUP(NF1,Register,25,FALSE))))</f>
        <v>4</v>
      </c>
      <c r="NF48" s="31" t="s">
        <v>101</v>
      </c>
      <c r="NG48" s="22" t="str">
        <f>"7." &amp; NI1&amp; ".2."</f>
        <v>7.124.2.</v>
      </c>
      <c r="NH48" s="30" t="str">
        <f>IF(ISBLANK(NI1),"",IF(VLOOKUP(NI1,Register,25,FALSE)=0,"",(VLOOKUP(NI1,Register,25,FALSE))))</f>
        <v>4</v>
      </c>
      <c r="NI48" s="31" t="s">
        <v>101</v>
      </c>
      <c r="NJ48" s="22" t="str">
        <f>"7." &amp; NL1&amp; ".2."</f>
        <v>7.125.2.</v>
      </c>
      <c r="NK48" s="30" t="str">
        <f>IF(ISBLANK(NL1),"",IF(VLOOKUP(NL1,Register,25,FALSE)=0,"",(VLOOKUP(NL1,Register,25,FALSE))))</f>
        <v>4</v>
      </c>
      <c r="NL48" s="31" t="s">
        <v>101</v>
      </c>
      <c r="NM48" s="22" t="str">
        <f>"7." &amp; NO1&amp; ".2."</f>
        <v>7.126.2.</v>
      </c>
      <c r="NN48" s="30" t="str">
        <f>IF(ISBLANK(NO1),"",IF(VLOOKUP(NO1,Register,25,FALSE)=0,"",(VLOOKUP(NO1,Register,25,FALSE))))</f>
        <v>4</v>
      </c>
      <c r="NO48" s="31" t="s">
        <v>101</v>
      </c>
      <c r="NP48" s="22" t="str">
        <f>"7." &amp; NR1&amp; ".2."</f>
        <v>7.127.2.</v>
      </c>
      <c r="NQ48" s="30" t="str">
        <f>IF(ISBLANK(NR1),"",IF(VLOOKUP(NR1,Register,25,FALSE)=0,"",(VLOOKUP(NR1,Register,25,FALSE))))</f>
        <v>4</v>
      </c>
      <c r="NR48" s="31" t="s">
        <v>101</v>
      </c>
      <c r="NS48" s="22" t="str">
        <f>"7." &amp; NU1&amp; ".2."</f>
        <v>7.128.2.</v>
      </c>
      <c r="NT48" s="30" t="str">
        <f>IF(ISBLANK(NU1),"",IF(VLOOKUP(NU1,Register,25,FALSE)=0,"",(VLOOKUP(NU1,Register,25,FALSE))))</f>
        <v>4</v>
      </c>
      <c r="NU48" s="31" t="s">
        <v>101</v>
      </c>
      <c r="NV48" s="22" t="str">
        <f>"7." &amp; NX1&amp; ".2."</f>
        <v>7.129.2.</v>
      </c>
      <c r="NW48" s="30" t="str">
        <f>IF(ISBLANK(NX1),"",IF(VLOOKUP(NX1,Register,25,FALSE)=0,"",(VLOOKUP(NX1,Register,25,FALSE))))</f>
        <v>4</v>
      </c>
      <c r="NX48" s="31" t="s">
        <v>101</v>
      </c>
      <c r="NY48" s="22" t="str">
        <f>"7." &amp; OA1&amp; ".2."</f>
        <v>7.130.2.</v>
      </c>
      <c r="NZ48" s="30" t="str">
        <f>IF(ISBLANK(OA1),"",IF(VLOOKUP(OA1,Register,25,FALSE)=0,"",(VLOOKUP(OA1,Register,25,FALSE))))</f>
        <v>4</v>
      </c>
      <c r="OA48" s="31" t="s">
        <v>101</v>
      </c>
      <c r="OB48" s="22" t="str">
        <f>"7." &amp; OD1&amp; ".2."</f>
        <v>7.131.2.</v>
      </c>
      <c r="OC48" s="30" t="str">
        <f>IF(ISBLANK(OD1),"",IF(VLOOKUP(OD1,Register,25,FALSE)=0,"",(VLOOKUP(OD1,Register,25,FALSE))))</f>
        <v>4</v>
      </c>
      <c r="OD48" s="31" t="s">
        <v>101</v>
      </c>
      <c r="OE48" s="22" t="str">
        <f>"7." &amp; OG1&amp; ".2."</f>
        <v>7.132.2.</v>
      </c>
      <c r="OF48" s="30" t="str">
        <f>IF(ISBLANK(OG1),"",IF(VLOOKUP(OG1,Register,25,FALSE)=0,"",(VLOOKUP(OG1,Register,25,FALSE))))</f>
        <v>4</v>
      </c>
      <c r="OG48" s="31" t="s">
        <v>101</v>
      </c>
      <c r="OH48" s="22" t="str">
        <f>"7." &amp; OJ1&amp; ".2."</f>
        <v>7.133.2.</v>
      </c>
      <c r="OI48" s="30" t="str">
        <f>IF(ISBLANK(OJ1),"",IF(VLOOKUP(OJ1,Register,25,FALSE)=0,"",(VLOOKUP(OJ1,Register,25,FALSE))))</f>
        <v>4</v>
      </c>
      <c r="OJ48" s="31" t="s">
        <v>101</v>
      </c>
      <c r="OK48" s="22" t="str">
        <f>"7." &amp; OM1&amp; ".2."</f>
        <v>7.134.2.</v>
      </c>
      <c r="OL48" s="30" t="str">
        <f>IF(ISBLANK(OM1),"",IF(VLOOKUP(OM1,Register,25,FALSE)=0,"",(VLOOKUP(OM1,Register,25,FALSE))))</f>
        <v>4</v>
      </c>
      <c r="OM48" s="31" t="s">
        <v>101</v>
      </c>
      <c r="ON48" s="22" t="str">
        <f>"7." &amp; OP1&amp; ".2."</f>
        <v>7.135.2.</v>
      </c>
      <c r="OO48" s="30" t="str">
        <f>IF(ISBLANK(OP1),"",IF(VLOOKUP(OP1,Register,25,FALSE)=0,"",(VLOOKUP(OP1,Register,25,FALSE))))</f>
        <v>4</v>
      </c>
      <c r="OP48" s="31" t="s">
        <v>101</v>
      </c>
      <c r="OQ48" s="22" t="str">
        <f>"7." &amp; OS1&amp; ".2."</f>
        <v>7.136.2.</v>
      </c>
      <c r="OR48" s="30" t="str">
        <f>IF(ISBLANK(OS1),"",IF(VLOOKUP(OS1,Register,25,FALSE)=0,"",(VLOOKUP(OS1,Register,25,FALSE))))</f>
        <v>4</v>
      </c>
      <c r="OS48" s="31" t="s">
        <v>101</v>
      </c>
      <c r="OT48" s="22" t="str">
        <f>"7." &amp; OV1&amp; ".2."</f>
        <v>7.137.2.</v>
      </c>
      <c r="OU48" s="30" t="str">
        <f>IF(ISBLANK(OV1),"",IF(VLOOKUP(OV1,Register,25,FALSE)=0,"",(VLOOKUP(OV1,Register,25,FALSE))))</f>
        <v>4</v>
      </c>
      <c r="OV48" s="31" t="s">
        <v>101</v>
      </c>
      <c r="OW48" s="22" t="str">
        <f>"7." &amp; OY1&amp; ".2."</f>
        <v>7.138.2.</v>
      </c>
      <c r="OX48" s="30" t="str">
        <f>IF(ISBLANK(OY1),"",IF(VLOOKUP(OY1,Register,25,FALSE)=0,"",(VLOOKUP(OY1,Register,25,FALSE))))</f>
        <v/>
      </c>
      <c r="OY48" s="31" t="s">
        <v>101</v>
      </c>
      <c r="OZ48" s="22" t="str">
        <f>"7." &amp; PB1&amp; ".2."</f>
        <v>7.139.2.</v>
      </c>
      <c r="PA48" s="30" t="str">
        <f>IF(ISBLANK(PB1),"",IF(VLOOKUP(PB1,Register,25,FALSE)=0,"",(VLOOKUP(PB1,Register,25,FALSE))))</f>
        <v/>
      </c>
      <c r="PB48" s="31" t="s">
        <v>101</v>
      </c>
      <c r="PC48" s="22" t="str">
        <f>"7." &amp; PE1&amp; ".2."</f>
        <v>7.140.2.</v>
      </c>
      <c r="PD48" s="30" t="str">
        <f>IF(ISBLANK(PE1),"",IF(VLOOKUP(PE1,Register,25,FALSE)=0,"",(VLOOKUP(PE1,Register,25,FALSE))))</f>
        <v/>
      </c>
      <c r="PE48" s="31" t="s">
        <v>101</v>
      </c>
      <c r="PF48" s="22" t="str">
        <f>"7." &amp; PH1&amp; ".2."</f>
        <v>7.141.2.</v>
      </c>
      <c r="PG48" s="30" t="str">
        <f>IF(ISBLANK(PH1),"",IF(VLOOKUP(PH1,Register,25,FALSE)=0,"",(VLOOKUP(PH1,Register,25,FALSE))))</f>
        <v>4</v>
      </c>
      <c r="PH48" s="31" t="s">
        <v>101</v>
      </c>
      <c r="PI48" s="22" t="str">
        <f>"7." &amp; PK1&amp; ".2."</f>
        <v>7.142.2.</v>
      </c>
      <c r="PJ48" s="30" t="str">
        <f>IF(ISBLANK(PK1),"",IF(VLOOKUP(PK1,Register,25,FALSE)=0,"",(VLOOKUP(PK1,Register,25,FALSE))))</f>
        <v>4</v>
      </c>
      <c r="PK48" s="31" t="s">
        <v>101</v>
      </c>
      <c r="PL48" s="22" t="str">
        <f>"7." &amp; PN1&amp; ".2."</f>
        <v>7.143.2.</v>
      </c>
      <c r="PM48" s="30" t="str">
        <f>IF(ISBLANK(PN1),"",IF(VLOOKUP(PN1,Register,25,FALSE)=0,"",(VLOOKUP(PN1,Register,25,FALSE))))</f>
        <v>4</v>
      </c>
      <c r="PN48" s="31" t="s">
        <v>101</v>
      </c>
      <c r="PO48" s="22" t="str">
        <f>"7." &amp; PQ1&amp; ".2."</f>
        <v>7.144.2.</v>
      </c>
      <c r="PP48" s="30" t="str">
        <f>IF(ISBLANK(PQ1),"",IF(VLOOKUP(PQ1,Register,25,FALSE)=0,"",(VLOOKUP(PQ1,Register,25,FALSE))))</f>
        <v>4</v>
      </c>
      <c r="PQ48" s="31" t="s">
        <v>101</v>
      </c>
      <c r="PR48" s="22" t="str">
        <f>"7." &amp; PT1&amp; ".2."</f>
        <v>7.145.2.</v>
      </c>
      <c r="PS48" s="30" t="str">
        <f>IF(ISBLANK(PT1),"",IF(VLOOKUP(PT1,Register,25,FALSE)=0,"",(VLOOKUP(PT1,Register,25,FALSE))))</f>
        <v/>
      </c>
      <c r="PT48" s="31" t="s">
        <v>101</v>
      </c>
      <c r="PU48" s="22" t="str">
        <f>"7." &amp; PW1&amp; ".2."</f>
        <v>7.146.2.</v>
      </c>
      <c r="PV48" s="30">
        <f>IF(ISBLANK(PW1),"",IF(VLOOKUP(PW1,Register,25,FALSE)=0,"",(VLOOKUP(PW1,Register,25,FALSE))))</f>
        <v>4</v>
      </c>
      <c r="PW48" s="31" t="s">
        <v>101</v>
      </c>
      <c r="PX48" s="22" t="str">
        <f>"7." &amp; PZ1&amp; ".2."</f>
        <v>7.147.2.</v>
      </c>
      <c r="PY48" s="30">
        <f>IF(ISBLANK(PZ1),"",IF(VLOOKUP(PZ1,Register,25,FALSE)=0,"",(VLOOKUP(PZ1,Register,25,FALSE))))</f>
        <v>4</v>
      </c>
      <c r="PZ48" s="31" t="s">
        <v>101</v>
      </c>
      <c r="QA48" s="22" t="str">
        <f>"7." &amp; QC1&amp; ".2."</f>
        <v>7.148.2.</v>
      </c>
      <c r="QB48" s="30" t="str">
        <f>IF(ISBLANK(QC1),"",IF(VLOOKUP(QC1,Register,25,FALSE)=0,"",(VLOOKUP(QC1,Register,25,FALSE))))</f>
        <v>4</v>
      </c>
      <c r="QC48" s="31" t="s">
        <v>101</v>
      </c>
      <c r="QD48" s="22" t="str">
        <f>"7." &amp; QF1&amp; ".2."</f>
        <v>7.149.2.</v>
      </c>
      <c r="QE48" s="30" t="str">
        <f>IF(ISBLANK(QF1),"",IF(VLOOKUP(QF1,Register,25,FALSE)=0,"",(VLOOKUP(QF1,Register,25,FALSE))))</f>
        <v>4</v>
      </c>
      <c r="QF48" s="31" t="s">
        <v>101</v>
      </c>
      <c r="QG48" s="22" t="str">
        <f>"7." &amp; QI1&amp; ".2."</f>
        <v>7.150.2.</v>
      </c>
      <c r="QH48" s="30" t="str">
        <f>IF(ISBLANK(QI1),"",IF(VLOOKUP(QI1,Register,25,FALSE)=0,"",(VLOOKUP(QI1,Register,25,FALSE))))</f>
        <v>4</v>
      </c>
      <c r="QI48" s="31" t="s">
        <v>101</v>
      </c>
      <c r="QJ48" s="22" t="str">
        <f>"7." &amp; QL1&amp; ".2."</f>
        <v>7.151.2.</v>
      </c>
      <c r="QK48" s="30" t="str">
        <f>IF(ISBLANK(QL1),"",IF(VLOOKUP(QL1,Register,25,FALSE)=0,"",(VLOOKUP(QL1,Register,25,FALSE))))</f>
        <v>4</v>
      </c>
      <c r="QL48" s="31" t="s">
        <v>101</v>
      </c>
      <c r="QM48" s="22" t="str">
        <f>"7." &amp; QO1&amp; ".2."</f>
        <v>7.152.2.</v>
      </c>
      <c r="QN48" s="30" t="str">
        <f>IF(ISBLANK(QO1),"",IF(VLOOKUP(QO1,Register,25,FALSE)=0,"",(VLOOKUP(QO1,Register,25,FALSE))))</f>
        <v>4</v>
      </c>
      <c r="QO48" s="31" t="s">
        <v>101</v>
      </c>
      <c r="QP48" s="22" t="str">
        <f>"7." &amp; QR1&amp; ".2."</f>
        <v>7.153.2.</v>
      </c>
      <c r="QQ48" s="30" t="str">
        <f>IF(ISBLANK(QR1),"",IF(VLOOKUP(QR1,Register,25,FALSE)=0,"",(VLOOKUP(QR1,Register,25,FALSE))))</f>
        <v>4</v>
      </c>
      <c r="QR48" s="31" t="s">
        <v>101</v>
      </c>
      <c r="QS48" s="22" t="str">
        <f>"7." &amp; QU1&amp; ".2."</f>
        <v>7.154.2.</v>
      </c>
      <c r="QT48" s="30" t="str">
        <f>IF(ISBLANK(QU1),"",IF(VLOOKUP(QU1,Register,25,FALSE)=0,"",(VLOOKUP(QU1,Register,25,FALSE))))</f>
        <v>4</v>
      </c>
      <c r="QU48" s="31" t="s">
        <v>101</v>
      </c>
      <c r="QV48" s="22" t="str">
        <f>"7." &amp; QX1&amp; ".2."</f>
        <v>7.155.2.</v>
      </c>
      <c r="QW48" s="30" t="str">
        <f>IF(ISBLANK(QX1),"",IF(VLOOKUP(QX1,Register,25,FALSE)=0,"",(VLOOKUP(QX1,Register,25,FALSE))))</f>
        <v>4</v>
      </c>
      <c r="QX48" s="31" t="s">
        <v>101</v>
      </c>
      <c r="QY48" s="22" t="str">
        <f>"7." &amp; RA1&amp; ".2."</f>
        <v>7.156.2.</v>
      </c>
      <c r="QZ48" s="30" t="str">
        <f>IF(ISBLANK(RA1),"",IF(VLOOKUP(RA1,Register,25,FALSE)=0,"",(VLOOKUP(RA1,Register,25,FALSE))))</f>
        <v>4</v>
      </c>
      <c r="RA48" s="31" t="s">
        <v>101</v>
      </c>
      <c r="RB48" s="22" t="str">
        <f>"7." &amp; RD1&amp; ".2."</f>
        <v>7.157.2.</v>
      </c>
      <c r="RC48" s="30" t="str">
        <f>IF(ISBLANK(RD1),"",IF(VLOOKUP(RD1,Register,25,FALSE)=0,"",(VLOOKUP(RD1,Register,25,FALSE))))</f>
        <v>4</v>
      </c>
      <c r="RD48" s="31" t="s">
        <v>101</v>
      </c>
      <c r="RE48" s="22" t="str">
        <f>"7." &amp; RG1&amp; ".2."</f>
        <v>7.158.2.</v>
      </c>
      <c r="RF48" s="30" t="str">
        <f>IF(ISBLANK(RG1),"",IF(VLOOKUP(RG1,Register,25,FALSE)=0,"",(VLOOKUP(RG1,Register,25,FALSE))))</f>
        <v>4</v>
      </c>
      <c r="RG48" s="31" t="s">
        <v>101</v>
      </c>
      <c r="RH48" s="22" t="str">
        <f>"7." &amp; RJ1&amp; ".2."</f>
        <v>7.159.2.</v>
      </c>
      <c r="RI48" s="30">
        <f>IF(ISBLANK(RJ1),"",IF(VLOOKUP(RJ1,Register,25,FALSE)=0,"",(VLOOKUP(RJ1,Register,25,FALSE))))</f>
        <v>4</v>
      </c>
      <c r="RJ48" s="31" t="s">
        <v>101</v>
      </c>
      <c r="RK48" s="22" t="str">
        <f>"7." &amp; RM1&amp; ".2."</f>
        <v>7.160.2.</v>
      </c>
      <c r="RL48" s="30">
        <f>IF(ISBLANK(RM1),"",IF(VLOOKUP(RM1,Register,25,FALSE)=0,"",(VLOOKUP(RM1,Register,25,FALSE))))</f>
        <v>4</v>
      </c>
      <c r="RM48" s="31" t="s">
        <v>101</v>
      </c>
      <c r="RN48" s="22" t="str">
        <f>"7." &amp; RP1&amp; ".2."</f>
        <v>7.161.2.</v>
      </c>
      <c r="RO48" s="30" t="str">
        <f>IF(ISBLANK(RP1),"",IF(VLOOKUP(RP1,Register,25,FALSE)=0,"",(VLOOKUP(RP1,Register,25,FALSE))))</f>
        <v>4</v>
      </c>
      <c r="RP48" s="31" t="s">
        <v>101</v>
      </c>
      <c r="RQ48" s="22" t="str">
        <f>"7." &amp; RS1&amp; ".2."</f>
        <v>7.162.2.</v>
      </c>
      <c r="RR48" s="30" t="str">
        <f>IF(ISBLANK(RS1),"",IF(VLOOKUP(RS1,Register,25,FALSE)=0,"",(VLOOKUP(RS1,Register,25,FALSE))))</f>
        <v>4</v>
      </c>
      <c r="RS48" s="31" t="s">
        <v>101</v>
      </c>
      <c r="RT48" s="22" t="str">
        <f>"7." &amp; RV1&amp; ".2."</f>
        <v>7.163.2.</v>
      </c>
      <c r="RU48" s="30" t="str">
        <f>IF(ISBLANK(RV1),"",IF(VLOOKUP(RV1,Register,25,FALSE)=0,"",(VLOOKUP(RV1,Register,25,FALSE))))</f>
        <v>4</v>
      </c>
      <c r="RV48" s="31" t="s">
        <v>101</v>
      </c>
      <c r="RW48" s="22" t="str">
        <f>"7." &amp; RY1&amp; ".2."</f>
        <v>7.164.2.</v>
      </c>
      <c r="RX48" s="30" t="str">
        <f>IF(ISBLANK(RY1),"",IF(VLOOKUP(RY1,Register,25,FALSE)=0,"",(VLOOKUP(RY1,Register,25,FALSE))))</f>
        <v>4</v>
      </c>
      <c r="RY48" s="31" t="s">
        <v>101</v>
      </c>
      <c r="RZ48" s="22" t="str">
        <f>"7." &amp; SB1&amp; ".2."</f>
        <v>7.165.2.</v>
      </c>
      <c r="SA48" s="30" t="str">
        <f>IF(ISBLANK(SB1),"",IF(VLOOKUP(SB1,Register,25,FALSE)=0,"",(VLOOKUP(SB1,Register,25,FALSE))))</f>
        <v>4</v>
      </c>
      <c r="SB48" s="31" t="s">
        <v>101</v>
      </c>
      <c r="SC48" s="22" t="str">
        <f>"7." &amp; SE1&amp; ".2."</f>
        <v>7.166.2.</v>
      </c>
      <c r="SD48" s="30" t="str">
        <f>IF(ISBLANK(SE1),"",IF(VLOOKUP(SE1,Register,25,FALSE)=0,"",(VLOOKUP(SE1,Register,25,FALSE))))</f>
        <v>4</v>
      </c>
      <c r="SE48" s="31" t="s">
        <v>101</v>
      </c>
      <c r="SF48" s="22" t="str">
        <f>"7." &amp; SH1&amp; ".2."</f>
        <v>7.167.2.</v>
      </c>
      <c r="SG48" s="30" t="str">
        <f>IF(ISBLANK(SH1),"",IF(VLOOKUP(SH1,Register,25,FALSE)=0,"",(VLOOKUP(SH1,Register,25,FALSE))))</f>
        <v>4</v>
      </c>
      <c r="SH48" s="31" t="s">
        <v>101</v>
      </c>
      <c r="SI48" s="22" t="str">
        <f>"7." &amp; SK1&amp; ".2."</f>
        <v>7.168.2.</v>
      </c>
      <c r="SJ48" s="30" t="str">
        <f>IF(ISBLANK(SK1),"",IF(VLOOKUP(SK1,Register,25,FALSE)=0,"",(VLOOKUP(SK1,Register,25,FALSE))))</f>
        <v>4</v>
      </c>
      <c r="SK48" s="31" t="s">
        <v>101</v>
      </c>
      <c r="SL48" s="22" t="str">
        <f>"7." &amp; SN1&amp; ".2."</f>
        <v>7.169.2.</v>
      </c>
      <c r="SM48" s="30" t="str">
        <f>IF(ISBLANK(SN1),"",IF(VLOOKUP(SN1,Register,25,FALSE)=0,"",(VLOOKUP(SN1,Register,25,FALSE))))</f>
        <v>4</v>
      </c>
      <c r="SN48" s="31" t="s">
        <v>101</v>
      </c>
      <c r="SO48" s="22" t="str">
        <f>"7." &amp; SQ1&amp; ".2."</f>
        <v>7.170.2.</v>
      </c>
      <c r="SP48" s="30" t="str">
        <f>IF(ISBLANK(SQ1),"",IF(VLOOKUP(SQ1,Register,25,FALSE)=0,"",(VLOOKUP(SQ1,Register,25,FALSE))))</f>
        <v>4</v>
      </c>
      <c r="SQ48" s="31" t="s">
        <v>101</v>
      </c>
      <c r="SR48" s="22" t="str">
        <f>"7." &amp; ST1&amp; ".2."</f>
        <v>7.171.2.</v>
      </c>
      <c r="SS48" s="30" t="str">
        <f>IF(ISBLANK(ST1),"",IF(VLOOKUP(ST1,Register,25,FALSE)=0,"",(VLOOKUP(ST1,Register,25,FALSE))))</f>
        <v>4</v>
      </c>
      <c r="ST48" s="31" t="s">
        <v>101</v>
      </c>
      <c r="SU48" s="22" t="str">
        <f>"7." &amp; SW1&amp; ".2."</f>
        <v>7.172.2.</v>
      </c>
      <c r="SV48" s="30" t="str">
        <f>IF(ISBLANK(SW1),"",IF(VLOOKUP(SW1,Register,25,FALSE)=0,"",(VLOOKUP(SW1,Register,25,FALSE))))</f>
        <v>4</v>
      </c>
      <c r="SW48" s="31" t="s">
        <v>101</v>
      </c>
      <c r="SX48" s="22" t="str">
        <f>"7." &amp; SZ1&amp; ".2."</f>
        <v>7.173.2.</v>
      </c>
      <c r="SY48" s="30" t="str">
        <f>IF(ISBLANK(SZ1),"",IF(VLOOKUP(SZ1,Register,25,FALSE)=0,"",(VLOOKUP(SZ1,Register,25,FALSE))))</f>
        <v>4</v>
      </c>
      <c r="SZ48" s="31" t="s">
        <v>101</v>
      </c>
      <c r="TA48" s="22" t="str">
        <f>"7." &amp; TC1&amp; ".2."</f>
        <v>7.174.2.</v>
      </c>
      <c r="TB48" s="30" t="str">
        <f>IF(ISBLANK(TC1),"",IF(VLOOKUP(TC1,Register,25,FALSE)=0,"",(VLOOKUP(TC1,Register,25,FALSE))))</f>
        <v>4</v>
      </c>
      <c r="TC48" s="31" t="s">
        <v>101</v>
      </c>
      <c r="TD48" s="22" t="str">
        <f>"7." &amp; TF1&amp; ".2."</f>
        <v>7.175.2.</v>
      </c>
      <c r="TE48" s="30">
        <f>IF(ISBLANK(TF1),"",IF(VLOOKUP(TF1,Register,25,FALSE)=0,"",(VLOOKUP(TF1,Register,25,FALSE))))</f>
        <v>4</v>
      </c>
      <c r="TF48" s="31" t="s">
        <v>101</v>
      </c>
      <c r="TG48" s="22" t="str">
        <f>"7." &amp; TI1&amp; ".2."</f>
        <v>7.176.2.</v>
      </c>
      <c r="TH48" s="30" t="str">
        <f>IF(ISBLANK(TI1),"",IF(VLOOKUP(TI1,Register,25,FALSE)=0,"",(VLOOKUP(TI1,Register,25,FALSE))))</f>
        <v>4</v>
      </c>
      <c r="TI48" s="31" t="s">
        <v>101</v>
      </c>
      <c r="TJ48" s="22" t="str">
        <f>"7." &amp; TL1&amp; ".2."</f>
        <v>7.177.2.</v>
      </c>
      <c r="TK48" s="30" t="str">
        <f>IF(ISBLANK(TL1),"",IF(VLOOKUP(TL1,Register,25,FALSE)=0,"",(VLOOKUP(TL1,Register,25,FALSE))))</f>
        <v>4</v>
      </c>
      <c r="TL48" s="31" t="s">
        <v>101</v>
      </c>
      <c r="TM48" s="22" t="str">
        <f>"7." &amp; TO1&amp; ".2."</f>
        <v>7.178.2.</v>
      </c>
      <c r="TN48" s="30" t="str">
        <f>IF(ISBLANK(TO1),"",IF(VLOOKUP(TO1,Register,25,FALSE)=0,"",(VLOOKUP(TO1,Register,25,FALSE))))</f>
        <v>4</v>
      </c>
      <c r="TO48" s="31" t="s">
        <v>101</v>
      </c>
      <c r="TP48" s="22" t="str">
        <f>"7." &amp; TR1&amp; ".2."</f>
        <v>7.179.2.</v>
      </c>
      <c r="TQ48" s="30" t="str">
        <f>IF(ISBLANK(TR1),"",IF(VLOOKUP(TR1,Register,25,FALSE)=0,"",(VLOOKUP(TR1,Register,25,FALSE))))</f>
        <v>4</v>
      </c>
      <c r="TR48" s="31" t="s">
        <v>101</v>
      </c>
      <c r="TS48" s="22" t="str">
        <f>"7." &amp; TU1&amp; ".2."</f>
        <v>7.180.2.</v>
      </c>
      <c r="TT48" s="30" t="str">
        <f>IF(ISBLANK(TU1),"",IF(VLOOKUP(TU1,Register,25,FALSE)=0,"",(VLOOKUP(TU1,Register,25,FALSE))))</f>
        <v>4</v>
      </c>
      <c r="TU48" s="31" t="s">
        <v>101</v>
      </c>
      <c r="TV48" s="22" t="str">
        <f>"7." &amp; TX1&amp; ".2."</f>
        <v>7.181.2.</v>
      </c>
      <c r="TW48" s="30" t="str">
        <f>IF(ISBLANK(TX1),"",IF(VLOOKUP(TX1,Register,25,FALSE)=0,"",(VLOOKUP(TX1,Register,25,FALSE))))</f>
        <v>4</v>
      </c>
      <c r="TX48" s="31" t="s">
        <v>101</v>
      </c>
      <c r="TY48" s="22" t="str">
        <f>"7." &amp; UA1&amp; ".2."</f>
        <v>7.182.2.</v>
      </c>
      <c r="TZ48" s="30" t="str">
        <f>IF(ISBLANK(UA1),"",IF(VLOOKUP(UA1,Register,25,FALSE)=0,"",(VLOOKUP(UA1,Register,25,FALSE))))</f>
        <v>4</v>
      </c>
      <c r="UA48" s="31" t="s">
        <v>101</v>
      </c>
      <c r="UB48" s="22" t="str">
        <f>"7." &amp; UD1&amp; ".2."</f>
        <v>7.183.2.</v>
      </c>
      <c r="UC48" s="30" t="str">
        <f>IF(ISBLANK(UD1),"",IF(VLOOKUP(UD1,Register,25,FALSE)=0,"",(VLOOKUP(UD1,Register,25,FALSE))))</f>
        <v>4</v>
      </c>
      <c r="UD48" s="31" t="s">
        <v>101</v>
      </c>
      <c r="UE48" s="22" t="str">
        <f>"7." &amp; UG1&amp; ".2."</f>
        <v>7.184.2.</v>
      </c>
      <c r="UF48" s="30" t="str">
        <f>IF(ISBLANK(UG1),"",IF(VLOOKUP(UG1,Register,25,FALSE)=0,"",(VLOOKUP(UG1,Register,25,FALSE))))</f>
        <v>4</v>
      </c>
      <c r="UG48" s="31" t="s">
        <v>101</v>
      </c>
      <c r="UH48" s="22" t="str">
        <f>"7." &amp; UJ1&amp; ".2."</f>
        <v>7.185.2.</v>
      </c>
      <c r="UI48" s="30" t="str">
        <f>IF(ISBLANK(UJ1),"",IF(VLOOKUP(UJ1,Register,25,FALSE)=0,"",(VLOOKUP(UJ1,Register,25,FALSE))))</f>
        <v>4</v>
      </c>
      <c r="UJ48" s="31" t="s">
        <v>101</v>
      </c>
      <c r="UK48" s="22" t="str">
        <f>"7." &amp; UM1&amp; ".2."</f>
        <v>7.186.2.</v>
      </c>
      <c r="UL48" s="30" t="str">
        <f>IF(ISBLANK(UM1),"",IF(VLOOKUP(UM1,Register,25,FALSE)=0,"",(VLOOKUP(UM1,Register,25,FALSE))))</f>
        <v>4</v>
      </c>
      <c r="UM48" s="31" t="s">
        <v>101</v>
      </c>
      <c r="UN48" s="22" t="str">
        <f>"7." &amp; UP1&amp; ".2."</f>
        <v>7.187.2.</v>
      </c>
      <c r="UO48" s="30" t="str">
        <f>IF(ISBLANK(UP1),"",IF(VLOOKUP(UP1,Register,25,FALSE)=0,"",(VLOOKUP(UP1,Register,25,FALSE))))</f>
        <v>4</v>
      </c>
      <c r="UP48" s="31" t="s">
        <v>101</v>
      </c>
      <c r="UQ48" s="22" t="str">
        <f>"7." &amp; US1&amp; ".2."</f>
        <v>7.188.2.</v>
      </c>
      <c r="UR48" s="30" t="str">
        <f>IF(ISBLANK(US1),"",IF(VLOOKUP(US1,Register,25,FALSE)=0,"",(VLOOKUP(US1,Register,25,FALSE))))</f>
        <v>4</v>
      </c>
      <c r="US48" s="31" t="s">
        <v>101</v>
      </c>
      <c r="UT48" s="22" t="str">
        <f>"7." &amp; UV1&amp; ".2."</f>
        <v>7.189.2.</v>
      </c>
      <c r="UU48" s="30" t="str">
        <f>IF(ISBLANK(UV1),"",IF(VLOOKUP(UV1,Register,25,FALSE)=0,"",(VLOOKUP(UV1,Register,25,FALSE))))</f>
        <v>4</v>
      </c>
      <c r="UV48" s="31" t="s">
        <v>101</v>
      </c>
      <c r="UW48" s="22" t="str">
        <f>"7." &amp; UY1&amp; ".2."</f>
        <v>7.190.2.</v>
      </c>
      <c r="UX48" s="30" t="str">
        <f>IF(ISBLANK(UY1),"",IF(VLOOKUP(UY1,Register,25,FALSE)=0,"",(VLOOKUP(UY1,Register,25,FALSE))))</f>
        <v>4</v>
      </c>
      <c r="UY48" s="31" t="s">
        <v>101</v>
      </c>
      <c r="UZ48" s="22" t="str">
        <f>"7." &amp; VB1&amp; ".2."</f>
        <v>7.191.2.</v>
      </c>
      <c r="VA48" s="30" t="str">
        <f>IF(ISBLANK(VB1),"",IF(VLOOKUP(VB1,Register,25,FALSE)=0,"",(VLOOKUP(VB1,Register,25,FALSE))))</f>
        <v>4</v>
      </c>
      <c r="VB48" s="31" t="s">
        <v>101</v>
      </c>
      <c r="VC48" s="22" t="str">
        <f>"7." &amp; VE1&amp; ".2."</f>
        <v>7.192.2.</v>
      </c>
      <c r="VD48" s="30" t="str">
        <f>IF(ISBLANK(VE1),"",IF(VLOOKUP(VE1,Register,25,FALSE)=0,"",(VLOOKUP(VE1,Register,25,FALSE))))</f>
        <v>4</v>
      </c>
      <c r="VE48" s="31" t="s">
        <v>101</v>
      </c>
      <c r="VF48" s="22" t="str">
        <f>"7." &amp; VH1&amp; ".2."</f>
        <v>7.193.2.</v>
      </c>
      <c r="VG48" s="30" t="str">
        <f>IF(ISBLANK(VH1),"",IF(VLOOKUP(VH1,Register,25,FALSE)=0,"",(VLOOKUP(VH1,Register,25,FALSE))))</f>
        <v>4</v>
      </c>
      <c r="VH48" s="31" t="s">
        <v>101</v>
      </c>
      <c r="VI48" s="22" t="str">
        <f>"7." &amp; VK1&amp; ".2."</f>
        <v>7.194.2.</v>
      </c>
      <c r="VJ48" s="30" t="str">
        <f>IF(ISBLANK(VK1),"",IF(VLOOKUP(VK1,Register,25,FALSE)=0,"",(VLOOKUP(VK1,Register,25,FALSE))))</f>
        <v>4</v>
      </c>
      <c r="VK48" s="31" t="s">
        <v>101</v>
      </c>
      <c r="VL48" s="22" t="str">
        <f>"7." &amp; VN1&amp; ".2."</f>
        <v>7.195.2.</v>
      </c>
      <c r="VM48" s="30" t="str">
        <f>IF(ISBLANK(VN1),"",IF(VLOOKUP(VN1,Register,25,FALSE)=0,"",(VLOOKUP(VN1,Register,25,FALSE))))</f>
        <v>4</v>
      </c>
      <c r="VN48" s="31" t="s">
        <v>101</v>
      </c>
      <c r="VO48" s="22" t="str">
        <f>"7." &amp; VQ1&amp; ".2."</f>
        <v>7.196.2.</v>
      </c>
      <c r="VP48" s="30" t="str">
        <f>IF(ISBLANK(VQ1),"",IF(VLOOKUP(VQ1,Register,25,FALSE)=0,"",(VLOOKUP(VQ1,Register,25,FALSE))))</f>
        <v>4</v>
      </c>
      <c r="VQ48" s="31" t="s">
        <v>101</v>
      </c>
      <c r="VR48" s="22" t="str">
        <f>"7." &amp; VT1&amp; ".2."</f>
        <v>7.197.2.</v>
      </c>
      <c r="VS48" s="30" t="str">
        <f>IF(ISBLANK(VT1),"",IF(VLOOKUP(VT1,Register,25,FALSE)=0,"",(VLOOKUP(VT1,Register,25,FALSE))))</f>
        <v>4</v>
      </c>
      <c r="VT48" s="31" t="s">
        <v>101</v>
      </c>
      <c r="VU48" s="22" t="str">
        <f>"7." &amp; VW1&amp; ".2."</f>
        <v>7.198.2.</v>
      </c>
      <c r="VV48" s="30" t="str">
        <f>IF(ISBLANK(VW1),"",IF(VLOOKUP(VW1,Register,25,FALSE)=0,"",(VLOOKUP(VW1,Register,25,FALSE))))</f>
        <v>4</v>
      </c>
      <c r="VW48" s="31" t="s">
        <v>101</v>
      </c>
      <c r="VX48" s="22" t="str">
        <f>"7." &amp; VZ1&amp; ".2."</f>
        <v>7.199.2.</v>
      </c>
      <c r="VY48" s="30" t="str">
        <f>IF(ISBLANK(VZ1),"",IF(VLOOKUP(VZ1,Register,25,FALSE)=0,"",(VLOOKUP(VZ1,Register,25,FALSE))))</f>
        <v>4</v>
      </c>
      <c r="VZ48" s="31" t="s">
        <v>101</v>
      </c>
      <c r="WA48" s="22" t="str">
        <f>"7." &amp; WC1&amp; ".2."</f>
        <v>7.200.2.</v>
      </c>
      <c r="WB48" s="30" t="str">
        <f>IF(ISBLANK(WC1),"",IF(VLOOKUP(WC1,Register,25,FALSE)=0,"",(VLOOKUP(WC1,Register,25,FALSE))))</f>
        <v>4</v>
      </c>
      <c r="WC48" s="31" t="s">
        <v>101</v>
      </c>
      <c r="WD48" s="22" t="str">
        <f>"7." &amp; WF1&amp; ".2."</f>
        <v>7.201.2.</v>
      </c>
      <c r="WE48" s="30">
        <f>IF(ISBLANK(WF1),"",IF(VLOOKUP(WF1,Register,25,FALSE)=0,"",(VLOOKUP(WF1,Register,25,FALSE))))</f>
        <v>4</v>
      </c>
      <c r="WF48" s="31" t="s">
        <v>101</v>
      </c>
      <c r="WG48" s="22" t="str">
        <f>"7." &amp; WI1&amp; ".2."</f>
        <v>7.202.2.</v>
      </c>
      <c r="WH48" s="30">
        <f>IF(ISBLANK(WI1),"",IF(VLOOKUP(WI1,Register,25,FALSE)=0,"",(VLOOKUP(WI1,Register,25,FALSE))))</f>
        <v>4</v>
      </c>
      <c r="WI48" s="31" t="s">
        <v>101</v>
      </c>
      <c r="WJ48" s="22" t="str">
        <f>"7." &amp; WL1&amp; ".2."</f>
        <v>7.203.2.</v>
      </c>
      <c r="WK48" s="30">
        <f>IF(ISBLANK(WL1),"",IF(VLOOKUP(WL1,Register,25,FALSE)=0,"",(VLOOKUP(WL1,Register,25,FALSE))))</f>
        <v>4</v>
      </c>
      <c r="WL48" s="31" t="s">
        <v>101</v>
      </c>
      <c r="WM48" s="22" t="str">
        <f>"7." &amp; WO1&amp; ".2."</f>
        <v>7.204.2.</v>
      </c>
      <c r="WN48" s="30">
        <f>IF(ISBLANK(WO1),"",IF(VLOOKUP(WO1,Register,25,FALSE)=0,"",(VLOOKUP(WO1,Register,25,FALSE))))</f>
        <v>4</v>
      </c>
      <c r="WO48" s="31" t="s">
        <v>101</v>
      </c>
      <c r="WP48" s="22" t="str">
        <f>"7." &amp; WR1&amp; ".2."</f>
        <v>7.205.2.</v>
      </c>
      <c r="WQ48" s="30">
        <f>IF(ISBLANK(WR1),"",IF(VLOOKUP(WR1,Register,25,FALSE)=0,"",(VLOOKUP(WR1,Register,25,FALSE))))</f>
        <v>4</v>
      </c>
      <c r="WR48" s="31" t="s">
        <v>101</v>
      </c>
      <c r="WS48" s="22" t="str">
        <f>"7." &amp; WU1&amp; ".2."</f>
        <v>7.206.2.</v>
      </c>
      <c r="WT48" s="30">
        <f>IF(ISBLANK(WU1),"",IF(VLOOKUP(WU1,Register,25,FALSE)=0,"",(VLOOKUP(WU1,Register,25,FALSE))))</f>
        <v>4</v>
      </c>
      <c r="WU48" s="31" t="s">
        <v>101</v>
      </c>
      <c r="WV48" s="22" t="str">
        <f>"7." &amp; WX1&amp; ".2."</f>
        <v>7.207.2.</v>
      </c>
      <c r="WW48" s="30">
        <f>IF(ISBLANK(WX1),"",IF(VLOOKUP(WX1,Register,25,FALSE)=0,"",(VLOOKUP(WX1,Register,25,FALSE))))</f>
        <v>4</v>
      </c>
      <c r="WX48" s="31" t="s">
        <v>101</v>
      </c>
      <c r="WY48" s="22" t="str">
        <f>"7." &amp; XA1&amp; ".2."</f>
        <v>7.208.2.</v>
      </c>
      <c r="WZ48" s="30" t="str">
        <f>IF(ISBLANK(XA1),"",IF(VLOOKUP(XA1,Register,25,FALSE)=0,"",(VLOOKUP(XA1,Register,25,FALSE))))</f>
        <v/>
      </c>
      <c r="XA48" s="31" t="s">
        <v>101</v>
      </c>
      <c r="XB48" s="22" t="str">
        <f>"7." &amp; XD1&amp; ".2."</f>
        <v>7.209.2.</v>
      </c>
      <c r="XC48" s="30" t="str">
        <f>IF(ISBLANK(XD1),"",IF(VLOOKUP(XD1,Register,25,FALSE)=0,"",(VLOOKUP(XD1,Register,25,FALSE))))</f>
        <v/>
      </c>
      <c r="XD48" s="31" t="s">
        <v>101</v>
      </c>
      <c r="XE48" s="22" t="str">
        <f>"7." &amp; XG1&amp; ".2."</f>
        <v>7.210.2.</v>
      </c>
      <c r="XF48" s="30" t="str">
        <f>IF(ISBLANK(XG1),"",IF(VLOOKUP(XG1,Register,25,FALSE)=0,"",(VLOOKUP(XG1,Register,25,FALSE))))</f>
        <v/>
      </c>
      <c r="XG48" s="31" t="s">
        <v>101</v>
      </c>
      <c r="XH48" s="22" t="str">
        <f>"7." &amp; XJ1&amp; ".2."</f>
        <v>7.211.2.</v>
      </c>
      <c r="XI48" s="30" t="str">
        <f>IF(ISBLANK(XJ1),"",IF(VLOOKUP(XJ1,Register,25,FALSE)=0,"",(VLOOKUP(XJ1,Register,25,FALSE))))</f>
        <v/>
      </c>
      <c r="XJ48" s="31" t="s">
        <v>101</v>
      </c>
      <c r="XK48" s="22" t="str">
        <f>"7." &amp; XM1&amp; ".2."</f>
        <v>7.212.2.</v>
      </c>
      <c r="XL48" s="30">
        <f>IF(ISBLANK(XM1),"",IF(VLOOKUP(XM1,Register,25,FALSE)=0,"",(VLOOKUP(XM1,Register,25,FALSE))))</f>
        <v>4</v>
      </c>
      <c r="XM48" s="31" t="s">
        <v>101</v>
      </c>
      <c r="XN48" s="22" t="str">
        <f>"7." &amp; XP1&amp; ".2."</f>
        <v>7.213.2.</v>
      </c>
      <c r="XO48" s="30">
        <f>IF(ISBLANK(XP1),"",IF(VLOOKUP(XP1,Register,25,FALSE)=0,"",(VLOOKUP(XP1,Register,25,FALSE))))</f>
        <v>4</v>
      </c>
      <c r="XP48" s="31" t="s">
        <v>101</v>
      </c>
      <c r="XQ48" s="22" t="str">
        <f>"7." &amp; XS1&amp; ".2."</f>
        <v>7.214.2.</v>
      </c>
      <c r="XR48" s="30">
        <f>IF(ISBLANK(XS1),"",IF(VLOOKUP(XS1,Register,25,FALSE)=0,"",(VLOOKUP(XS1,Register,25,FALSE))))</f>
        <v>4</v>
      </c>
      <c r="XS48" s="31" t="s">
        <v>101</v>
      </c>
      <c r="XT48" s="22" t="str">
        <f>"7." &amp; XV1&amp; ".2."</f>
        <v>7.215.2.</v>
      </c>
      <c r="XU48" s="30">
        <f>IF(ISBLANK(XV1),"",IF(VLOOKUP(XV1,Register,25,FALSE)=0,"",(VLOOKUP(XV1,Register,25,FALSE))))</f>
        <v>4</v>
      </c>
      <c r="XV48" s="31" t="s">
        <v>101</v>
      </c>
      <c r="XW48" s="22" t="str">
        <f>"7." &amp; XY1&amp; ".2."</f>
        <v>7.216.2.</v>
      </c>
      <c r="XX48" s="30">
        <f>IF(ISBLANK(XY1),"",IF(VLOOKUP(XY1,Register,25,FALSE)=0,"",(VLOOKUP(XY1,Register,25,FALSE))))</f>
        <v>4</v>
      </c>
      <c r="XY48" s="31" t="s">
        <v>101</v>
      </c>
      <c r="XZ48" s="22" t="str">
        <f>"7." &amp; YB1&amp; ".2."</f>
        <v>7.217.2.</v>
      </c>
      <c r="YA48" s="30" t="str">
        <f>IF(ISBLANK(YB1),"",IF(VLOOKUP(YB1,Register,25,FALSE)=0,"",(VLOOKUP(YB1,Register,25,FALSE))))</f>
        <v>4</v>
      </c>
      <c r="YB48" s="31" t="s">
        <v>101</v>
      </c>
      <c r="YC48" s="22" t="str">
        <f>"7." &amp; YE1&amp; ".2."</f>
        <v>7.218.2.</v>
      </c>
      <c r="YD48" s="30" t="str">
        <f>IF(ISBLANK(YE1),"",IF(VLOOKUP(YE1,Register,25,FALSE)=0,"",(VLOOKUP(YE1,Register,25,FALSE))))</f>
        <v/>
      </c>
      <c r="YE48" s="31" t="s">
        <v>101</v>
      </c>
      <c r="YF48" s="22" t="str">
        <f>"7." &amp; YH1&amp; ".2."</f>
        <v>7.219.2.</v>
      </c>
      <c r="YG48" s="30" t="str">
        <f>IF(ISBLANK(YH1),"",IF(VLOOKUP(YH1,Register,25,FALSE)=0,"",(VLOOKUP(YH1,Register,25,FALSE))))</f>
        <v>4</v>
      </c>
      <c r="YH48" s="31" t="s">
        <v>101</v>
      </c>
      <c r="YI48" s="22" t="str">
        <f>"7." &amp; YK1&amp; ".2."</f>
        <v>7.220.2.</v>
      </c>
      <c r="YJ48" s="30" t="str">
        <f>IF(ISBLANK(YK1),"",IF(VLOOKUP(YK1,Register,25,FALSE)=0,"",(VLOOKUP(YK1,Register,25,FALSE))))</f>
        <v>4</v>
      </c>
      <c r="YK48" s="31" t="s">
        <v>101</v>
      </c>
      <c r="YL48" s="22" t="str">
        <f>"7." &amp; YN1&amp; ".2."</f>
        <v>7.221.2.</v>
      </c>
      <c r="YM48" s="30" t="str">
        <f>IF(ISBLANK(YN1),"",IF(VLOOKUP(YN1,Register,25,FALSE)=0,"",(VLOOKUP(YN1,Register,25,FALSE))))</f>
        <v/>
      </c>
      <c r="YN48" s="31" t="s">
        <v>101</v>
      </c>
      <c r="YO48" s="22" t="str">
        <f>"7." &amp; YQ1&amp; ".2."</f>
        <v>7.222.2.</v>
      </c>
      <c r="YP48" s="30" t="str">
        <f>IF(ISBLANK(YQ1),"",IF(VLOOKUP(YQ1,Register,25,FALSE)=0,"",(VLOOKUP(YQ1,Register,25,FALSE))))</f>
        <v/>
      </c>
      <c r="YQ48" s="31" t="s">
        <v>101</v>
      </c>
      <c r="YR48" s="22" t="str">
        <f>"7." &amp; YT1&amp; ".2."</f>
        <v>7.223.2.</v>
      </c>
      <c r="YS48" s="30" t="str">
        <f>IF(ISBLANK(YT1),"",IF(VLOOKUP(YT1,Register,25,FALSE)=0,"",(VLOOKUP(YT1,Register,25,FALSE))))</f>
        <v>4</v>
      </c>
      <c r="YT48" s="31" t="s">
        <v>101</v>
      </c>
      <c r="YU48" s="22" t="str">
        <f>"7." &amp; YW1&amp; ".2."</f>
        <v>7.224.2.</v>
      </c>
      <c r="YV48" s="30" t="str">
        <f>IF(ISBLANK(YW1),"",IF(VLOOKUP(YW1,Register,25,FALSE)=0,"",(VLOOKUP(YW1,Register,25,FALSE))))</f>
        <v>4</v>
      </c>
      <c r="YW48" s="31" t="s">
        <v>101</v>
      </c>
      <c r="YX48" s="22" t="str">
        <f>"7." &amp; YZ1&amp; ".2."</f>
        <v>7.225.2.</v>
      </c>
      <c r="YY48" s="30" t="str">
        <f>IF(ISBLANK(YZ1),"",IF(VLOOKUP(YZ1,Register,25,FALSE)=0,"",(VLOOKUP(YZ1,Register,25,FALSE))))</f>
        <v>4</v>
      </c>
      <c r="YZ48" s="31" t="s">
        <v>101</v>
      </c>
      <c r="ZA48" s="22" t="str">
        <f>"7." &amp; ZC1&amp; ".2."</f>
        <v>7.226.2.</v>
      </c>
      <c r="ZB48" s="30" t="str">
        <f>IF(ISBLANK(ZC1),"",IF(VLOOKUP(ZC1,Register,25,FALSE)=0,"",(VLOOKUP(ZC1,Register,25,FALSE))))</f>
        <v>4</v>
      </c>
      <c r="ZC48" s="31" t="s">
        <v>101</v>
      </c>
      <c r="ZD48" s="22" t="str">
        <f>"7." &amp; ZF1&amp; ".2."</f>
        <v>7.227.2.</v>
      </c>
      <c r="ZE48" s="30" t="str">
        <f>IF(ISBLANK(ZF1),"",IF(VLOOKUP(ZF1,Register,25,FALSE)=0,"",(VLOOKUP(ZF1,Register,25,FALSE))))</f>
        <v>4</v>
      </c>
      <c r="ZF48" s="31" t="s">
        <v>101</v>
      </c>
      <c r="ZG48" s="22" t="str">
        <f>"7." &amp; ZI1&amp; ".2."</f>
        <v>7.228.2.</v>
      </c>
      <c r="ZH48" s="30">
        <f>IF(ISBLANK(ZI1),"",IF(VLOOKUP(ZI1,Register,25,FALSE)=0,"",(VLOOKUP(ZI1,Register,25,FALSE))))</f>
        <v>4</v>
      </c>
      <c r="ZI48" s="31" t="s">
        <v>101</v>
      </c>
      <c r="ZJ48" s="22" t="str">
        <f>"7." &amp; ZL1&amp; ".2."</f>
        <v>7.229.2.</v>
      </c>
      <c r="ZK48" s="30">
        <f>IF(ISBLANK(ZL1),"",IF(VLOOKUP(ZL1,Register,25,FALSE)=0,"",(VLOOKUP(ZL1,Register,25,FALSE))))</f>
        <v>4</v>
      </c>
      <c r="ZL48" s="31" t="s">
        <v>101</v>
      </c>
      <c r="ZM48" s="22" t="str">
        <f>"7." &amp; ZO1&amp; ".2."</f>
        <v>7.230.2.</v>
      </c>
      <c r="ZN48" s="30" t="str">
        <f>IF(ISBLANK(ZO1),"",IF(VLOOKUP(ZO1,Register,25,FALSE)=0,"",(VLOOKUP(ZO1,Register,25,FALSE))))</f>
        <v>4</v>
      </c>
      <c r="ZO48" s="31" t="s">
        <v>101</v>
      </c>
      <c r="ZP48" s="22" t="str">
        <f>"7." &amp; ZR1&amp; ".2."</f>
        <v>7.231.2.</v>
      </c>
      <c r="ZQ48" s="30" t="str">
        <f>IF(ISBLANK(ZR1),"",IF(VLOOKUP(ZR1,Register,25,FALSE)=0,"",(VLOOKUP(ZR1,Register,25,FALSE))))</f>
        <v>4</v>
      </c>
      <c r="ZR48" s="31" t="s">
        <v>101</v>
      </c>
      <c r="ZS48" s="22" t="str">
        <f>"7." &amp; ZU1&amp; ".2."</f>
        <v>7.232.2.</v>
      </c>
      <c r="ZT48" s="30" t="str">
        <f>IF(ISBLANK(ZU1),"",IF(VLOOKUP(ZU1,Register,25,FALSE)=0,"",(VLOOKUP(ZU1,Register,25,FALSE))))</f>
        <v>4</v>
      </c>
      <c r="ZU48" s="31" t="s">
        <v>101</v>
      </c>
      <c r="ZV48" s="22" t="str">
        <f>"7." &amp; ZX1&amp; ".2."</f>
        <v>7.233.2.</v>
      </c>
      <c r="ZW48" s="30" t="str">
        <f>IF(ISBLANK(ZX1),"",IF(VLOOKUP(ZX1,Register,25,FALSE)=0,"",(VLOOKUP(ZX1,Register,25,FALSE))))</f>
        <v>4</v>
      </c>
      <c r="ZX48" s="31" t="s">
        <v>101</v>
      </c>
      <c r="ZY48" s="22" t="str">
        <f>"7." &amp; AAA1&amp; ".2."</f>
        <v>7.234.2.</v>
      </c>
      <c r="ZZ48" s="30" t="str">
        <f>IF(ISBLANK(AAA1),"",IF(VLOOKUP(AAA1,Register,25,FALSE)=0,"",(VLOOKUP(AAA1,Register,25,FALSE))))</f>
        <v>4</v>
      </c>
      <c r="AAA48" s="31" t="s">
        <v>101</v>
      </c>
      <c r="AAB48" s="22" t="str">
        <f>"7." &amp; AAD1&amp; ".2."</f>
        <v>7.235.2.</v>
      </c>
      <c r="AAC48" s="30" t="str">
        <f>IF(ISBLANK(AAD1),"",IF(VLOOKUP(AAD1,Register,25,FALSE)=0,"",(VLOOKUP(AAD1,Register,25,FALSE))))</f>
        <v>4</v>
      </c>
      <c r="AAD48" s="31" t="s">
        <v>101</v>
      </c>
      <c r="AAE48" s="22" t="str">
        <f>"7." &amp; AAG1&amp; ".2."</f>
        <v>7.236.2.</v>
      </c>
      <c r="AAF48" s="30" t="str">
        <f>IF(ISBLANK(AAG1),"",IF(VLOOKUP(AAG1,Register,25,FALSE)=0,"",(VLOOKUP(AAG1,Register,25,FALSE))))</f>
        <v>4</v>
      </c>
      <c r="AAG48" s="31" t="s">
        <v>101</v>
      </c>
      <c r="AAH48" s="22" t="str">
        <f>"7." &amp; AAJ1&amp; ".2."</f>
        <v>7.237.2.</v>
      </c>
      <c r="AAI48" s="30" t="str">
        <f>IF(ISBLANK(AAJ1),"",IF(VLOOKUP(AAJ1,Register,25,FALSE)=0,"",(VLOOKUP(AAJ1,Register,25,FALSE))))</f>
        <v>4</v>
      </c>
      <c r="AAJ48" s="31" t="s">
        <v>101</v>
      </c>
      <c r="AAK48" s="22" t="str">
        <f>"7." &amp; AAM1&amp; ".2."</f>
        <v>7.238.2.</v>
      </c>
      <c r="AAL48" s="30" t="str">
        <f>IF(ISBLANK(AAM1),"",IF(VLOOKUP(AAM1,Register,25,FALSE)=0,"",(VLOOKUP(AAM1,Register,25,FALSE))))</f>
        <v>4</v>
      </c>
      <c r="AAM48" s="31" t="s">
        <v>101</v>
      </c>
      <c r="AAN48" s="22" t="str">
        <f>"7." &amp; AAP1&amp; ".2."</f>
        <v>7.239.2.</v>
      </c>
      <c r="AAO48" s="30">
        <f>IF(ISBLANK(AAP1),"",IF(VLOOKUP(AAP1,Register,25,FALSE)=0,"",(VLOOKUP(AAP1,Register,25,FALSE))))</f>
        <v>4</v>
      </c>
      <c r="AAP48" s="31" t="s">
        <v>101</v>
      </c>
      <c r="AAQ48" s="22" t="str">
        <f>"7." &amp; AAS1&amp; ".2."</f>
        <v>7.240.2.</v>
      </c>
      <c r="AAR48" s="30" t="str">
        <f>IF(ISBLANK(AAS1),"",IF(VLOOKUP(AAS1,Register,25,FALSE)=0,"",(VLOOKUP(AAS1,Register,25,FALSE))))</f>
        <v>4</v>
      </c>
      <c r="AAS48" s="31" t="s">
        <v>101</v>
      </c>
      <c r="AAT48" s="22" t="str">
        <f>"7." &amp; AAV1&amp; ".2."</f>
        <v>7.241.2.</v>
      </c>
      <c r="AAU48" s="30" t="str">
        <f>IF(ISBLANK(AAV1),"",IF(VLOOKUP(AAV1,Register,25,FALSE)=0,"",(VLOOKUP(AAV1,Register,25,FALSE))))</f>
        <v>4</v>
      </c>
      <c r="AAV48" s="31" t="s">
        <v>101</v>
      </c>
      <c r="AAW48" s="22" t="str">
        <f>"7." &amp; AAY1&amp; ".2."</f>
        <v>7.242.2.</v>
      </c>
      <c r="AAX48" s="30" t="str">
        <f>IF(ISBLANK(AAY1),"",IF(VLOOKUP(AAY1,Register,25,FALSE)=0,"",(VLOOKUP(AAY1,Register,25,FALSE))))</f>
        <v>4</v>
      </c>
      <c r="AAY48" s="31" t="s">
        <v>101</v>
      </c>
      <c r="AAZ48" s="22" t="str">
        <f>"7." &amp; ABB1&amp; ".2."</f>
        <v>7.243.2.</v>
      </c>
      <c r="ABA48" s="30" t="str">
        <f>IF(ISBLANK(ABB1),"",IF(VLOOKUP(ABB1,Register,25,FALSE)=0,"",(VLOOKUP(ABB1,Register,25,FALSE))))</f>
        <v>4</v>
      </c>
      <c r="ABB48" s="31" t="s">
        <v>101</v>
      </c>
      <c r="ABC48" s="22" t="str">
        <f>"7." &amp; ABE1&amp; ".2."</f>
        <v>7.244.2.</v>
      </c>
      <c r="ABD48" s="30" t="str">
        <f>IF(ISBLANK(ABE1),"",IF(VLOOKUP(ABE1,Register,25,FALSE)=0,"",(VLOOKUP(ABE1,Register,25,FALSE))))</f>
        <v>4</v>
      </c>
      <c r="ABE48" s="31" t="s">
        <v>101</v>
      </c>
      <c r="ABF48" s="22" t="str">
        <f>"7." &amp; ABH1&amp; ".2."</f>
        <v>7.245.2.</v>
      </c>
      <c r="ABG48" s="30" t="str">
        <f>IF(ISBLANK(ABH1),"",IF(VLOOKUP(ABH1,Register,25,FALSE)=0,"",(VLOOKUP(ABH1,Register,25,FALSE))))</f>
        <v>4</v>
      </c>
      <c r="ABH48" s="31" t="s">
        <v>101</v>
      </c>
      <c r="ABI48" s="22" t="str">
        <f>"7." &amp; ABK1&amp; ".2."</f>
        <v>7.246.2.</v>
      </c>
      <c r="ABJ48" s="30" t="str">
        <f>IF(ISBLANK(ABK1),"",IF(VLOOKUP(ABK1,Register,25,FALSE)=0,"",(VLOOKUP(ABK1,Register,25,FALSE))))</f>
        <v>4</v>
      </c>
      <c r="ABK48" s="31" t="s">
        <v>101</v>
      </c>
      <c r="ABL48" s="22" t="str">
        <f>"7." &amp; ABN1&amp; ".2."</f>
        <v>7.247.2.</v>
      </c>
      <c r="ABM48" s="30" t="str">
        <f>IF(ISBLANK(ABN1),"",IF(VLOOKUP(ABN1,Register,25,FALSE)=0,"",(VLOOKUP(ABN1,Register,25,FALSE))))</f>
        <v>4</v>
      </c>
      <c r="ABN48" s="31" t="s">
        <v>101</v>
      </c>
      <c r="ABO48" s="22" t="str">
        <f>"7." &amp; ABQ1&amp; ".2."</f>
        <v>7.248.2.</v>
      </c>
      <c r="ABP48" s="30" t="str">
        <f>IF(ISBLANK(ABQ1),"",IF(VLOOKUP(ABQ1,Register,25,FALSE)=0,"",(VLOOKUP(ABQ1,Register,25,FALSE))))</f>
        <v>4</v>
      </c>
      <c r="ABQ48" s="31" t="s">
        <v>101</v>
      </c>
      <c r="ABR48" s="22" t="str">
        <f>"7." &amp; ABT1&amp; ".2."</f>
        <v>7.249.2.</v>
      </c>
      <c r="ABS48" s="30" t="str">
        <f>IF(ISBLANK(ABT1),"",IF(VLOOKUP(ABT1,Register,25,FALSE)=0,"",(VLOOKUP(ABT1,Register,25,FALSE))))</f>
        <v>4</v>
      </c>
      <c r="ABT48" s="31" t="s">
        <v>101</v>
      </c>
      <c r="ABU48" s="22" t="str">
        <f>"7." &amp; ABW1&amp; ".2."</f>
        <v>7.250.2.</v>
      </c>
      <c r="ABV48" s="30" t="str">
        <f>IF(ISBLANK(ABW1),"",IF(VLOOKUP(ABW1,Register,25,FALSE)=0,"",(VLOOKUP(ABW1,Register,25,FALSE))))</f>
        <v>4</v>
      </c>
      <c r="ABW48" s="31" t="s">
        <v>101</v>
      </c>
      <c r="ABX48" s="22" t="str">
        <f>"7." &amp; ABZ1&amp; ".2."</f>
        <v>7.251.2.</v>
      </c>
      <c r="ABY48" s="30" t="str">
        <f>IF(ISBLANK(ABZ1),"",IF(VLOOKUP(ABZ1,Register,25,FALSE)=0,"",(VLOOKUP(ABZ1,Register,25,FALSE))))</f>
        <v>4</v>
      </c>
      <c r="ABZ48" s="31" t="s">
        <v>101</v>
      </c>
      <c r="ACA48" s="22" t="str">
        <f>"7." &amp; ACC1&amp; ".2."</f>
        <v>7.252.2.</v>
      </c>
      <c r="ACB48" s="30" t="str">
        <f>IF(ISBLANK(ACC1),"",IF(VLOOKUP(ACC1,Register,25,FALSE)=0,"",(VLOOKUP(ACC1,Register,25,FALSE))))</f>
        <v>4</v>
      </c>
      <c r="ACC48" s="31" t="s">
        <v>101</v>
      </c>
      <c r="ACD48" s="22" t="str">
        <f>"7." &amp; ACF1&amp; ".2."</f>
        <v>7.253.2.</v>
      </c>
      <c r="ACE48" s="30" t="str">
        <f>IF(ISBLANK(ACF1),"",IF(VLOOKUP(ACF1,Register,25,FALSE)=0,"",(VLOOKUP(ACF1,Register,25,FALSE))))</f>
        <v>4</v>
      </c>
      <c r="ACF48" s="31" t="s">
        <v>101</v>
      </c>
      <c r="ACG48" s="22" t="str">
        <f>"7." &amp; ACI1&amp; ".2."</f>
        <v>7.254.2.</v>
      </c>
      <c r="ACH48" s="30" t="str">
        <f>IF(ISBLANK(ACI1),"",IF(VLOOKUP(ACI1,Register,25,FALSE)=0,"",(VLOOKUP(ACI1,Register,25,FALSE))))</f>
        <v>4</v>
      </c>
      <c r="ACI48" s="31" t="s">
        <v>101</v>
      </c>
      <c r="ACJ48" s="22" t="str">
        <f>"7." &amp; ACL1&amp; ".2."</f>
        <v>7.255.2.</v>
      </c>
      <c r="ACK48" s="30" t="str">
        <f>IF(ISBLANK(ACL1),"",IF(VLOOKUP(ACL1,Register,25,FALSE)=0,"",(VLOOKUP(ACL1,Register,25,FALSE))))</f>
        <v>4</v>
      </c>
      <c r="ACL48" s="31" t="s">
        <v>101</v>
      </c>
      <c r="ACM48" s="22" t="str">
        <f>"7." &amp; ACO1&amp; ".2."</f>
        <v>7.256.2.</v>
      </c>
      <c r="ACN48" s="30" t="str">
        <f>IF(ISBLANK(ACO1),"",IF(VLOOKUP(ACO1,Register,25,FALSE)=0,"",(VLOOKUP(ACO1,Register,25,FALSE))))</f>
        <v/>
      </c>
      <c r="ACO48" s="31" t="s">
        <v>101</v>
      </c>
      <c r="ACP48" s="22" t="str">
        <f>"7." &amp; ACR1&amp; ".2."</f>
        <v>7.257.2.</v>
      </c>
      <c r="ACQ48" s="30" t="str">
        <f>IF(ISBLANK(ACR1),"",IF(VLOOKUP(ACR1,Register,25,FALSE)=0,"",(VLOOKUP(ACR1,Register,25,FALSE))))</f>
        <v/>
      </c>
      <c r="ACR48" s="31" t="s">
        <v>101</v>
      </c>
      <c r="ACS48" s="22" t="str">
        <f>"7." &amp; ACU1&amp; ".2."</f>
        <v>7.258.2.</v>
      </c>
      <c r="ACT48" s="30" t="str">
        <f>IF(ISBLANK(ACU1),"",IF(VLOOKUP(ACU1,Register,25,FALSE)=0,"",(VLOOKUP(ACU1,Register,25,FALSE))))</f>
        <v>4</v>
      </c>
      <c r="ACU48" s="31" t="s">
        <v>101</v>
      </c>
      <c r="ACV48" s="22" t="str">
        <f>"7." &amp; ACX1&amp; ".2."</f>
        <v>7.259.2.</v>
      </c>
      <c r="ACW48" s="30" t="str">
        <f>IF(ISBLANK(ACX1),"",IF(VLOOKUP(ACX1,Register,25,FALSE)=0,"",(VLOOKUP(ACX1,Register,25,FALSE))))</f>
        <v>4</v>
      </c>
      <c r="ACX48" s="31" t="s">
        <v>101</v>
      </c>
      <c r="ACY48" s="22" t="str">
        <f>"7." &amp; ADA1&amp; ".2."</f>
        <v>7.260.2.</v>
      </c>
      <c r="ACZ48" s="30" t="str">
        <f>IF(ISBLANK(ADA1),"",IF(VLOOKUP(ADA1,Register,25,FALSE)=0,"",(VLOOKUP(ADA1,Register,25,FALSE))))</f>
        <v>4</v>
      </c>
      <c r="ADA48" s="31" t="s">
        <v>101</v>
      </c>
      <c r="ADB48" s="22" t="str">
        <f>"7." &amp; ADD1&amp; ".2."</f>
        <v>7.261.2.</v>
      </c>
      <c r="ADC48" s="30" t="str">
        <f>IF(ISBLANK(ADD1),"",IF(VLOOKUP(ADD1,Register,25,FALSE)=0,"",(VLOOKUP(ADD1,Register,25,FALSE))))</f>
        <v>4</v>
      </c>
      <c r="ADD48" s="31" t="s">
        <v>101</v>
      </c>
      <c r="ADE48" s="22" t="str">
        <f>"7." &amp; ADG1&amp; ".2."</f>
        <v>7.262.2.</v>
      </c>
      <c r="ADF48" s="30" t="str">
        <f>IF(ISBLANK(ADG1),"",IF(VLOOKUP(ADG1,Register,25,FALSE)=0,"",(VLOOKUP(ADG1,Register,25,FALSE))))</f>
        <v>4</v>
      </c>
      <c r="ADG48" s="31" t="s">
        <v>101</v>
      </c>
      <c r="ADH48" s="22" t="str">
        <f>"7." &amp; ADJ1&amp; ".2."</f>
        <v>7.263.2.</v>
      </c>
      <c r="ADI48" s="30" t="str">
        <f>IF(ISBLANK(ADJ1),"",IF(VLOOKUP(ADJ1,Register,25,FALSE)=0,"",(VLOOKUP(ADJ1,Register,25,FALSE))))</f>
        <v>4</v>
      </c>
      <c r="ADJ48" s="31" t="s">
        <v>101</v>
      </c>
      <c r="ADK48" s="22" t="str">
        <f>"7." &amp; ADM1&amp; ".2."</f>
        <v>7.264.2.</v>
      </c>
      <c r="ADL48" s="30" t="str">
        <f>IF(ISBLANK(ADM1),"",IF(VLOOKUP(ADM1,Register,25,FALSE)=0,"",(VLOOKUP(ADM1,Register,25,FALSE))))</f>
        <v>4</v>
      </c>
      <c r="ADM48" s="31" t="s">
        <v>101</v>
      </c>
      <c r="ADN48" s="22" t="str">
        <f>"7." &amp; ADP1&amp; ".2."</f>
        <v>7.265.2.</v>
      </c>
      <c r="ADO48" s="30" t="str">
        <f>IF(ISBLANK(ADP1),"",IF(VLOOKUP(ADP1,Register,25,FALSE)=0,"",(VLOOKUP(ADP1,Register,25,FALSE))))</f>
        <v/>
      </c>
      <c r="ADP48" s="31" t="s">
        <v>101</v>
      </c>
      <c r="ADQ48" s="22" t="str">
        <f>"7." &amp; ADS1&amp; ".2."</f>
        <v>7.266.2.</v>
      </c>
      <c r="ADR48" s="30" t="str">
        <f>IF(ISBLANK(ADS1),"",IF(VLOOKUP(ADS1,Register,25,FALSE)=0,"",(VLOOKUP(ADS1,Register,25,FALSE))))</f>
        <v>4</v>
      </c>
      <c r="ADS48" s="31" t="s">
        <v>101</v>
      </c>
      <c r="ADT48" s="22" t="str">
        <f>"7." &amp; ADV1&amp; ".2."</f>
        <v>7.267.2.</v>
      </c>
      <c r="ADU48" s="30" t="str">
        <f>IF(ISBLANK(ADV1),"",IF(VLOOKUP(ADV1,Register,25,FALSE)=0,"",(VLOOKUP(ADV1,Register,25,FALSE))))</f>
        <v>4</v>
      </c>
      <c r="ADV48" s="31" t="s">
        <v>101</v>
      </c>
      <c r="ADW48" s="22" t="str">
        <f>"7." &amp; ADY1&amp; ".2."</f>
        <v>7.268.2.</v>
      </c>
      <c r="ADX48" s="30" t="str">
        <f>IF(ISBLANK(ADY1),"",IF(VLOOKUP(ADY1,Register,25,FALSE)=0,"",(VLOOKUP(ADY1,Register,25,FALSE))))</f>
        <v>4</v>
      </c>
      <c r="ADY48" s="31" t="s">
        <v>101</v>
      </c>
      <c r="ADZ48" s="22" t="str">
        <f>"7." &amp; AEB1&amp; ".2."</f>
        <v>7.269.2.</v>
      </c>
      <c r="AEA48" s="30">
        <f>IF(ISBLANK(AEB1),"",IF(VLOOKUP(AEB1,Register,25,FALSE)=0,"",(VLOOKUP(AEB1,Register,25,FALSE))))</f>
        <v>4</v>
      </c>
      <c r="AEB48" s="31" t="s">
        <v>101</v>
      </c>
      <c r="AEC48" s="22" t="str">
        <f>"7." &amp; AEE1&amp; ".2."</f>
        <v>7.270.2.</v>
      </c>
      <c r="AED48" s="30" t="str">
        <f>IF(ISBLANK(AEE1),"",IF(VLOOKUP(AEE1,Register,25,FALSE)=0,"",(VLOOKUP(AEE1,Register,25,FALSE))))</f>
        <v>4</v>
      </c>
      <c r="AEE48" s="31" t="s">
        <v>101</v>
      </c>
      <c r="AEF48" s="22" t="str">
        <f>"7." &amp; AEH1&amp; ".2."</f>
        <v>7.271.2.</v>
      </c>
      <c r="AEG48" s="30" t="str">
        <f>IF(ISBLANK(AEH1),"",IF(VLOOKUP(AEH1,Register,25,FALSE)=0,"",(VLOOKUP(AEH1,Register,25,FALSE))))</f>
        <v>4</v>
      </c>
      <c r="AEH48" s="31" t="s">
        <v>101</v>
      </c>
      <c r="AEI48" s="22" t="str">
        <f>"7." &amp; AEK1&amp; ".2."</f>
        <v>7.272.2.</v>
      </c>
      <c r="AEJ48" s="30" t="str">
        <f>IF(ISBLANK(AEK1),"",IF(VLOOKUP(AEK1,Register,25,FALSE)=0,"",(VLOOKUP(AEK1,Register,25,FALSE))))</f>
        <v>4</v>
      </c>
      <c r="AEK48" s="31" t="s">
        <v>101</v>
      </c>
      <c r="AEL48" s="22" t="str">
        <f>"7." &amp; AEN1&amp; ".2."</f>
        <v>7.273.2.</v>
      </c>
      <c r="AEM48" s="30" t="str">
        <f>IF(ISBLANK(AEN1),"",IF(VLOOKUP(AEN1,Register,25,FALSE)=0,"",(VLOOKUP(AEN1,Register,25,FALSE))))</f>
        <v>4</v>
      </c>
      <c r="AEN48" s="31" t="s">
        <v>101</v>
      </c>
      <c r="AEO48" s="22" t="str">
        <f>"7." &amp; AEQ1&amp; ".2."</f>
        <v>7.274.2.</v>
      </c>
      <c r="AEP48" s="30" t="str">
        <f>IF(ISBLANK(AEQ1),"",IF(VLOOKUP(AEQ1,Register,25,FALSE)=0,"",(VLOOKUP(AEQ1,Register,25,FALSE))))</f>
        <v>4</v>
      </c>
      <c r="AEQ48" s="31" t="s">
        <v>101</v>
      </c>
      <c r="AER48" s="22" t="str">
        <f>"7." &amp; AET1&amp; ".2."</f>
        <v>7.275.2.</v>
      </c>
      <c r="AES48" s="30" t="str">
        <f>IF(ISBLANK(AET1),"",IF(VLOOKUP(AET1,Register,25,FALSE)=0,"",(VLOOKUP(AET1,Register,25,FALSE))))</f>
        <v>4</v>
      </c>
      <c r="AET48" s="31" t="s">
        <v>101</v>
      </c>
      <c r="AEU48" s="22" t="str">
        <f>"7." &amp; AEW1&amp; ".2."</f>
        <v>7.276.2.</v>
      </c>
      <c r="AEV48" s="30" t="str">
        <f>IF(ISBLANK(AEW1),"",IF(VLOOKUP(AEW1,Register,25,FALSE)=0,"",(VLOOKUP(AEW1,Register,25,FALSE))))</f>
        <v>4</v>
      </c>
      <c r="AEW48" s="31" t="s">
        <v>101</v>
      </c>
      <c r="AEX48" s="22" t="str">
        <f>"7." &amp; AEZ1&amp; ".2."</f>
        <v>7.277.2.</v>
      </c>
      <c r="AEY48" s="30" t="str">
        <f>IF(ISBLANK(AEZ1),"",IF(VLOOKUP(AEZ1,Register,25,FALSE)=0,"",(VLOOKUP(AEZ1,Register,25,FALSE))))</f>
        <v>4</v>
      </c>
      <c r="AEZ48" s="31" t="s">
        <v>101</v>
      </c>
      <c r="AFA48" s="22" t="str">
        <f>"7." &amp; AFC1&amp; ".2."</f>
        <v>7.278.2.</v>
      </c>
      <c r="AFB48" s="30" t="str">
        <f>IF(ISBLANK(AFC1),"",IF(VLOOKUP(AFC1,Register,25,FALSE)=0,"",(VLOOKUP(AFC1,Register,25,FALSE))))</f>
        <v>4</v>
      </c>
      <c r="AFC48" s="31" t="s">
        <v>101</v>
      </c>
      <c r="AFD48" s="22" t="str">
        <f>"7." &amp; AFF1&amp; ".2."</f>
        <v>7.279.2.</v>
      </c>
      <c r="AFE48" s="30" t="str">
        <f>IF(ISBLANK(AFF1),"",IF(VLOOKUP(AFF1,Register,25,FALSE)=0,"",(VLOOKUP(AFF1,Register,25,FALSE))))</f>
        <v>4</v>
      </c>
      <c r="AFF48" s="31" t="s">
        <v>101</v>
      </c>
      <c r="AFG48" s="22" t="str">
        <f>"7." &amp; AFI1&amp; ".2."</f>
        <v>7.280.2.</v>
      </c>
      <c r="AFH48" s="30" t="str">
        <f>IF(ISBLANK(AFI1),"",IF(VLOOKUP(AFI1,Register,25,FALSE)=0,"",(VLOOKUP(AFI1,Register,25,FALSE))))</f>
        <v>4</v>
      </c>
      <c r="AFI48" s="31" t="s">
        <v>101</v>
      </c>
      <c r="AFJ48" s="22" t="str">
        <f>"7." &amp; AFL1&amp; ".2."</f>
        <v>7.281.2.</v>
      </c>
      <c r="AFK48" s="30" t="str">
        <f>IF(ISBLANK(AFL1),"",IF(VLOOKUP(AFL1,Register,25,FALSE)=0,"",(VLOOKUP(AFL1,Register,25,FALSE))))</f>
        <v>4</v>
      </c>
      <c r="AFL48" s="31" t="s">
        <v>101</v>
      </c>
      <c r="AFM48" s="22" t="str">
        <f>"7." &amp; AFO1&amp; ".2."</f>
        <v>7.282.2.</v>
      </c>
      <c r="AFN48" s="30">
        <f>IF(ISBLANK(AFO1),"",IF(VLOOKUP(AFO1,Register,25,FALSE)=0,"",(VLOOKUP(AFO1,Register,25,FALSE))))</f>
        <v>4</v>
      </c>
      <c r="AFO48" s="31" t="s">
        <v>101</v>
      </c>
      <c r="AFP48" s="22" t="str">
        <f>"7." &amp; AFR1&amp; ".2."</f>
        <v>7.283.2.</v>
      </c>
      <c r="AFQ48" s="30">
        <f>IF(ISBLANK(AFR1),"",IF(VLOOKUP(AFR1,Register,25,FALSE)=0,"",(VLOOKUP(AFR1,Register,25,FALSE))))</f>
        <v>4</v>
      </c>
      <c r="AFR48" s="31" t="s">
        <v>101</v>
      </c>
      <c r="AFS48" s="22" t="str">
        <f>"7." &amp; AFU1&amp; ".2."</f>
        <v>7.284.2.</v>
      </c>
      <c r="AFT48" s="30">
        <f>IF(ISBLANK(AFU1),"",IF(VLOOKUP(AFU1,Register,25,FALSE)=0,"",(VLOOKUP(AFU1,Register,25,FALSE))))</f>
        <v>4</v>
      </c>
      <c r="AFU48" s="31" t="s">
        <v>101</v>
      </c>
      <c r="AFV48" s="22" t="str">
        <f>"7." &amp; AFX1&amp; ".2."</f>
        <v>7.285.2.</v>
      </c>
      <c r="AFW48" s="30">
        <f>IF(ISBLANK(AFX1),"",IF(VLOOKUP(AFX1,Register,25,FALSE)=0,"",(VLOOKUP(AFX1,Register,25,FALSE))))</f>
        <v>4</v>
      </c>
      <c r="AFX48" s="31" t="s">
        <v>101</v>
      </c>
      <c r="AFY48" s="22" t="str">
        <f>"7." &amp; AGA1&amp; ".2."</f>
        <v>7.286.2.</v>
      </c>
      <c r="AFZ48" s="30" t="str">
        <f>IF(ISBLANK(AGA1),"",IF(VLOOKUP(AGA1,Register,25,FALSE)=0,"",(VLOOKUP(AGA1,Register,25,FALSE))))</f>
        <v/>
      </c>
      <c r="AGA48" s="31" t="s">
        <v>101</v>
      </c>
      <c r="AGB48" s="22" t="str">
        <f>"7." &amp; AGD1&amp; ".2."</f>
        <v>7.287.2.</v>
      </c>
      <c r="AGC48" s="30" t="str">
        <f>IF(ISBLANK(AGD1),"",IF(VLOOKUP(AGD1,Register,25,FALSE)=0,"",(VLOOKUP(AGD1,Register,25,FALSE))))</f>
        <v/>
      </c>
      <c r="AGD48" s="31" t="s">
        <v>101</v>
      </c>
      <c r="AGE48" s="22" t="str">
        <f>"7." &amp; AGG1&amp; ".2."</f>
        <v>7.288.2.</v>
      </c>
      <c r="AGF48" s="30" t="str">
        <f>IF(ISBLANK(AGG1),"",IF(VLOOKUP(AGG1,Register,25,FALSE)=0,"",(VLOOKUP(AGG1,Register,25,FALSE))))</f>
        <v/>
      </c>
      <c r="AGG48" s="31" t="s">
        <v>101</v>
      </c>
      <c r="AGH48" s="22" t="str">
        <f>"7." &amp; AGJ1&amp; ".2."</f>
        <v>7.289.2.</v>
      </c>
      <c r="AGI48" s="30">
        <f>IF(ISBLANK(AGJ1),"",IF(VLOOKUP(AGJ1,Register,25,FALSE)=0,"",(VLOOKUP(AGJ1,Register,25,FALSE))))</f>
        <v>4</v>
      </c>
      <c r="AGJ48" s="31" t="s">
        <v>101</v>
      </c>
      <c r="AGK48" s="22" t="str">
        <f>"7." &amp; AGM1&amp; ".2."</f>
        <v>7.290.2.</v>
      </c>
      <c r="AGL48" s="30">
        <f>IF(ISBLANK(AGM1),"",IF(VLOOKUP(AGM1,Register,25,FALSE)=0,"",(VLOOKUP(AGM1,Register,25,FALSE))))</f>
        <v>4</v>
      </c>
      <c r="AGM48" s="31" t="s">
        <v>101</v>
      </c>
      <c r="AGN48" s="22" t="str">
        <f>"7." &amp; AGP1&amp; ".2."</f>
        <v>7.291.2.</v>
      </c>
      <c r="AGO48" s="30">
        <f>IF(ISBLANK(AGP1),"",IF(VLOOKUP(AGP1,Register,25,FALSE)=0,"",(VLOOKUP(AGP1,Register,25,FALSE))))</f>
        <v>4</v>
      </c>
      <c r="AGP48" s="31" t="s">
        <v>101</v>
      </c>
      <c r="AGQ48" s="22" t="str">
        <f>"7." &amp; AGS1&amp; ".2."</f>
        <v>7.292.2.</v>
      </c>
      <c r="AGR48" s="30">
        <f>IF(ISBLANK(AGS1),"",IF(VLOOKUP(AGS1,Register,25,FALSE)=0,"",(VLOOKUP(AGS1,Register,25,FALSE))))</f>
        <v>4</v>
      </c>
      <c r="AGS48" s="31" t="s">
        <v>101</v>
      </c>
      <c r="AGT48" s="22" t="str">
        <f>"7." &amp; AGV1&amp; ".2."</f>
        <v>7.293.2.</v>
      </c>
      <c r="AGU48" s="30">
        <f>IF(ISBLANK(AGV1),"",IF(VLOOKUP(AGV1,Register,25,FALSE)=0,"",(VLOOKUP(AGV1,Register,25,FALSE))))</f>
        <v>4</v>
      </c>
      <c r="AGV48" s="31" t="s">
        <v>101</v>
      </c>
      <c r="AGW48" s="22" t="str">
        <f>"7." &amp; AGY1&amp; ".2."</f>
        <v>7.294.2.</v>
      </c>
      <c r="AGX48" s="30">
        <f>IF(ISBLANK(AGY1),"",IF(VLOOKUP(AGY1,Register,25,FALSE)=0,"",(VLOOKUP(AGY1,Register,25,FALSE))))</f>
        <v>4</v>
      </c>
      <c r="AGY48" s="31" t="s">
        <v>101</v>
      </c>
      <c r="AGZ48" s="22" t="str">
        <f>"7." &amp; AHB1&amp; ".2."</f>
        <v>7.295.2.</v>
      </c>
      <c r="AHA48" s="30">
        <f>IF(ISBLANK(AHB1),"",IF(VLOOKUP(AHB1,Register,25,FALSE)=0,"",(VLOOKUP(AHB1,Register,25,FALSE))))</f>
        <v>4</v>
      </c>
      <c r="AHB48" s="31" t="s">
        <v>101</v>
      </c>
      <c r="AHC48" s="22" t="str">
        <f>"7." &amp; AHE1&amp; ".2."</f>
        <v>7.296.2.</v>
      </c>
      <c r="AHD48" s="30">
        <f>IF(ISBLANK(AHE1),"",IF(VLOOKUP(AHE1,Register,25,FALSE)=0,"",(VLOOKUP(AHE1,Register,25,FALSE))))</f>
        <v>4</v>
      </c>
      <c r="AHE48" s="31" t="s">
        <v>101</v>
      </c>
      <c r="AHF48" s="22" t="str">
        <f>"7." &amp; AHH1&amp; ".2."</f>
        <v>7.297.2.</v>
      </c>
      <c r="AHG48" s="30" t="str">
        <f>IF(ISBLANK(AHH1),"",IF(VLOOKUP(AHH1,Register,25,FALSE)=0,"",(VLOOKUP(AHH1,Register,25,FALSE))))</f>
        <v/>
      </c>
      <c r="AHH48" s="31" t="s">
        <v>101</v>
      </c>
      <c r="AHI48" s="22" t="str">
        <f>"7." &amp; AHK1&amp; ".2."</f>
        <v>7.298.2.</v>
      </c>
      <c r="AHJ48" s="30">
        <f>IF(ISBLANK(AHK1),"",IF(VLOOKUP(AHK1,Register,25,FALSE)=0,"",(VLOOKUP(AHK1,Register,25,FALSE))))</f>
        <v>4</v>
      </c>
      <c r="AHK48" s="31" t="s">
        <v>101</v>
      </c>
      <c r="AHL48" s="22" t="str">
        <f>"7." &amp; AHN1&amp; ".2."</f>
        <v>7.299.2.</v>
      </c>
      <c r="AHM48" s="30">
        <f>IF(ISBLANK(AHN1),"",IF(VLOOKUP(AHN1,Register,25,FALSE)=0,"",(VLOOKUP(AHN1,Register,25,FALSE))))</f>
        <v>4</v>
      </c>
      <c r="AHN48" s="31" t="s">
        <v>101</v>
      </c>
      <c r="AHO48" s="22" t="str">
        <f>"7." &amp; AHQ1&amp; ".2."</f>
        <v>7.300.2.</v>
      </c>
      <c r="AHP48" s="30">
        <f>IF(ISBLANK(AHQ1),"",IF(VLOOKUP(AHQ1,Register,25,FALSE)=0,"",(VLOOKUP(AHQ1,Register,25,FALSE))))</f>
        <v>4</v>
      </c>
      <c r="AHQ48" s="31" t="s">
        <v>101</v>
      </c>
      <c r="AHR48" s="22" t="str">
        <f>"7." &amp; AHT1&amp; ".2."</f>
        <v>7.301.2.</v>
      </c>
      <c r="AHS48" s="30" t="str">
        <f>IF(ISBLANK(AHT1),"",IF(VLOOKUP(AHT1,Register,25,FALSE)=0,"",(VLOOKUP(AHT1,Register,25,FALSE))))</f>
        <v/>
      </c>
      <c r="AHT48" s="31" t="s">
        <v>101</v>
      </c>
      <c r="AHU48" s="22" t="str">
        <f>"7." &amp; AHW1&amp; ".2."</f>
        <v>7.302.2.</v>
      </c>
      <c r="AHV48" s="30" t="str">
        <f>IF(ISBLANK(AHW1),"",IF(VLOOKUP(AHW1,Register,25,FALSE)=0,"",(VLOOKUP(AHW1,Register,25,FALSE))))</f>
        <v/>
      </c>
      <c r="AHW48" s="31" t="s">
        <v>101</v>
      </c>
      <c r="AHX48" s="22" t="str">
        <f>"7." &amp; AHZ1&amp; ".2."</f>
        <v>7.303.2.</v>
      </c>
      <c r="AHY48" s="30" t="str">
        <f>IF(ISBLANK(AHZ1),"",IF(VLOOKUP(AHZ1,Register,25,FALSE)=0,"",(VLOOKUP(AHZ1,Register,25,FALSE))))</f>
        <v/>
      </c>
      <c r="AHZ48" s="31" t="s">
        <v>101</v>
      </c>
      <c r="AIA48" s="22" t="str">
        <f>"7." &amp; AIC1&amp; ".2."</f>
        <v>7.304.2.</v>
      </c>
      <c r="AIB48" s="30" t="str">
        <f>IF(ISBLANK(AIC1),"",IF(VLOOKUP(AIC1,Register,25,FALSE)=0,"",(VLOOKUP(AIC1,Register,25,FALSE))))</f>
        <v/>
      </c>
      <c r="AIC48" s="31" t="s">
        <v>101</v>
      </c>
      <c r="AID48" s="22" t="str">
        <f>"7." &amp; AIF1&amp; ".2."</f>
        <v>7.305.2.</v>
      </c>
      <c r="AIE48" s="30" t="str">
        <f>IF(ISBLANK(AIF1),"",IF(VLOOKUP(AIF1,Register,25,FALSE)=0,"",(VLOOKUP(AIF1,Register,25,FALSE))))</f>
        <v/>
      </c>
      <c r="AIF48" s="31" t="s">
        <v>101</v>
      </c>
      <c r="AIG48" s="22" t="str">
        <f>"7." &amp; AII1&amp; ".2."</f>
        <v>7.306.2.</v>
      </c>
      <c r="AIH48" s="30" t="str">
        <f>IF(ISBLANK(AII1),"",IF(VLOOKUP(AII1,Register,25,FALSE)=0,"",(VLOOKUP(AII1,Register,25,FALSE))))</f>
        <v/>
      </c>
      <c r="AII48" s="31" t="s">
        <v>101</v>
      </c>
      <c r="AIJ48" s="22" t="str">
        <f>"7." &amp; AIL1&amp; ".2."</f>
        <v>7.307.2.</v>
      </c>
      <c r="AIK48" s="30" t="str">
        <f>IF(ISBLANK(AIL1),"",IF(VLOOKUP(AIL1,Register,25,FALSE)=0,"",(VLOOKUP(AIL1,Register,25,FALSE))))</f>
        <v/>
      </c>
      <c r="AIL48" s="31" t="s">
        <v>101</v>
      </c>
      <c r="AIM48" s="22" t="str">
        <f>"7." &amp; AIO1&amp; ".2."</f>
        <v>7.308.2.</v>
      </c>
      <c r="AIN48" s="30" t="str">
        <f>IF(ISBLANK(AIO1),"",IF(VLOOKUP(AIO1,Register,25,FALSE)=0,"",(VLOOKUP(AIO1,Register,25,FALSE))))</f>
        <v/>
      </c>
      <c r="AIO48" s="31" t="s">
        <v>101</v>
      </c>
      <c r="AIP48" s="22" t="str">
        <f>"7." &amp; AIR1&amp; ".2."</f>
        <v>7.309.2.</v>
      </c>
      <c r="AIQ48" s="30">
        <f>IF(ISBLANK(AIR1),"",IF(VLOOKUP(AIR1,Register,25,FALSE)=0,"",(VLOOKUP(AIR1,Register,25,FALSE))))</f>
        <v>4</v>
      </c>
      <c r="AIR48" s="31" t="s">
        <v>101</v>
      </c>
      <c r="AIS48" s="22" t="str">
        <f>"7." &amp; AIU1&amp; ".2."</f>
        <v>7.310.2.</v>
      </c>
      <c r="AIT48" s="30">
        <f>IF(ISBLANK(AIU1),"",IF(VLOOKUP(AIU1,Register,25,FALSE)=0,"",(VLOOKUP(AIU1,Register,25,FALSE))))</f>
        <v>4</v>
      </c>
      <c r="AIU48" s="31" t="s">
        <v>101</v>
      </c>
      <c r="AIV48" s="22" t="str">
        <f>"7." &amp; AIX1&amp; ".2."</f>
        <v>7.311.2.</v>
      </c>
      <c r="AIW48" s="30">
        <f>IF(ISBLANK(AIX1),"",IF(VLOOKUP(AIX1,Register,25,FALSE)=0,"",(VLOOKUP(AIX1,Register,25,FALSE))))</f>
        <v>4</v>
      </c>
      <c r="AIX48" s="31" t="s">
        <v>101</v>
      </c>
      <c r="AIY48" s="22" t="str">
        <f>"7." &amp; AJA1&amp; ".2."</f>
        <v>7.312.2.</v>
      </c>
      <c r="AIZ48" s="30" t="e">
        <f>IF(ISBLANK(AJA1),"",IF(VLOOKUP(AJA1,Register,25,FALSE)=0,"",(VLOOKUP(AJA1,Register,25,FALSE))))</f>
        <v>#N/A</v>
      </c>
      <c r="AJA48" s="31" t="s">
        <v>101</v>
      </c>
      <c r="AJB48" s="22" t="str">
        <f>"7." &amp; AJD1&amp; ".2."</f>
        <v>7.313.2.</v>
      </c>
      <c r="AJC48" s="30" t="e">
        <f>IF(ISBLANK(AJD1),"",IF(VLOOKUP(AJD1,Register,25,FALSE)=0,"",(VLOOKUP(AJD1,Register,25,FALSE))))</f>
        <v>#N/A</v>
      </c>
      <c r="AJD48" s="31" t="s">
        <v>101</v>
      </c>
      <c r="AJE48" s="22" t="str">
        <f>"7." &amp; AJG1&amp; ".2."</f>
        <v>7.314.2.</v>
      </c>
      <c r="AJF48" s="30" t="e">
        <f>IF(ISBLANK(AJG1),"",IF(VLOOKUP(AJG1,Register,25,FALSE)=0,"",(VLOOKUP(AJG1,Register,25,FALSE))))</f>
        <v>#N/A</v>
      </c>
      <c r="AJG48" s="31" t="s">
        <v>101</v>
      </c>
      <c r="AJH48" s="22" t="str">
        <f>"7." &amp; AJJ1&amp; ".2."</f>
        <v>7.315.2.</v>
      </c>
      <c r="AJI48" s="30" t="e">
        <f>IF(ISBLANK(AJJ1),"",IF(VLOOKUP(AJJ1,Register,25,FALSE)=0,"",(VLOOKUP(AJJ1,Register,25,FALSE))))</f>
        <v>#N/A</v>
      </c>
      <c r="AJJ48" s="31" t="s">
        <v>101</v>
      </c>
      <c r="AJK48" s="22" t="str">
        <f>"7." &amp; AJM1&amp; ".2."</f>
        <v>7.316.2.</v>
      </c>
      <c r="AJL48" s="30" t="e">
        <f>IF(ISBLANK(AJM1),"",IF(VLOOKUP(AJM1,Register,25,FALSE)=0,"",(VLOOKUP(AJM1,Register,25,FALSE))))</f>
        <v>#N/A</v>
      </c>
      <c r="AJM48" s="31" t="s">
        <v>101</v>
      </c>
      <c r="AJN48" s="22" t="str">
        <f>"7." &amp; AJP1&amp; ".2."</f>
        <v>7.317.2.</v>
      </c>
      <c r="AJO48" s="30" t="e">
        <f>IF(ISBLANK(AJP1),"",IF(VLOOKUP(AJP1,Register,25,FALSE)=0,"",(VLOOKUP(AJP1,Register,25,FALSE))))</f>
        <v>#N/A</v>
      </c>
      <c r="AJP48" s="31" t="s">
        <v>101</v>
      </c>
      <c r="AJQ48" s="22" t="str">
        <f>"7." &amp; AJS1&amp; ".2."</f>
        <v>7.318.2.</v>
      </c>
      <c r="AJR48" s="30" t="e">
        <f>IF(ISBLANK(AJS1),"",IF(VLOOKUP(AJS1,Register,25,FALSE)=0,"",(VLOOKUP(AJS1,Register,25,FALSE))))</f>
        <v>#N/A</v>
      </c>
      <c r="AJS48" s="31" t="s">
        <v>101</v>
      </c>
      <c r="AJT48" s="22" t="str">
        <f>"7." &amp; AJV1&amp; ".2."</f>
        <v>7.319.2.</v>
      </c>
      <c r="AJU48" s="30" t="e">
        <f>IF(ISBLANK(AJV1),"",IF(VLOOKUP(AJV1,Register,25,FALSE)=0,"",(VLOOKUP(AJV1,Register,25,FALSE))))</f>
        <v>#N/A</v>
      </c>
      <c r="AJV48" s="31" t="s">
        <v>101</v>
      </c>
      <c r="AJW48" s="22" t="str">
        <f>"7." &amp; AJY1&amp; ".2."</f>
        <v>7.320.2.</v>
      </c>
      <c r="AJX48" s="30" t="e">
        <f>IF(ISBLANK(AJY1),"",IF(VLOOKUP(AJY1,Register,25,FALSE)=0,"",(VLOOKUP(AJY1,Register,25,FALSE))))</f>
        <v>#N/A</v>
      </c>
      <c r="AJY48" s="31" t="s">
        <v>101</v>
      </c>
      <c r="AJZ48" s="22" t="str">
        <f>"7." &amp; AKB1&amp; ".2."</f>
        <v>7.321.2.</v>
      </c>
      <c r="AKA48" s="30" t="e">
        <f>IF(ISBLANK(AKB1),"",IF(VLOOKUP(AKB1,Register,25,FALSE)=0,"",(VLOOKUP(AKB1,Register,25,FALSE))))</f>
        <v>#N/A</v>
      </c>
      <c r="AKB48" s="31" t="s">
        <v>101</v>
      </c>
      <c r="AKC48" s="22" t="str">
        <f>"7." &amp; AKE1&amp; ".2."</f>
        <v>7.322.2.</v>
      </c>
      <c r="AKD48" s="30" t="e">
        <f>IF(ISBLANK(AKE1),"",IF(VLOOKUP(AKE1,Register,25,FALSE)=0,"",(VLOOKUP(AKE1,Register,25,FALSE))))</f>
        <v>#N/A</v>
      </c>
      <c r="AKE48" s="31" t="s">
        <v>101</v>
      </c>
      <c r="AKF48" s="22" t="str">
        <f>"7." &amp; AKH1&amp; ".2."</f>
        <v>7.323.2.</v>
      </c>
      <c r="AKG48" s="30" t="e">
        <f>IF(ISBLANK(AKH1),"",IF(VLOOKUP(AKH1,Register,25,FALSE)=0,"",(VLOOKUP(AKH1,Register,25,FALSE))))</f>
        <v>#N/A</v>
      </c>
      <c r="AKH48" s="31" t="s">
        <v>101</v>
      </c>
      <c r="AKI48" s="22" t="str">
        <f>"7." &amp; AKK1&amp; ".2."</f>
        <v>7.324.2.</v>
      </c>
      <c r="AKJ48" s="30" t="e">
        <f>IF(ISBLANK(AKK1),"",IF(VLOOKUP(AKK1,Register,25,FALSE)=0,"",(VLOOKUP(AKK1,Register,25,FALSE))))</f>
        <v>#N/A</v>
      </c>
      <c r="AKK48" s="31" t="s">
        <v>101</v>
      </c>
      <c r="AKL48" s="22" t="str">
        <f>"7." &amp; AKN1&amp; ".2."</f>
        <v>7.325.2.</v>
      </c>
      <c r="AKM48" s="30" t="e">
        <f>IF(ISBLANK(AKN1),"",IF(VLOOKUP(AKN1,Register,25,FALSE)=0,"",(VLOOKUP(AKN1,Register,25,FALSE))))</f>
        <v>#N/A</v>
      </c>
      <c r="AKN48" s="31" t="s">
        <v>101</v>
      </c>
      <c r="AKO48" s="22" t="str">
        <f>"7." &amp; AKQ1&amp; ".2."</f>
        <v>7.326.2.</v>
      </c>
      <c r="AKP48" s="30" t="e">
        <f>IF(ISBLANK(AKQ1),"",IF(VLOOKUP(AKQ1,Register,25,FALSE)=0,"",(VLOOKUP(AKQ1,Register,25,FALSE))))</f>
        <v>#N/A</v>
      </c>
      <c r="AKQ48" s="31" t="s">
        <v>101</v>
      </c>
      <c r="AKR48" s="22" t="str">
        <f>"7." &amp; AKT1&amp; ".2."</f>
        <v>7.327.2.</v>
      </c>
      <c r="AKS48" s="30" t="e">
        <f>IF(ISBLANK(AKT1),"",IF(VLOOKUP(AKT1,Register,25,FALSE)=0,"",(VLOOKUP(AKT1,Register,25,FALSE))))</f>
        <v>#N/A</v>
      </c>
      <c r="AKT48" s="31" t="s">
        <v>101</v>
      </c>
      <c r="AKU48" s="22" t="str">
        <f>"7." &amp; AKW1&amp; ".2."</f>
        <v>7.328.2.</v>
      </c>
      <c r="AKV48" s="30" t="e">
        <f>IF(ISBLANK(AKW1),"",IF(VLOOKUP(AKW1,Register,25,FALSE)=0,"",(VLOOKUP(AKW1,Register,25,FALSE))))</f>
        <v>#N/A</v>
      </c>
      <c r="AKW48" s="31" t="s">
        <v>101</v>
      </c>
      <c r="AKX48" s="22" t="str">
        <f>"7." &amp; AKZ1&amp; ".2."</f>
        <v>7.329.2.</v>
      </c>
      <c r="AKY48" s="30" t="e">
        <f>IF(ISBLANK(AKZ1),"",IF(VLOOKUP(AKZ1,Register,25,FALSE)=0,"",(VLOOKUP(AKZ1,Register,25,FALSE))))</f>
        <v>#N/A</v>
      </c>
      <c r="AKZ48" s="31" t="s">
        <v>101</v>
      </c>
      <c r="ALA48" s="22" t="str">
        <f>"7." &amp; ALC1&amp; ".2."</f>
        <v>7.330.2.</v>
      </c>
      <c r="ALB48" s="47" t="e">
        <f>IF(ISBLANK(ALC1),"",IF(VLOOKUP(ALC1,Register,25,FALSE)=0,"",(VLOOKUP(ALC1,Register,25,FALSE))))</f>
        <v>#N/A</v>
      </c>
      <c r="ALC48" s="31" t="s">
        <v>101</v>
      </c>
      <c r="ALD48" s="22" t="str">
        <f>"7." &amp; ALF1&amp; ".2."</f>
        <v>7.331.2.</v>
      </c>
      <c r="ALE48" s="47" t="e">
        <f>IF(ISBLANK(ALF1),"",IF(VLOOKUP(ALF1,Register,25,FALSE)=0,"",(VLOOKUP(ALF1,Register,25,FALSE))))</f>
        <v>#N/A</v>
      </c>
      <c r="ALF48" s="31" t="s">
        <v>101</v>
      </c>
      <c r="ALG48" s="22" t="str">
        <f>"7." &amp; ALI1&amp; ".2."</f>
        <v>7.332.2.</v>
      </c>
      <c r="ALH48" s="47" t="e">
        <f>IF(ISBLANK(ALI1),"",IF(VLOOKUP(ALI1,Register,25,FALSE)=0,"",(VLOOKUP(ALI1,Register,25,FALSE))))</f>
        <v>#N/A</v>
      </c>
      <c r="ALI48" s="31" t="s">
        <v>101</v>
      </c>
      <c r="ALJ48" s="22" t="str">
        <f>"7." &amp; ALL1&amp; ".2."</f>
        <v>7.333.2.</v>
      </c>
      <c r="ALK48" s="47" t="e">
        <f>IF(ISBLANK(ALL1),"",IF(VLOOKUP(ALL1,Register,25,FALSE)=0,"",(VLOOKUP(ALL1,Register,25,FALSE))))</f>
        <v>#N/A</v>
      </c>
      <c r="ALL48" s="31" t="s">
        <v>101</v>
      </c>
      <c r="ALM48" s="22" t="str">
        <f>"7." &amp; ALO1&amp; ".2."</f>
        <v>7.334.2.</v>
      </c>
      <c r="ALN48" s="47" t="e">
        <f>IF(ISBLANK(ALO1),"",IF(VLOOKUP(ALO1,Register,25,FALSE)=0,"",(VLOOKUP(ALO1,Register,25,FALSE))))</f>
        <v>#N/A</v>
      </c>
      <c r="ALO48" s="31" t="s">
        <v>101</v>
      </c>
      <c r="ALP48" s="22" t="str">
        <f>"7." &amp; ALR1&amp; ".2."</f>
        <v>7.335.2.</v>
      </c>
      <c r="ALQ48" s="47" t="e">
        <f>IF(ISBLANK(ALR1),"",IF(VLOOKUP(ALR1,Register,25,FALSE)=0,"",(VLOOKUP(ALR1,Register,25,FALSE))))</f>
        <v>#N/A</v>
      </c>
      <c r="ALR48" s="31" t="s">
        <v>101</v>
      </c>
      <c r="ALS48" s="22" t="str">
        <f>"7." &amp; ALU1&amp; ".2."</f>
        <v>7.336.2.</v>
      </c>
      <c r="ALT48" s="47" t="e">
        <f>IF(ISBLANK(ALU1),"",IF(VLOOKUP(ALU1,Register,25,FALSE)=0,"",(VLOOKUP(ALU1,Register,25,FALSE))))</f>
        <v>#N/A</v>
      </c>
      <c r="ALU48" s="31" t="s">
        <v>101</v>
      </c>
      <c r="ALV48" s="22" t="str">
        <f>"7." &amp; ALX1&amp; ".2."</f>
        <v>7.337.2.</v>
      </c>
      <c r="ALW48" s="47" t="e">
        <f>IF(ISBLANK(ALX1),"",IF(VLOOKUP(ALX1,Register,25,FALSE)=0,"",(VLOOKUP(ALX1,Register,25,FALSE))))</f>
        <v>#N/A</v>
      </c>
      <c r="ALX48" s="31" t="s">
        <v>101</v>
      </c>
      <c r="ALY48" s="22" t="str">
        <f>"7." &amp; AMA1&amp; ".2."</f>
        <v>7.338.2.</v>
      </c>
      <c r="ALZ48" s="47" t="e">
        <f>IF(ISBLANK(AMA1),"",IF(VLOOKUP(AMA1,Register,25,FALSE)=0,"",(VLOOKUP(AMA1,Register,25,FALSE))))</f>
        <v>#N/A</v>
      </c>
      <c r="AMA48" s="31" t="s">
        <v>101</v>
      </c>
      <c r="AMB48" s="22" t="str">
        <f>"7." &amp; AMD1&amp; ".2."</f>
        <v>7.339.2.</v>
      </c>
      <c r="AMC48" s="47" t="e">
        <f>IF(ISBLANK(AMD1),"",IF(VLOOKUP(AMD1,Register,25,FALSE)=0,"",(VLOOKUP(AMD1,Register,25,FALSE))))</f>
        <v>#N/A</v>
      </c>
      <c r="AMD48" s="31" t="s">
        <v>101</v>
      </c>
      <c r="AME48" s="22" t="str">
        <f>"7." &amp; AMG1&amp; ".2."</f>
        <v>7.340.2.</v>
      </c>
      <c r="AMF48" s="47" t="e">
        <f>IF(ISBLANK(AMG1),"",IF(VLOOKUP(AMG1,Register,25,FALSE)=0,"",(VLOOKUP(AMG1,Register,25,FALSE))))</f>
        <v>#N/A</v>
      </c>
      <c r="AMG48" s="31" t="s">
        <v>101</v>
      </c>
      <c r="AMH48" s="22" t="str">
        <f>"7." &amp; AMJ1&amp; ".2."</f>
        <v>7.341.2.</v>
      </c>
      <c r="AMI48" s="47" t="e">
        <f>IF(ISBLANK(AMJ1),"",IF(VLOOKUP(AMJ1,Register,25,FALSE)=0,"",(VLOOKUP(AMJ1,Register,25,FALSE))))</f>
        <v>#N/A</v>
      </c>
      <c r="AMJ48" s="31" t="s">
        <v>101</v>
      </c>
      <c r="AMK48" s="22" t="str">
        <f>"7." &amp; AMM1&amp; ".2."</f>
        <v>7.342.2.</v>
      </c>
      <c r="AML48" s="47" t="e">
        <f>IF(ISBLANK(AMM1),"",IF(VLOOKUP(AMM1,Register,25,FALSE)=0,"",(VLOOKUP(AMM1,Register,25,FALSE))))</f>
        <v>#N/A</v>
      </c>
      <c r="AMM48" s="31" t="s">
        <v>101</v>
      </c>
      <c r="AMN48" s="22" t="str">
        <f>"7." &amp; AMP1&amp; ".2."</f>
        <v>7.343.2.</v>
      </c>
      <c r="AMO48" s="47" t="e">
        <f>IF(ISBLANK(AMP1),"",IF(VLOOKUP(AMP1,Register,25,FALSE)=0,"",(VLOOKUP(AMP1,Register,25,FALSE))))</f>
        <v>#N/A</v>
      </c>
      <c r="AMP48" s="31" t="s">
        <v>101</v>
      </c>
      <c r="AMQ48" s="22" t="str">
        <f>"7." &amp; AMS1&amp; ".2."</f>
        <v>7.344.2.</v>
      </c>
      <c r="AMR48" s="47" t="e">
        <f>IF(ISBLANK(AMS1),"",IF(VLOOKUP(AMS1,Register,25,FALSE)=0,"",(VLOOKUP(AMS1,Register,25,FALSE))))</f>
        <v>#N/A</v>
      </c>
      <c r="AMS48" s="31" t="s">
        <v>101</v>
      </c>
      <c r="AMT48" s="22" t="str">
        <f>"7." &amp; AMV1&amp; ".2."</f>
        <v>7.345.2.</v>
      </c>
      <c r="AMU48" s="47" t="e">
        <f>IF(ISBLANK(AMV1),"",IF(VLOOKUP(AMV1,Register,25,FALSE)=0,"",(VLOOKUP(AMV1,Register,25,FALSE))))</f>
        <v>#N/A</v>
      </c>
      <c r="AMV48" s="31" t="s">
        <v>101</v>
      </c>
      <c r="AMW48" s="22" t="str">
        <f>"7." &amp; AMY1&amp; ".2."</f>
        <v>7.346.2.</v>
      </c>
      <c r="AMX48" s="47" t="e">
        <f>IF(ISBLANK(AMY1),"",IF(VLOOKUP(AMY1,Register,25,FALSE)=0,"",(VLOOKUP(AMY1,Register,25,FALSE))))</f>
        <v>#N/A</v>
      </c>
      <c r="AMY48" s="31" t="s">
        <v>101</v>
      </c>
      <c r="AMZ48" s="22" t="str">
        <f>"7." &amp; ANB1&amp; ".2."</f>
        <v>7.347.2.</v>
      </c>
      <c r="ANA48" s="47" t="e">
        <f>IF(ISBLANK(ANB1),"",IF(VLOOKUP(ANB1,Register,25,FALSE)=0,"",(VLOOKUP(ANB1,Register,25,FALSE))))</f>
        <v>#N/A</v>
      </c>
      <c r="ANB48" s="31" t="s">
        <v>101</v>
      </c>
      <c r="ANC48" s="22" t="str">
        <f>"7." &amp; ANE1&amp; ".2."</f>
        <v>7.348.2.</v>
      </c>
      <c r="AND48" s="47" t="e">
        <f>IF(ISBLANK(ANE1),"",IF(VLOOKUP(ANE1,Register,25,FALSE)=0,"",(VLOOKUP(ANE1,Register,25,FALSE))))</f>
        <v>#N/A</v>
      </c>
      <c r="ANE48" s="31" t="s">
        <v>101</v>
      </c>
      <c r="ANF48" s="22" t="str">
        <f>"7." &amp; ANH1&amp; ".2."</f>
        <v>7.349.2.</v>
      </c>
      <c r="ANG48" s="47" t="e">
        <f>IF(ISBLANK(ANH1),"",IF(VLOOKUP(ANH1,Register,25,FALSE)=0,"",(VLOOKUP(ANH1,Register,25,FALSE))))</f>
        <v>#N/A</v>
      </c>
      <c r="ANH48" s="31" t="s">
        <v>101</v>
      </c>
      <c r="ANI48" s="22" t="str">
        <f>"7." &amp; ANK1&amp; ".2."</f>
        <v>7.350.2.</v>
      </c>
      <c r="ANJ48" s="47" t="e">
        <f>IF(ISBLANK(ANK1),"",IF(VLOOKUP(ANK1,Register,25,FALSE)=0,"",(VLOOKUP(ANK1,Register,25,FALSE))))</f>
        <v>#N/A</v>
      </c>
      <c r="ANK48" s="31" t="s">
        <v>101</v>
      </c>
      <c r="ANL48" s="22" t="str">
        <f>"7." &amp; ANN1&amp; ".2."</f>
        <v>7.351.2.</v>
      </c>
      <c r="ANM48" s="47" t="e">
        <f>IF(ISBLANK(ANN1),"",IF(VLOOKUP(ANN1,Register,25,FALSE)=0,"",(VLOOKUP(ANN1,Register,25,FALSE))))</f>
        <v>#N/A</v>
      </c>
      <c r="ANN48" s="31" t="s">
        <v>101</v>
      </c>
      <c r="ANO48" s="22" t="str">
        <f>"7." &amp; ANQ1&amp; ".2."</f>
        <v>7.352.2.</v>
      </c>
      <c r="ANP48" s="47" t="e">
        <f>IF(ISBLANK(ANQ1),"",IF(VLOOKUP(ANQ1,Register,25,FALSE)=0,"",(VLOOKUP(ANQ1,Register,25,FALSE))))</f>
        <v>#N/A</v>
      </c>
      <c r="ANQ48" s="31" t="s">
        <v>101</v>
      </c>
      <c r="ANR48" s="22" t="str">
        <f>"7." &amp; ANT1&amp; ".2."</f>
        <v>7.353.2.</v>
      </c>
      <c r="ANS48" s="47" t="e">
        <f>IF(ISBLANK(ANT1),"",IF(VLOOKUP(ANT1,Register,25,FALSE)=0,"",(VLOOKUP(ANT1,Register,25,FALSE))))</f>
        <v>#N/A</v>
      </c>
      <c r="ANT48" s="31" t="s">
        <v>101</v>
      </c>
      <c r="ANU48" s="22" t="str">
        <f>"7." &amp; ANW1&amp; ".2."</f>
        <v>7.354.2.</v>
      </c>
      <c r="ANV48" s="47" t="e">
        <f>IF(ISBLANK(ANW1),"",IF(VLOOKUP(ANW1,Register,25,FALSE)=0,"",(VLOOKUP(ANW1,Register,25,FALSE))))</f>
        <v>#N/A</v>
      </c>
      <c r="ANW48" s="31" t="s">
        <v>101</v>
      </c>
      <c r="ANX48" s="22" t="str">
        <f>"7." &amp; ANZ1&amp; ".2."</f>
        <v>7.355.2.</v>
      </c>
      <c r="ANY48" s="47" t="e">
        <f>IF(ISBLANK(ANZ1),"",IF(VLOOKUP(ANZ1,Register,25,FALSE)=0,"",(VLOOKUP(ANZ1,Register,25,FALSE))))</f>
        <v>#N/A</v>
      </c>
      <c r="ANZ48" s="31" t="s">
        <v>101</v>
      </c>
      <c r="AOA48" s="22" t="str">
        <f>"7." &amp; AOC1&amp; ".2."</f>
        <v>7.356.2.</v>
      </c>
      <c r="AOB48" s="47" t="e">
        <f>IF(ISBLANK(AOC1),"",IF(VLOOKUP(AOC1,Register,25,FALSE)=0,"",(VLOOKUP(AOC1,Register,25,FALSE))))</f>
        <v>#N/A</v>
      </c>
      <c r="AOC48" s="31" t="s">
        <v>101</v>
      </c>
      <c r="AOD48" s="22" t="str">
        <f>"7." &amp; AOF1&amp; ".2."</f>
        <v>7.357.2.</v>
      </c>
      <c r="AOE48" s="47" t="e">
        <f>IF(ISBLANK(AOF1),"",IF(VLOOKUP(AOF1,Register,25,FALSE)=0,"",(VLOOKUP(AOF1,Register,25,FALSE))))</f>
        <v>#N/A</v>
      </c>
      <c r="AOF48" s="31" t="s">
        <v>101</v>
      </c>
      <c r="AOG48" s="22" t="str">
        <f>"7." &amp; AOI1&amp; ".2."</f>
        <v>7.358.2.</v>
      </c>
      <c r="AOH48" s="47" t="e">
        <f>IF(ISBLANK(AOI1),"",IF(VLOOKUP(AOI1,Register,25,FALSE)=0,"",(VLOOKUP(AOI1,Register,25,FALSE))))</f>
        <v>#N/A</v>
      </c>
      <c r="AOI48" s="31" t="s">
        <v>101</v>
      </c>
      <c r="AOJ48" s="22" t="str">
        <f>"7." &amp; AOL1&amp; ".2."</f>
        <v>7.359.2.</v>
      </c>
      <c r="AOK48" s="47" t="e">
        <f>IF(ISBLANK(AOL1),"",IF(VLOOKUP(AOL1,Register,25,FALSE)=0,"",(VLOOKUP(AOL1,Register,25,FALSE))))</f>
        <v>#N/A</v>
      </c>
      <c r="AOL48" s="31" t="s">
        <v>101</v>
      </c>
      <c r="AOM48" s="22" t="str">
        <f>"7." &amp; AOO1&amp; ".2."</f>
        <v>7.360.2.</v>
      </c>
      <c r="AON48" s="47" t="e">
        <f>IF(ISBLANK(AOO1),"",IF(VLOOKUP(AOO1,Register,25,FALSE)=0,"",(VLOOKUP(AOO1,Register,25,FALSE))))</f>
        <v>#N/A</v>
      </c>
      <c r="AOO48" s="31" t="s">
        <v>101</v>
      </c>
      <c r="AOP48" s="22" t="str">
        <f>"7." &amp; AOR1&amp; ".2."</f>
        <v>7.361.2.</v>
      </c>
      <c r="AOQ48" s="47" t="e">
        <f>IF(ISBLANK(AOR1),"",IF(VLOOKUP(AOR1,Register,25,FALSE)=0,"",(VLOOKUP(AOR1,Register,25,FALSE))))</f>
        <v>#N/A</v>
      </c>
      <c r="AOR48" s="31" t="s">
        <v>101</v>
      </c>
      <c r="AOS48" s="22" t="str">
        <f>"7." &amp; AOU1&amp; ".2."</f>
        <v>7.362.2.</v>
      </c>
      <c r="AOT48" s="47" t="e">
        <f>IF(ISBLANK(AOU1),"",IF(VLOOKUP(AOU1,Register,25,FALSE)=0,"",(VLOOKUP(AOU1,Register,25,FALSE))))</f>
        <v>#N/A</v>
      </c>
      <c r="AOU48" s="31" t="s">
        <v>101</v>
      </c>
      <c r="AOV48" s="22" t="str">
        <f>"7." &amp; AOX1&amp; ".2."</f>
        <v>7.363.2.</v>
      </c>
      <c r="AOW48" s="47" t="e">
        <f>IF(ISBLANK(AOX1),"",IF(VLOOKUP(AOX1,Register,25,FALSE)=0,"",(VLOOKUP(AOX1,Register,25,FALSE))))</f>
        <v>#N/A</v>
      </c>
      <c r="AOX48" s="31" t="s">
        <v>101</v>
      </c>
      <c r="AOY48" s="22" t="str">
        <f>"7." &amp; APA1&amp; ".2."</f>
        <v>7.364.2.</v>
      </c>
      <c r="AOZ48" s="47" t="e">
        <f>IF(ISBLANK(APA1),"",IF(VLOOKUP(APA1,Register,25,FALSE)=0,"",(VLOOKUP(APA1,Register,25,FALSE))))</f>
        <v>#N/A</v>
      </c>
      <c r="APA48" s="31" t="s">
        <v>101</v>
      </c>
      <c r="APB48" s="22" t="str">
        <f>"7." &amp; APD1&amp; ".2."</f>
        <v>7.365.2.</v>
      </c>
      <c r="APC48" s="47" t="e">
        <f>IF(ISBLANK(APD1),"",IF(VLOOKUP(APD1,Register,25,FALSE)=0,"",(VLOOKUP(APD1,Register,25,FALSE))))</f>
        <v>#N/A</v>
      </c>
      <c r="APD48" s="31" t="s">
        <v>101</v>
      </c>
      <c r="APE48" s="22" t="str">
        <f>"7." &amp; APG1&amp; ".2."</f>
        <v>7.366.2.</v>
      </c>
      <c r="APF48" s="47" t="e">
        <f>IF(ISBLANK(APG1),"",IF(VLOOKUP(APG1,Register,25,FALSE)=0,"",(VLOOKUP(APG1,Register,25,FALSE))))</f>
        <v>#N/A</v>
      </c>
      <c r="APG48" s="31" t="s">
        <v>101</v>
      </c>
      <c r="APH48" s="22" t="str">
        <f>"7." &amp; APJ1&amp; ".2."</f>
        <v>7.367.2.</v>
      </c>
      <c r="API48" s="47" t="e">
        <f>IF(ISBLANK(APJ1),"",IF(VLOOKUP(APJ1,Register,25,FALSE)=0,"",(VLOOKUP(APJ1,Register,25,FALSE))))</f>
        <v>#N/A</v>
      </c>
      <c r="APJ48" s="31" t="s">
        <v>101</v>
      </c>
      <c r="APK48" s="22" t="str">
        <f>"7." &amp; APM1&amp; ".2."</f>
        <v>7.368.2.</v>
      </c>
      <c r="APL48" s="47" t="e">
        <f>IF(ISBLANK(APM1),"",IF(VLOOKUP(APM1,Register,25,FALSE)=0,"",(VLOOKUP(APM1,Register,25,FALSE))))</f>
        <v>#N/A</v>
      </c>
      <c r="APM48" s="31" t="s">
        <v>101</v>
      </c>
      <c r="APN48" s="22" t="str">
        <f>"7." &amp; APP1&amp; ".2."</f>
        <v>7.369.2.</v>
      </c>
      <c r="APO48" s="47" t="e">
        <f>IF(ISBLANK(APP1),"",IF(VLOOKUP(APP1,Register,25,FALSE)=0,"",(VLOOKUP(APP1,Register,25,FALSE))))</f>
        <v>#N/A</v>
      </c>
      <c r="APP48" s="31" t="s">
        <v>101</v>
      </c>
      <c r="APQ48" s="22" t="str">
        <f>"7." &amp; APS1&amp; ".2."</f>
        <v>7.370.2.</v>
      </c>
      <c r="APR48" s="47" t="e">
        <f>IF(ISBLANK(APS1),"",IF(VLOOKUP(APS1,Register,25,FALSE)=0,"",(VLOOKUP(APS1,Register,25,FALSE))))</f>
        <v>#N/A</v>
      </c>
      <c r="APS48" s="31" t="s">
        <v>101</v>
      </c>
    </row>
    <row r="49" spans="1:1111" ht="12" x14ac:dyDescent="0.25">
      <c r="A49" s="86"/>
      <c r="B49" s="22" t="str">
        <f>"7." &amp; D$1&amp; ".3."</f>
        <v>7.1.3.</v>
      </c>
      <c r="C49" s="30" t="str">
        <f>IF(ISBLANK(D1),"",IF(VLOOKUP(D1,Register,26,FALSE)=0,"",(VLOOKUP(D1,Register,26,FALSE))))</f>
        <v>4</v>
      </c>
      <c r="D49" s="31" t="s">
        <v>942</v>
      </c>
      <c r="E49" s="22" t="str">
        <f>"7." &amp; G1&amp; ".3."</f>
        <v>7.2.3.</v>
      </c>
      <c r="F49" s="30" t="str">
        <f>IF(ISBLANK(G1),"",IF(VLOOKUP(G1,Register,26,FALSE)=0,"",(VLOOKUP(G1,Register,26,FALSE))))</f>
        <v>4</v>
      </c>
      <c r="G49" s="31" t="s">
        <v>942</v>
      </c>
      <c r="H49" s="22" t="str">
        <f>"7." &amp; J1&amp; ".3."</f>
        <v>7.3.3.</v>
      </c>
      <c r="I49" s="30" t="str">
        <f>IF(ISBLANK(J1),"",IF(VLOOKUP(J1,Register,26,FALSE)=0,"",(VLOOKUP(J1,Register,26,FALSE))))</f>
        <v>4</v>
      </c>
      <c r="J49" s="31" t="s">
        <v>942</v>
      </c>
      <c r="K49" s="22" t="str">
        <f>"7." &amp; M1&amp; ".3."</f>
        <v>7.4.3.</v>
      </c>
      <c r="L49" s="30" t="str">
        <f>IF(ISBLANK(M1),"",IF(VLOOKUP(M1,Register,26,FALSE)=0,"",(VLOOKUP(M1,Register,26,FALSE))))</f>
        <v>4</v>
      </c>
      <c r="M49" s="31" t="s">
        <v>942</v>
      </c>
      <c r="N49" s="22" t="str">
        <f>"7." &amp; P1&amp; ".3."</f>
        <v>7.5.3.</v>
      </c>
      <c r="O49" s="30" t="str">
        <f>IF(ISBLANK(P1),"",IF(VLOOKUP(P1,Register,26,FALSE)=0,"",(VLOOKUP(P1,Register,26,FALSE))))</f>
        <v>4</v>
      </c>
      <c r="P49" s="31" t="s">
        <v>942</v>
      </c>
      <c r="Q49" s="22" t="str">
        <f>"7." &amp; S1&amp; ".3."</f>
        <v>7.6.3.</v>
      </c>
      <c r="R49" s="30" t="str">
        <f>IF(ISBLANK(S1),"",IF(VLOOKUP(S1,Register,26,FALSE)=0,"",(VLOOKUP(S1,Register,26,FALSE))))</f>
        <v>4</v>
      </c>
      <c r="S49" s="31" t="s">
        <v>942</v>
      </c>
      <c r="T49" s="22" t="str">
        <f>"7." &amp; V1&amp; ".3."</f>
        <v>7.7.3.</v>
      </c>
      <c r="U49" s="30" t="str">
        <f>IF(ISBLANK(V1),"",IF(VLOOKUP(V1,Register,26,FALSE)=0,"",(VLOOKUP(V1,Register,26,FALSE))))</f>
        <v>4</v>
      </c>
      <c r="V49" s="31" t="s">
        <v>942</v>
      </c>
      <c r="W49" s="22" t="str">
        <f>"7." &amp; Y1&amp; ".3."</f>
        <v>7.8.3.</v>
      </c>
      <c r="X49" s="30" t="str">
        <f>IF(ISBLANK(Y1),"",IF(VLOOKUP(Y1,Register,26,FALSE)=0,"",(VLOOKUP(Y1,Register,26,FALSE))))</f>
        <v>4</v>
      </c>
      <c r="Y49" s="31" t="s">
        <v>942</v>
      </c>
      <c r="Z49" s="22" t="str">
        <f>"7." &amp; AB1&amp; ".3."</f>
        <v>7.9.3.</v>
      </c>
      <c r="AA49" s="30" t="str">
        <f>IF(ISBLANK(AB1),"",IF(VLOOKUP(AB1,Register,26,FALSE)=0,"",(VLOOKUP(AB1,Register,26,FALSE))))</f>
        <v>4</v>
      </c>
      <c r="AB49" s="31" t="s">
        <v>942</v>
      </c>
      <c r="AC49" s="22" t="str">
        <f>"7." &amp; AE1&amp; ".3."</f>
        <v>7.10.3.</v>
      </c>
      <c r="AD49" s="30" t="str">
        <f>IF(ISBLANK(AE1),"",IF(VLOOKUP(AE1,Register,26,FALSE)=0,"",(VLOOKUP(AE1,Register,26,FALSE))))</f>
        <v>4</v>
      </c>
      <c r="AE49" s="31" t="s">
        <v>942</v>
      </c>
      <c r="AF49" s="22" t="str">
        <f>"7." &amp; AH1&amp; ".3."</f>
        <v>7.11.3.</v>
      </c>
      <c r="AG49" s="30" t="str">
        <f>IF(ISBLANK(AH1),"",IF(VLOOKUP(AH1,Register,26,FALSE)=0,"",(VLOOKUP(AH1,Register,26,FALSE))))</f>
        <v>4</v>
      </c>
      <c r="AH49" s="31" t="s">
        <v>942</v>
      </c>
      <c r="AI49" s="22" t="str">
        <f>"7." &amp; AK1&amp; ".3."</f>
        <v>7.12.3.</v>
      </c>
      <c r="AJ49" s="30" t="str">
        <f>IF(ISBLANK(AK1),"",IF(VLOOKUP(AK1,Register,26,FALSE)=0,"",(VLOOKUP(AK1,Register,26,FALSE))))</f>
        <v>4</v>
      </c>
      <c r="AK49" s="31" t="s">
        <v>942</v>
      </c>
      <c r="AL49" s="22" t="str">
        <f>"7." &amp; AN1&amp; ".3."</f>
        <v>7.13.3.</v>
      </c>
      <c r="AM49" s="30" t="str">
        <f>IF(ISBLANK(AN1),"",IF(VLOOKUP(AN1,Register,26,FALSE)=0,"",(VLOOKUP(AN1,Register,26,FALSE))))</f>
        <v>4</v>
      </c>
      <c r="AN49" s="31" t="s">
        <v>942</v>
      </c>
      <c r="AO49" s="22" t="str">
        <f>"7." &amp; AQ1&amp; ".3."</f>
        <v>7.14.3.</v>
      </c>
      <c r="AP49" s="30" t="str">
        <f>IF(ISBLANK(AQ1),"",IF(VLOOKUP(AQ1,Register,26,FALSE)=0,"",(VLOOKUP(AQ1,Register,26,FALSE))))</f>
        <v>4</v>
      </c>
      <c r="AQ49" s="31" t="s">
        <v>942</v>
      </c>
      <c r="AR49" s="22" t="str">
        <f>"7." &amp; AT1&amp; ".3."</f>
        <v>7.15.3.</v>
      </c>
      <c r="AS49" s="30" t="str">
        <f>IF(ISBLANK(AT1),"",IF(VLOOKUP(AT1,Register,26,FALSE)=0,"",(VLOOKUP(AT1,Register,26,FALSE))))</f>
        <v>4</v>
      </c>
      <c r="AT49" s="31" t="s">
        <v>942</v>
      </c>
      <c r="AU49" s="22" t="str">
        <f>"7." &amp; AW1&amp; ".3."</f>
        <v>7.16.3.</v>
      </c>
      <c r="AV49" s="30" t="str">
        <f>IF(ISBLANK(AW1),"",IF(VLOOKUP(AW1,Register,26,FALSE)=0,"",(VLOOKUP(AW1,Register,26,FALSE))))</f>
        <v>4</v>
      </c>
      <c r="AW49" s="31" t="s">
        <v>942</v>
      </c>
      <c r="AX49" s="22" t="str">
        <f>"7." &amp; AZ1&amp; ".3."</f>
        <v>7.17.3.</v>
      </c>
      <c r="AY49" s="30" t="str">
        <f>IF(ISBLANK(AZ1),"",IF(VLOOKUP(AZ1,Register,26,FALSE)=0,"",(VLOOKUP(AZ1,Register,26,FALSE))))</f>
        <v>4</v>
      </c>
      <c r="AZ49" s="31" t="s">
        <v>942</v>
      </c>
      <c r="BA49" s="22" t="str">
        <f>"7." &amp; BC1&amp; ".3."</f>
        <v>7.18.3.</v>
      </c>
      <c r="BB49" s="30" t="str">
        <f>IF(ISBLANK(BC1),"",IF(VLOOKUP(BC1,Register,26,FALSE)=0,"",(VLOOKUP(BC1,Register,26,FALSE))))</f>
        <v>4</v>
      </c>
      <c r="BC49" s="31" t="s">
        <v>942</v>
      </c>
      <c r="BD49" s="22" t="str">
        <f>"7." &amp; BF1&amp; ".3."</f>
        <v>7.19.3.</v>
      </c>
      <c r="BE49" s="30" t="str">
        <f>IF(ISBLANK(BF1),"",IF(VLOOKUP(BF1,Register,26,FALSE)=0,"",(VLOOKUP(BF1,Register,26,FALSE))))</f>
        <v>4</v>
      </c>
      <c r="BF49" s="31" t="s">
        <v>942</v>
      </c>
      <c r="BG49" s="22" t="str">
        <f>"7." &amp; BI1&amp; ".3."</f>
        <v>7.20.3.</v>
      </c>
      <c r="BH49" s="30">
        <f>IF(ISBLANK(BI1),"",IF(VLOOKUP(BI1,Register,26,FALSE)=0,"",(VLOOKUP(BI1,Register,26,FALSE))))</f>
        <v>4</v>
      </c>
      <c r="BI49" s="31" t="s">
        <v>942</v>
      </c>
      <c r="BJ49" s="22" t="str">
        <f>"7." &amp; BL1&amp; ".3."</f>
        <v>7.21.3.</v>
      </c>
      <c r="BK49" s="30">
        <f>IF(ISBLANK(BL1),"",IF(VLOOKUP(BL1,Register,26,FALSE)=0,"",(VLOOKUP(BL1,Register,26,FALSE))))</f>
        <v>4</v>
      </c>
      <c r="BL49" s="31" t="s">
        <v>942</v>
      </c>
      <c r="BM49" s="22" t="str">
        <f>"7." &amp; BO1&amp; ".3."</f>
        <v>7.22.3.</v>
      </c>
      <c r="BN49" s="30" t="str">
        <f>IF(ISBLANK(BO1),"",IF(VLOOKUP(BO1,Register,26,FALSE)=0,"",(VLOOKUP(BO1,Register,26,FALSE))))</f>
        <v>4</v>
      </c>
      <c r="BO49" s="31" t="s">
        <v>942</v>
      </c>
      <c r="BP49" s="22" t="str">
        <f>"7." &amp; BR1&amp; ".3."</f>
        <v>7.23.3.</v>
      </c>
      <c r="BQ49" s="30" t="str">
        <f>IF(ISBLANK(BR1),"",IF(VLOOKUP(BR1,Register,26,FALSE)=0,"",(VLOOKUP(BR1,Register,26,FALSE))))</f>
        <v>4</v>
      </c>
      <c r="BR49" s="31" t="s">
        <v>942</v>
      </c>
      <c r="BS49" s="22" t="str">
        <f>"7." &amp; BU1&amp; ".3."</f>
        <v>7.24.3.</v>
      </c>
      <c r="BT49" s="30" t="str">
        <f>IF(ISBLANK(BU1),"",IF(VLOOKUP(BU1,Register,26,FALSE)=0,"",(VLOOKUP(BU1,Register,26,FALSE))))</f>
        <v/>
      </c>
      <c r="BU49" s="31" t="s">
        <v>942</v>
      </c>
      <c r="BV49" s="22" t="str">
        <f>"7." &amp; BX1&amp; ".3."</f>
        <v>7.25.3.</v>
      </c>
      <c r="BW49" s="30" t="str">
        <f>IF(ISBLANK(BX1),"",IF(VLOOKUP(BX1,Register,26,FALSE)=0,"",(VLOOKUP(BX1,Register,26,FALSE))))</f>
        <v/>
      </c>
      <c r="BX49" s="31" t="s">
        <v>942</v>
      </c>
      <c r="BY49" s="22" t="str">
        <f>"7." &amp; CA1&amp; ".3."</f>
        <v>7.26.3.</v>
      </c>
      <c r="BZ49" s="30" t="str">
        <f>IF(ISBLANK(CA1),"",IF(VLOOKUP(CA1,Register,26,FALSE)=0,"",(VLOOKUP(CA1,Register,26,FALSE))))</f>
        <v/>
      </c>
      <c r="CA49" s="31" t="s">
        <v>942</v>
      </c>
      <c r="CB49" s="22" t="str">
        <f>"7." &amp; CD1&amp; ".3."</f>
        <v>7.27.3.</v>
      </c>
      <c r="CC49" s="30" t="str">
        <f>IF(ISBLANK(CD1),"",IF(VLOOKUP(CD1,Register,26,FALSE)=0,"",(VLOOKUP(CD1,Register,26,FALSE))))</f>
        <v>4</v>
      </c>
      <c r="CD49" s="31" t="s">
        <v>942</v>
      </c>
      <c r="CE49" s="22" t="str">
        <f>"7." &amp; CG1&amp; ".3."</f>
        <v>7.28.3.</v>
      </c>
      <c r="CF49" s="30" t="str">
        <f>IF(ISBLANK(CG1),"",IF(VLOOKUP(CG1,Register,26,FALSE)=0,"",(VLOOKUP(CG1,Register,26,FALSE))))</f>
        <v>4</v>
      </c>
      <c r="CG49" s="31" t="s">
        <v>942</v>
      </c>
      <c r="CH49" s="22" t="str">
        <f>"7." &amp; CJ1&amp; ".3."</f>
        <v>7.29.3.</v>
      </c>
      <c r="CI49" s="30" t="str">
        <f>IF(ISBLANK(CJ1),"",IF(VLOOKUP(CJ1,Register,26,FALSE)=0,"",(VLOOKUP(CJ1,Register,26,FALSE))))</f>
        <v>4</v>
      </c>
      <c r="CJ49" s="31" t="s">
        <v>942</v>
      </c>
      <c r="CK49" s="22" t="str">
        <f>"7." &amp; CM1&amp; ".3."</f>
        <v>7.30.3.</v>
      </c>
      <c r="CL49" s="30" t="str">
        <f>IF(ISBLANK(CM1),"",IF(VLOOKUP(CM1,Register,26,FALSE)=0,"",(VLOOKUP(CM1,Register,26,FALSE))))</f>
        <v>4</v>
      </c>
      <c r="CM49" s="31" t="s">
        <v>942</v>
      </c>
      <c r="CN49" s="22" t="str">
        <f>"7." &amp; CP1&amp; ".3."</f>
        <v>7.31.3.</v>
      </c>
      <c r="CO49" s="30" t="str">
        <f>IF(ISBLANK(CP1),"",IF(VLOOKUP(CP1,Register,26,FALSE)=0,"",(VLOOKUP(CP1,Register,26,FALSE))))</f>
        <v/>
      </c>
      <c r="CP49" s="31" t="s">
        <v>942</v>
      </c>
      <c r="CQ49" s="22" t="str">
        <f>"7." &amp; CS1&amp; ".3."</f>
        <v>7.32.3.</v>
      </c>
      <c r="CR49" s="30" t="str">
        <f>IF(ISBLANK(CS1),"",IF(VLOOKUP(CS1,Register,26,FALSE)=0,"",(VLOOKUP(CS1,Register,26,FALSE))))</f>
        <v>4</v>
      </c>
      <c r="CS49" s="31" t="s">
        <v>942</v>
      </c>
      <c r="CT49" s="22" t="str">
        <f>"7." &amp; CV1&amp; ".3."</f>
        <v>7.33.3.</v>
      </c>
      <c r="CU49" s="30" t="str">
        <f>IF(ISBLANK(CV1),"",IF(VLOOKUP(CV1,Register,26,FALSE)=0,"",(VLOOKUP(CV1,Register,26,FALSE))))</f>
        <v/>
      </c>
      <c r="CV49" s="31" t="s">
        <v>942</v>
      </c>
      <c r="CW49" s="22" t="str">
        <f>"7." &amp; CY1&amp; ".3."</f>
        <v>7.34.3.</v>
      </c>
      <c r="CX49" s="30" t="str">
        <f>IF(ISBLANK(CY1),"",IF(VLOOKUP(CY1,Register,26,FALSE)=0,"",(VLOOKUP(CY1,Register,26,FALSE))))</f>
        <v>4</v>
      </c>
      <c r="CY49" s="31" t="s">
        <v>942</v>
      </c>
      <c r="CZ49" s="22" t="str">
        <f>"7." &amp; DB1&amp; ".3."</f>
        <v>7.35.3.</v>
      </c>
      <c r="DA49" s="30" t="str">
        <f>IF(ISBLANK(DB1),"",IF(VLOOKUP(DB1,Register,26,FALSE)=0,"",(VLOOKUP(DB1,Register,26,FALSE))))</f>
        <v/>
      </c>
      <c r="DB49" s="31" t="s">
        <v>942</v>
      </c>
      <c r="DC49" s="22" t="str">
        <f>"7." &amp; DE1&amp; ".3."</f>
        <v>7.36.3.</v>
      </c>
      <c r="DD49" s="30" t="str">
        <f>IF(ISBLANK(DE1),"",IF(VLOOKUP(DE1,Register,26,FALSE)=0,"",(VLOOKUP(DE1,Register,26,FALSE))))</f>
        <v>4</v>
      </c>
      <c r="DE49" s="31" t="s">
        <v>942</v>
      </c>
      <c r="DF49" s="22" t="str">
        <f>"7." &amp; DH1&amp; ".3."</f>
        <v>7.37.3.</v>
      </c>
      <c r="DG49" s="30" t="str">
        <f>IF(ISBLANK(DH1),"",IF(VLOOKUP(DH1,Register,26,FALSE)=0,"",(VLOOKUP(DH1,Register,26,FALSE))))</f>
        <v>4</v>
      </c>
      <c r="DH49" s="31" t="s">
        <v>942</v>
      </c>
      <c r="DI49" s="22" t="str">
        <f>"7." &amp; DK1&amp; ".3."</f>
        <v>7.38.3.</v>
      </c>
      <c r="DJ49" s="30" t="str">
        <f>IF(ISBLANK(DK1),"",IF(VLOOKUP(DK1,Register,26,FALSE)=0,"",(VLOOKUP(DK1,Register,26,FALSE))))</f>
        <v>4</v>
      </c>
      <c r="DK49" s="31" t="s">
        <v>942</v>
      </c>
      <c r="DL49" s="22" t="str">
        <f>"7." &amp; DN1&amp; ".3."</f>
        <v>7.39.3.</v>
      </c>
      <c r="DM49" s="30" t="str">
        <f>IF(ISBLANK(DN1),"",IF(VLOOKUP(DN1,Register,26,FALSE)=0,"",(VLOOKUP(DN1,Register,26,FALSE))))</f>
        <v>4</v>
      </c>
      <c r="DN49" s="31" t="s">
        <v>942</v>
      </c>
      <c r="DO49" s="22" t="str">
        <f>"7." &amp; DQ1&amp; ".3."</f>
        <v>7.40.3.</v>
      </c>
      <c r="DP49" s="30" t="str">
        <f>IF(ISBLANK(DQ1),"",IF(VLOOKUP(DQ1,Register,26,FALSE)=0,"",(VLOOKUP(DQ1,Register,26,FALSE))))</f>
        <v/>
      </c>
      <c r="DQ49" s="31" t="s">
        <v>942</v>
      </c>
      <c r="DR49" s="22" t="str">
        <f>"7." &amp; DT1&amp; ".3."</f>
        <v>7.41.3.</v>
      </c>
      <c r="DS49" s="30" t="str">
        <f>IF(ISBLANK(DT1),"",IF(VLOOKUP(DT1,Register,26,FALSE)=0,"",(VLOOKUP(DT1,Register,26,FALSE))))</f>
        <v>4</v>
      </c>
      <c r="DT49" s="31" t="s">
        <v>942</v>
      </c>
      <c r="DU49" s="22" t="str">
        <f>"7." &amp; DW1&amp; ".3."</f>
        <v>7.42.3.</v>
      </c>
      <c r="DV49" s="30" t="str">
        <f>IF(ISBLANK(DW1),"",IF(VLOOKUP(DW1,Register,26,FALSE)=0,"",(VLOOKUP(DW1,Register,26,FALSE))))</f>
        <v/>
      </c>
      <c r="DW49" s="31" t="s">
        <v>942</v>
      </c>
      <c r="DX49" s="22" t="str">
        <f>"7." &amp; DZ1&amp; ".3."</f>
        <v>7.43.3.</v>
      </c>
      <c r="DY49" s="30" t="str">
        <f>IF(ISBLANK(DZ1),"",IF(VLOOKUP(DZ1,Register,26,FALSE)=0,"",(VLOOKUP(DZ1,Register,26,FALSE))))</f>
        <v>4</v>
      </c>
      <c r="DZ49" s="31" t="s">
        <v>942</v>
      </c>
      <c r="EA49" s="22" t="str">
        <f>"7." &amp; EC1&amp; ".3."</f>
        <v>7.44.3.</v>
      </c>
      <c r="EB49" s="30" t="str">
        <f>IF(ISBLANK(EC1),"",IF(VLOOKUP(EC1,Register,26,FALSE)=0,"",(VLOOKUP(EC1,Register,26,FALSE))))</f>
        <v/>
      </c>
      <c r="EC49" s="31" t="s">
        <v>942</v>
      </c>
      <c r="ED49" s="22" t="str">
        <f>"7." &amp; EF1&amp; ".3."</f>
        <v>7.45.3.</v>
      </c>
      <c r="EE49" s="30" t="str">
        <f>IF(ISBLANK(EF1),"",IF(VLOOKUP(EF1,Register,26,FALSE)=0,"",(VLOOKUP(EF1,Register,26,FALSE))))</f>
        <v/>
      </c>
      <c r="EF49" s="31" t="s">
        <v>942</v>
      </c>
      <c r="EG49" s="22" t="str">
        <f>"7." &amp; EI1&amp; ".3."</f>
        <v>7.46.3.</v>
      </c>
      <c r="EH49" s="30">
        <f>IF(ISBLANK(EI1),"",IF(VLOOKUP(EI1,Register,26,FALSE)=0,"",(VLOOKUP(EI1,Register,26,FALSE))))</f>
        <v>4</v>
      </c>
      <c r="EI49" s="31" t="s">
        <v>942</v>
      </c>
      <c r="EJ49" s="22" t="str">
        <f>"7." &amp; EL1&amp; ".3."</f>
        <v>7.47.3.</v>
      </c>
      <c r="EK49" s="30" t="str">
        <f>IF(ISBLANK(EL1),"",IF(VLOOKUP(EL1,Register,26,FALSE)=0,"",(VLOOKUP(EL1,Register,26,FALSE))))</f>
        <v>4</v>
      </c>
      <c r="EL49" s="31" t="s">
        <v>942</v>
      </c>
      <c r="EM49" s="22" t="str">
        <f>"7." &amp; EO1&amp; ".3."</f>
        <v>7.48.3.</v>
      </c>
      <c r="EN49" s="30" t="str">
        <f>IF(ISBLANK(EO1),"",IF(VLOOKUP(EO1,Register,26,FALSE)=0,"",(VLOOKUP(EO1,Register,26,FALSE))))</f>
        <v>4</v>
      </c>
      <c r="EO49" s="31" t="s">
        <v>942</v>
      </c>
      <c r="EP49" s="22" t="str">
        <f>"7." &amp; ER1&amp; ".3."</f>
        <v>7.49.3.</v>
      </c>
      <c r="EQ49" s="30" t="str">
        <f>IF(ISBLANK(ER1),"",IF(VLOOKUP(ER1,Register,26,FALSE)=0,"",(VLOOKUP(ER1,Register,26,FALSE))))</f>
        <v>4</v>
      </c>
      <c r="ER49" s="31" t="s">
        <v>942</v>
      </c>
      <c r="ES49" s="22" t="str">
        <f>"7." &amp; EU1&amp; ".3."</f>
        <v>7.50.3.</v>
      </c>
      <c r="ET49" s="30" t="str">
        <f>IF(ISBLANK(EU1),"",IF(VLOOKUP(EU1,Register,26,FALSE)=0,"",(VLOOKUP(EU1,Register,26,FALSE))))</f>
        <v>4</v>
      </c>
      <c r="EU49" s="31" t="s">
        <v>942</v>
      </c>
      <c r="EV49" s="22" t="str">
        <f>"7." &amp; EX1&amp; ".3."</f>
        <v>7.51.3.</v>
      </c>
      <c r="EW49" s="30" t="str">
        <f>IF(ISBLANK(EX1),"",IF(VLOOKUP(EX1,Register,26,FALSE)=0,"",(VLOOKUP(EX1,Register,26,FALSE))))</f>
        <v>4</v>
      </c>
      <c r="EX49" s="31" t="s">
        <v>942</v>
      </c>
      <c r="EY49" s="22" t="str">
        <f>"7." &amp; FA1&amp; ".3."</f>
        <v>7.52.3.</v>
      </c>
      <c r="EZ49" s="30" t="str">
        <f>IF(ISBLANK(FA1),"",IF(VLOOKUP(FA1,Register,26,FALSE)=0,"",(VLOOKUP(FA1,Register,26,FALSE))))</f>
        <v>4</v>
      </c>
      <c r="FA49" s="31" t="s">
        <v>942</v>
      </c>
      <c r="FB49" s="22" t="str">
        <f>"7." &amp; FD1&amp; ".3."</f>
        <v>7.53.3.</v>
      </c>
      <c r="FC49" s="30" t="str">
        <f>IF(ISBLANK(FD1),"",IF(VLOOKUP(FD1,Register,26,FALSE)=0,"",(VLOOKUP(FD1,Register,26,FALSE))))</f>
        <v>4</v>
      </c>
      <c r="FD49" s="31" t="s">
        <v>942</v>
      </c>
      <c r="FE49" s="22" t="str">
        <f>"7." &amp; FG1&amp; ".3."</f>
        <v>7.54.3.</v>
      </c>
      <c r="FF49" s="30" t="str">
        <f>IF(ISBLANK(FG1),"",IF(VLOOKUP(FG1,Register,26,FALSE)=0,"",(VLOOKUP(FG1,Register,26,FALSE))))</f>
        <v>4</v>
      </c>
      <c r="FG49" s="31" t="s">
        <v>942</v>
      </c>
      <c r="FH49" s="22" t="str">
        <f>"7." &amp; FJ1&amp; ".3."</f>
        <v>7.55.3.</v>
      </c>
      <c r="FI49" s="30" t="str">
        <f>IF(ISBLANK(FJ1),"",IF(VLOOKUP(FJ1,Register,26,FALSE)=0,"",(VLOOKUP(FJ1,Register,26,FALSE))))</f>
        <v/>
      </c>
      <c r="FJ49" s="31" t="s">
        <v>942</v>
      </c>
      <c r="FK49" s="22" t="str">
        <f>"7." &amp; FM1&amp; ".3."</f>
        <v>7.56.3.</v>
      </c>
      <c r="FL49" s="30">
        <f>IF(ISBLANK(FM1),"",IF(VLOOKUP(FM1,Register,26,FALSE)=0,"",(VLOOKUP(FM1,Register,26,FALSE))))</f>
        <v>4</v>
      </c>
      <c r="FM49" s="31" t="s">
        <v>942</v>
      </c>
      <c r="FN49" s="22" t="str">
        <f>"7." &amp; FP1&amp; ".3."</f>
        <v>7.57.3.</v>
      </c>
      <c r="FO49" s="30">
        <f>IF(ISBLANK(FP1),"",IF(VLOOKUP(FP1,Register,26,FALSE)=0,"",(VLOOKUP(FP1,Register,26,FALSE))))</f>
        <v>4</v>
      </c>
      <c r="FP49" s="31" t="s">
        <v>942</v>
      </c>
      <c r="FQ49" s="22" t="str">
        <f>"7." &amp; FS1&amp; ".3."</f>
        <v>7.58.3.</v>
      </c>
      <c r="FR49" s="30">
        <f>IF(ISBLANK(FS1),"",IF(VLOOKUP(FS1,Register,26,FALSE)=0,"",(VLOOKUP(FS1,Register,26,FALSE))))</f>
        <v>4</v>
      </c>
      <c r="FS49" s="31" t="s">
        <v>942</v>
      </c>
      <c r="FT49" s="22" t="str">
        <f>"7." &amp; FV1&amp; ".3."</f>
        <v>7.59.3.</v>
      </c>
      <c r="FU49" s="30" t="str">
        <f>IF(ISBLANK(FV1),"",IF(VLOOKUP(FV1,Register,26,FALSE)=0,"",(VLOOKUP(FV1,Register,26,FALSE))))</f>
        <v/>
      </c>
      <c r="FV49" s="31" t="s">
        <v>942</v>
      </c>
      <c r="FW49" s="22" t="str">
        <f>"7." &amp; FY1&amp; ".3."</f>
        <v>7.60.3.</v>
      </c>
      <c r="FX49" s="30" t="str">
        <f>IF(ISBLANK(FY1),"",IF(VLOOKUP(FY1,Register,26,FALSE)=0,"",(VLOOKUP(FY1,Register,26,FALSE))))</f>
        <v>4</v>
      </c>
      <c r="FY49" s="31" t="s">
        <v>942</v>
      </c>
      <c r="FZ49" s="22" t="str">
        <f>"7." &amp; GB1&amp; ".3."</f>
        <v>7.61.3.</v>
      </c>
      <c r="GA49" s="30" t="str">
        <f>IF(ISBLANK(GB1),"",IF(VLOOKUP(GB1,Register,26,FALSE)=0,"",(VLOOKUP(GB1,Register,26,FALSE))))</f>
        <v>4</v>
      </c>
      <c r="GB49" s="31" t="s">
        <v>942</v>
      </c>
      <c r="GC49" s="22" t="str">
        <f>"7." &amp; GE1&amp; ".3."</f>
        <v>7.62.3.</v>
      </c>
      <c r="GD49" s="30" t="str">
        <f>IF(ISBLANK(GE1),"",IF(VLOOKUP(GE1,Register,26,FALSE)=0,"",(VLOOKUP(GE1,Register,26,FALSE))))</f>
        <v>4</v>
      </c>
      <c r="GE49" s="31" t="s">
        <v>942</v>
      </c>
      <c r="GF49" s="22" t="str">
        <f>"7." &amp; GH1&amp; ".3."</f>
        <v>7.63.3.</v>
      </c>
      <c r="GG49" s="30" t="str">
        <f>IF(ISBLANK(GH1),"",IF(VLOOKUP(GH1,Register,26,FALSE)=0,"",(VLOOKUP(GH1,Register,26,FALSE))))</f>
        <v/>
      </c>
      <c r="GH49" s="31" t="s">
        <v>942</v>
      </c>
      <c r="GI49" s="22" t="str">
        <f>"7." &amp; GK1&amp; ".3."</f>
        <v>7.64.3.</v>
      </c>
      <c r="GJ49" s="30" t="str">
        <f>IF(ISBLANK(GK1),"",IF(VLOOKUP(GK1,Register,26,FALSE)=0,"",(VLOOKUP(GK1,Register,26,FALSE))))</f>
        <v>4</v>
      </c>
      <c r="GK49" s="31" t="s">
        <v>942</v>
      </c>
      <c r="GL49" s="22" t="str">
        <f>"7." &amp; GN1&amp; ".3."</f>
        <v>7.65.3.</v>
      </c>
      <c r="GM49" s="30" t="str">
        <f>IF(ISBLANK(GN1),"",IF(VLOOKUP(GN1,Register,26,FALSE)=0,"",(VLOOKUP(GN1,Register,26,FALSE))))</f>
        <v>4</v>
      </c>
      <c r="GN49" s="31" t="s">
        <v>942</v>
      </c>
      <c r="GO49" s="22" t="str">
        <f>"7." &amp; GQ1&amp; ".3."</f>
        <v>7.66.3.</v>
      </c>
      <c r="GP49" s="30" t="str">
        <f>IF(ISBLANK(GQ1),"",IF(VLOOKUP(GQ1,Register,26,FALSE)=0,"",(VLOOKUP(GQ1,Register,26,FALSE))))</f>
        <v/>
      </c>
      <c r="GQ49" s="31" t="s">
        <v>942</v>
      </c>
      <c r="GR49" s="22" t="str">
        <f>"7." &amp; GT1&amp; ".3."</f>
        <v>7.67.3.</v>
      </c>
      <c r="GS49" s="30" t="str">
        <f>IF(ISBLANK(GT1),"",IF(VLOOKUP(GT1,Register,26,FALSE)=0,"",(VLOOKUP(GT1,Register,26,FALSE))))</f>
        <v>4</v>
      </c>
      <c r="GT49" s="31" t="s">
        <v>942</v>
      </c>
      <c r="GU49" s="22" t="str">
        <f>"7." &amp; GW1&amp; ".3."</f>
        <v>7.68.3.</v>
      </c>
      <c r="GV49" s="30" t="str">
        <f>IF(ISBLANK(GW1),"",IF(VLOOKUP(GW1,Register,26,FALSE)=0,"",(VLOOKUP(GW1,Register,26,FALSE))))</f>
        <v>4</v>
      </c>
      <c r="GW49" s="31" t="s">
        <v>942</v>
      </c>
      <c r="GX49" s="22" t="str">
        <f>"7." &amp; GZ1&amp; ".3."</f>
        <v>7.69.3.</v>
      </c>
      <c r="GY49" s="30" t="str">
        <f>IF(ISBLANK(GZ1),"",IF(VLOOKUP(GZ1,Register,26,FALSE)=0,"",(VLOOKUP(GZ1,Register,26,FALSE))))</f>
        <v>4</v>
      </c>
      <c r="GZ49" s="31" t="s">
        <v>942</v>
      </c>
      <c r="HA49" s="22" t="str">
        <f>"7." &amp; HC1&amp; ".3."</f>
        <v>7.70.3.</v>
      </c>
      <c r="HB49" s="30">
        <f>IF(ISBLANK(HC1),"",IF(VLOOKUP(HC1,Register,26,FALSE)=0,"",(VLOOKUP(HC1,Register,26,FALSE))))</f>
        <v>4</v>
      </c>
      <c r="HC49" s="31" t="s">
        <v>942</v>
      </c>
      <c r="HD49" s="22" t="str">
        <f>"7." &amp; HF1&amp; ".3."</f>
        <v>7.71.3.</v>
      </c>
      <c r="HE49" s="30" t="str">
        <f>IF(ISBLANK(HF1),"",IF(VLOOKUP(HF1,Register,26,FALSE)=0,"",(VLOOKUP(HF1,Register,26,FALSE))))</f>
        <v>4</v>
      </c>
      <c r="HF49" s="31" t="s">
        <v>942</v>
      </c>
      <c r="HG49" s="22" t="str">
        <f>"7." &amp; HI1&amp; ".3."</f>
        <v>7.72.3.</v>
      </c>
      <c r="HH49" s="30" t="str">
        <f>IF(ISBLANK(HI1),"",IF(VLOOKUP(HI1,Register,26,FALSE)=0,"",(VLOOKUP(HI1,Register,26,FALSE))))</f>
        <v>4</v>
      </c>
      <c r="HI49" s="31" t="s">
        <v>942</v>
      </c>
      <c r="HJ49" s="22" t="str">
        <f>"7." &amp; HL1&amp; ".3."</f>
        <v>7.73.3.</v>
      </c>
      <c r="HK49" s="30" t="str">
        <f>IF(ISBLANK(HL1),"",IF(VLOOKUP(HL1,Register,26,FALSE)=0,"",(VLOOKUP(HL1,Register,26,FALSE))))</f>
        <v>4</v>
      </c>
      <c r="HL49" s="31" t="s">
        <v>942</v>
      </c>
      <c r="HM49" s="22" t="str">
        <f>"7." &amp; HO1&amp; ".3."</f>
        <v>7.74.3.</v>
      </c>
      <c r="HN49" s="30" t="str">
        <f>IF(ISBLANK(HO1),"",IF(VLOOKUP(HO1,Register,26,FALSE)=0,"",(VLOOKUP(HO1,Register,26,FALSE))))</f>
        <v>4</v>
      </c>
      <c r="HO49" s="31" t="s">
        <v>942</v>
      </c>
      <c r="HP49" s="22" t="str">
        <f>"7." &amp; HR1&amp; ".3."</f>
        <v>7.75.3.</v>
      </c>
      <c r="HQ49" s="30">
        <f>IF(ISBLANK(HR1),"",IF(VLOOKUP(HR1,Register,26,FALSE)=0,"",(VLOOKUP(HR1,Register,26,FALSE))))</f>
        <v>4</v>
      </c>
      <c r="HR49" s="31" t="s">
        <v>942</v>
      </c>
      <c r="HS49" s="22" t="str">
        <f>"7." &amp; HU1&amp; ".3."</f>
        <v>7.76.3.</v>
      </c>
      <c r="HT49" s="30" t="str">
        <f>IF(ISBLANK(HU1),"",IF(VLOOKUP(HU1,Register,26,FALSE)=0,"",(VLOOKUP(HU1,Register,26,FALSE))))</f>
        <v>4</v>
      </c>
      <c r="HU49" s="31" t="s">
        <v>942</v>
      </c>
      <c r="HV49" s="22" t="str">
        <f>"7." &amp; HX1&amp; ".3."</f>
        <v>7.77.3.</v>
      </c>
      <c r="HW49" s="30" t="str">
        <f>IF(ISBLANK(HX1),"",IF(VLOOKUP(HX1,Register,26,FALSE)=0,"",(VLOOKUP(HX1,Register,26,FALSE))))</f>
        <v>4</v>
      </c>
      <c r="HX49" s="31" t="s">
        <v>942</v>
      </c>
      <c r="HY49" s="22" t="str">
        <f>"7." &amp; IA1&amp; ".3."</f>
        <v>7.78.3.</v>
      </c>
      <c r="HZ49" s="30" t="str">
        <f>IF(ISBLANK(IA1),"",IF(VLOOKUP(IA1,Register,26,FALSE)=0,"",(VLOOKUP(IA1,Register,26,FALSE))))</f>
        <v>4</v>
      </c>
      <c r="IA49" s="31" t="s">
        <v>942</v>
      </c>
      <c r="IB49" s="22" t="str">
        <f>"7." &amp; ID1&amp; ".3."</f>
        <v>7.79.3.</v>
      </c>
      <c r="IC49" s="30" t="str">
        <f>IF(ISBLANK(ID1),"",IF(VLOOKUP(ID1,Register,26,FALSE)=0,"",(VLOOKUP(ID1,Register,26,FALSE))))</f>
        <v>4</v>
      </c>
      <c r="ID49" s="31" t="s">
        <v>942</v>
      </c>
      <c r="IE49" s="22" t="str">
        <f>"7." &amp; IG1&amp; ".3."</f>
        <v>7.80.3.</v>
      </c>
      <c r="IF49" s="30" t="str">
        <f>IF(ISBLANK(IG1),"",IF(VLOOKUP(IG1,Register,26,FALSE)=0,"",(VLOOKUP(IG1,Register,26,FALSE))))</f>
        <v>4</v>
      </c>
      <c r="IG49" s="31" t="s">
        <v>942</v>
      </c>
      <c r="IH49" s="22" t="str">
        <f>"7." &amp; IJ1&amp; ".3."</f>
        <v>7.81.3.</v>
      </c>
      <c r="II49" s="30" t="str">
        <f>IF(ISBLANK(IJ1),"",IF(VLOOKUP(IJ1,Register,26,FALSE)=0,"",(VLOOKUP(IJ1,Register,26,FALSE))))</f>
        <v>4</v>
      </c>
      <c r="IJ49" s="31" t="s">
        <v>942</v>
      </c>
      <c r="IK49" s="22" t="str">
        <f>"7." &amp; IM1&amp; ".3."</f>
        <v>7.82.3.</v>
      </c>
      <c r="IL49" s="30" t="str">
        <f>IF(ISBLANK(IM1),"",IF(VLOOKUP(IM1,Register,26,FALSE)=0,"",(VLOOKUP(IM1,Register,26,FALSE))))</f>
        <v/>
      </c>
      <c r="IM49" s="31" t="s">
        <v>942</v>
      </c>
      <c r="IN49" s="22" t="str">
        <f>"7." &amp; IP1&amp; ".3."</f>
        <v>7.83.3.</v>
      </c>
      <c r="IO49" s="30" t="str">
        <f>IF(ISBLANK(IP1),"",IF(VLOOKUP(IP1,Register,26,FALSE)=0,"",(VLOOKUP(IP1,Register,26,FALSE))))</f>
        <v/>
      </c>
      <c r="IP49" s="31" t="s">
        <v>942</v>
      </c>
      <c r="IQ49" s="22" t="str">
        <f>"7." &amp; IS1&amp; ".3."</f>
        <v>7.84.3.</v>
      </c>
      <c r="IR49" s="30">
        <f>IF(ISBLANK(IS1),"",IF(VLOOKUP(IS1,Register,26,FALSE)=0,"",(VLOOKUP(IS1,Register,26,FALSE))))</f>
        <v>4</v>
      </c>
      <c r="IS49" s="31" t="s">
        <v>942</v>
      </c>
      <c r="IT49" s="22" t="str">
        <f>"7." &amp; IV1&amp; ".3."</f>
        <v>7.85.3.</v>
      </c>
      <c r="IU49" s="30" t="str">
        <f>IF(ISBLANK(IV1),"",IF(VLOOKUP(IV1,Register,26,FALSE)=0,"",(VLOOKUP(IV1,Register,26,FALSE))))</f>
        <v>4</v>
      </c>
      <c r="IV49" s="31" t="s">
        <v>942</v>
      </c>
      <c r="IW49" s="22" t="str">
        <f>"7." &amp; IY1&amp; ".3."</f>
        <v>7.86.3.</v>
      </c>
      <c r="IX49" s="30" t="str">
        <f>IF(ISBLANK(IY1),"",IF(VLOOKUP(IY1,Register,26,FALSE)=0,"",(VLOOKUP(IY1,Register,26,FALSE))))</f>
        <v>4</v>
      </c>
      <c r="IY49" s="31" t="s">
        <v>942</v>
      </c>
      <c r="IZ49" s="22" t="str">
        <f>"7." &amp; JB1&amp; ".3."</f>
        <v>7.87.3.</v>
      </c>
      <c r="JA49" s="30" t="str">
        <f>IF(ISBLANK(JB1),"",IF(VLOOKUP(JB1,Register,26,FALSE)=0,"",(VLOOKUP(JB1,Register,26,FALSE))))</f>
        <v/>
      </c>
      <c r="JB49" s="31" t="s">
        <v>942</v>
      </c>
      <c r="JC49" s="22" t="str">
        <f>"7." &amp; JE1&amp; ".3."</f>
        <v>7.88.3.</v>
      </c>
      <c r="JD49" s="30" t="str">
        <f>IF(ISBLANK(JE1),"",IF(VLOOKUP(JE1,Register,26,FALSE)=0,"",(VLOOKUP(JE1,Register,26,FALSE))))</f>
        <v/>
      </c>
      <c r="JE49" s="31" t="s">
        <v>942</v>
      </c>
      <c r="JF49" s="22" t="str">
        <f>"7." &amp; JH1&amp; ".3."</f>
        <v>7.89.3.</v>
      </c>
      <c r="JG49" s="30" t="str">
        <f>IF(ISBLANK(JH1),"",IF(VLOOKUP(JH1,Register,26,FALSE)=0,"",(VLOOKUP(JH1,Register,26,FALSE))))</f>
        <v/>
      </c>
      <c r="JH49" s="31" t="s">
        <v>942</v>
      </c>
      <c r="JI49" s="22" t="str">
        <f>"7." &amp; JK1&amp; ".3."</f>
        <v>7.90.3.</v>
      </c>
      <c r="JJ49" s="30" t="str">
        <f>IF(ISBLANK(JK1),"",IF(VLOOKUP(JK1,Register,26,FALSE)=0,"",(VLOOKUP(JK1,Register,26,FALSE))))</f>
        <v/>
      </c>
      <c r="JK49" s="31" t="s">
        <v>942</v>
      </c>
      <c r="JL49" s="22" t="str">
        <f>"7." &amp; JN1&amp; ".3."</f>
        <v>7.91.3.</v>
      </c>
      <c r="JM49" s="30" t="str">
        <f>IF(ISBLANK(JN1),"",IF(VLOOKUP(JN1,Register,26,FALSE)=0,"",(VLOOKUP(JN1,Register,26,FALSE))))</f>
        <v/>
      </c>
      <c r="JN49" s="31" t="s">
        <v>942</v>
      </c>
      <c r="JO49" s="22" t="str">
        <f>"7." &amp; JQ1&amp; ".3."</f>
        <v>7.92.3.</v>
      </c>
      <c r="JP49" s="30">
        <f>IF(ISBLANK(JQ1),"",IF(VLOOKUP(JQ1,Register,26,FALSE)=0,"",(VLOOKUP(JQ1,Register,26,FALSE))))</f>
        <v>4</v>
      </c>
      <c r="JQ49" s="31" t="s">
        <v>942</v>
      </c>
      <c r="JR49" s="22" t="str">
        <f>"7." &amp; JT1&amp; ".3."</f>
        <v>7.93.3.</v>
      </c>
      <c r="JS49" s="30" t="str">
        <f>IF(ISBLANK(JT1),"",IF(VLOOKUP(JT1,Register,26,FALSE)=0,"",(VLOOKUP(JT1,Register,26,FALSE))))</f>
        <v>4</v>
      </c>
      <c r="JT49" s="31" t="s">
        <v>942</v>
      </c>
      <c r="JU49" s="22" t="str">
        <f>"7." &amp; JW1&amp; ".3."</f>
        <v>7.94.3.</v>
      </c>
      <c r="JV49" s="30" t="str">
        <f>IF(ISBLANK(JW1),"",IF(VLOOKUP(JW1,Register,26,FALSE)=0,"",(VLOOKUP(JW1,Register,26,FALSE))))</f>
        <v>4</v>
      </c>
      <c r="JW49" s="31" t="s">
        <v>942</v>
      </c>
      <c r="JX49" s="22" t="str">
        <f>"7." &amp; JZ1&amp; ".3."</f>
        <v>7.95.3.</v>
      </c>
      <c r="JY49" s="30" t="str">
        <f>IF(ISBLANK(JZ1),"",IF(VLOOKUP(JZ1,Register,26,FALSE)=0,"",(VLOOKUP(JZ1,Register,26,FALSE))))</f>
        <v/>
      </c>
      <c r="JZ49" s="31" t="s">
        <v>942</v>
      </c>
      <c r="KA49" s="22" t="str">
        <f>"7." &amp; KC1&amp; ".3."</f>
        <v>7.96.3.</v>
      </c>
      <c r="KB49" s="30" t="str">
        <f>IF(ISBLANK(KC1),"",IF(VLOOKUP(KC1,Register,26,FALSE)=0,"",(VLOOKUP(KC1,Register,26,FALSE))))</f>
        <v/>
      </c>
      <c r="KC49" s="31" t="s">
        <v>942</v>
      </c>
      <c r="KD49" s="22" t="str">
        <f>"7." &amp; KF1&amp; ".3."</f>
        <v>7.97.3.</v>
      </c>
      <c r="KE49" s="30" t="str">
        <f>IF(ISBLANK(KF1),"",IF(VLOOKUP(KF1,Register,26,FALSE)=0,"",(VLOOKUP(KF1,Register,26,FALSE))))</f>
        <v/>
      </c>
      <c r="KF49" s="31" t="s">
        <v>942</v>
      </c>
      <c r="KG49" s="22" t="str">
        <f>"7." &amp; KI1&amp; ".3."</f>
        <v>7.98.3.</v>
      </c>
      <c r="KH49" s="30" t="str">
        <f>IF(ISBLANK(KI1),"",IF(VLOOKUP(KI1,Register,26,FALSE)=0,"",(VLOOKUP(KI1,Register,26,FALSE))))</f>
        <v/>
      </c>
      <c r="KI49" s="31" t="s">
        <v>942</v>
      </c>
      <c r="KJ49" s="22" t="str">
        <f>"7." &amp; KL1&amp; ".3."</f>
        <v>7.99.3.</v>
      </c>
      <c r="KK49" s="30" t="str">
        <f>IF(ISBLANK(KL1),"",IF(VLOOKUP(KL1,Register,26,FALSE)=0,"",(VLOOKUP(KL1,Register,26,FALSE))))</f>
        <v/>
      </c>
      <c r="KL49" s="31" t="s">
        <v>942</v>
      </c>
      <c r="KM49" s="22" t="str">
        <f>"7." &amp; KO1&amp; ".3."</f>
        <v>7.100.3.</v>
      </c>
      <c r="KN49" s="30" t="str">
        <f>IF(ISBLANK(KO1),"",IF(VLOOKUP(KO1,Register,26,FALSE)=0,"",(VLOOKUP(KO1,Register,26,FALSE))))</f>
        <v/>
      </c>
      <c r="KO49" s="31" t="s">
        <v>942</v>
      </c>
      <c r="KP49" s="22" t="str">
        <f>"7." &amp; KR1&amp; ".3."</f>
        <v>7.101.3.</v>
      </c>
      <c r="KQ49" s="30" t="str">
        <f>IF(ISBLANK(KR1),"",IF(VLOOKUP(KR1,Register,26,FALSE)=0,"",(VLOOKUP(KR1,Register,26,FALSE))))</f>
        <v/>
      </c>
      <c r="KR49" s="31" t="s">
        <v>942</v>
      </c>
      <c r="KS49" s="22" t="str">
        <f>"7." &amp; KU1&amp; ".3."</f>
        <v>7.102.3.</v>
      </c>
      <c r="KT49" s="30" t="str">
        <f>IF(ISBLANK(KU1),"",IF(VLOOKUP(KU1,Register,26,FALSE)=0,"",(VLOOKUP(KU1,Register,26,FALSE))))</f>
        <v/>
      </c>
      <c r="KU49" s="31" t="s">
        <v>942</v>
      </c>
      <c r="KV49" s="22" t="str">
        <f>"7." &amp; KX1&amp; ".3."</f>
        <v>7.103.3.</v>
      </c>
      <c r="KW49" s="30" t="str">
        <f>IF(ISBLANK(KX1),"",IF(VLOOKUP(KX1,Register,26,FALSE)=0,"",(VLOOKUP(KX1,Register,26,FALSE))))</f>
        <v>4</v>
      </c>
      <c r="KX49" s="31" t="s">
        <v>942</v>
      </c>
      <c r="KY49" s="22" t="str">
        <f>"7." &amp; LA1&amp; ".3."</f>
        <v>7.104.3.</v>
      </c>
      <c r="KZ49" s="30" t="str">
        <f>IF(ISBLANK(LA1),"",IF(VLOOKUP(LA1,Register,26,FALSE)=0,"",(VLOOKUP(LA1,Register,26,FALSE))))</f>
        <v/>
      </c>
      <c r="LA49" s="31" t="s">
        <v>942</v>
      </c>
      <c r="LB49" s="22" t="str">
        <f>"7." &amp; LD1&amp; ".3."</f>
        <v>7.105.3.</v>
      </c>
      <c r="LC49" s="30" t="str">
        <f>IF(ISBLANK(LD1),"",IF(VLOOKUP(LD1,Register,26,FALSE)=0,"",(VLOOKUP(LD1,Register,26,FALSE))))</f>
        <v>4</v>
      </c>
      <c r="LD49" s="31" t="s">
        <v>942</v>
      </c>
      <c r="LE49" s="22" t="str">
        <f>"7." &amp; LG1&amp; ".3."</f>
        <v>7.106.3.</v>
      </c>
      <c r="LF49" s="30" t="str">
        <f>IF(ISBLANK(LG1),"",IF(VLOOKUP(LG1,Register,26,FALSE)=0,"",(VLOOKUP(LG1,Register,26,FALSE))))</f>
        <v/>
      </c>
      <c r="LG49" s="31" t="s">
        <v>942</v>
      </c>
      <c r="LH49" s="22" t="str">
        <f>"7." &amp; LJ1&amp; ".3."</f>
        <v>7.107.3.</v>
      </c>
      <c r="LI49" s="30" t="str">
        <f>IF(ISBLANK(LJ1),"",IF(VLOOKUP(LJ1,Register,26,FALSE)=0,"",(VLOOKUP(LJ1,Register,26,FALSE))))</f>
        <v/>
      </c>
      <c r="LJ49" s="31" t="s">
        <v>942</v>
      </c>
      <c r="LK49" s="22" t="str">
        <f>"7." &amp; LM1&amp; ".3."</f>
        <v>7.108.3.</v>
      </c>
      <c r="LL49" s="30" t="str">
        <f>IF(ISBLANK(LM1),"",IF(VLOOKUP(LM1,Register,26,FALSE)=0,"",(VLOOKUP(LM1,Register,26,FALSE))))</f>
        <v>4</v>
      </c>
      <c r="LM49" s="31" t="s">
        <v>942</v>
      </c>
      <c r="LN49" s="22" t="str">
        <f>"7." &amp; LP1&amp; ".3."</f>
        <v>7.109.3.</v>
      </c>
      <c r="LO49" s="30" t="str">
        <f>IF(ISBLANK(LP1),"",IF(VLOOKUP(LP1,Register,26,FALSE)=0,"",(VLOOKUP(LP1,Register,26,FALSE))))</f>
        <v>4</v>
      </c>
      <c r="LP49" s="31" t="s">
        <v>942</v>
      </c>
      <c r="LQ49" s="22" t="str">
        <f>"7." &amp; LS1&amp; ".3."</f>
        <v>7.110.3.</v>
      </c>
      <c r="LR49" s="30" t="str">
        <f>IF(ISBLANK(LS1),"",IF(VLOOKUP(LS1,Register,26,FALSE)=0,"",(VLOOKUP(LS1,Register,26,FALSE))))</f>
        <v>4</v>
      </c>
      <c r="LS49" s="31" t="s">
        <v>942</v>
      </c>
      <c r="LT49" s="22" t="str">
        <f>"7." &amp; LV1&amp; ".3."</f>
        <v>7.111.3.</v>
      </c>
      <c r="LU49" s="30" t="str">
        <f>IF(ISBLANK(LV1),"",IF(VLOOKUP(LV1,Register,26,FALSE)=0,"",(VLOOKUP(LV1,Register,26,FALSE))))</f>
        <v>4</v>
      </c>
      <c r="LV49" s="31" t="s">
        <v>942</v>
      </c>
      <c r="LW49" s="22" t="str">
        <f>"7." &amp; LY1&amp; ".3."</f>
        <v>7.112.3.</v>
      </c>
      <c r="LX49" s="30" t="str">
        <f>IF(ISBLANK(LY1),"",IF(VLOOKUP(LY1,Register,26,FALSE)=0,"",(VLOOKUP(LY1,Register,26,FALSE))))</f>
        <v>4</v>
      </c>
      <c r="LY49" s="31" t="s">
        <v>942</v>
      </c>
      <c r="LZ49" s="22" t="str">
        <f>"7." &amp; MB1&amp; ".3."</f>
        <v>7.113.3.</v>
      </c>
      <c r="MA49" s="30" t="str">
        <f>IF(ISBLANK(MB1),"",IF(VLOOKUP(MB1,Register,26,FALSE)=0,"",(VLOOKUP(MB1,Register,26,FALSE))))</f>
        <v>4</v>
      </c>
      <c r="MB49" s="31" t="s">
        <v>942</v>
      </c>
      <c r="MC49" s="22" t="str">
        <f>"7." &amp; ME1&amp; ".3."</f>
        <v>7.114.3.</v>
      </c>
      <c r="MD49" s="30">
        <f>IF(ISBLANK(ME1),"",IF(VLOOKUP(ME1,Register,26,FALSE)=0,"",(VLOOKUP(ME1,Register,26,FALSE))))</f>
        <v>4</v>
      </c>
      <c r="ME49" s="31" t="s">
        <v>942</v>
      </c>
      <c r="MF49" s="22" t="str">
        <f>"7." &amp; MH1&amp; ".3."</f>
        <v>7.115.3.</v>
      </c>
      <c r="MG49" s="30">
        <f>IF(ISBLANK(MH1),"",IF(VLOOKUP(MH1,Register,26,FALSE)=0,"",(VLOOKUP(MH1,Register,26,FALSE))))</f>
        <v>4</v>
      </c>
      <c r="MH49" s="31" t="s">
        <v>942</v>
      </c>
      <c r="MI49" s="22" t="str">
        <f>"7." &amp; MK1&amp; ".3."</f>
        <v>7.116.3.</v>
      </c>
      <c r="MJ49" s="30">
        <f>IF(ISBLANK(MK1),"",IF(VLOOKUP(MK1,Register,26,FALSE)=0,"",(VLOOKUP(MK1,Register,26,FALSE))))</f>
        <v>4</v>
      </c>
      <c r="MK49" s="31" t="s">
        <v>942</v>
      </c>
      <c r="ML49" s="22" t="str">
        <f>"7." &amp; MN1&amp; ".3."</f>
        <v>7.117.3.</v>
      </c>
      <c r="MM49" s="30">
        <f>IF(ISBLANK(MN1),"",IF(VLOOKUP(MN1,Register,26,FALSE)=0,"",(VLOOKUP(MN1,Register,26,FALSE))))</f>
        <v>4</v>
      </c>
      <c r="MN49" s="31" t="s">
        <v>942</v>
      </c>
      <c r="MO49" s="22" t="str">
        <f>"7." &amp; MQ1&amp; ".3."</f>
        <v>7.118.3.</v>
      </c>
      <c r="MP49" s="30">
        <f>IF(ISBLANK(MQ1),"",IF(VLOOKUP(MQ1,Register,26,FALSE)=0,"",(VLOOKUP(MQ1,Register,26,FALSE))))</f>
        <v>4</v>
      </c>
      <c r="MQ49" s="31" t="s">
        <v>942</v>
      </c>
      <c r="MR49" s="22" t="str">
        <f>"7." &amp; MT1&amp; ".3."</f>
        <v>7.119.3.</v>
      </c>
      <c r="MS49" s="30">
        <f>IF(ISBLANK(MT1),"",IF(VLOOKUP(MT1,Register,26,FALSE)=0,"",(VLOOKUP(MT1,Register,26,FALSE))))</f>
        <v>4</v>
      </c>
      <c r="MT49" s="31" t="s">
        <v>942</v>
      </c>
      <c r="MU49" s="22" t="str">
        <f>"7." &amp; MW1&amp; ".3."</f>
        <v>7.120.3.</v>
      </c>
      <c r="MV49" s="30" t="str">
        <f>IF(ISBLANK(MW1),"",IF(VLOOKUP(MW1,Register,26,FALSE)=0,"",(VLOOKUP(MW1,Register,26,FALSE))))</f>
        <v/>
      </c>
      <c r="MW49" s="31" t="s">
        <v>942</v>
      </c>
      <c r="MX49" s="22" t="str">
        <f>"7." &amp; MZ1&amp; ".3."</f>
        <v>7.121.3.</v>
      </c>
      <c r="MY49" s="30" t="str">
        <f>IF(ISBLANK(MZ1),"",IF(VLOOKUP(MZ1,Register,26,FALSE)=0,"",(VLOOKUP(MZ1,Register,26,FALSE))))</f>
        <v>4</v>
      </c>
      <c r="MZ49" s="31" t="s">
        <v>942</v>
      </c>
      <c r="NA49" s="22" t="str">
        <f>"7." &amp; NC1&amp; ".3."</f>
        <v>7.122.3.</v>
      </c>
      <c r="NB49" s="30" t="str">
        <f>IF(ISBLANK(NC1),"",IF(VLOOKUP(NC1,Register,26,FALSE)=0,"",(VLOOKUP(NC1,Register,26,FALSE))))</f>
        <v/>
      </c>
      <c r="NC49" s="31" t="s">
        <v>942</v>
      </c>
      <c r="ND49" s="22" t="str">
        <f>"7." &amp; NF1&amp; ".3."</f>
        <v>7.123.3.</v>
      </c>
      <c r="NE49" s="30" t="str">
        <f>IF(ISBLANK(NF1),"",IF(VLOOKUP(NF1,Register,26,FALSE)=0,"",(VLOOKUP(NF1,Register,26,FALSE))))</f>
        <v/>
      </c>
      <c r="NF49" s="31" t="s">
        <v>942</v>
      </c>
      <c r="NG49" s="22" t="str">
        <f>"7." &amp; NI1&amp; ".3."</f>
        <v>7.124.3.</v>
      </c>
      <c r="NH49" s="30" t="str">
        <f>IF(ISBLANK(NI1),"",IF(VLOOKUP(NI1,Register,26,FALSE)=0,"",(VLOOKUP(NI1,Register,26,FALSE))))</f>
        <v/>
      </c>
      <c r="NI49" s="31" t="s">
        <v>942</v>
      </c>
      <c r="NJ49" s="22" t="str">
        <f>"7." &amp; NL1&amp; ".3."</f>
        <v>7.125.3.</v>
      </c>
      <c r="NK49" s="30" t="str">
        <f>IF(ISBLANK(NL1),"",IF(VLOOKUP(NL1,Register,26,FALSE)=0,"",(VLOOKUP(NL1,Register,26,FALSE))))</f>
        <v>4</v>
      </c>
      <c r="NL49" s="31" t="s">
        <v>942</v>
      </c>
      <c r="NM49" s="22" t="str">
        <f>"7." &amp; NO1&amp; ".3."</f>
        <v>7.126.3.</v>
      </c>
      <c r="NN49" s="30" t="str">
        <f>IF(ISBLANK(NO1),"",IF(VLOOKUP(NO1,Register,26,FALSE)=0,"",(VLOOKUP(NO1,Register,26,FALSE))))</f>
        <v>4</v>
      </c>
      <c r="NO49" s="31" t="s">
        <v>942</v>
      </c>
      <c r="NP49" s="22" t="str">
        <f>"7." &amp; NR1&amp; ".3."</f>
        <v>7.127.3.</v>
      </c>
      <c r="NQ49" s="30" t="str">
        <f>IF(ISBLANK(NR1),"",IF(VLOOKUP(NR1,Register,26,FALSE)=0,"",(VLOOKUP(NR1,Register,26,FALSE))))</f>
        <v>4</v>
      </c>
      <c r="NR49" s="31" t="s">
        <v>942</v>
      </c>
      <c r="NS49" s="22" t="str">
        <f>"7." &amp; NU1&amp; ".3."</f>
        <v>7.128.3.</v>
      </c>
      <c r="NT49" s="30" t="str">
        <f>IF(ISBLANK(NU1),"",IF(VLOOKUP(NU1,Register,26,FALSE)=0,"",(VLOOKUP(NU1,Register,26,FALSE))))</f>
        <v>4</v>
      </c>
      <c r="NU49" s="31" t="s">
        <v>942</v>
      </c>
      <c r="NV49" s="22" t="str">
        <f>"7." &amp; NX1&amp; ".3."</f>
        <v>7.129.3.</v>
      </c>
      <c r="NW49" s="30" t="str">
        <f>IF(ISBLANK(NX1),"",IF(VLOOKUP(NX1,Register,26,FALSE)=0,"",(VLOOKUP(NX1,Register,26,FALSE))))</f>
        <v/>
      </c>
      <c r="NX49" s="31" t="s">
        <v>942</v>
      </c>
      <c r="NY49" s="22" t="str">
        <f>"7." &amp; OA1&amp; ".3."</f>
        <v>7.130.3.</v>
      </c>
      <c r="NZ49" s="30" t="str">
        <f>IF(ISBLANK(OA1),"",IF(VLOOKUP(OA1,Register,26,FALSE)=0,"",(VLOOKUP(OA1,Register,26,FALSE))))</f>
        <v>4</v>
      </c>
      <c r="OA49" s="31" t="s">
        <v>942</v>
      </c>
      <c r="OB49" s="22" t="str">
        <f>"7." &amp; OD1&amp; ".3."</f>
        <v>7.131.3.</v>
      </c>
      <c r="OC49" s="30" t="str">
        <f>IF(ISBLANK(OD1),"",IF(VLOOKUP(OD1,Register,26,FALSE)=0,"",(VLOOKUP(OD1,Register,26,FALSE))))</f>
        <v>4</v>
      </c>
      <c r="OD49" s="31" t="s">
        <v>942</v>
      </c>
      <c r="OE49" s="22" t="str">
        <f>"7." &amp; OG1&amp; ".3."</f>
        <v>7.132.3.</v>
      </c>
      <c r="OF49" s="30" t="str">
        <f>IF(ISBLANK(OG1),"",IF(VLOOKUP(OG1,Register,26,FALSE)=0,"",(VLOOKUP(OG1,Register,26,FALSE))))</f>
        <v>4</v>
      </c>
      <c r="OG49" s="31" t="s">
        <v>942</v>
      </c>
      <c r="OH49" s="22" t="str">
        <f>"7." &amp; OJ1&amp; ".3."</f>
        <v>7.133.3.</v>
      </c>
      <c r="OI49" s="30" t="str">
        <f>IF(ISBLANK(OJ1),"",IF(VLOOKUP(OJ1,Register,26,FALSE)=0,"",(VLOOKUP(OJ1,Register,26,FALSE))))</f>
        <v/>
      </c>
      <c r="OJ49" s="31" t="s">
        <v>942</v>
      </c>
      <c r="OK49" s="22" t="str">
        <f>"7." &amp; OM1&amp; ".3."</f>
        <v>7.134.3.</v>
      </c>
      <c r="OL49" s="30" t="str">
        <f>IF(ISBLANK(OM1),"",IF(VLOOKUP(OM1,Register,26,FALSE)=0,"",(VLOOKUP(OM1,Register,26,FALSE))))</f>
        <v>4</v>
      </c>
      <c r="OM49" s="31" t="s">
        <v>942</v>
      </c>
      <c r="ON49" s="22" t="str">
        <f>"7." &amp; OP1&amp; ".3."</f>
        <v>7.135.3.</v>
      </c>
      <c r="OO49" s="30" t="str">
        <f>IF(ISBLANK(OP1),"",IF(VLOOKUP(OP1,Register,26,FALSE)=0,"",(VLOOKUP(OP1,Register,26,FALSE))))</f>
        <v/>
      </c>
      <c r="OP49" s="31" t="s">
        <v>942</v>
      </c>
      <c r="OQ49" s="22" t="str">
        <f>"7." &amp; OS1&amp; ".3."</f>
        <v>7.136.3.</v>
      </c>
      <c r="OR49" s="30" t="str">
        <f>IF(ISBLANK(OS1),"",IF(VLOOKUP(OS1,Register,26,FALSE)=0,"",(VLOOKUP(OS1,Register,26,FALSE))))</f>
        <v>4</v>
      </c>
      <c r="OS49" s="31" t="s">
        <v>942</v>
      </c>
      <c r="OT49" s="22" t="str">
        <f>"7." &amp; OV1&amp; ".3."</f>
        <v>7.137.3.</v>
      </c>
      <c r="OU49" s="30" t="str">
        <f>IF(ISBLANK(OV1),"",IF(VLOOKUP(OV1,Register,26,FALSE)=0,"",(VLOOKUP(OV1,Register,26,FALSE))))</f>
        <v/>
      </c>
      <c r="OV49" s="31" t="s">
        <v>942</v>
      </c>
      <c r="OW49" s="22" t="str">
        <f>"7." &amp; OY1&amp; ".3."</f>
        <v>7.138.3.</v>
      </c>
      <c r="OX49" s="30">
        <f>IF(ISBLANK(OY1),"",IF(VLOOKUP(OY1,Register,26,FALSE)=0,"",(VLOOKUP(OY1,Register,26,FALSE))))</f>
        <v>4</v>
      </c>
      <c r="OY49" s="31" t="s">
        <v>942</v>
      </c>
      <c r="OZ49" s="22" t="str">
        <f>"7." &amp; PB1&amp; ".3."</f>
        <v>7.139.3.</v>
      </c>
      <c r="PA49" s="30">
        <f>IF(ISBLANK(PB1),"",IF(VLOOKUP(PB1,Register,26,FALSE)=0,"",(VLOOKUP(PB1,Register,26,FALSE))))</f>
        <v>4</v>
      </c>
      <c r="PB49" s="31" t="s">
        <v>942</v>
      </c>
      <c r="PC49" s="22" t="str">
        <f>"7." &amp; PE1&amp; ".3."</f>
        <v>7.140.3.</v>
      </c>
      <c r="PD49" s="30">
        <f>IF(ISBLANK(PE1),"",IF(VLOOKUP(PE1,Register,26,FALSE)=0,"",(VLOOKUP(PE1,Register,26,FALSE))))</f>
        <v>4</v>
      </c>
      <c r="PE49" s="31" t="s">
        <v>942</v>
      </c>
      <c r="PF49" s="22" t="str">
        <f>"7." &amp; PH1&amp; ".3."</f>
        <v>7.141.3.</v>
      </c>
      <c r="PG49" s="30" t="str">
        <f>IF(ISBLANK(PH1),"",IF(VLOOKUP(PH1,Register,26,FALSE)=0,"",(VLOOKUP(PH1,Register,26,FALSE))))</f>
        <v/>
      </c>
      <c r="PH49" s="31" t="s">
        <v>942</v>
      </c>
      <c r="PI49" s="22" t="str">
        <f>"7." &amp; PK1&amp; ".3."</f>
        <v>7.142.3.</v>
      </c>
      <c r="PJ49" s="30" t="str">
        <f>IF(ISBLANK(PK1),"",IF(VLOOKUP(PK1,Register,26,FALSE)=0,"",(VLOOKUP(PK1,Register,26,FALSE))))</f>
        <v>4</v>
      </c>
      <c r="PK49" s="31" t="s">
        <v>942</v>
      </c>
      <c r="PL49" s="22" t="str">
        <f>"7." &amp; PN1&amp; ".3."</f>
        <v>7.143.3.</v>
      </c>
      <c r="PM49" s="30" t="str">
        <f>IF(ISBLANK(PN1),"",IF(VLOOKUP(PN1,Register,26,FALSE)=0,"",(VLOOKUP(PN1,Register,26,FALSE))))</f>
        <v>4</v>
      </c>
      <c r="PN49" s="31" t="s">
        <v>942</v>
      </c>
      <c r="PO49" s="22" t="str">
        <f>"7." &amp; PQ1&amp; ".3."</f>
        <v>7.144.3.</v>
      </c>
      <c r="PP49" s="30" t="str">
        <f>IF(ISBLANK(PQ1),"",IF(VLOOKUP(PQ1,Register,26,FALSE)=0,"",(VLOOKUP(PQ1,Register,26,FALSE))))</f>
        <v>4</v>
      </c>
      <c r="PQ49" s="31" t="s">
        <v>942</v>
      </c>
      <c r="PR49" s="22" t="str">
        <f>"7." &amp; PT1&amp; ".3."</f>
        <v>7.145.3.</v>
      </c>
      <c r="PS49" s="30">
        <f>IF(ISBLANK(PT1),"",IF(VLOOKUP(PT1,Register,26,FALSE)=0,"",(VLOOKUP(PT1,Register,26,FALSE))))</f>
        <v>4</v>
      </c>
      <c r="PT49" s="31" t="s">
        <v>942</v>
      </c>
      <c r="PU49" s="22" t="str">
        <f>"7." &amp; PW1&amp; ".3."</f>
        <v>7.146.3.</v>
      </c>
      <c r="PV49" s="30">
        <f>IF(ISBLANK(PW1),"",IF(VLOOKUP(PW1,Register,26,FALSE)=0,"",(VLOOKUP(PW1,Register,26,FALSE))))</f>
        <v>4</v>
      </c>
      <c r="PW49" s="31" t="s">
        <v>942</v>
      </c>
      <c r="PX49" s="22" t="str">
        <f>"7." &amp; PZ1&amp; ".3."</f>
        <v>7.147.3.</v>
      </c>
      <c r="PY49" s="30">
        <f>IF(ISBLANK(PZ1),"",IF(VLOOKUP(PZ1,Register,26,FALSE)=0,"",(VLOOKUP(PZ1,Register,26,FALSE))))</f>
        <v>4</v>
      </c>
      <c r="PZ49" s="31" t="s">
        <v>942</v>
      </c>
      <c r="QA49" s="22" t="str">
        <f>"7." &amp; QC1&amp; ".3."</f>
        <v>7.148.3.</v>
      </c>
      <c r="QB49" s="30" t="str">
        <f>IF(ISBLANK(QC1),"",IF(VLOOKUP(QC1,Register,26,FALSE)=0,"",(VLOOKUP(QC1,Register,26,FALSE))))</f>
        <v/>
      </c>
      <c r="QC49" s="31" t="s">
        <v>942</v>
      </c>
      <c r="QD49" s="22" t="str">
        <f>"7." &amp; QF1&amp; ".3."</f>
        <v>7.149.3.</v>
      </c>
      <c r="QE49" s="30" t="str">
        <f>IF(ISBLANK(QF1),"",IF(VLOOKUP(QF1,Register,26,FALSE)=0,"",(VLOOKUP(QF1,Register,26,FALSE))))</f>
        <v>4</v>
      </c>
      <c r="QF49" s="31" t="s">
        <v>942</v>
      </c>
      <c r="QG49" s="22" t="str">
        <f>"7." &amp; QI1&amp; ".3."</f>
        <v>7.150.3.</v>
      </c>
      <c r="QH49" s="30" t="str">
        <f>IF(ISBLANK(QI1),"",IF(VLOOKUP(QI1,Register,26,FALSE)=0,"",(VLOOKUP(QI1,Register,26,FALSE))))</f>
        <v/>
      </c>
      <c r="QI49" s="31" t="s">
        <v>942</v>
      </c>
      <c r="QJ49" s="22" t="str">
        <f>"7." &amp; QL1&amp; ".3."</f>
        <v>7.151.3.</v>
      </c>
      <c r="QK49" s="30" t="str">
        <f>IF(ISBLANK(QL1),"",IF(VLOOKUP(QL1,Register,26,FALSE)=0,"",(VLOOKUP(QL1,Register,26,FALSE))))</f>
        <v>4</v>
      </c>
      <c r="QL49" s="31" t="s">
        <v>942</v>
      </c>
      <c r="QM49" s="22" t="str">
        <f>"7." &amp; QO1&amp; ".3."</f>
        <v>7.152.3.</v>
      </c>
      <c r="QN49" s="30" t="str">
        <f>IF(ISBLANK(QO1),"",IF(VLOOKUP(QO1,Register,26,FALSE)=0,"",(VLOOKUP(QO1,Register,26,FALSE))))</f>
        <v>4</v>
      </c>
      <c r="QO49" s="31" t="s">
        <v>942</v>
      </c>
      <c r="QP49" s="22" t="str">
        <f>"7." &amp; QR1&amp; ".3."</f>
        <v>7.153.3.</v>
      </c>
      <c r="QQ49" s="30" t="str">
        <f>IF(ISBLANK(QR1),"",IF(VLOOKUP(QR1,Register,26,FALSE)=0,"",(VLOOKUP(QR1,Register,26,FALSE))))</f>
        <v>4</v>
      </c>
      <c r="QR49" s="31" t="s">
        <v>942</v>
      </c>
      <c r="QS49" s="22" t="str">
        <f>"7." &amp; QU1&amp; ".3."</f>
        <v>7.154.3.</v>
      </c>
      <c r="QT49" s="30" t="str">
        <f>IF(ISBLANK(QU1),"",IF(VLOOKUP(QU1,Register,26,FALSE)=0,"",(VLOOKUP(QU1,Register,26,FALSE))))</f>
        <v/>
      </c>
      <c r="QU49" s="31" t="s">
        <v>942</v>
      </c>
      <c r="QV49" s="22" t="str">
        <f>"7." &amp; QX1&amp; ".3."</f>
        <v>7.155.3.</v>
      </c>
      <c r="QW49" s="30" t="str">
        <f>IF(ISBLANK(QX1),"",IF(VLOOKUP(QX1,Register,26,FALSE)=0,"",(VLOOKUP(QX1,Register,26,FALSE))))</f>
        <v/>
      </c>
      <c r="QX49" s="31" t="s">
        <v>942</v>
      </c>
      <c r="QY49" s="22" t="str">
        <f>"7." &amp; RA1&amp; ".3."</f>
        <v>7.156.3.</v>
      </c>
      <c r="QZ49" s="30" t="str">
        <f>IF(ISBLANK(RA1),"",IF(VLOOKUP(RA1,Register,26,FALSE)=0,"",(VLOOKUP(RA1,Register,26,FALSE))))</f>
        <v>4</v>
      </c>
      <c r="RA49" s="31" t="s">
        <v>942</v>
      </c>
      <c r="RB49" s="22" t="str">
        <f>"7." &amp; RD1&amp; ".3."</f>
        <v>7.157.3.</v>
      </c>
      <c r="RC49" s="30" t="str">
        <f>IF(ISBLANK(RD1),"",IF(VLOOKUP(RD1,Register,26,FALSE)=0,"",(VLOOKUP(RD1,Register,26,FALSE))))</f>
        <v>4</v>
      </c>
      <c r="RD49" s="31" t="s">
        <v>942</v>
      </c>
      <c r="RE49" s="22" t="str">
        <f>"7." &amp; RG1&amp; ".3."</f>
        <v>7.158.3.</v>
      </c>
      <c r="RF49" s="30" t="str">
        <f>IF(ISBLANK(RG1),"",IF(VLOOKUP(RG1,Register,26,FALSE)=0,"",(VLOOKUP(RG1,Register,26,FALSE))))</f>
        <v>4</v>
      </c>
      <c r="RG49" s="31" t="s">
        <v>942</v>
      </c>
      <c r="RH49" s="22" t="str">
        <f>"7." &amp; RJ1&amp; ".3."</f>
        <v>7.159.3.</v>
      </c>
      <c r="RI49" s="30">
        <f>IF(ISBLANK(RJ1),"",IF(VLOOKUP(RJ1,Register,26,FALSE)=0,"",(VLOOKUP(RJ1,Register,26,FALSE))))</f>
        <v>4</v>
      </c>
      <c r="RJ49" s="31" t="s">
        <v>942</v>
      </c>
      <c r="RK49" s="22" t="str">
        <f>"7." &amp; RM1&amp; ".3."</f>
        <v>7.160.3.</v>
      </c>
      <c r="RL49" s="30">
        <f>IF(ISBLANK(RM1),"",IF(VLOOKUP(RM1,Register,26,FALSE)=0,"",(VLOOKUP(RM1,Register,26,FALSE))))</f>
        <v>4</v>
      </c>
      <c r="RM49" s="31" t="s">
        <v>942</v>
      </c>
      <c r="RN49" s="22" t="str">
        <f>"7." &amp; RP1&amp; ".3."</f>
        <v>7.161.3.</v>
      </c>
      <c r="RO49" s="30" t="str">
        <f>IF(ISBLANK(RP1),"",IF(VLOOKUP(RP1,Register,26,FALSE)=0,"",(VLOOKUP(RP1,Register,26,FALSE))))</f>
        <v/>
      </c>
      <c r="RP49" s="31" t="s">
        <v>942</v>
      </c>
      <c r="RQ49" s="22" t="str">
        <f>"7." &amp; RS1&amp; ".3."</f>
        <v>7.162.3.</v>
      </c>
      <c r="RR49" s="30" t="str">
        <f>IF(ISBLANK(RS1),"",IF(VLOOKUP(RS1,Register,26,FALSE)=0,"",(VLOOKUP(RS1,Register,26,FALSE))))</f>
        <v/>
      </c>
      <c r="RS49" s="31" t="s">
        <v>942</v>
      </c>
      <c r="RT49" s="22" t="str">
        <f>"7." &amp; RV1&amp; ".3."</f>
        <v>7.163.3.</v>
      </c>
      <c r="RU49" s="30" t="str">
        <f>IF(ISBLANK(RV1),"",IF(VLOOKUP(RV1,Register,26,FALSE)=0,"",(VLOOKUP(RV1,Register,26,FALSE))))</f>
        <v/>
      </c>
      <c r="RV49" s="31" t="s">
        <v>942</v>
      </c>
      <c r="RW49" s="22" t="str">
        <f>"7." &amp; RY1&amp; ".3."</f>
        <v>7.164.3.</v>
      </c>
      <c r="RX49" s="30" t="str">
        <f>IF(ISBLANK(RY1),"",IF(VLOOKUP(RY1,Register,26,FALSE)=0,"",(VLOOKUP(RY1,Register,26,FALSE))))</f>
        <v/>
      </c>
      <c r="RY49" s="31" t="s">
        <v>942</v>
      </c>
      <c r="RZ49" s="22" t="str">
        <f>"7." &amp; SB1&amp; ".3."</f>
        <v>7.165.3.</v>
      </c>
      <c r="SA49" s="30" t="str">
        <f>IF(ISBLANK(SB1),"",IF(VLOOKUP(SB1,Register,26,FALSE)=0,"",(VLOOKUP(SB1,Register,26,FALSE))))</f>
        <v>4</v>
      </c>
      <c r="SB49" s="31" t="s">
        <v>942</v>
      </c>
      <c r="SC49" s="22" t="str">
        <f>"7." &amp; SE1&amp; ".3."</f>
        <v>7.166.3.</v>
      </c>
      <c r="SD49" s="30" t="str">
        <f>IF(ISBLANK(SE1),"",IF(VLOOKUP(SE1,Register,26,FALSE)=0,"",(VLOOKUP(SE1,Register,26,FALSE))))</f>
        <v>4</v>
      </c>
      <c r="SE49" s="31" t="s">
        <v>942</v>
      </c>
      <c r="SF49" s="22" t="str">
        <f>"7." &amp; SH1&amp; ".3."</f>
        <v>7.167.3.</v>
      </c>
      <c r="SG49" s="30" t="str">
        <f>IF(ISBLANK(SH1),"",IF(VLOOKUP(SH1,Register,26,FALSE)=0,"",(VLOOKUP(SH1,Register,26,FALSE))))</f>
        <v/>
      </c>
      <c r="SH49" s="31" t="s">
        <v>942</v>
      </c>
      <c r="SI49" s="22" t="str">
        <f>"7." &amp; SK1&amp; ".3."</f>
        <v>7.168.3.</v>
      </c>
      <c r="SJ49" s="30" t="str">
        <f>IF(ISBLANK(SK1),"",IF(VLOOKUP(SK1,Register,26,FALSE)=0,"",(VLOOKUP(SK1,Register,26,FALSE))))</f>
        <v>4</v>
      </c>
      <c r="SK49" s="31" t="s">
        <v>942</v>
      </c>
      <c r="SL49" s="22" t="str">
        <f>"7." &amp; SN1&amp; ".3."</f>
        <v>7.169.3.</v>
      </c>
      <c r="SM49" s="30" t="str">
        <f>IF(ISBLANK(SN1),"",IF(VLOOKUP(SN1,Register,26,FALSE)=0,"",(VLOOKUP(SN1,Register,26,FALSE))))</f>
        <v/>
      </c>
      <c r="SN49" s="31" t="s">
        <v>942</v>
      </c>
      <c r="SO49" s="22" t="str">
        <f>"7." &amp; SQ1&amp; ".3."</f>
        <v>7.170.3.</v>
      </c>
      <c r="SP49" s="30" t="str">
        <f>IF(ISBLANK(SQ1),"",IF(VLOOKUP(SQ1,Register,26,FALSE)=0,"",(VLOOKUP(SQ1,Register,26,FALSE))))</f>
        <v>4</v>
      </c>
      <c r="SQ49" s="31" t="s">
        <v>942</v>
      </c>
      <c r="SR49" s="22" t="str">
        <f>"7." &amp; ST1&amp; ".3."</f>
        <v>7.171.3.</v>
      </c>
      <c r="SS49" s="30" t="str">
        <f>IF(ISBLANK(ST1),"",IF(VLOOKUP(ST1,Register,26,FALSE)=0,"",(VLOOKUP(ST1,Register,26,FALSE))))</f>
        <v/>
      </c>
      <c r="ST49" s="31" t="s">
        <v>942</v>
      </c>
      <c r="SU49" s="22" t="str">
        <f>"7." &amp; SW1&amp; ".3."</f>
        <v>7.172.3.</v>
      </c>
      <c r="SV49" s="30" t="str">
        <f>IF(ISBLANK(SW1),"",IF(VLOOKUP(SW1,Register,26,FALSE)=0,"",(VLOOKUP(SW1,Register,26,FALSE))))</f>
        <v/>
      </c>
      <c r="SW49" s="31" t="s">
        <v>942</v>
      </c>
      <c r="SX49" s="22" t="str">
        <f>"7." &amp; SZ1&amp; ".3."</f>
        <v>7.173.3.</v>
      </c>
      <c r="SY49" s="30" t="str">
        <f>IF(ISBLANK(SZ1),"",IF(VLOOKUP(SZ1,Register,26,FALSE)=0,"",(VLOOKUP(SZ1,Register,26,FALSE))))</f>
        <v/>
      </c>
      <c r="SZ49" s="31" t="s">
        <v>942</v>
      </c>
      <c r="TA49" s="22" t="str">
        <f>"7." &amp; TC1&amp; ".3."</f>
        <v>7.174.3.</v>
      </c>
      <c r="TB49" s="30" t="str">
        <f>IF(ISBLANK(TC1),"",IF(VLOOKUP(TC1,Register,26,FALSE)=0,"",(VLOOKUP(TC1,Register,26,FALSE))))</f>
        <v/>
      </c>
      <c r="TC49" s="31" t="s">
        <v>942</v>
      </c>
      <c r="TD49" s="22" t="str">
        <f>"7." &amp; TF1&amp; ".3."</f>
        <v>7.175.3.</v>
      </c>
      <c r="TE49" s="30">
        <f>IF(ISBLANK(TF1),"",IF(VLOOKUP(TF1,Register,26,FALSE)=0,"",(VLOOKUP(TF1,Register,26,FALSE))))</f>
        <v>4</v>
      </c>
      <c r="TF49" s="31" t="s">
        <v>942</v>
      </c>
      <c r="TG49" s="22" t="str">
        <f>"7." &amp; TI1&amp; ".3."</f>
        <v>7.176.3.</v>
      </c>
      <c r="TH49" s="30" t="str">
        <f>IF(ISBLANK(TI1),"",IF(VLOOKUP(TI1,Register,26,FALSE)=0,"",(VLOOKUP(TI1,Register,26,FALSE))))</f>
        <v/>
      </c>
      <c r="TI49" s="31" t="s">
        <v>942</v>
      </c>
      <c r="TJ49" s="22" t="str">
        <f>"7." &amp; TL1&amp; ".3."</f>
        <v>7.177.3.</v>
      </c>
      <c r="TK49" s="30" t="str">
        <f>IF(ISBLANK(TL1),"",IF(VLOOKUP(TL1,Register,26,FALSE)=0,"",(VLOOKUP(TL1,Register,26,FALSE))))</f>
        <v>4</v>
      </c>
      <c r="TL49" s="31" t="s">
        <v>942</v>
      </c>
      <c r="TM49" s="22" t="str">
        <f>"7." &amp; TO1&amp; ".3."</f>
        <v>7.178.3.</v>
      </c>
      <c r="TN49" s="30" t="str">
        <f>IF(ISBLANK(TO1),"",IF(VLOOKUP(TO1,Register,26,FALSE)=0,"",(VLOOKUP(TO1,Register,26,FALSE))))</f>
        <v>4</v>
      </c>
      <c r="TO49" s="31" t="s">
        <v>942</v>
      </c>
      <c r="TP49" s="22" t="str">
        <f>"7." &amp; TR1&amp; ".3."</f>
        <v>7.179.3.</v>
      </c>
      <c r="TQ49" s="30" t="str">
        <f>IF(ISBLANK(TR1),"",IF(VLOOKUP(TR1,Register,26,FALSE)=0,"",(VLOOKUP(TR1,Register,26,FALSE))))</f>
        <v>4</v>
      </c>
      <c r="TR49" s="31" t="s">
        <v>942</v>
      </c>
      <c r="TS49" s="22" t="str">
        <f>"7." &amp; TU1&amp; ".3."</f>
        <v>7.180.3.</v>
      </c>
      <c r="TT49" s="30" t="str">
        <f>IF(ISBLANK(TU1),"",IF(VLOOKUP(TU1,Register,26,FALSE)=0,"",(VLOOKUP(TU1,Register,26,FALSE))))</f>
        <v>4</v>
      </c>
      <c r="TU49" s="31" t="s">
        <v>942</v>
      </c>
      <c r="TV49" s="22" t="str">
        <f>"7." &amp; TX1&amp; ".3."</f>
        <v>7.181.3.</v>
      </c>
      <c r="TW49" s="30" t="str">
        <f>IF(ISBLANK(TX1),"",IF(VLOOKUP(TX1,Register,26,FALSE)=0,"",(VLOOKUP(TX1,Register,26,FALSE))))</f>
        <v/>
      </c>
      <c r="TX49" s="31" t="s">
        <v>942</v>
      </c>
      <c r="TY49" s="22" t="str">
        <f>"7." &amp; UA1&amp; ".3."</f>
        <v>7.182.3.</v>
      </c>
      <c r="TZ49" s="30" t="str">
        <f>IF(ISBLANK(UA1),"",IF(VLOOKUP(UA1,Register,26,FALSE)=0,"",(VLOOKUP(UA1,Register,26,FALSE))))</f>
        <v>4</v>
      </c>
      <c r="UA49" s="31" t="s">
        <v>942</v>
      </c>
      <c r="UB49" s="22" t="str">
        <f>"7." &amp; UD1&amp; ".3."</f>
        <v>7.183.3.</v>
      </c>
      <c r="UC49" s="30" t="str">
        <f>IF(ISBLANK(UD1),"",IF(VLOOKUP(UD1,Register,26,FALSE)=0,"",(VLOOKUP(UD1,Register,26,FALSE))))</f>
        <v>4</v>
      </c>
      <c r="UD49" s="31" t="s">
        <v>942</v>
      </c>
      <c r="UE49" s="22" t="str">
        <f>"7." &amp; UG1&amp; ".3."</f>
        <v>7.184.3.</v>
      </c>
      <c r="UF49" s="30" t="str">
        <f>IF(ISBLANK(UG1),"",IF(VLOOKUP(UG1,Register,26,FALSE)=0,"",(VLOOKUP(UG1,Register,26,FALSE))))</f>
        <v>4</v>
      </c>
      <c r="UG49" s="31" t="s">
        <v>942</v>
      </c>
      <c r="UH49" s="22" t="str">
        <f>"7." &amp; UJ1&amp; ".3."</f>
        <v>7.185.3.</v>
      </c>
      <c r="UI49" s="30" t="str">
        <f>IF(ISBLANK(UJ1),"",IF(VLOOKUP(UJ1,Register,26,FALSE)=0,"",(VLOOKUP(UJ1,Register,26,FALSE))))</f>
        <v>4</v>
      </c>
      <c r="UJ49" s="31" t="s">
        <v>942</v>
      </c>
      <c r="UK49" s="22" t="str">
        <f>"7." &amp; UM1&amp; ".3."</f>
        <v>7.186.3.</v>
      </c>
      <c r="UL49" s="30" t="str">
        <f>IF(ISBLANK(UM1),"",IF(VLOOKUP(UM1,Register,26,FALSE)=0,"",(VLOOKUP(UM1,Register,26,FALSE))))</f>
        <v/>
      </c>
      <c r="UM49" s="31" t="s">
        <v>942</v>
      </c>
      <c r="UN49" s="22" t="str">
        <f>"7." &amp; UP1&amp; ".3."</f>
        <v>7.187.3.</v>
      </c>
      <c r="UO49" s="30" t="str">
        <f>IF(ISBLANK(UP1),"",IF(VLOOKUP(UP1,Register,26,FALSE)=0,"",(VLOOKUP(UP1,Register,26,FALSE))))</f>
        <v/>
      </c>
      <c r="UP49" s="31" t="s">
        <v>942</v>
      </c>
      <c r="UQ49" s="22" t="str">
        <f>"7." &amp; US1&amp; ".3."</f>
        <v>7.188.3.</v>
      </c>
      <c r="UR49" s="30" t="str">
        <f>IF(ISBLANK(US1),"",IF(VLOOKUP(US1,Register,26,FALSE)=0,"",(VLOOKUP(US1,Register,26,FALSE))))</f>
        <v>4</v>
      </c>
      <c r="US49" s="31" t="s">
        <v>942</v>
      </c>
      <c r="UT49" s="22" t="str">
        <f>"7." &amp; UV1&amp; ".3."</f>
        <v>7.189.3.</v>
      </c>
      <c r="UU49" s="30" t="str">
        <f>IF(ISBLANK(UV1),"",IF(VLOOKUP(UV1,Register,26,FALSE)=0,"",(VLOOKUP(UV1,Register,26,FALSE))))</f>
        <v/>
      </c>
      <c r="UV49" s="31" t="s">
        <v>942</v>
      </c>
      <c r="UW49" s="22" t="str">
        <f>"7." &amp; UY1&amp; ".3."</f>
        <v>7.190.3.</v>
      </c>
      <c r="UX49" s="30" t="str">
        <f>IF(ISBLANK(UY1),"",IF(VLOOKUP(UY1,Register,26,FALSE)=0,"",(VLOOKUP(UY1,Register,26,FALSE))))</f>
        <v>4</v>
      </c>
      <c r="UY49" s="31" t="s">
        <v>942</v>
      </c>
      <c r="UZ49" s="22" t="str">
        <f>"7." &amp; VB1&amp; ".3."</f>
        <v>7.191.3.</v>
      </c>
      <c r="VA49" s="30" t="str">
        <f>IF(ISBLANK(VB1),"",IF(VLOOKUP(VB1,Register,26,FALSE)=0,"",(VLOOKUP(VB1,Register,26,FALSE))))</f>
        <v>4</v>
      </c>
      <c r="VB49" s="31" t="s">
        <v>942</v>
      </c>
      <c r="VC49" s="22" t="str">
        <f>"7." &amp; VE1&amp; ".3."</f>
        <v>7.192.3.</v>
      </c>
      <c r="VD49" s="30" t="str">
        <f>IF(ISBLANK(VE1),"",IF(VLOOKUP(VE1,Register,26,FALSE)=0,"",(VLOOKUP(VE1,Register,26,FALSE))))</f>
        <v/>
      </c>
      <c r="VE49" s="31" t="s">
        <v>942</v>
      </c>
      <c r="VF49" s="22" t="str">
        <f>"7." &amp; VH1&amp; ".3."</f>
        <v>7.193.3.</v>
      </c>
      <c r="VG49" s="30" t="str">
        <f>IF(ISBLANK(VH1),"",IF(VLOOKUP(VH1,Register,26,FALSE)=0,"",(VLOOKUP(VH1,Register,26,FALSE))))</f>
        <v>4</v>
      </c>
      <c r="VH49" s="31" t="s">
        <v>942</v>
      </c>
      <c r="VI49" s="22" t="str">
        <f>"7." &amp; VK1&amp; ".3."</f>
        <v>7.194.3.</v>
      </c>
      <c r="VJ49" s="30" t="str">
        <f>IF(ISBLANK(VK1),"",IF(VLOOKUP(VK1,Register,26,FALSE)=0,"",(VLOOKUP(VK1,Register,26,FALSE))))</f>
        <v>4</v>
      </c>
      <c r="VK49" s="31" t="s">
        <v>942</v>
      </c>
      <c r="VL49" s="22" t="str">
        <f>"7." &amp; VN1&amp; ".3."</f>
        <v>7.195.3.</v>
      </c>
      <c r="VM49" s="30" t="str">
        <f>IF(ISBLANK(VN1),"",IF(VLOOKUP(VN1,Register,26,FALSE)=0,"",(VLOOKUP(VN1,Register,26,FALSE))))</f>
        <v>4</v>
      </c>
      <c r="VN49" s="31" t="s">
        <v>942</v>
      </c>
      <c r="VO49" s="22" t="str">
        <f>"7." &amp; VQ1&amp; ".3."</f>
        <v>7.196.3.</v>
      </c>
      <c r="VP49" s="30" t="str">
        <f>IF(ISBLANK(VQ1),"",IF(VLOOKUP(VQ1,Register,26,FALSE)=0,"",(VLOOKUP(VQ1,Register,26,FALSE))))</f>
        <v>4</v>
      </c>
      <c r="VQ49" s="31" t="s">
        <v>942</v>
      </c>
      <c r="VR49" s="22" t="str">
        <f>"7." &amp; VT1&amp; ".3."</f>
        <v>7.197.3.</v>
      </c>
      <c r="VS49" s="30" t="str">
        <f>IF(ISBLANK(VT1),"",IF(VLOOKUP(VT1,Register,26,FALSE)=0,"",(VLOOKUP(VT1,Register,26,FALSE))))</f>
        <v>4</v>
      </c>
      <c r="VT49" s="31" t="s">
        <v>942</v>
      </c>
      <c r="VU49" s="22" t="str">
        <f>"7." &amp; VW1&amp; ".3."</f>
        <v>7.198.3.</v>
      </c>
      <c r="VV49" s="30" t="str">
        <f>IF(ISBLANK(VW1),"",IF(VLOOKUP(VW1,Register,26,FALSE)=0,"",(VLOOKUP(VW1,Register,26,FALSE))))</f>
        <v>4</v>
      </c>
      <c r="VW49" s="31" t="s">
        <v>942</v>
      </c>
      <c r="VX49" s="22" t="str">
        <f>"7." &amp; VZ1&amp; ".3."</f>
        <v>7.199.3.</v>
      </c>
      <c r="VY49" s="30" t="str">
        <f>IF(ISBLANK(VZ1),"",IF(VLOOKUP(VZ1,Register,26,FALSE)=0,"",(VLOOKUP(VZ1,Register,26,FALSE))))</f>
        <v>4</v>
      </c>
      <c r="VZ49" s="31" t="s">
        <v>942</v>
      </c>
      <c r="WA49" s="22" t="str">
        <f>"7." &amp; WC1&amp; ".3."</f>
        <v>7.200.3.</v>
      </c>
      <c r="WB49" s="30" t="str">
        <f>IF(ISBLANK(WC1),"",IF(VLOOKUP(WC1,Register,26,FALSE)=0,"",(VLOOKUP(WC1,Register,26,FALSE))))</f>
        <v>4</v>
      </c>
      <c r="WC49" s="31" t="s">
        <v>942</v>
      </c>
      <c r="WD49" s="22" t="str">
        <f>"7." &amp; WF1&amp; ".3."</f>
        <v>7.201.3.</v>
      </c>
      <c r="WE49" s="30" t="str">
        <f>IF(ISBLANK(WF1),"",IF(VLOOKUP(WF1,Register,26,FALSE)=0,"",(VLOOKUP(WF1,Register,26,FALSE))))</f>
        <v/>
      </c>
      <c r="WF49" s="31" t="s">
        <v>942</v>
      </c>
      <c r="WG49" s="22" t="str">
        <f>"7." &amp; WI1&amp; ".3."</f>
        <v>7.202.3.</v>
      </c>
      <c r="WH49" s="30" t="str">
        <f>IF(ISBLANK(WI1),"",IF(VLOOKUP(WI1,Register,26,FALSE)=0,"",(VLOOKUP(WI1,Register,26,FALSE))))</f>
        <v/>
      </c>
      <c r="WI49" s="31" t="s">
        <v>942</v>
      </c>
      <c r="WJ49" s="22" t="str">
        <f>"7." &amp; WL1&amp; ".3."</f>
        <v>7.203.3.</v>
      </c>
      <c r="WK49" s="30" t="str">
        <f>IF(ISBLANK(WL1),"",IF(VLOOKUP(WL1,Register,26,FALSE)=0,"",(VLOOKUP(WL1,Register,26,FALSE))))</f>
        <v/>
      </c>
      <c r="WL49" s="31" t="s">
        <v>942</v>
      </c>
      <c r="WM49" s="22" t="str">
        <f>"7." &amp; WO1&amp; ".3."</f>
        <v>7.204.3.</v>
      </c>
      <c r="WN49" s="30" t="str">
        <f>IF(ISBLANK(WO1),"",IF(VLOOKUP(WO1,Register,26,FALSE)=0,"",(VLOOKUP(WO1,Register,26,FALSE))))</f>
        <v/>
      </c>
      <c r="WO49" s="31" t="s">
        <v>942</v>
      </c>
      <c r="WP49" s="22" t="str">
        <f>"7." &amp; WR1&amp; ".3."</f>
        <v>7.205.3.</v>
      </c>
      <c r="WQ49" s="30">
        <f>IF(ISBLANK(WR1),"",IF(VLOOKUP(WR1,Register,26,FALSE)=0,"",(VLOOKUP(WR1,Register,26,FALSE))))</f>
        <v>4</v>
      </c>
      <c r="WR49" s="31" t="s">
        <v>942</v>
      </c>
      <c r="WS49" s="22" t="str">
        <f>"7." &amp; WU1&amp; ".3."</f>
        <v>7.206.3.</v>
      </c>
      <c r="WT49" s="30">
        <f>IF(ISBLANK(WU1),"",IF(VLOOKUP(WU1,Register,26,FALSE)=0,"",(VLOOKUP(WU1,Register,26,FALSE))))</f>
        <v>4</v>
      </c>
      <c r="WU49" s="31" t="s">
        <v>942</v>
      </c>
      <c r="WV49" s="22" t="str">
        <f>"7." &amp; WX1&amp; ".3."</f>
        <v>7.207.3.</v>
      </c>
      <c r="WW49" s="30">
        <f>IF(ISBLANK(WX1),"",IF(VLOOKUP(WX1,Register,26,FALSE)=0,"",(VLOOKUP(WX1,Register,26,FALSE))))</f>
        <v>4</v>
      </c>
      <c r="WX49" s="31" t="s">
        <v>942</v>
      </c>
      <c r="WY49" s="22" t="str">
        <f>"7." &amp; XA1&amp; ".3."</f>
        <v>7.208.3.</v>
      </c>
      <c r="WZ49" s="30">
        <f>IF(ISBLANK(XA1),"",IF(VLOOKUP(XA1,Register,26,FALSE)=0,"",(VLOOKUP(XA1,Register,26,FALSE))))</f>
        <v>4</v>
      </c>
      <c r="XA49" s="31" t="s">
        <v>942</v>
      </c>
      <c r="XB49" s="22" t="str">
        <f>"7." &amp; XD1&amp; ".3."</f>
        <v>7.209.3.</v>
      </c>
      <c r="XC49" s="30">
        <f>IF(ISBLANK(XD1),"",IF(VLOOKUP(XD1,Register,26,FALSE)=0,"",(VLOOKUP(XD1,Register,26,FALSE))))</f>
        <v>4</v>
      </c>
      <c r="XD49" s="31" t="s">
        <v>942</v>
      </c>
      <c r="XE49" s="22" t="str">
        <f>"7." &amp; XG1&amp; ".3."</f>
        <v>7.210.3.</v>
      </c>
      <c r="XF49" s="30">
        <f>IF(ISBLANK(XG1),"",IF(VLOOKUP(XG1,Register,26,FALSE)=0,"",(VLOOKUP(XG1,Register,26,FALSE))))</f>
        <v>4</v>
      </c>
      <c r="XG49" s="31" t="s">
        <v>942</v>
      </c>
      <c r="XH49" s="22" t="str">
        <f>"7." &amp; XJ1&amp; ".3."</f>
        <v>7.211.3.</v>
      </c>
      <c r="XI49" s="30">
        <f>IF(ISBLANK(XJ1),"",IF(VLOOKUP(XJ1,Register,26,FALSE)=0,"",(VLOOKUP(XJ1,Register,26,FALSE))))</f>
        <v>4</v>
      </c>
      <c r="XJ49" s="31" t="s">
        <v>942</v>
      </c>
      <c r="XK49" s="22" t="str">
        <f>"7." &amp; XM1&amp; ".3."</f>
        <v>7.212.3.</v>
      </c>
      <c r="XL49" s="30">
        <f>IF(ISBLANK(XM1),"",IF(VLOOKUP(XM1,Register,26,FALSE)=0,"",(VLOOKUP(XM1,Register,26,FALSE))))</f>
        <v>4</v>
      </c>
      <c r="XM49" s="31" t="s">
        <v>942</v>
      </c>
      <c r="XN49" s="22" t="str">
        <f>"7." &amp; XP1&amp; ".3."</f>
        <v>7.213.3.</v>
      </c>
      <c r="XO49" s="30">
        <f>IF(ISBLANK(XP1),"",IF(VLOOKUP(XP1,Register,26,FALSE)=0,"",(VLOOKUP(XP1,Register,26,FALSE))))</f>
        <v>4</v>
      </c>
      <c r="XP49" s="31" t="s">
        <v>942</v>
      </c>
      <c r="XQ49" s="22" t="str">
        <f>"7." &amp; XS1&amp; ".3."</f>
        <v>7.214.3.</v>
      </c>
      <c r="XR49" s="30">
        <f>IF(ISBLANK(XS1),"",IF(VLOOKUP(XS1,Register,26,FALSE)=0,"",(VLOOKUP(XS1,Register,26,FALSE))))</f>
        <v>4</v>
      </c>
      <c r="XS49" s="31" t="s">
        <v>942</v>
      </c>
      <c r="XT49" s="22" t="str">
        <f>"7." &amp; XV1&amp; ".3."</f>
        <v>7.215.3.</v>
      </c>
      <c r="XU49" s="30">
        <f>IF(ISBLANK(XV1),"",IF(VLOOKUP(XV1,Register,26,FALSE)=0,"",(VLOOKUP(XV1,Register,26,FALSE))))</f>
        <v>4</v>
      </c>
      <c r="XV49" s="31" t="s">
        <v>942</v>
      </c>
      <c r="XW49" s="22" t="str">
        <f>"7." &amp; XY1&amp; ".3."</f>
        <v>7.216.3.</v>
      </c>
      <c r="XX49" s="30" t="str">
        <f>IF(ISBLANK(XY1),"",IF(VLOOKUP(XY1,Register,26,FALSE)=0,"",(VLOOKUP(XY1,Register,26,FALSE))))</f>
        <v/>
      </c>
      <c r="XY49" s="31" t="s">
        <v>942</v>
      </c>
      <c r="XZ49" s="22" t="str">
        <f>"7." &amp; YB1&amp; ".3."</f>
        <v>7.217.3.</v>
      </c>
      <c r="YA49" s="30" t="str">
        <f>IF(ISBLANK(YB1),"",IF(VLOOKUP(YB1,Register,26,FALSE)=0,"",(VLOOKUP(YB1,Register,26,FALSE))))</f>
        <v/>
      </c>
      <c r="YB49" s="31" t="s">
        <v>942</v>
      </c>
      <c r="YC49" s="22" t="str">
        <f>"7." &amp; YE1&amp; ".3."</f>
        <v>7.218.3.</v>
      </c>
      <c r="YD49" s="30" t="str">
        <f>IF(ISBLANK(YE1),"",IF(VLOOKUP(YE1,Register,26,FALSE)=0,"",(VLOOKUP(YE1,Register,26,FALSE))))</f>
        <v>4</v>
      </c>
      <c r="YE49" s="31" t="s">
        <v>942</v>
      </c>
      <c r="YF49" s="22" t="str">
        <f>"7." &amp; YH1&amp; ".3."</f>
        <v>7.219.3.</v>
      </c>
      <c r="YG49" s="30" t="str">
        <f>IF(ISBLANK(YH1),"",IF(VLOOKUP(YH1,Register,26,FALSE)=0,"",(VLOOKUP(YH1,Register,26,FALSE))))</f>
        <v>4</v>
      </c>
      <c r="YH49" s="31" t="s">
        <v>942</v>
      </c>
      <c r="YI49" s="22" t="str">
        <f>"7." &amp; YK1&amp; ".3."</f>
        <v>7.220.3.</v>
      </c>
      <c r="YJ49" s="30" t="str">
        <f>IF(ISBLANK(YK1),"",IF(VLOOKUP(YK1,Register,26,FALSE)=0,"",(VLOOKUP(YK1,Register,26,FALSE))))</f>
        <v/>
      </c>
      <c r="YK49" s="31" t="s">
        <v>942</v>
      </c>
      <c r="YL49" s="22" t="str">
        <f>"7." &amp; YN1&amp; ".3."</f>
        <v>7.221.3.</v>
      </c>
      <c r="YM49" s="30" t="str">
        <f>IF(ISBLANK(YN1),"",IF(VLOOKUP(YN1,Register,26,FALSE)=0,"",(VLOOKUP(YN1,Register,26,FALSE))))</f>
        <v>4</v>
      </c>
      <c r="YN49" s="31" t="s">
        <v>942</v>
      </c>
      <c r="YO49" s="22" t="str">
        <f>"7." &amp; YQ1&amp; ".3."</f>
        <v>7.222.3.</v>
      </c>
      <c r="YP49" s="30" t="str">
        <f>IF(ISBLANK(YQ1),"",IF(VLOOKUP(YQ1,Register,26,FALSE)=0,"",(VLOOKUP(YQ1,Register,26,FALSE))))</f>
        <v>4</v>
      </c>
      <c r="YQ49" s="31" t="s">
        <v>942</v>
      </c>
      <c r="YR49" s="22" t="str">
        <f>"7." &amp; YT1&amp; ".3."</f>
        <v>7.223.3.</v>
      </c>
      <c r="YS49" s="30" t="str">
        <f>IF(ISBLANK(YT1),"",IF(VLOOKUP(YT1,Register,26,FALSE)=0,"",(VLOOKUP(YT1,Register,26,FALSE))))</f>
        <v>4</v>
      </c>
      <c r="YT49" s="31" t="s">
        <v>942</v>
      </c>
      <c r="YU49" s="22" t="str">
        <f>"7." &amp; YW1&amp; ".3."</f>
        <v>7.224.3.</v>
      </c>
      <c r="YV49" s="30" t="str">
        <f>IF(ISBLANK(YW1),"",IF(VLOOKUP(YW1,Register,26,FALSE)=0,"",(VLOOKUP(YW1,Register,26,FALSE))))</f>
        <v/>
      </c>
      <c r="YW49" s="31" t="s">
        <v>942</v>
      </c>
      <c r="YX49" s="22" t="str">
        <f>"7." &amp; YZ1&amp; ".3."</f>
        <v>7.225.3.</v>
      </c>
      <c r="YY49" s="30" t="str">
        <f>IF(ISBLANK(YZ1),"",IF(VLOOKUP(YZ1,Register,26,FALSE)=0,"",(VLOOKUP(YZ1,Register,26,FALSE))))</f>
        <v/>
      </c>
      <c r="YZ49" s="31" t="s">
        <v>942</v>
      </c>
      <c r="ZA49" s="22" t="str">
        <f>"7." &amp; ZC1&amp; ".3."</f>
        <v>7.226.3.</v>
      </c>
      <c r="ZB49" s="30" t="str">
        <f>IF(ISBLANK(ZC1),"",IF(VLOOKUP(ZC1,Register,26,FALSE)=0,"",(VLOOKUP(ZC1,Register,26,FALSE))))</f>
        <v/>
      </c>
      <c r="ZC49" s="31" t="s">
        <v>942</v>
      </c>
      <c r="ZD49" s="22" t="str">
        <f>"7." &amp; ZF1&amp; ".3."</f>
        <v>7.227.3.</v>
      </c>
      <c r="ZE49" s="30" t="str">
        <f>IF(ISBLANK(ZF1),"",IF(VLOOKUP(ZF1,Register,26,FALSE)=0,"",(VLOOKUP(ZF1,Register,26,FALSE))))</f>
        <v/>
      </c>
      <c r="ZF49" s="31" t="s">
        <v>942</v>
      </c>
      <c r="ZG49" s="22" t="str">
        <f>"7." &amp; ZI1&amp; ".3."</f>
        <v>7.228.3.</v>
      </c>
      <c r="ZH49" s="30" t="str">
        <f>IF(ISBLANK(ZI1),"",IF(VLOOKUP(ZI1,Register,26,FALSE)=0,"",(VLOOKUP(ZI1,Register,26,FALSE))))</f>
        <v/>
      </c>
      <c r="ZI49" s="31" t="s">
        <v>942</v>
      </c>
      <c r="ZJ49" s="22" t="str">
        <f>"7." &amp; ZL1&amp; ".3."</f>
        <v>7.229.3.</v>
      </c>
      <c r="ZK49" s="30">
        <f>IF(ISBLANK(ZL1),"",IF(VLOOKUP(ZL1,Register,26,FALSE)=0,"",(VLOOKUP(ZL1,Register,26,FALSE))))</f>
        <v>4</v>
      </c>
      <c r="ZL49" s="31" t="s">
        <v>942</v>
      </c>
      <c r="ZM49" s="22" t="str">
        <f>"7." &amp; ZO1&amp; ".3."</f>
        <v>7.230.3.</v>
      </c>
      <c r="ZN49" s="30" t="str">
        <f>IF(ISBLANK(ZO1),"",IF(VLOOKUP(ZO1,Register,26,FALSE)=0,"",(VLOOKUP(ZO1,Register,26,FALSE))))</f>
        <v/>
      </c>
      <c r="ZO49" s="31" t="s">
        <v>942</v>
      </c>
      <c r="ZP49" s="22" t="str">
        <f>"7." &amp; ZR1&amp; ".3."</f>
        <v>7.231.3.</v>
      </c>
      <c r="ZQ49" s="30" t="str">
        <f>IF(ISBLANK(ZR1),"",IF(VLOOKUP(ZR1,Register,26,FALSE)=0,"",(VLOOKUP(ZR1,Register,26,FALSE))))</f>
        <v/>
      </c>
      <c r="ZR49" s="31" t="s">
        <v>942</v>
      </c>
      <c r="ZS49" s="22" t="str">
        <f>"7." &amp; ZU1&amp; ".3."</f>
        <v>7.232.3.</v>
      </c>
      <c r="ZT49" s="30" t="str">
        <f>IF(ISBLANK(ZU1),"",IF(VLOOKUP(ZU1,Register,26,FALSE)=0,"",(VLOOKUP(ZU1,Register,26,FALSE))))</f>
        <v/>
      </c>
      <c r="ZU49" s="31" t="s">
        <v>942</v>
      </c>
      <c r="ZV49" s="22" t="str">
        <f>"7." &amp; ZX1&amp; ".3."</f>
        <v>7.233.3.</v>
      </c>
      <c r="ZW49" s="30" t="str">
        <f>IF(ISBLANK(ZX1),"",IF(VLOOKUP(ZX1,Register,26,FALSE)=0,"",(VLOOKUP(ZX1,Register,26,FALSE))))</f>
        <v/>
      </c>
      <c r="ZX49" s="31" t="s">
        <v>942</v>
      </c>
      <c r="ZY49" s="22" t="str">
        <f>"7." &amp; AAA1&amp; ".3."</f>
        <v>7.234.3.</v>
      </c>
      <c r="ZZ49" s="30" t="str">
        <f>IF(ISBLANK(AAA1),"",IF(VLOOKUP(AAA1,Register,26,FALSE)=0,"",(VLOOKUP(AAA1,Register,26,FALSE))))</f>
        <v/>
      </c>
      <c r="AAA49" s="31" t="s">
        <v>942</v>
      </c>
      <c r="AAB49" s="22" t="str">
        <f>"7." &amp; AAD1&amp; ".3."</f>
        <v>7.235.3.</v>
      </c>
      <c r="AAC49" s="30" t="str">
        <f>IF(ISBLANK(AAD1),"",IF(VLOOKUP(AAD1,Register,26,FALSE)=0,"",(VLOOKUP(AAD1,Register,26,FALSE))))</f>
        <v>4</v>
      </c>
      <c r="AAD49" s="31" t="s">
        <v>942</v>
      </c>
      <c r="AAE49" s="22" t="str">
        <f>"7." &amp; AAG1&amp; ".3."</f>
        <v>7.236.3.</v>
      </c>
      <c r="AAF49" s="30" t="str">
        <f>IF(ISBLANK(AAG1),"",IF(VLOOKUP(AAG1,Register,26,FALSE)=0,"",(VLOOKUP(AAG1,Register,26,FALSE))))</f>
        <v/>
      </c>
      <c r="AAG49" s="31" t="s">
        <v>942</v>
      </c>
      <c r="AAH49" s="22" t="str">
        <f>"7." &amp; AAJ1&amp; ".3."</f>
        <v>7.237.3.</v>
      </c>
      <c r="AAI49" s="30" t="str">
        <f>IF(ISBLANK(AAJ1),"",IF(VLOOKUP(AAJ1,Register,26,FALSE)=0,"",(VLOOKUP(AAJ1,Register,26,FALSE))))</f>
        <v/>
      </c>
      <c r="AAJ49" s="31" t="s">
        <v>942</v>
      </c>
      <c r="AAK49" s="22" t="str">
        <f>"7." &amp; AAM1&amp; ".3."</f>
        <v>7.238.3.</v>
      </c>
      <c r="AAL49" s="30" t="str">
        <f>IF(ISBLANK(AAM1),"",IF(VLOOKUP(AAM1,Register,26,FALSE)=0,"",(VLOOKUP(AAM1,Register,26,FALSE))))</f>
        <v/>
      </c>
      <c r="AAM49" s="31" t="s">
        <v>942</v>
      </c>
      <c r="AAN49" s="22" t="str">
        <f>"7." &amp; AAP1&amp; ".3."</f>
        <v>7.239.3.</v>
      </c>
      <c r="AAO49" s="30">
        <f>IF(ISBLANK(AAP1),"",IF(VLOOKUP(AAP1,Register,26,FALSE)=0,"",(VLOOKUP(AAP1,Register,26,FALSE))))</f>
        <v>4</v>
      </c>
      <c r="AAP49" s="31" t="s">
        <v>942</v>
      </c>
      <c r="AAQ49" s="22" t="str">
        <f>"7." &amp; AAS1&amp; ".3."</f>
        <v>7.240.3.</v>
      </c>
      <c r="AAR49" s="30" t="str">
        <f>IF(ISBLANK(AAS1),"",IF(VLOOKUP(AAS1,Register,26,FALSE)=0,"",(VLOOKUP(AAS1,Register,26,FALSE))))</f>
        <v/>
      </c>
      <c r="AAS49" s="31" t="s">
        <v>942</v>
      </c>
      <c r="AAT49" s="22" t="str">
        <f>"7." &amp; AAV1&amp; ".3."</f>
        <v>7.241.3.</v>
      </c>
      <c r="AAU49" s="30" t="str">
        <f>IF(ISBLANK(AAV1),"",IF(VLOOKUP(AAV1,Register,26,FALSE)=0,"",(VLOOKUP(AAV1,Register,26,FALSE))))</f>
        <v/>
      </c>
      <c r="AAV49" s="31" t="s">
        <v>942</v>
      </c>
      <c r="AAW49" s="22" t="str">
        <f>"7." &amp; AAY1&amp; ".3."</f>
        <v>7.242.3.</v>
      </c>
      <c r="AAX49" s="30" t="str">
        <f>IF(ISBLANK(AAY1),"",IF(VLOOKUP(AAY1,Register,26,FALSE)=0,"",(VLOOKUP(AAY1,Register,26,FALSE))))</f>
        <v>4</v>
      </c>
      <c r="AAY49" s="31" t="s">
        <v>942</v>
      </c>
      <c r="AAZ49" s="22" t="str">
        <f>"7." &amp; ABB1&amp; ".3."</f>
        <v>7.243.3.</v>
      </c>
      <c r="ABA49" s="30" t="str">
        <f>IF(ISBLANK(ABB1),"",IF(VLOOKUP(ABB1,Register,26,FALSE)=0,"",(VLOOKUP(ABB1,Register,26,FALSE))))</f>
        <v>4</v>
      </c>
      <c r="ABB49" s="31" t="s">
        <v>942</v>
      </c>
      <c r="ABC49" s="22" t="str">
        <f>"7." &amp; ABE1&amp; ".3."</f>
        <v>7.244.3.</v>
      </c>
      <c r="ABD49" s="30" t="str">
        <f>IF(ISBLANK(ABE1),"",IF(VLOOKUP(ABE1,Register,26,FALSE)=0,"",(VLOOKUP(ABE1,Register,26,FALSE))))</f>
        <v/>
      </c>
      <c r="ABE49" s="31" t="s">
        <v>942</v>
      </c>
      <c r="ABF49" s="22" t="str">
        <f>"7." &amp; ABH1&amp; ".3."</f>
        <v>7.245.3.</v>
      </c>
      <c r="ABG49" s="30" t="str">
        <f>IF(ISBLANK(ABH1),"",IF(VLOOKUP(ABH1,Register,26,FALSE)=0,"",(VLOOKUP(ABH1,Register,26,FALSE))))</f>
        <v>4</v>
      </c>
      <c r="ABH49" s="31" t="s">
        <v>942</v>
      </c>
      <c r="ABI49" s="22" t="str">
        <f>"7." &amp; ABK1&amp; ".3."</f>
        <v>7.246.3.</v>
      </c>
      <c r="ABJ49" s="30" t="str">
        <f>IF(ISBLANK(ABK1),"",IF(VLOOKUP(ABK1,Register,26,FALSE)=0,"",(VLOOKUP(ABK1,Register,26,FALSE))))</f>
        <v/>
      </c>
      <c r="ABK49" s="31" t="s">
        <v>942</v>
      </c>
      <c r="ABL49" s="22" t="str">
        <f>"7." &amp; ABN1&amp; ".3."</f>
        <v>7.247.3.</v>
      </c>
      <c r="ABM49" s="30" t="str">
        <f>IF(ISBLANK(ABN1),"",IF(VLOOKUP(ABN1,Register,26,FALSE)=0,"",(VLOOKUP(ABN1,Register,26,FALSE))))</f>
        <v>4</v>
      </c>
      <c r="ABN49" s="31" t="s">
        <v>942</v>
      </c>
      <c r="ABO49" s="22" t="str">
        <f>"7." &amp; ABQ1&amp; ".3."</f>
        <v>7.248.3.</v>
      </c>
      <c r="ABP49" s="30" t="str">
        <f>IF(ISBLANK(ABQ1),"",IF(VLOOKUP(ABQ1,Register,26,FALSE)=0,"",(VLOOKUP(ABQ1,Register,26,FALSE))))</f>
        <v>4</v>
      </c>
      <c r="ABQ49" s="31" t="s">
        <v>942</v>
      </c>
      <c r="ABR49" s="22" t="str">
        <f>"7." &amp; ABT1&amp; ".3."</f>
        <v>7.249.3.</v>
      </c>
      <c r="ABS49" s="30" t="str">
        <f>IF(ISBLANK(ABT1),"",IF(VLOOKUP(ABT1,Register,26,FALSE)=0,"",(VLOOKUP(ABT1,Register,26,FALSE))))</f>
        <v/>
      </c>
      <c r="ABT49" s="31" t="s">
        <v>942</v>
      </c>
      <c r="ABU49" s="22" t="str">
        <f>"7." &amp; ABW1&amp; ".3."</f>
        <v>7.250.3.</v>
      </c>
      <c r="ABV49" s="30" t="str">
        <f>IF(ISBLANK(ABW1),"",IF(VLOOKUP(ABW1,Register,26,FALSE)=0,"",(VLOOKUP(ABW1,Register,26,FALSE))))</f>
        <v/>
      </c>
      <c r="ABW49" s="31" t="s">
        <v>942</v>
      </c>
      <c r="ABX49" s="22" t="str">
        <f>"7." &amp; ABZ1&amp; ".3."</f>
        <v>7.251.3.</v>
      </c>
      <c r="ABY49" s="30" t="str">
        <f>IF(ISBLANK(ABZ1),"",IF(VLOOKUP(ABZ1,Register,26,FALSE)=0,"",(VLOOKUP(ABZ1,Register,26,FALSE))))</f>
        <v/>
      </c>
      <c r="ABZ49" s="31" t="s">
        <v>942</v>
      </c>
      <c r="ACA49" s="22" t="str">
        <f>"7." &amp; ACC1&amp; ".3."</f>
        <v>7.252.3.</v>
      </c>
      <c r="ACB49" s="30" t="str">
        <f>IF(ISBLANK(ACC1),"",IF(VLOOKUP(ACC1,Register,26,FALSE)=0,"",(VLOOKUP(ACC1,Register,26,FALSE))))</f>
        <v/>
      </c>
      <c r="ACC49" s="31" t="s">
        <v>942</v>
      </c>
      <c r="ACD49" s="22" t="str">
        <f>"7." &amp; ACF1&amp; ".3."</f>
        <v>7.253.3.</v>
      </c>
      <c r="ACE49" s="30" t="str">
        <f>IF(ISBLANK(ACF1),"",IF(VLOOKUP(ACF1,Register,26,FALSE)=0,"",(VLOOKUP(ACF1,Register,26,FALSE))))</f>
        <v/>
      </c>
      <c r="ACF49" s="31" t="s">
        <v>942</v>
      </c>
      <c r="ACG49" s="22" t="str">
        <f>"7." &amp; ACI1&amp; ".3."</f>
        <v>7.254.3.</v>
      </c>
      <c r="ACH49" s="30" t="str">
        <f>IF(ISBLANK(ACI1),"",IF(VLOOKUP(ACI1,Register,26,FALSE)=0,"",(VLOOKUP(ACI1,Register,26,FALSE))))</f>
        <v/>
      </c>
      <c r="ACI49" s="31" t="s">
        <v>942</v>
      </c>
      <c r="ACJ49" s="22" t="str">
        <f>"7." &amp; ACL1&amp; ".3."</f>
        <v>7.255.3.</v>
      </c>
      <c r="ACK49" s="30" t="str">
        <f>IF(ISBLANK(ACL1),"",IF(VLOOKUP(ACL1,Register,26,FALSE)=0,"",(VLOOKUP(ACL1,Register,26,FALSE))))</f>
        <v>4</v>
      </c>
      <c r="ACL49" s="31" t="s">
        <v>942</v>
      </c>
      <c r="ACM49" s="22" t="str">
        <f>"7." &amp; ACO1&amp; ".3."</f>
        <v>7.256.3.</v>
      </c>
      <c r="ACN49" s="30" t="str">
        <f>IF(ISBLANK(ACO1),"",IF(VLOOKUP(ACO1,Register,26,FALSE)=0,"",(VLOOKUP(ACO1,Register,26,FALSE))))</f>
        <v/>
      </c>
      <c r="ACO49" s="31" t="s">
        <v>942</v>
      </c>
      <c r="ACP49" s="22" t="str">
        <f>"7." &amp; ACR1&amp; ".3."</f>
        <v>7.257.3.</v>
      </c>
      <c r="ACQ49" s="30" t="str">
        <f>IF(ISBLANK(ACR1),"",IF(VLOOKUP(ACR1,Register,26,FALSE)=0,"",(VLOOKUP(ACR1,Register,26,FALSE))))</f>
        <v/>
      </c>
      <c r="ACR49" s="31" t="s">
        <v>942</v>
      </c>
      <c r="ACS49" s="22" t="str">
        <f>"7." &amp; ACU1&amp; ".3."</f>
        <v>7.258.3.</v>
      </c>
      <c r="ACT49" s="30" t="str">
        <f>IF(ISBLANK(ACU1),"",IF(VLOOKUP(ACU1,Register,26,FALSE)=0,"",(VLOOKUP(ACU1,Register,26,FALSE))))</f>
        <v/>
      </c>
      <c r="ACU49" s="31" t="s">
        <v>942</v>
      </c>
      <c r="ACV49" s="22" t="str">
        <f>"7." &amp; ACX1&amp; ".3."</f>
        <v>7.259.3.</v>
      </c>
      <c r="ACW49" s="30" t="str">
        <f>IF(ISBLANK(ACX1),"",IF(VLOOKUP(ACX1,Register,26,FALSE)=0,"",(VLOOKUP(ACX1,Register,26,FALSE))))</f>
        <v/>
      </c>
      <c r="ACX49" s="31" t="s">
        <v>942</v>
      </c>
      <c r="ACY49" s="22" t="str">
        <f>"7." &amp; ADA1&amp; ".3."</f>
        <v>7.260.3.</v>
      </c>
      <c r="ACZ49" s="30" t="str">
        <f>IF(ISBLANK(ADA1),"",IF(VLOOKUP(ADA1,Register,26,FALSE)=0,"",(VLOOKUP(ADA1,Register,26,FALSE))))</f>
        <v/>
      </c>
      <c r="ADA49" s="31" t="s">
        <v>942</v>
      </c>
      <c r="ADB49" s="22" t="str">
        <f>"7." &amp; ADD1&amp; ".3."</f>
        <v>7.261.3.</v>
      </c>
      <c r="ADC49" s="30" t="str">
        <f>IF(ISBLANK(ADD1),"",IF(VLOOKUP(ADD1,Register,26,FALSE)=0,"",(VLOOKUP(ADD1,Register,26,FALSE))))</f>
        <v>4</v>
      </c>
      <c r="ADD49" s="31" t="s">
        <v>942</v>
      </c>
      <c r="ADE49" s="22" t="str">
        <f>"7." &amp; ADG1&amp; ".3."</f>
        <v>7.262.3.</v>
      </c>
      <c r="ADF49" s="30" t="str">
        <f>IF(ISBLANK(ADG1),"",IF(VLOOKUP(ADG1,Register,26,FALSE)=0,"",(VLOOKUP(ADG1,Register,26,FALSE))))</f>
        <v/>
      </c>
      <c r="ADG49" s="31" t="s">
        <v>942</v>
      </c>
      <c r="ADH49" s="22" t="str">
        <f>"7." &amp; ADJ1&amp; ".3."</f>
        <v>7.263.3.</v>
      </c>
      <c r="ADI49" s="30" t="str">
        <f>IF(ISBLANK(ADJ1),"",IF(VLOOKUP(ADJ1,Register,26,FALSE)=0,"",(VLOOKUP(ADJ1,Register,26,FALSE))))</f>
        <v>4</v>
      </c>
      <c r="ADJ49" s="31" t="s">
        <v>942</v>
      </c>
      <c r="ADK49" s="22" t="str">
        <f>"7." &amp; ADM1&amp; ".3."</f>
        <v>7.264.3.</v>
      </c>
      <c r="ADL49" s="30" t="str">
        <f>IF(ISBLANK(ADM1),"",IF(VLOOKUP(ADM1,Register,26,FALSE)=0,"",(VLOOKUP(ADM1,Register,26,FALSE))))</f>
        <v>4</v>
      </c>
      <c r="ADM49" s="31" t="s">
        <v>942</v>
      </c>
      <c r="ADN49" s="22" t="str">
        <f>"7." &amp; ADP1&amp; ".3."</f>
        <v>7.265.3.</v>
      </c>
      <c r="ADO49" s="30" t="str">
        <f>IF(ISBLANK(ADP1),"",IF(VLOOKUP(ADP1,Register,26,FALSE)=0,"",(VLOOKUP(ADP1,Register,26,FALSE))))</f>
        <v>4</v>
      </c>
      <c r="ADP49" s="31" t="s">
        <v>942</v>
      </c>
      <c r="ADQ49" s="22" t="str">
        <f>"7." &amp; ADS1&amp; ".3."</f>
        <v>7.266.3.</v>
      </c>
      <c r="ADR49" s="30" t="str">
        <f>IF(ISBLANK(ADS1),"",IF(VLOOKUP(ADS1,Register,26,FALSE)=0,"",(VLOOKUP(ADS1,Register,26,FALSE))))</f>
        <v/>
      </c>
      <c r="ADS49" s="31" t="s">
        <v>942</v>
      </c>
      <c r="ADT49" s="22" t="str">
        <f>"7." &amp; ADV1&amp; ".3."</f>
        <v>7.267.3.</v>
      </c>
      <c r="ADU49" s="30" t="str">
        <f>IF(ISBLANK(ADV1),"",IF(VLOOKUP(ADV1,Register,26,FALSE)=0,"",(VLOOKUP(ADV1,Register,26,FALSE))))</f>
        <v>4</v>
      </c>
      <c r="ADV49" s="31" t="s">
        <v>942</v>
      </c>
      <c r="ADW49" s="22" t="str">
        <f>"7." &amp; ADY1&amp; ".3."</f>
        <v>7.268.3.</v>
      </c>
      <c r="ADX49" s="30" t="str">
        <f>IF(ISBLANK(ADY1),"",IF(VLOOKUP(ADY1,Register,26,FALSE)=0,"",(VLOOKUP(ADY1,Register,26,FALSE))))</f>
        <v>4</v>
      </c>
      <c r="ADY49" s="31" t="s">
        <v>942</v>
      </c>
      <c r="ADZ49" s="22" t="str">
        <f>"7." &amp; AEB1&amp; ".3."</f>
        <v>7.269.3.</v>
      </c>
      <c r="AEA49" s="30">
        <f>IF(ISBLANK(AEB1),"",IF(VLOOKUP(AEB1,Register,26,FALSE)=0,"",(VLOOKUP(AEB1,Register,26,FALSE))))</f>
        <v>4</v>
      </c>
      <c r="AEB49" s="31" t="s">
        <v>942</v>
      </c>
      <c r="AEC49" s="22" t="str">
        <f>"7." &amp; AEE1&amp; ".3."</f>
        <v>7.270.3.</v>
      </c>
      <c r="AED49" s="30" t="str">
        <f>IF(ISBLANK(AEE1),"",IF(VLOOKUP(AEE1,Register,26,FALSE)=0,"",(VLOOKUP(AEE1,Register,26,FALSE))))</f>
        <v>4</v>
      </c>
      <c r="AEE49" s="31" t="s">
        <v>942</v>
      </c>
      <c r="AEF49" s="22" t="str">
        <f>"7." &amp; AEH1&amp; ".3."</f>
        <v>7.271.3.</v>
      </c>
      <c r="AEG49" s="30" t="str">
        <f>IF(ISBLANK(AEH1),"",IF(VLOOKUP(AEH1,Register,26,FALSE)=0,"",(VLOOKUP(AEH1,Register,26,FALSE))))</f>
        <v>4</v>
      </c>
      <c r="AEH49" s="31" t="s">
        <v>942</v>
      </c>
      <c r="AEI49" s="22" t="str">
        <f>"7." &amp; AEK1&amp; ".3."</f>
        <v>7.272.3.</v>
      </c>
      <c r="AEJ49" s="30" t="str">
        <f>IF(ISBLANK(AEK1),"",IF(VLOOKUP(AEK1,Register,26,FALSE)=0,"",(VLOOKUP(AEK1,Register,26,FALSE))))</f>
        <v>4</v>
      </c>
      <c r="AEK49" s="31" t="s">
        <v>942</v>
      </c>
      <c r="AEL49" s="22" t="str">
        <f>"7." &amp; AEN1&amp; ".3."</f>
        <v>7.273.3.</v>
      </c>
      <c r="AEM49" s="30" t="str">
        <f>IF(ISBLANK(AEN1),"",IF(VLOOKUP(AEN1,Register,26,FALSE)=0,"",(VLOOKUP(AEN1,Register,26,FALSE))))</f>
        <v>4</v>
      </c>
      <c r="AEN49" s="31" t="s">
        <v>942</v>
      </c>
      <c r="AEO49" s="22" t="str">
        <f>"7." &amp; AEQ1&amp; ".3."</f>
        <v>7.274.3.</v>
      </c>
      <c r="AEP49" s="30" t="str">
        <f>IF(ISBLANK(AEQ1),"",IF(VLOOKUP(AEQ1,Register,26,FALSE)=0,"",(VLOOKUP(AEQ1,Register,26,FALSE))))</f>
        <v>4</v>
      </c>
      <c r="AEQ49" s="31" t="s">
        <v>942</v>
      </c>
      <c r="AER49" s="22" t="str">
        <f>"7." &amp; AET1&amp; ".3."</f>
        <v>7.275.3.</v>
      </c>
      <c r="AES49" s="30" t="str">
        <f>IF(ISBLANK(AET1),"",IF(VLOOKUP(AET1,Register,26,FALSE)=0,"",(VLOOKUP(AET1,Register,26,FALSE))))</f>
        <v>4</v>
      </c>
      <c r="AET49" s="31" t="s">
        <v>942</v>
      </c>
      <c r="AEU49" s="22" t="str">
        <f>"7." &amp; AEW1&amp; ".3."</f>
        <v>7.276.3.</v>
      </c>
      <c r="AEV49" s="30" t="str">
        <f>IF(ISBLANK(AEW1),"",IF(VLOOKUP(AEW1,Register,26,FALSE)=0,"",(VLOOKUP(AEW1,Register,26,FALSE))))</f>
        <v>4</v>
      </c>
      <c r="AEW49" s="31" t="s">
        <v>942</v>
      </c>
      <c r="AEX49" s="22" t="str">
        <f>"7." &amp; AEZ1&amp; ".3."</f>
        <v>7.277.3.</v>
      </c>
      <c r="AEY49" s="30" t="str">
        <f>IF(ISBLANK(AEZ1),"",IF(VLOOKUP(AEZ1,Register,26,FALSE)=0,"",(VLOOKUP(AEZ1,Register,26,FALSE))))</f>
        <v>4</v>
      </c>
      <c r="AEZ49" s="31" t="s">
        <v>942</v>
      </c>
      <c r="AFA49" s="22" t="str">
        <f>"7." &amp; AFC1&amp; ".3."</f>
        <v>7.278.3.</v>
      </c>
      <c r="AFB49" s="30" t="str">
        <f>IF(ISBLANK(AFC1),"",IF(VLOOKUP(AFC1,Register,26,FALSE)=0,"",(VLOOKUP(AFC1,Register,26,FALSE))))</f>
        <v>4</v>
      </c>
      <c r="AFC49" s="31" t="s">
        <v>942</v>
      </c>
      <c r="AFD49" s="22" t="str">
        <f>"7." &amp; AFF1&amp; ".3."</f>
        <v>7.279.3.</v>
      </c>
      <c r="AFE49" s="30" t="str">
        <f>IF(ISBLANK(AFF1),"",IF(VLOOKUP(AFF1,Register,26,FALSE)=0,"",(VLOOKUP(AFF1,Register,26,FALSE))))</f>
        <v>4</v>
      </c>
      <c r="AFF49" s="31" t="s">
        <v>942</v>
      </c>
      <c r="AFG49" s="22" t="str">
        <f>"7." &amp; AFI1&amp; ".3."</f>
        <v>7.280.3.</v>
      </c>
      <c r="AFH49" s="30" t="str">
        <f>IF(ISBLANK(AFI1),"",IF(VLOOKUP(AFI1,Register,26,FALSE)=0,"",(VLOOKUP(AFI1,Register,26,FALSE))))</f>
        <v>4</v>
      </c>
      <c r="AFI49" s="31" t="s">
        <v>942</v>
      </c>
      <c r="AFJ49" s="22" t="str">
        <f>"7." &amp; AFL1&amp; ".3."</f>
        <v>7.281.3.</v>
      </c>
      <c r="AFK49" s="30" t="str">
        <f>IF(ISBLANK(AFL1),"",IF(VLOOKUP(AFL1,Register,26,FALSE)=0,"",(VLOOKUP(AFL1,Register,26,FALSE))))</f>
        <v/>
      </c>
      <c r="AFL49" s="31" t="s">
        <v>942</v>
      </c>
      <c r="AFM49" s="22" t="str">
        <f>"7." &amp; AFO1&amp; ".3."</f>
        <v>7.282.3.</v>
      </c>
      <c r="AFN49" s="30">
        <f>IF(ISBLANK(AFO1),"",IF(VLOOKUP(AFO1,Register,26,FALSE)=0,"",(VLOOKUP(AFO1,Register,26,FALSE))))</f>
        <v>4</v>
      </c>
      <c r="AFO49" s="31" t="s">
        <v>942</v>
      </c>
      <c r="AFP49" s="22" t="str">
        <f>"7." &amp; AFR1&amp; ".3."</f>
        <v>7.283.3.</v>
      </c>
      <c r="AFQ49" s="30">
        <f>IF(ISBLANK(AFR1),"",IF(VLOOKUP(AFR1,Register,26,FALSE)=0,"",(VLOOKUP(AFR1,Register,26,FALSE))))</f>
        <v>4</v>
      </c>
      <c r="AFR49" s="31" t="s">
        <v>942</v>
      </c>
      <c r="AFS49" s="22" t="str">
        <f>"7." &amp; AFU1&amp; ".3."</f>
        <v>7.284.3.</v>
      </c>
      <c r="AFT49" s="30" t="str">
        <f>IF(ISBLANK(AFU1),"",IF(VLOOKUP(AFU1,Register,26,FALSE)=0,"",(VLOOKUP(AFU1,Register,26,FALSE))))</f>
        <v/>
      </c>
      <c r="AFU49" s="31" t="s">
        <v>942</v>
      </c>
      <c r="AFV49" s="22" t="str">
        <f>"7." &amp; AFX1&amp; ".3."</f>
        <v>7.285.3.</v>
      </c>
      <c r="AFW49" s="30">
        <f>IF(ISBLANK(AFX1),"",IF(VLOOKUP(AFX1,Register,26,FALSE)=0,"",(VLOOKUP(AFX1,Register,26,FALSE))))</f>
        <v>4</v>
      </c>
      <c r="AFX49" s="31" t="s">
        <v>942</v>
      </c>
      <c r="AFY49" s="22" t="str">
        <f>"7." &amp; AGA1&amp; ".3."</f>
        <v>7.286.3.</v>
      </c>
      <c r="AFZ49" s="30">
        <f>IF(ISBLANK(AGA1),"",IF(VLOOKUP(AGA1,Register,26,FALSE)=0,"",(VLOOKUP(AGA1,Register,26,FALSE))))</f>
        <v>4</v>
      </c>
      <c r="AGA49" s="31" t="s">
        <v>942</v>
      </c>
      <c r="AGB49" s="22" t="str">
        <f>"7." &amp; AGD1&amp; ".3."</f>
        <v>7.287.3.</v>
      </c>
      <c r="AGC49" s="30">
        <f>IF(ISBLANK(AGD1),"",IF(VLOOKUP(AGD1,Register,26,FALSE)=0,"",(VLOOKUP(AGD1,Register,26,FALSE))))</f>
        <v>4</v>
      </c>
      <c r="AGD49" s="31" t="s">
        <v>942</v>
      </c>
      <c r="AGE49" s="22" t="str">
        <f>"7." &amp; AGG1&amp; ".3."</f>
        <v>7.288.3.</v>
      </c>
      <c r="AGF49" s="30">
        <f>IF(ISBLANK(AGG1),"",IF(VLOOKUP(AGG1,Register,26,FALSE)=0,"",(VLOOKUP(AGG1,Register,26,FALSE))))</f>
        <v>4</v>
      </c>
      <c r="AGG49" s="31" t="s">
        <v>942</v>
      </c>
      <c r="AGH49" s="22" t="str">
        <f>"7." &amp; AGJ1&amp; ".3."</f>
        <v>7.289.3.</v>
      </c>
      <c r="AGI49" s="30">
        <f>IF(ISBLANK(AGJ1),"",IF(VLOOKUP(AGJ1,Register,26,FALSE)=0,"",(VLOOKUP(AGJ1,Register,26,FALSE))))</f>
        <v>4</v>
      </c>
      <c r="AGJ49" s="31" t="s">
        <v>942</v>
      </c>
      <c r="AGK49" s="22" t="str">
        <f>"7." &amp; AGM1&amp; ".3."</f>
        <v>7.290.3.</v>
      </c>
      <c r="AGL49" s="30">
        <f>IF(ISBLANK(AGM1),"",IF(VLOOKUP(AGM1,Register,26,FALSE)=0,"",(VLOOKUP(AGM1,Register,26,FALSE))))</f>
        <v>4</v>
      </c>
      <c r="AGM49" s="31" t="s">
        <v>942</v>
      </c>
      <c r="AGN49" s="22" t="str">
        <f>"7." &amp; AGP1&amp; ".3."</f>
        <v>7.291.3.</v>
      </c>
      <c r="AGO49" s="30">
        <f>IF(ISBLANK(AGP1),"",IF(VLOOKUP(AGP1,Register,26,FALSE)=0,"",(VLOOKUP(AGP1,Register,26,FALSE))))</f>
        <v>4</v>
      </c>
      <c r="AGP49" s="31" t="s">
        <v>942</v>
      </c>
      <c r="AGQ49" s="22" t="str">
        <f>"7." &amp; AGS1&amp; ".3."</f>
        <v>7.292.3.</v>
      </c>
      <c r="AGR49" s="30">
        <f>IF(ISBLANK(AGS1),"",IF(VLOOKUP(AGS1,Register,26,FALSE)=0,"",(VLOOKUP(AGS1,Register,26,FALSE))))</f>
        <v>4</v>
      </c>
      <c r="AGS49" s="31" t="s">
        <v>942</v>
      </c>
      <c r="AGT49" s="22" t="str">
        <f>"7." &amp; AGV1&amp; ".3."</f>
        <v>7.293.3.</v>
      </c>
      <c r="AGU49" s="30" t="str">
        <f>IF(ISBLANK(AGV1),"",IF(VLOOKUP(AGV1,Register,26,FALSE)=0,"",(VLOOKUP(AGV1,Register,26,FALSE))))</f>
        <v/>
      </c>
      <c r="AGV49" s="31" t="s">
        <v>942</v>
      </c>
      <c r="AGW49" s="22" t="str">
        <f>"7." &amp; AGY1&amp; ".3."</f>
        <v>7.294.3.</v>
      </c>
      <c r="AGX49" s="30" t="str">
        <f>IF(ISBLANK(AGY1),"",IF(VLOOKUP(AGY1,Register,26,FALSE)=0,"",(VLOOKUP(AGY1,Register,26,FALSE))))</f>
        <v/>
      </c>
      <c r="AGY49" s="31" t="s">
        <v>942</v>
      </c>
      <c r="AGZ49" s="22" t="str">
        <f>"7." &amp; AHB1&amp; ".3."</f>
        <v>7.295.3.</v>
      </c>
      <c r="AHA49" s="30">
        <f>IF(ISBLANK(AHB1),"",IF(VLOOKUP(AHB1,Register,26,FALSE)=0,"",(VLOOKUP(AHB1,Register,26,FALSE))))</f>
        <v>4</v>
      </c>
      <c r="AHB49" s="31" t="s">
        <v>942</v>
      </c>
      <c r="AHC49" s="22" t="str">
        <f>"7." &amp; AHE1&amp; ".3."</f>
        <v>7.296.3.</v>
      </c>
      <c r="AHD49" s="30" t="str">
        <f>IF(ISBLANK(AHE1),"",IF(VLOOKUP(AHE1,Register,26,FALSE)=0,"",(VLOOKUP(AHE1,Register,26,FALSE))))</f>
        <v/>
      </c>
      <c r="AHE49" s="31" t="s">
        <v>942</v>
      </c>
      <c r="AHF49" s="22" t="str">
        <f>"7." &amp; AHH1&amp; ".3."</f>
        <v>7.297.3.</v>
      </c>
      <c r="AHG49" s="30" t="str">
        <f>IF(ISBLANK(AHH1),"",IF(VLOOKUP(AHH1,Register,26,FALSE)=0,"",(VLOOKUP(AHH1,Register,26,FALSE))))</f>
        <v/>
      </c>
      <c r="AHH49" s="31" t="s">
        <v>942</v>
      </c>
      <c r="AHI49" s="22" t="str">
        <f>"7." &amp; AHK1&amp; ".3."</f>
        <v>7.298.3.</v>
      </c>
      <c r="AHJ49" s="30">
        <f>IF(ISBLANK(AHK1),"",IF(VLOOKUP(AHK1,Register,26,FALSE)=0,"",(VLOOKUP(AHK1,Register,26,FALSE))))</f>
        <v>4</v>
      </c>
      <c r="AHK49" s="31" t="s">
        <v>942</v>
      </c>
      <c r="AHL49" s="22" t="str">
        <f>"7." &amp; AHN1&amp; ".3."</f>
        <v>7.299.3.</v>
      </c>
      <c r="AHM49" s="30">
        <f>IF(ISBLANK(AHN1),"",IF(VLOOKUP(AHN1,Register,26,FALSE)=0,"",(VLOOKUP(AHN1,Register,26,FALSE))))</f>
        <v>4</v>
      </c>
      <c r="AHN49" s="31" t="s">
        <v>942</v>
      </c>
      <c r="AHO49" s="22" t="str">
        <f>"7." &amp; AHQ1&amp; ".3."</f>
        <v>7.300.3.</v>
      </c>
      <c r="AHP49" s="30">
        <f>IF(ISBLANK(AHQ1),"",IF(VLOOKUP(AHQ1,Register,26,FALSE)=0,"",(VLOOKUP(AHQ1,Register,26,FALSE))))</f>
        <v>4</v>
      </c>
      <c r="AHQ49" s="31" t="s">
        <v>942</v>
      </c>
      <c r="AHR49" s="22" t="str">
        <f>"7." &amp; AHT1&amp; ".3."</f>
        <v>7.301.3.</v>
      </c>
      <c r="AHS49" s="30">
        <f>IF(ISBLANK(AHT1),"",IF(VLOOKUP(AHT1,Register,26,FALSE)=0,"",(VLOOKUP(AHT1,Register,26,FALSE))))</f>
        <v>4</v>
      </c>
      <c r="AHT49" s="31" t="s">
        <v>942</v>
      </c>
      <c r="AHU49" s="22" t="str">
        <f>"7." &amp; AHW1&amp; ".3."</f>
        <v>7.302.3.</v>
      </c>
      <c r="AHV49" s="30" t="str">
        <f>IF(ISBLANK(AHW1),"",IF(VLOOKUP(AHW1,Register,26,FALSE)=0,"",(VLOOKUP(AHW1,Register,26,FALSE))))</f>
        <v/>
      </c>
      <c r="AHW49" s="31" t="s">
        <v>942</v>
      </c>
      <c r="AHX49" s="22" t="str">
        <f>"7." &amp; AHZ1&amp; ".3."</f>
        <v>7.303.3.</v>
      </c>
      <c r="AHY49" s="30" t="str">
        <f>IF(ISBLANK(AHZ1),"",IF(VLOOKUP(AHZ1,Register,26,FALSE)=0,"",(VLOOKUP(AHZ1,Register,26,FALSE))))</f>
        <v/>
      </c>
      <c r="AHZ49" s="31" t="s">
        <v>942</v>
      </c>
      <c r="AIA49" s="22" t="str">
        <f>"7." &amp; AIC1&amp; ".3."</f>
        <v>7.304.3.</v>
      </c>
      <c r="AIB49" s="30" t="str">
        <f>IF(ISBLANK(AIC1),"",IF(VLOOKUP(AIC1,Register,26,FALSE)=0,"",(VLOOKUP(AIC1,Register,26,FALSE))))</f>
        <v/>
      </c>
      <c r="AIC49" s="31" t="s">
        <v>942</v>
      </c>
      <c r="AID49" s="22" t="str">
        <f>"7." &amp; AIF1&amp; ".3."</f>
        <v>7.305.3.</v>
      </c>
      <c r="AIE49" s="30" t="str">
        <f>IF(ISBLANK(AIF1),"",IF(VLOOKUP(AIF1,Register,26,FALSE)=0,"",(VLOOKUP(AIF1,Register,26,FALSE))))</f>
        <v/>
      </c>
      <c r="AIF49" s="31" t="s">
        <v>942</v>
      </c>
      <c r="AIG49" s="22" t="str">
        <f>"7." &amp; AII1&amp; ".3."</f>
        <v>7.306.3.</v>
      </c>
      <c r="AIH49" s="30" t="str">
        <f>IF(ISBLANK(AII1),"",IF(VLOOKUP(AII1,Register,26,FALSE)=0,"",(VLOOKUP(AII1,Register,26,FALSE))))</f>
        <v/>
      </c>
      <c r="AII49" s="31" t="s">
        <v>942</v>
      </c>
      <c r="AIJ49" s="22" t="str">
        <f>"7." &amp; AIL1&amp; ".3."</f>
        <v>7.307.3.</v>
      </c>
      <c r="AIK49" s="30" t="str">
        <f>IF(ISBLANK(AIL1),"",IF(VLOOKUP(AIL1,Register,26,FALSE)=0,"",(VLOOKUP(AIL1,Register,26,FALSE))))</f>
        <v/>
      </c>
      <c r="AIL49" s="31" t="s">
        <v>942</v>
      </c>
      <c r="AIM49" s="22" t="str">
        <f>"7." &amp; AIO1&amp; ".3."</f>
        <v>7.308.3.</v>
      </c>
      <c r="AIN49" s="30" t="str">
        <f>IF(ISBLANK(AIO1),"",IF(VLOOKUP(AIO1,Register,26,FALSE)=0,"",(VLOOKUP(AIO1,Register,26,FALSE))))</f>
        <v/>
      </c>
      <c r="AIO49" s="31" t="s">
        <v>942</v>
      </c>
      <c r="AIP49" s="22" t="str">
        <f>"7." &amp; AIR1&amp; ".3."</f>
        <v>7.309.3.</v>
      </c>
      <c r="AIQ49" s="30">
        <f>IF(ISBLANK(AIR1),"",IF(VLOOKUP(AIR1,Register,26,FALSE)=0,"",(VLOOKUP(AIR1,Register,26,FALSE))))</f>
        <v>4</v>
      </c>
      <c r="AIR49" s="31" t="s">
        <v>942</v>
      </c>
      <c r="AIS49" s="22" t="str">
        <f>"7." &amp; AIU1&amp; ".3."</f>
        <v>7.310.3.</v>
      </c>
      <c r="AIT49" s="30">
        <f>IF(ISBLANK(AIU1),"",IF(VLOOKUP(AIU1,Register,26,FALSE)=0,"",(VLOOKUP(AIU1,Register,26,FALSE))))</f>
        <v>4</v>
      </c>
      <c r="AIU49" s="31" t="s">
        <v>942</v>
      </c>
      <c r="AIV49" s="22" t="str">
        <f>"7." &amp; AIX1&amp; ".3."</f>
        <v>7.311.3.</v>
      </c>
      <c r="AIW49" s="30">
        <f>IF(ISBLANK(AIX1),"",IF(VLOOKUP(AIX1,Register,26,FALSE)=0,"",(VLOOKUP(AIX1,Register,26,FALSE))))</f>
        <v>4</v>
      </c>
      <c r="AIX49" s="31" t="s">
        <v>942</v>
      </c>
      <c r="AIY49" s="22" t="str">
        <f>"7." &amp; AJA1&amp; ".3."</f>
        <v>7.312.3.</v>
      </c>
      <c r="AIZ49" s="30" t="e">
        <f>IF(ISBLANK(AJA1),"",IF(VLOOKUP(AJA1,Register,26,FALSE)=0,"",(VLOOKUP(AJA1,Register,26,FALSE))))</f>
        <v>#N/A</v>
      </c>
      <c r="AJA49" s="31" t="s">
        <v>942</v>
      </c>
      <c r="AJB49" s="22" t="str">
        <f>"7." &amp; AJD1&amp; ".3."</f>
        <v>7.313.3.</v>
      </c>
      <c r="AJC49" s="30" t="e">
        <f>IF(ISBLANK(AJD1),"",IF(VLOOKUP(AJD1,Register,26,FALSE)=0,"",(VLOOKUP(AJD1,Register,26,FALSE))))</f>
        <v>#N/A</v>
      </c>
      <c r="AJD49" s="31" t="s">
        <v>942</v>
      </c>
      <c r="AJE49" s="22" t="str">
        <f>"7." &amp; AJG1&amp; ".3."</f>
        <v>7.314.3.</v>
      </c>
      <c r="AJF49" s="30" t="e">
        <f>IF(ISBLANK(AJG1),"",IF(VLOOKUP(AJG1,Register,26,FALSE)=0,"",(VLOOKUP(AJG1,Register,26,FALSE))))</f>
        <v>#N/A</v>
      </c>
      <c r="AJG49" s="31" t="s">
        <v>942</v>
      </c>
      <c r="AJH49" s="22" t="str">
        <f>"7." &amp; AJJ1&amp; ".3."</f>
        <v>7.315.3.</v>
      </c>
      <c r="AJI49" s="30" t="e">
        <f>IF(ISBLANK(AJJ1),"",IF(VLOOKUP(AJJ1,Register,26,FALSE)=0,"",(VLOOKUP(AJJ1,Register,26,FALSE))))</f>
        <v>#N/A</v>
      </c>
      <c r="AJJ49" s="31" t="s">
        <v>942</v>
      </c>
      <c r="AJK49" s="22" t="str">
        <f>"7." &amp; AJM1&amp; ".3."</f>
        <v>7.316.3.</v>
      </c>
      <c r="AJL49" s="30" t="e">
        <f>IF(ISBLANK(AJM1),"",IF(VLOOKUP(AJM1,Register,26,FALSE)=0,"",(VLOOKUP(AJM1,Register,26,FALSE))))</f>
        <v>#N/A</v>
      </c>
      <c r="AJM49" s="31" t="s">
        <v>942</v>
      </c>
      <c r="AJN49" s="22" t="str">
        <f>"7." &amp; AJP1&amp; ".3."</f>
        <v>7.317.3.</v>
      </c>
      <c r="AJO49" s="30" t="e">
        <f>IF(ISBLANK(AJP1),"",IF(VLOOKUP(AJP1,Register,26,FALSE)=0,"",(VLOOKUP(AJP1,Register,26,FALSE))))</f>
        <v>#N/A</v>
      </c>
      <c r="AJP49" s="31" t="s">
        <v>942</v>
      </c>
      <c r="AJQ49" s="22" t="str">
        <f>"7." &amp; AJS1&amp; ".3."</f>
        <v>7.318.3.</v>
      </c>
      <c r="AJR49" s="30" t="e">
        <f>IF(ISBLANK(AJS1),"",IF(VLOOKUP(AJS1,Register,26,FALSE)=0,"",(VLOOKUP(AJS1,Register,26,FALSE))))</f>
        <v>#N/A</v>
      </c>
      <c r="AJS49" s="31" t="s">
        <v>942</v>
      </c>
      <c r="AJT49" s="22" t="str">
        <f>"7." &amp; AJV1&amp; ".3."</f>
        <v>7.319.3.</v>
      </c>
      <c r="AJU49" s="30" t="e">
        <f>IF(ISBLANK(AJV1),"",IF(VLOOKUP(AJV1,Register,26,FALSE)=0,"",(VLOOKUP(AJV1,Register,26,FALSE))))</f>
        <v>#N/A</v>
      </c>
      <c r="AJV49" s="31" t="s">
        <v>942</v>
      </c>
      <c r="AJW49" s="22" t="str">
        <f>"7." &amp; AJY1&amp; ".3."</f>
        <v>7.320.3.</v>
      </c>
      <c r="AJX49" s="30" t="e">
        <f>IF(ISBLANK(AJY1),"",IF(VLOOKUP(AJY1,Register,26,FALSE)=0,"",(VLOOKUP(AJY1,Register,26,FALSE))))</f>
        <v>#N/A</v>
      </c>
      <c r="AJY49" s="31" t="s">
        <v>942</v>
      </c>
      <c r="AJZ49" s="22" t="str">
        <f>"7." &amp; AKB1&amp; ".3."</f>
        <v>7.321.3.</v>
      </c>
      <c r="AKA49" s="30" t="e">
        <f>IF(ISBLANK(AKB1),"",IF(VLOOKUP(AKB1,Register,26,FALSE)=0,"",(VLOOKUP(AKB1,Register,26,FALSE))))</f>
        <v>#N/A</v>
      </c>
      <c r="AKB49" s="31" t="s">
        <v>942</v>
      </c>
      <c r="AKC49" s="22" t="str">
        <f>"7." &amp; AKE1&amp; ".3."</f>
        <v>7.322.3.</v>
      </c>
      <c r="AKD49" s="30" t="e">
        <f>IF(ISBLANK(AKE1),"",IF(VLOOKUP(AKE1,Register,26,FALSE)=0,"",(VLOOKUP(AKE1,Register,26,FALSE))))</f>
        <v>#N/A</v>
      </c>
      <c r="AKE49" s="31" t="s">
        <v>942</v>
      </c>
      <c r="AKF49" s="22" t="str">
        <f>"7." &amp; AKH1&amp; ".3."</f>
        <v>7.323.3.</v>
      </c>
      <c r="AKG49" s="30" t="e">
        <f>IF(ISBLANK(AKH1),"",IF(VLOOKUP(AKH1,Register,26,FALSE)=0,"",(VLOOKUP(AKH1,Register,26,FALSE))))</f>
        <v>#N/A</v>
      </c>
      <c r="AKH49" s="31" t="s">
        <v>942</v>
      </c>
      <c r="AKI49" s="22" t="str">
        <f>"7." &amp; AKK1&amp; ".3."</f>
        <v>7.324.3.</v>
      </c>
      <c r="AKJ49" s="30" t="e">
        <f>IF(ISBLANK(AKK1),"",IF(VLOOKUP(AKK1,Register,26,FALSE)=0,"",(VLOOKUP(AKK1,Register,26,FALSE))))</f>
        <v>#N/A</v>
      </c>
      <c r="AKK49" s="31" t="s">
        <v>942</v>
      </c>
      <c r="AKL49" s="22" t="str">
        <f>"7." &amp; AKN1&amp; ".3."</f>
        <v>7.325.3.</v>
      </c>
      <c r="AKM49" s="30" t="e">
        <f>IF(ISBLANK(AKN1),"",IF(VLOOKUP(AKN1,Register,26,FALSE)=0,"",(VLOOKUP(AKN1,Register,26,FALSE))))</f>
        <v>#N/A</v>
      </c>
      <c r="AKN49" s="31" t="s">
        <v>942</v>
      </c>
      <c r="AKO49" s="22" t="str">
        <f>"7." &amp; AKQ1&amp; ".3."</f>
        <v>7.326.3.</v>
      </c>
      <c r="AKP49" s="30" t="e">
        <f>IF(ISBLANK(AKQ1),"",IF(VLOOKUP(AKQ1,Register,26,FALSE)=0,"",(VLOOKUP(AKQ1,Register,26,FALSE))))</f>
        <v>#N/A</v>
      </c>
      <c r="AKQ49" s="31" t="s">
        <v>942</v>
      </c>
      <c r="AKR49" s="22" t="str">
        <f>"7." &amp; AKT1&amp; ".3."</f>
        <v>7.327.3.</v>
      </c>
      <c r="AKS49" s="30" t="e">
        <f>IF(ISBLANK(AKT1),"",IF(VLOOKUP(AKT1,Register,26,FALSE)=0,"",(VLOOKUP(AKT1,Register,26,FALSE))))</f>
        <v>#N/A</v>
      </c>
      <c r="AKT49" s="31" t="s">
        <v>942</v>
      </c>
      <c r="AKU49" s="22" t="str">
        <f>"7." &amp; AKW1&amp; ".3."</f>
        <v>7.328.3.</v>
      </c>
      <c r="AKV49" s="30" t="e">
        <f>IF(ISBLANK(AKW1),"",IF(VLOOKUP(AKW1,Register,26,FALSE)=0,"",(VLOOKUP(AKW1,Register,26,FALSE))))</f>
        <v>#N/A</v>
      </c>
      <c r="AKW49" s="31" t="s">
        <v>942</v>
      </c>
      <c r="AKX49" s="22" t="str">
        <f>"7." &amp; AKZ1&amp; ".3."</f>
        <v>7.329.3.</v>
      </c>
      <c r="AKY49" s="30" t="e">
        <f>IF(ISBLANK(AKZ1),"",IF(VLOOKUP(AKZ1,Register,26,FALSE)=0,"",(VLOOKUP(AKZ1,Register,26,FALSE))))</f>
        <v>#N/A</v>
      </c>
      <c r="AKZ49" s="31" t="s">
        <v>942</v>
      </c>
      <c r="ALA49" s="22" t="str">
        <f>"7." &amp; ALC1&amp; ".3."</f>
        <v>7.330.3.</v>
      </c>
      <c r="ALB49" s="47" t="e">
        <f>IF(ISBLANK(ALC1),"",IF(VLOOKUP(ALC1,Register,26,FALSE)=0,"",(VLOOKUP(ALC1,Register,26,FALSE))))</f>
        <v>#N/A</v>
      </c>
      <c r="ALC49" s="31" t="s">
        <v>942</v>
      </c>
      <c r="ALD49" s="22" t="str">
        <f>"7." &amp; ALF1&amp; ".3."</f>
        <v>7.331.3.</v>
      </c>
      <c r="ALE49" s="47" t="e">
        <f>IF(ISBLANK(ALF1),"",IF(VLOOKUP(ALF1,Register,26,FALSE)=0,"",(VLOOKUP(ALF1,Register,26,FALSE))))</f>
        <v>#N/A</v>
      </c>
      <c r="ALF49" s="31" t="s">
        <v>942</v>
      </c>
      <c r="ALG49" s="22" t="str">
        <f>"7." &amp; ALI1&amp; ".3."</f>
        <v>7.332.3.</v>
      </c>
      <c r="ALH49" s="47" t="e">
        <f>IF(ISBLANK(ALI1),"",IF(VLOOKUP(ALI1,Register,26,FALSE)=0,"",(VLOOKUP(ALI1,Register,26,FALSE))))</f>
        <v>#N/A</v>
      </c>
      <c r="ALI49" s="31" t="s">
        <v>942</v>
      </c>
      <c r="ALJ49" s="22" t="str">
        <f>"7." &amp; ALL1&amp; ".3."</f>
        <v>7.333.3.</v>
      </c>
      <c r="ALK49" s="47" t="e">
        <f>IF(ISBLANK(ALL1),"",IF(VLOOKUP(ALL1,Register,26,FALSE)=0,"",(VLOOKUP(ALL1,Register,26,FALSE))))</f>
        <v>#N/A</v>
      </c>
      <c r="ALL49" s="31" t="s">
        <v>942</v>
      </c>
      <c r="ALM49" s="22" t="str">
        <f>"7." &amp; ALO1&amp; ".3."</f>
        <v>7.334.3.</v>
      </c>
      <c r="ALN49" s="47" t="e">
        <f>IF(ISBLANK(ALO1),"",IF(VLOOKUP(ALO1,Register,26,FALSE)=0,"",(VLOOKUP(ALO1,Register,26,FALSE))))</f>
        <v>#N/A</v>
      </c>
      <c r="ALO49" s="31" t="s">
        <v>942</v>
      </c>
      <c r="ALP49" s="22" t="str">
        <f>"7." &amp; ALR1&amp; ".3."</f>
        <v>7.335.3.</v>
      </c>
      <c r="ALQ49" s="47" t="e">
        <f>IF(ISBLANK(ALR1),"",IF(VLOOKUP(ALR1,Register,26,FALSE)=0,"",(VLOOKUP(ALR1,Register,26,FALSE))))</f>
        <v>#N/A</v>
      </c>
      <c r="ALR49" s="31" t="s">
        <v>942</v>
      </c>
      <c r="ALS49" s="22" t="str">
        <f>"7." &amp; ALU1&amp; ".3."</f>
        <v>7.336.3.</v>
      </c>
      <c r="ALT49" s="47" t="e">
        <f>IF(ISBLANK(ALU1),"",IF(VLOOKUP(ALU1,Register,26,FALSE)=0,"",(VLOOKUP(ALU1,Register,26,FALSE))))</f>
        <v>#N/A</v>
      </c>
      <c r="ALU49" s="31" t="s">
        <v>942</v>
      </c>
      <c r="ALV49" s="22" t="str">
        <f>"7." &amp; ALX1&amp; ".3."</f>
        <v>7.337.3.</v>
      </c>
      <c r="ALW49" s="47" t="e">
        <f>IF(ISBLANK(ALX1),"",IF(VLOOKUP(ALX1,Register,26,FALSE)=0,"",(VLOOKUP(ALX1,Register,26,FALSE))))</f>
        <v>#N/A</v>
      </c>
      <c r="ALX49" s="31" t="s">
        <v>942</v>
      </c>
      <c r="ALY49" s="22" t="str">
        <f>"7." &amp; AMA1&amp; ".3."</f>
        <v>7.338.3.</v>
      </c>
      <c r="ALZ49" s="47" t="e">
        <f>IF(ISBLANK(AMA1),"",IF(VLOOKUP(AMA1,Register,26,FALSE)=0,"",(VLOOKUP(AMA1,Register,26,FALSE))))</f>
        <v>#N/A</v>
      </c>
      <c r="AMA49" s="31" t="s">
        <v>942</v>
      </c>
      <c r="AMB49" s="22" t="str">
        <f>"7." &amp; AMD1&amp; ".3."</f>
        <v>7.339.3.</v>
      </c>
      <c r="AMC49" s="47" t="e">
        <f>IF(ISBLANK(AMD1),"",IF(VLOOKUP(AMD1,Register,26,FALSE)=0,"",(VLOOKUP(AMD1,Register,26,FALSE))))</f>
        <v>#N/A</v>
      </c>
      <c r="AMD49" s="31" t="s">
        <v>942</v>
      </c>
      <c r="AME49" s="22" t="str">
        <f>"7." &amp; AMG1&amp; ".3."</f>
        <v>7.340.3.</v>
      </c>
      <c r="AMF49" s="47" t="e">
        <f>IF(ISBLANK(AMG1),"",IF(VLOOKUP(AMG1,Register,26,FALSE)=0,"",(VLOOKUP(AMG1,Register,26,FALSE))))</f>
        <v>#N/A</v>
      </c>
      <c r="AMG49" s="31" t="s">
        <v>942</v>
      </c>
      <c r="AMH49" s="22" t="str">
        <f>"7." &amp; AMJ1&amp; ".3."</f>
        <v>7.341.3.</v>
      </c>
      <c r="AMI49" s="47" t="e">
        <f>IF(ISBLANK(AMJ1),"",IF(VLOOKUP(AMJ1,Register,26,FALSE)=0,"",(VLOOKUP(AMJ1,Register,26,FALSE))))</f>
        <v>#N/A</v>
      </c>
      <c r="AMJ49" s="31" t="s">
        <v>942</v>
      </c>
      <c r="AMK49" s="22" t="str">
        <f>"7." &amp; AMM1&amp; ".3."</f>
        <v>7.342.3.</v>
      </c>
      <c r="AML49" s="47" t="e">
        <f>IF(ISBLANK(AMM1),"",IF(VLOOKUP(AMM1,Register,26,FALSE)=0,"",(VLOOKUP(AMM1,Register,26,FALSE))))</f>
        <v>#N/A</v>
      </c>
      <c r="AMM49" s="31" t="s">
        <v>942</v>
      </c>
      <c r="AMN49" s="22" t="str">
        <f>"7." &amp; AMP1&amp; ".3."</f>
        <v>7.343.3.</v>
      </c>
      <c r="AMO49" s="47" t="e">
        <f>IF(ISBLANK(AMP1),"",IF(VLOOKUP(AMP1,Register,26,FALSE)=0,"",(VLOOKUP(AMP1,Register,26,FALSE))))</f>
        <v>#N/A</v>
      </c>
      <c r="AMP49" s="31" t="s">
        <v>942</v>
      </c>
      <c r="AMQ49" s="22" t="str">
        <f>"7." &amp; AMS1&amp; ".3."</f>
        <v>7.344.3.</v>
      </c>
      <c r="AMR49" s="47" t="e">
        <f>IF(ISBLANK(AMS1),"",IF(VLOOKUP(AMS1,Register,26,FALSE)=0,"",(VLOOKUP(AMS1,Register,26,FALSE))))</f>
        <v>#N/A</v>
      </c>
      <c r="AMS49" s="31" t="s">
        <v>942</v>
      </c>
      <c r="AMT49" s="22" t="str">
        <f>"7." &amp; AMV1&amp; ".3."</f>
        <v>7.345.3.</v>
      </c>
      <c r="AMU49" s="47" t="e">
        <f>IF(ISBLANK(AMV1),"",IF(VLOOKUP(AMV1,Register,26,FALSE)=0,"",(VLOOKUP(AMV1,Register,26,FALSE))))</f>
        <v>#N/A</v>
      </c>
      <c r="AMV49" s="31" t="s">
        <v>942</v>
      </c>
      <c r="AMW49" s="22" t="str">
        <f>"7." &amp; AMY1&amp; ".3."</f>
        <v>7.346.3.</v>
      </c>
      <c r="AMX49" s="47" t="e">
        <f>IF(ISBLANK(AMY1),"",IF(VLOOKUP(AMY1,Register,26,FALSE)=0,"",(VLOOKUP(AMY1,Register,26,FALSE))))</f>
        <v>#N/A</v>
      </c>
      <c r="AMY49" s="31" t="s">
        <v>942</v>
      </c>
      <c r="AMZ49" s="22" t="str">
        <f>"7." &amp; ANB1&amp; ".3."</f>
        <v>7.347.3.</v>
      </c>
      <c r="ANA49" s="47" t="e">
        <f>IF(ISBLANK(ANB1),"",IF(VLOOKUP(ANB1,Register,26,FALSE)=0,"",(VLOOKUP(ANB1,Register,26,FALSE))))</f>
        <v>#N/A</v>
      </c>
      <c r="ANB49" s="31" t="s">
        <v>942</v>
      </c>
      <c r="ANC49" s="22" t="str">
        <f>"7." &amp; ANE1&amp; ".3."</f>
        <v>7.348.3.</v>
      </c>
      <c r="AND49" s="47" t="e">
        <f>IF(ISBLANK(ANE1),"",IF(VLOOKUP(ANE1,Register,26,FALSE)=0,"",(VLOOKUP(ANE1,Register,26,FALSE))))</f>
        <v>#N/A</v>
      </c>
      <c r="ANE49" s="31" t="s">
        <v>942</v>
      </c>
      <c r="ANF49" s="22" t="str">
        <f>"7." &amp; ANH1&amp; ".3."</f>
        <v>7.349.3.</v>
      </c>
      <c r="ANG49" s="47" t="e">
        <f>IF(ISBLANK(ANH1),"",IF(VLOOKUP(ANH1,Register,26,FALSE)=0,"",(VLOOKUP(ANH1,Register,26,FALSE))))</f>
        <v>#N/A</v>
      </c>
      <c r="ANH49" s="31" t="s">
        <v>942</v>
      </c>
      <c r="ANI49" s="22" t="str">
        <f>"7." &amp; ANK1&amp; ".3."</f>
        <v>7.350.3.</v>
      </c>
      <c r="ANJ49" s="47" t="e">
        <f>IF(ISBLANK(ANK1),"",IF(VLOOKUP(ANK1,Register,26,FALSE)=0,"",(VLOOKUP(ANK1,Register,26,FALSE))))</f>
        <v>#N/A</v>
      </c>
      <c r="ANK49" s="31" t="s">
        <v>942</v>
      </c>
      <c r="ANL49" s="22" t="str">
        <f>"7." &amp; ANN1&amp; ".3."</f>
        <v>7.351.3.</v>
      </c>
      <c r="ANM49" s="47" t="e">
        <f>IF(ISBLANK(ANN1),"",IF(VLOOKUP(ANN1,Register,26,FALSE)=0,"",(VLOOKUP(ANN1,Register,26,FALSE))))</f>
        <v>#N/A</v>
      </c>
      <c r="ANN49" s="31" t="s">
        <v>942</v>
      </c>
      <c r="ANO49" s="22" t="str">
        <f>"7." &amp; ANQ1&amp; ".3."</f>
        <v>7.352.3.</v>
      </c>
      <c r="ANP49" s="47" t="e">
        <f>IF(ISBLANK(ANQ1),"",IF(VLOOKUP(ANQ1,Register,26,FALSE)=0,"",(VLOOKUP(ANQ1,Register,26,FALSE))))</f>
        <v>#N/A</v>
      </c>
      <c r="ANQ49" s="31" t="s">
        <v>942</v>
      </c>
      <c r="ANR49" s="22" t="str">
        <f>"7." &amp; ANT1&amp; ".3."</f>
        <v>7.353.3.</v>
      </c>
      <c r="ANS49" s="47" t="e">
        <f>IF(ISBLANK(ANT1),"",IF(VLOOKUP(ANT1,Register,26,FALSE)=0,"",(VLOOKUP(ANT1,Register,26,FALSE))))</f>
        <v>#N/A</v>
      </c>
      <c r="ANT49" s="31" t="s">
        <v>942</v>
      </c>
      <c r="ANU49" s="22" t="str">
        <f>"7." &amp; ANW1&amp; ".3."</f>
        <v>7.354.3.</v>
      </c>
      <c r="ANV49" s="47" t="e">
        <f>IF(ISBLANK(ANW1),"",IF(VLOOKUP(ANW1,Register,26,FALSE)=0,"",(VLOOKUP(ANW1,Register,26,FALSE))))</f>
        <v>#N/A</v>
      </c>
      <c r="ANW49" s="31" t="s">
        <v>942</v>
      </c>
      <c r="ANX49" s="22" t="str">
        <f>"7." &amp; ANZ1&amp; ".3."</f>
        <v>7.355.3.</v>
      </c>
      <c r="ANY49" s="47" t="e">
        <f>IF(ISBLANK(ANZ1),"",IF(VLOOKUP(ANZ1,Register,26,FALSE)=0,"",(VLOOKUP(ANZ1,Register,26,FALSE))))</f>
        <v>#N/A</v>
      </c>
      <c r="ANZ49" s="31" t="s">
        <v>942</v>
      </c>
      <c r="AOA49" s="22" t="str">
        <f>"7." &amp; AOC1&amp; ".3."</f>
        <v>7.356.3.</v>
      </c>
      <c r="AOB49" s="47" t="e">
        <f>IF(ISBLANK(AOC1),"",IF(VLOOKUP(AOC1,Register,26,FALSE)=0,"",(VLOOKUP(AOC1,Register,26,FALSE))))</f>
        <v>#N/A</v>
      </c>
      <c r="AOC49" s="31" t="s">
        <v>942</v>
      </c>
      <c r="AOD49" s="22" t="str">
        <f>"7." &amp; AOF1&amp; ".3."</f>
        <v>7.357.3.</v>
      </c>
      <c r="AOE49" s="47" t="e">
        <f>IF(ISBLANK(AOF1),"",IF(VLOOKUP(AOF1,Register,26,FALSE)=0,"",(VLOOKUP(AOF1,Register,26,FALSE))))</f>
        <v>#N/A</v>
      </c>
      <c r="AOF49" s="31" t="s">
        <v>942</v>
      </c>
      <c r="AOG49" s="22" t="str">
        <f>"7." &amp; AOI1&amp; ".3."</f>
        <v>7.358.3.</v>
      </c>
      <c r="AOH49" s="47" t="e">
        <f>IF(ISBLANK(AOI1),"",IF(VLOOKUP(AOI1,Register,26,FALSE)=0,"",(VLOOKUP(AOI1,Register,26,FALSE))))</f>
        <v>#N/A</v>
      </c>
      <c r="AOI49" s="31" t="s">
        <v>942</v>
      </c>
      <c r="AOJ49" s="22" t="str">
        <f>"7." &amp; AOL1&amp; ".3."</f>
        <v>7.359.3.</v>
      </c>
      <c r="AOK49" s="47" t="e">
        <f>IF(ISBLANK(AOL1),"",IF(VLOOKUP(AOL1,Register,26,FALSE)=0,"",(VLOOKUP(AOL1,Register,26,FALSE))))</f>
        <v>#N/A</v>
      </c>
      <c r="AOL49" s="31" t="s">
        <v>942</v>
      </c>
      <c r="AOM49" s="22" t="str">
        <f>"7." &amp; AOO1&amp; ".3."</f>
        <v>7.360.3.</v>
      </c>
      <c r="AON49" s="47" t="e">
        <f>IF(ISBLANK(AOO1),"",IF(VLOOKUP(AOO1,Register,26,FALSE)=0,"",(VLOOKUP(AOO1,Register,26,FALSE))))</f>
        <v>#N/A</v>
      </c>
      <c r="AOO49" s="31" t="s">
        <v>942</v>
      </c>
      <c r="AOP49" s="22" t="str">
        <f>"7." &amp; AOR1&amp; ".3."</f>
        <v>7.361.3.</v>
      </c>
      <c r="AOQ49" s="47" t="e">
        <f>IF(ISBLANK(AOR1),"",IF(VLOOKUP(AOR1,Register,26,FALSE)=0,"",(VLOOKUP(AOR1,Register,26,FALSE))))</f>
        <v>#N/A</v>
      </c>
      <c r="AOR49" s="31" t="s">
        <v>942</v>
      </c>
      <c r="AOS49" s="22" t="str">
        <f>"7." &amp; AOU1&amp; ".3."</f>
        <v>7.362.3.</v>
      </c>
      <c r="AOT49" s="47" t="e">
        <f>IF(ISBLANK(AOU1),"",IF(VLOOKUP(AOU1,Register,26,FALSE)=0,"",(VLOOKUP(AOU1,Register,26,FALSE))))</f>
        <v>#N/A</v>
      </c>
      <c r="AOU49" s="31" t="s">
        <v>942</v>
      </c>
      <c r="AOV49" s="22" t="str">
        <f>"7." &amp; AOX1&amp; ".3."</f>
        <v>7.363.3.</v>
      </c>
      <c r="AOW49" s="47" t="e">
        <f>IF(ISBLANK(AOX1),"",IF(VLOOKUP(AOX1,Register,26,FALSE)=0,"",(VLOOKUP(AOX1,Register,26,FALSE))))</f>
        <v>#N/A</v>
      </c>
      <c r="AOX49" s="31" t="s">
        <v>942</v>
      </c>
      <c r="AOY49" s="22" t="str">
        <f>"7." &amp; APA1&amp; ".3."</f>
        <v>7.364.3.</v>
      </c>
      <c r="AOZ49" s="47" t="e">
        <f>IF(ISBLANK(APA1),"",IF(VLOOKUP(APA1,Register,26,FALSE)=0,"",(VLOOKUP(APA1,Register,26,FALSE))))</f>
        <v>#N/A</v>
      </c>
      <c r="APA49" s="31" t="s">
        <v>942</v>
      </c>
      <c r="APB49" s="22" t="str">
        <f>"7." &amp; APD1&amp; ".3."</f>
        <v>7.365.3.</v>
      </c>
      <c r="APC49" s="47" t="e">
        <f>IF(ISBLANK(APD1),"",IF(VLOOKUP(APD1,Register,26,FALSE)=0,"",(VLOOKUP(APD1,Register,26,FALSE))))</f>
        <v>#N/A</v>
      </c>
      <c r="APD49" s="31" t="s">
        <v>942</v>
      </c>
      <c r="APE49" s="22" t="str">
        <f>"7." &amp; APG1&amp; ".3."</f>
        <v>7.366.3.</v>
      </c>
      <c r="APF49" s="47" t="e">
        <f>IF(ISBLANK(APG1),"",IF(VLOOKUP(APG1,Register,26,FALSE)=0,"",(VLOOKUP(APG1,Register,26,FALSE))))</f>
        <v>#N/A</v>
      </c>
      <c r="APG49" s="31" t="s">
        <v>942</v>
      </c>
      <c r="APH49" s="22" t="str">
        <f>"7." &amp; APJ1&amp; ".3."</f>
        <v>7.367.3.</v>
      </c>
      <c r="API49" s="47" t="e">
        <f>IF(ISBLANK(APJ1),"",IF(VLOOKUP(APJ1,Register,26,FALSE)=0,"",(VLOOKUP(APJ1,Register,26,FALSE))))</f>
        <v>#N/A</v>
      </c>
      <c r="APJ49" s="31" t="s">
        <v>942</v>
      </c>
      <c r="APK49" s="22" t="str">
        <f>"7." &amp; APM1&amp; ".3."</f>
        <v>7.368.3.</v>
      </c>
      <c r="APL49" s="47" t="e">
        <f>IF(ISBLANK(APM1),"",IF(VLOOKUP(APM1,Register,26,FALSE)=0,"",(VLOOKUP(APM1,Register,26,FALSE))))</f>
        <v>#N/A</v>
      </c>
      <c r="APM49" s="31" t="s">
        <v>942</v>
      </c>
      <c r="APN49" s="22" t="str">
        <f>"7." &amp; APP1&amp; ".3."</f>
        <v>7.369.3.</v>
      </c>
      <c r="APO49" s="47" t="e">
        <f>IF(ISBLANK(APP1),"",IF(VLOOKUP(APP1,Register,26,FALSE)=0,"",(VLOOKUP(APP1,Register,26,FALSE))))</f>
        <v>#N/A</v>
      </c>
      <c r="APP49" s="31" t="s">
        <v>942</v>
      </c>
      <c r="APQ49" s="22" t="str">
        <f>"7." &amp; APS1&amp; ".3."</f>
        <v>7.370.3.</v>
      </c>
      <c r="APR49" s="47" t="e">
        <f>IF(ISBLANK(APS1),"",IF(VLOOKUP(APS1,Register,26,FALSE)=0,"",(VLOOKUP(APS1,Register,26,FALSE))))</f>
        <v>#N/A</v>
      </c>
      <c r="APS49" s="31" t="s">
        <v>942</v>
      </c>
    </row>
    <row r="50" spans="1:1111" ht="12" x14ac:dyDescent="0.25">
      <c r="A50" s="87"/>
      <c r="B50" s="42" t="str">
        <f>"7." &amp; D$1&amp; ".4."</f>
        <v>7.1.4.</v>
      </c>
      <c r="C50" s="43" t="str">
        <f>IF(ISBLANK(D1),"",IF(VLOOKUP(D1,Register,27,FALSE)=0,"",(VLOOKUP(D1,Register,27,FALSE))))</f>
        <v/>
      </c>
      <c r="D50" s="36" t="s">
        <v>97</v>
      </c>
      <c r="E50" s="42" t="str">
        <f>"7." &amp; G1&amp; ".4."</f>
        <v>7.2.4.</v>
      </c>
      <c r="F50" s="43" t="str">
        <f>IF(ISBLANK(G1),"",IF(VLOOKUP(G1,Register,27,FALSE)=0,"",(VLOOKUP(G1,Register,27,FALSE))))</f>
        <v/>
      </c>
      <c r="G50" s="36" t="s">
        <v>97</v>
      </c>
      <c r="H50" s="42" t="str">
        <f>"7." &amp; J1&amp; ".4."</f>
        <v>7.3.4.</v>
      </c>
      <c r="I50" s="43" t="str">
        <f>IF(ISBLANK(J1),"",IF(VLOOKUP(J1,Register,27,FALSE)=0,"",(VLOOKUP(J1,Register,27,FALSE))))</f>
        <v/>
      </c>
      <c r="J50" s="36" t="s">
        <v>97</v>
      </c>
      <c r="K50" s="42" t="str">
        <f>"7." &amp; M1&amp; ".4."</f>
        <v>7.4.4.</v>
      </c>
      <c r="L50" s="43" t="str">
        <f>IF(ISBLANK(M1),"",IF(VLOOKUP(M1,Register,27,FALSE)=0,"",(VLOOKUP(M1,Register,27,FALSE))))</f>
        <v/>
      </c>
      <c r="M50" s="36" t="s">
        <v>97</v>
      </c>
      <c r="N50" s="42" t="str">
        <f>"7." &amp; P1&amp; ".4."</f>
        <v>7.5.4.</v>
      </c>
      <c r="O50" s="43" t="str">
        <f>IF(ISBLANK(P1),"",IF(VLOOKUP(P1,Register,27,FALSE)=0,"",(VLOOKUP(P1,Register,27,FALSE))))</f>
        <v/>
      </c>
      <c r="P50" s="36" t="s">
        <v>97</v>
      </c>
      <c r="Q50" s="42" t="str">
        <f>"7." &amp; S1&amp; ".4."</f>
        <v>7.6.4.</v>
      </c>
      <c r="R50" s="43" t="str">
        <f>IF(ISBLANK(S1),"",IF(VLOOKUP(S1,Register,27,FALSE)=0,"",(VLOOKUP(S1,Register,27,FALSE))))</f>
        <v/>
      </c>
      <c r="S50" s="36" t="s">
        <v>97</v>
      </c>
      <c r="T50" s="42" t="str">
        <f>"7." &amp; V1&amp; ".4."</f>
        <v>7.7.4.</v>
      </c>
      <c r="U50" s="43" t="str">
        <f>IF(ISBLANK(V1),"",IF(VLOOKUP(V1,Register,27,FALSE)=0,"",(VLOOKUP(V1,Register,27,FALSE))))</f>
        <v/>
      </c>
      <c r="V50" s="36" t="s">
        <v>97</v>
      </c>
      <c r="W50" s="42" t="str">
        <f>"7." &amp; Y1&amp; ".4."</f>
        <v>7.8.4.</v>
      </c>
      <c r="X50" s="43" t="str">
        <f>IF(ISBLANK(Y1),"",IF(VLOOKUP(Y1,Register,27,FALSE)=0,"",(VLOOKUP(Y1,Register,27,FALSE))))</f>
        <v/>
      </c>
      <c r="Y50" s="36" t="s">
        <v>97</v>
      </c>
      <c r="Z50" s="42" t="str">
        <f>"7." &amp; AB1&amp; ".4."</f>
        <v>7.9.4.</v>
      </c>
      <c r="AA50" s="43" t="str">
        <f>IF(ISBLANK(AB1),"",IF(VLOOKUP(AB1,Register,27,FALSE)=0,"",(VLOOKUP(AB1,Register,27,FALSE))))</f>
        <v/>
      </c>
      <c r="AB50" s="36" t="s">
        <v>97</v>
      </c>
      <c r="AC50" s="42" t="str">
        <f>"7." &amp; AE1&amp; ".4."</f>
        <v>7.10.4.</v>
      </c>
      <c r="AD50" s="43" t="str">
        <f>IF(ISBLANK(AE1),"",IF(VLOOKUP(AE1,Register,27,FALSE)=0,"",(VLOOKUP(AE1,Register,27,FALSE))))</f>
        <v/>
      </c>
      <c r="AE50" s="36" t="s">
        <v>97</v>
      </c>
      <c r="AF50" s="42" t="str">
        <f>"7." &amp; AH1&amp; ".4."</f>
        <v>7.11.4.</v>
      </c>
      <c r="AG50" s="43" t="str">
        <f>IF(ISBLANK(AH1),"",IF(VLOOKUP(AH1,Register,27,FALSE)=0,"",(VLOOKUP(AH1,Register,27,FALSE))))</f>
        <v/>
      </c>
      <c r="AH50" s="36" t="s">
        <v>97</v>
      </c>
      <c r="AI50" s="42" t="str">
        <f>"7." &amp; AK1&amp; ".4."</f>
        <v>7.12.4.</v>
      </c>
      <c r="AJ50" s="43" t="str">
        <f>IF(ISBLANK(AK1),"",IF(VLOOKUP(AK1,Register,27,FALSE)=0,"",(VLOOKUP(AK1,Register,27,FALSE))))</f>
        <v/>
      </c>
      <c r="AK50" s="36" t="s">
        <v>97</v>
      </c>
      <c r="AL50" s="42" t="str">
        <f>"7." &amp; AN1&amp; ".4."</f>
        <v>7.13.4.</v>
      </c>
      <c r="AM50" s="43" t="str">
        <f>IF(ISBLANK(AN1),"",IF(VLOOKUP(AN1,Register,27,FALSE)=0,"",(VLOOKUP(AN1,Register,27,FALSE))))</f>
        <v/>
      </c>
      <c r="AN50" s="36" t="s">
        <v>97</v>
      </c>
      <c r="AO50" s="42" t="str">
        <f>"7." &amp; AQ1&amp; ".4."</f>
        <v>7.14.4.</v>
      </c>
      <c r="AP50" s="43" t="str">
        <f>IF(ISBLANK(AQ1),"",IF(VLOOKUP(AQ1,Register,27,FALSE)=0,"",(VLOOKUP(AQ1,Register,27,FALSE))))</f>
        <v/>
      </c>
      <c r="AQ50" s="36" t="s">
        <v>97</v>
      </c>
      <c r="AR50" s="42" t="str">
        <f>"7." &amp; AT1&amp; ".4."</f>
        <v>7.15.4.</v>
      </c>
      <c r="AS50" s="43" t="str">
        <f>IF(ISBLANK(AT1),"",IF(VLOOKUP(AT1,Register,27,FALSE)=0,"",(VLOOKUP(AT1,Register,27,FALSE))))</f>
        <v/>
      </c>
      <c r="AT50" s="36" t="s">
        <v>97</v>
      </c>
      <c r="AU50" s="42" t="str">
        <f>"7." &amp; AW1&amp; ".4."</f>
        <v>7.16.4.</v>
      </c>
      <c r="AV50" s="43" t="str">
        <f>IF(ISBLANK(AW1),"",IF(VLOOKUP(AW1,Register,27,FALSE)=0,"",(VLOOKUP(AW1,Register,27,FALSE))))</f>
        <v/>
      </c>
      <c r="AW50" s="36" t="s">
        <v>97</v>
      </c>
      <c r="AX50" s="42" t="str">
        <f>"7." &amp; AZ1&amp; ".4."</f>
        <v>7.17.4.</v>
      </c>
      <c r="AY50" s="43" t="str">
        <f>IF(ISBLANK(AZ1),"",IF(VLOOKUP(AZ1,Register,27,FALSE)=0,"",(VLOOKUP(AZ1,Register,27,FALSE))))</f>
        <v/>
      </c>
      <c r="AZ50" s="36" t="s">
        <v>97</v>
      </c>
      <c r="BA50" s="42" t="str">
        <f>"7." &amp; BC1&amp; ".4."</f>
        <v>7.18.4.</v>
      </c>
      <c r="BB50" s="43" t="str">
        <f>IF(ISBLANK(BC1),"",IF(VLOOKUP(BC1,Register,27,FALSE)=0,"",(VLOOKUP(BC1,Register,27,FALSE))))</f>
        <v/>
      </c>
      <c r="BC50" s="36" t="s">
        <v>97</v>
      </c>
      <c r="BD50" s="42" t="str">
        <f>"7." &amp; BF1&amp; ".4."</f>
        <v>7.19.4.</v>
      </c>
      <c r="BE50" s="43" t="str">
        <f>IF(ISBLANK(BF1),"",IF(VLOOKUP(BF1,Register,27,FALSE)=0,"",(VLOOKUP(BF1,Register,27,FALSE))))</f>
        <v/>
      </c>
      <c r="BF50" s="36" t="s">
        <v>97</v>
      </c>
      <c r="BG50" s="42" t="str">
        <f>"7." &amp; BI1&amp; ".4."</f>
        <v>7.20.4.</v>
      </c>
      <c r="BH50" s="43" t="str">
        <f>IF(ISBLANK(BI1),"",IF(VLOOKUP(BI1,Register,27,FALSE)=0,"",(VLOOKUP(BI1,Register,27,FALSE))))</f>
        <v/>
      </c>
      <c r="BI50" s="36" t="s">
        <v>97</v>
      </c>
      <c r="BJ50" s="42" t="str">
        <f>"7." &amp; BL1&amp; ".4."</f>
        <v>7.21.4.</v>
      </c>
      <c r="BK50" s="43" t="str">
        <f>IF(ISBLANK(BL1),"",IF(VLOOKUP(BL1,Register,27,FALSE)=0,"",(VLOOKUP(BL1,Register,27,FALSE))))</f>
        <v/>
      </c>
      <c r="BL50" s="36" t="s">
        <v>97</v>
      </c>
      <c r="BM50" s="42" t="str">
        <f>"7." &amp; BO1&amp; ".4."</f>
        <v>7.22.4.</v>
      </c>
      <c r="BN50" s="43" t="str">
        <f>IF(ISBLANK(BO1),"",IF(VLOOKUP(BO1,Register,27,FALSE)=0,"",(VLOOKUP(BO1,Register,27,FALSE))))</f>
        <v/>
      </c>
      <c r="BO50" s="36" t="s">
        <v>97</v>
      </c>
      <c r="BP50" s="42" t="str">
        <f>"7." &amp; BR1&amp; ".4."</f>
        <v>7.23.4.</v>
      </c>
      <c r="BQ50" s="43" t="str">
        <f>IF(ISBLANK(BR1),"",IF(VLOOKUP(BR1,Register,27,FALSE)=0,"",(VLOOKUP(BR1,Register,27,FALSE))))</f>
        <v/>
      </c>
      <c r="BR50" s="36" t="s">
        <v>97</v>
      </c>
      <c r="BS50" s="42" t="str">
        <f>"7." &amp; BU1&amp; ".4."</f>
        <v>7.24.4.</v>
      </c>
      <c r="BT50" s="43" t="str">
        <f>IF(ISBLANK(BU1),"",IF(VLOOKUP(BU1,Register,27,FALSE)=0,"",(VLOOKUP(BU1,Register,27,FALSE))))</f>
        <v/>
      </c>
      <c r="BU50" s="36" t="s">
        <v>97</v>
      </c>
      <c r="BV50" s="42" t="str">
        <f>"7." &amp; BX1&amp; ".4."</f>
        <v>7.25.4.</v>
      </c>
      <c r="BW50" s="43" t="str">
        <f>IF(ISBLANK(BX1),"",IF(VLOOKUP(BX1,Register,27,FALSE)=0,"",(VLOOKUP(BX1,Register,27,FALSE))))</f>
        <v/>
      </c>
      <c r="BX50" s="36" t="s">
        <v>97</v>
      </c>
      <c r="BY50" s="42" t="str">
        <f>"7." &amp; CA1&amp; ".4."</f>
        <v>7.26.4.</v>
      </c>
      <c r="BZ50" s="43" t="str">
        <f>IF(ISBLANK(CA1),"",IF(VLOOKUP(CA1,Register,27,FALSE)=0,"",(VLOOKUP(CA1,Register,27,FALSE))))</f>
        <v/>
      </c>
      <c r="CA50" s="36" t="s">
        <v>97</v>
      </c>
      <c r="CB50" s="42" t="str">
        <f>"7." &amp; CD1&amp; ".4."</f>
        <v>7.27.4.</v>
      </c>
      <c r="CC50" s="43" t="str">
        <f>IF(ISBLANK(CD1),"",IF(VLOOKUP(CD1,Register,27,FALSE)=0,"",(VLOOKUP(CD1,Register,27,FALSE))))</f>
        <v/>
      </c>
      <c r="CD50" s="36" t="s">
        <v>97</v>
      </c>
      <c r="CE50" s="42" t="str">
        <f>"7." &amp; CG1&amp; ".4."</f>
        <v>7.28.4.</v>
      </c>
      <c r="CF50" s="43" t="str">
        <f>IF(ISBLANK(CG1),"",IF(VLOOKUP(CG1,Register,27,FALSE)=0,"",(VLOOKUP(CG1,Register,27,FALSE))))</f>
        <v/>
      </c>
      <c r="CG50" s="36" t="s">
        <v>97</v>
      </c>
      <c r="CH50" s="42" t="str">
        <f>"7." &amp; CJ1&amp; ".4."</f>
        <v>7.29.4.</v>
      </c>
      <c r="CI50" s="43" t="str">
        <f>IF(ISBLANK(CJ1),"",IF(VLOOKUP(CJ1,Register,27,FALSE)=0,"",(VLOOKUP(CJ1,Register,27,FALSE))))</f>
        <v/>
      </c>
      <c r="CJ50" s="36" t="s">
        <v>97</v>
      </c>
      <c r="CK50" s="42" t="str">
        <f>"7." &amp; CM1&amp; ".4."</f>
        <v>7.30.4.</v>
      </c>
      <c r="CL50" s="43" t="str">
        <f>IF(ISBLANK(CM1),"",IF(VLOOKUP(CM1,Register,27,FALSE)=0,"",(VLOOKUP(CM1,Register,27,FALSE))))</f>
        <v/>
      </c>
      <c r="CM50" s="36" t="s">
        <v>97</v>
      </c>
      <c r="CN50" s="42" t="str">
        <f>"7." &amp; CP1&amp; ".4."</f>
        <v>7.31.4.</v>
      </c>
      <c r="CO50" s="43" t="str">
        <f>IF(ISBLANK(CP1),"",IF(VLOOKUP(CP1,Register,27,FALSE)=0,"",(VLOOKUP(CP1,Register,27,FALSE))))</f>
        <v/>
      </c>
      <c r="CP50" s="36" t="s">
        <v>97</v>
      </c>
      <c r="CQ50" s="42" t="str">
        <f>"7." &amp; CS1&amp; ".4."</f>
        <v>7.32.4.</v>
      </c>
      <c r="CR50" s="43" t="str">
        <f>IF(ISBLANK(CS1),"",IF(VLOOKUP(CS1,Register,27,FALSE)=0,"",(VLOOKUP(CS1,Register,27,FALSE))))</f>
        <v/>
      </c>
      <c r="CS50" s="36" t="s">
        <v>97</v>
      </c>
      <c r="CT50" s="42" t="str">
        <f>"7." &amp; CV1&amp; ".4."</f>
        <v>7.33.4.</v>
      </c>
      <c r="CU50" s="43" t="str">
        <f>IF(ISBLANK(CV1),"",IF(VLOOKUP(CV1,Register,27,FALSE)=0,"",(VLOOKUP(CV1,Register,27,FALSE))))</f>
        <v/>
      </c>
      <c r="CV50" s="36" t="s">
        <v>97</v>
      </c>
      <c r="CW50" s="42" t="str">
        <f>"7." &amp; CY1&amp; ".4."</f>
        <v>7.34.4.</v>
      </c>
      <c r="CX50" s="43" t="str">
        <f>IF(ISBLANK(CY1),"",IF(VLOOKUP(CY1,Register,27,FALSE)=0,"",(VLOOKUP(CY1,Register,27,FALSE))))</f>
        <v/>
      </c>
      <c r="CY50" s="36" t="s">
        <v>97</v>
      </c>
      <c r="CZ50" s="42" t="str">
        <f>"7." &amp; DB1&amp; ".4."</f>
        <v>7.35.4.</v>
      </c>
      <c r="DA50" s="43" t="str">
        <f>IF(ISBLANK(DB1),"",IF(VLOOKUP(DB1,Register,27,FALSE)=0,"",(VLOOKUP(DB1,Register,27,FALSE))))</f>
        <v/>
      </c>
      <c r="DB50" s="36" t="s">
        <v>97</v>
      </c>
      <c r="DC50" s="42" t="str">
        <f>"7." &amp; DE1&amp; ".4."</f>
        <v>7.36.4.</v>
      </c>
      <c r="DD50" s="43" t="str">
        <f>IF(ISBLANK(DE1),"",IF(VLOOKUP(DE1,Register,27,FALSE)=0,"",(VLOOKUP(DE1,Register,27,FALSE))))</f>
        <v/>
      </c>
      <c r="DE50" s="36" t="s">
        <v>97</v>
      </c>
      <c r="DF50" s="42" t="str">
        <f>"7." &amp; DH1&amp; ".4."</f>
        <v>7.37.4.</v>
      </c>
      <c r="DG50" s="43" t="str">
        <f>IF(ISBLANK(DH1),"",IF(VLOOKUP(DH1,Register,27,FALSE)=0,"",(VLOOKUP(DH1,Register,27,FALSE))))</f>
        <v/>
      </c>
      <c r="DH50" s="36" t="s">
        <v>97</v>
      </c>
      <c r="DI50" s="42" t="str">
        <f>"7." &amp; DK1&amp; ".4."</f>
        <v>7.38.4.</v>
      </c>
      <c r="DJ50" s="43" t="str">
        <f>IF(ISBLANK(DK1),"",IF(VLOOKUP(DK1,Register,27,FALSE)=0,"",(VLOOKUP(DK1,Register,27,FALSE))))</f>
        <v/>
      </c>
      <c r="DK50" s="36" t="s">
        <v>97</v>
      </c>
      <c r="DL50" s="42" t="str">
        <f>"7." &amp; DN1&amp; ".4."</f>
        <v>7.39.4.</v>
      </c>
      <c r="DM50" s="43" t="str">
        <f>IF(ISBLANK(DN1),"",IF(VLOOKUP(DN1,Register,27,FALSE)=0,"",(VLOOKUP(DN1,Register,27,FALSE))))</f>
        <v/>
      </c>
      <c r="DN50" s="36" t="s">
        <v>97</v>
      </c>
      <c r="DO50" s="42" t="str">
        <f>"7." &amp; DQ1&amp; ".4."</f>
        <v>7.40.4.</v>
      </c>
      <c r="DP50" s="43" t="str">
        <f>IF(ISBLANK(DQ1),"",IF(VLOOKUP(DQ1,Register,27,FALSE)=0,"",(VLOOKUP(DQ1,Register,27,FALSE))))</f>
        <v/>
      </c>
      <c r="DQ50" s="36" t="s">
        <v>97</v>
      </c>
      <c r="DR50" s="42" t="str">
        <f>"7." &amp; DT1&amp; ".4."</f>
        <v>7.41.4.</v>
      </c>
      <c r="DS50" s="43" t="str">
        <f>IF(ISBLANK(DT1),"",IF(VLOOKUP(DT1,Register,27,FALSE)=0,"",(VLOOKUP(DT1,Register,27,FALSE))))</f>
        <v/>
      </c>
      <c r="DT50" s="36" t="s">
        <v>97</v>
      </c>
      <c r="DU50" s="42" t="str">
        <f>"7." &amp; DW1&amp; ".4."</f>
        <v>7.42.4.</v>
      </c>
      <c r="DV50" s="43" t="str">
        <f>IF(ISBLANK(DW1),"",IF(VLOOKUP(DW1,Register,27,FALSE)=0,"",(VLOOKUP(DW1,Register,27,FALSE))))</f>
        <v/>
      </c>
      <c r="DW50" s="36" t="s">
        <v>97</v>
      </c>
      <c r="DX50" s="42" t="str">
        <f>"7." &amp; DZ1&amp; ".4."</f>
        <v>7.43.4.</v>
      </c>
      <c r="DY50" s="43" t="str">
        <f>IF(ISBLANK(DZ1),"",IF(VLOOKUP(DZ1,Register,27,FALSE)=0,"",(VLOOKUP(DZ1,Register,27,FALSE))))</f>
        <v/>
      </c>
      <c r="DZ50" s="36" t="s">
        <v>97</v>
      </c>
      <c r="EA50" s="42" t="str">
        <f>"7." &amp; EC1&amp; ".4."</f>
        <v>7.44.4.</v>
      </c>
      <c r="EB50" s="43" t="str">
        <f>IF(ISBLANK(EC1),"",IF(VLOOKUP(EC1,Register,27,FALSE)=0,"",(VLOOKUP(EC1,Register,27,FALSE))))</f>
        <v/>
      </c>
      <c r="EC50" s="36" t="s">
        <v>97</v>
      </c>
      <c r="ED50" s="42" t="str">
        <f>"7." &amp; EF1&amp; ".4."</f>
        <v>7.45.4.</v>
      </c>
      <c r="EE50" s="43" t="str">
        <f>IF(ISBLANK(EF1),"",IF(VLOOKUP(EF1,Register,27,FALSE)=0,"",(VLOOKUP(EF1,Register,27,FALSE))))</f>
        <v/>
      </c>
      <c r="EF50" s="36" t="s">
        <v>97</v>
      </c>
      <c r="EG50" s="42" t="str">
        <f>"7." &amp; EI1&amp; ".4."</f>
        <v>7.46.4.</v>
      </c>
      <c r="EH50" s="43" t="str">
        <f>IF(ISBLANK(EI1),"",IF(VLOOKUP(EI1,Register,27,FALSE)=0,"",(VLOOKUP(EI1,Register,27,FALSE))))</f>
        <v/>
      </c>
      <c r="EI50" s="36" t="s">
        <v>97</v>
      </c>
      <c r="EJ50" s="42" t="str">
        <f>"7." &amp; EL1&amp; ".4."</f>
        <v>7.47.4.</v>
      </c>
      <c r="EK50" s="43" t="str">
        <f>IF(ISBLANK(EL1),"",IF(VLOOKUP(EL1,Register,27,FALSE)=0,"",(VLOOKUP(EL1,Register,27,FALSE))))</f>
        <v/>
      </c>
      <c r="EL50" s="36" t="s">
        <v>97</v>
      </c>
      <c r="EM50" s="42" t="str">
        <f>"7." &amp; EO1&amp; ".4."</f>
        <v>7.48.4.</v>
      </c>
      <c r="EN50" s="43" t="str">
        <f>IF(ISBLANK(EO1),"",IF(VLOOKUP(EO1,Register,27,FALSE)=0,"",(VLOOKUP(EO1,Register,27,FALSE))))</f>
        <v/>
      </c>
      <c r="EO50" s="36" t="s">
        <v>97</v>
      </c>
      <c r="EP50" s="42" t="str">
        <f>"7." &amp; ER1&amp; ".4."</f>
        <v>7.49.4.</v>
      </c>
      <c r="EQ50" s="43" t="str">
        <f>IF(ISBLANK(ER1),"",IF(VLOOKUP(ER1,Register,27,FALSE)=0,"",(VLOOKUP(ER1,Register,27,FALSE))))</f>
        <v/>
      </c>
      <c r="ER50" s="36" t="s">
        <v>97</v>
      </c>
      <c r="ES50" s="42" t="str">
        <f>"7." &amp; EU1&amp; ".4."</f>
        <v>7.50.4.</v>
      </c>
      <c r="ET50" s="43" t="str">
        <f>IF(ISBLANK(EU1),"",IF(VLOOKUP(EU1,Register,27,FALSE)=0,"",(VLOOKUP(EU1,Register,27,FALSE))))</f>
        <v/>
      </c>
      <c r="EU50" s="36" t="s">
        <v>97</v>
      </c>
      <c r="EV50" s="42" t="str">
        <f>"7." &amp; EX1&amp; ".4."</f>
        <v>7.51.4.</v>
      </c>
      <c r="EW50" s="43" t="str">
        <f>IF(ISBLANK(EX1),"",IF(VLOOKUP(EX1,Register,27,FALSE)=0,"",(VLOOKUP(EX1,Register,27,FALSE))))</f>
        <v/>
      </c>
      <c r="EX50" s="36" t="s">
        <v>97</v>
      </c>
      <c r="EY50" s="42" t="str">
        <f>"7." &amp; FA1&amp; ".4."</f>
        <v>7.52.4.</v>
      </c>
      <c r="EZ50" s="43" t="str">
        <f>IF(ISBLANK(FA1),"",IF(VLOOKUP(FA1,Register,27,FALSE)=0,"",(VLOOKUP(FA1,Register,27,FALSE))))</f>
        <v/>
      </c>
      <c r="FA50" s="36" t="s">
        <v>97</v>
      </c>
      <c r="FB50" s="42" t="str">
        <f>"7." &amp; FD1&amp; ".4."</f>
        <v>7.53.4.</v>
      </c>
      <c r="FC50" s="43" t="str">
        <f>IF(ISBLANK(FD1),"",IF(VLOOKUP(FD1,Register,27,FALSE)=0,"",(VLOOKUP(FD1,Register,27,FALSE))))</f>
        <v/>
      </c>
      <c r="FD50" s="36" t="s">
        <v>97</v>
      </c>
      <c r="FE50" s="42" t="str">
        <f>"7." &amp; FG1&amp; ".4."</f>
        <v>7.54.4.</v>
      </c>
      <c r="FF50" s="43" t="str">
        <f>IF(ISBLANK(FG1),"",IF(VLOOKUP(FG1,Register,27,FALSE)=0,"",(VLOOKUP(FG1,Register,27,FALSE))))</f>
        <v/>
      </c>
      <c r="FG50" s="36" t="s">
        <v>97</v>
      </c>
      <c r="FH50" s="42" t="str">
        <f>"7." &amp; FJ1&amp; ".4."</f>
        <v>7.55.4.</v>
      </c>
      <c r="FI50" s="43" t="str">
        <f>IF(ISBLANK(FJ1),"",IF(VLOOKUP(FJ1,Register,27,FALSE)=0,"",(VLOOKUP(FJ1,Register,27,FALSE))))</f>
        <v/>
      </c>
      <c r="FJ50" s="36" t="s">
        <v>97</v>
      </c>
      <c r="FK50" s="42" t="str">
        <f>"7." &amp; FM1&amp; ".4."</f>
        <v>7.56.4.</v>
      </c>
      <c r="FL50" s="43" t="str">
        <f>IF(ISBLANK(FM1),"",IF(VLOOKUP(FM1,Register,27,FALSE)=0,"",(VLOOKUP(FM1,Register,27,FALSE))))</f>
        <v/>
      </c>
      <c r="FM50" s="36" t="s">
        <v>97</v>
      </c>
      <c r="FN50" s="42" t="str">
        <f>"7." &amp; FP1&amp; ".4."</f>
        <v>7.57.4.</v>
      </c>
      <c r="FO50" s="43" t="str">
        <f>IF(ISBLANK(FP1),"",IF(VLOOKUP(FP1,Register,27,FALSE)=0,"",(VLOOKUP(FP1,Register,27,FALSE))))</f>
        <v/>
      </c>
      <c r="FP50" s="36" t="s">
        <v>97</v>
      </c>
      <c r="FQ50" s="42" t="str">
        <f>"7." &amp; FS1&amp; ".4."</f>
        <v>7.58.4.</v>
      </c>
      <c r="FR50" s="43" t="str">
        <f>IF(ISBLANK(FS1),"",IF(VLOOKUP(FS1,Register,27,FALSE)=0,"",(VLOOKUP(FS1,Register,27,FALSE))))</f>
        <v/>
      </c>
      <c r="FS50" s="36" t="s">
        <v>97</v>
      </c>
      <c r="FT50" s="42" t="str">
        <f>"7." &amp; FV1&amp; ".4."</f>
        <v>7.59.4.</v>
      </c>
      <c r="FU50" s="43" t="str">
        <f>IF(ISBLANK(FV1),"",IF(VLOOKUP(FV1,Register,27,FALSE)=0,"",(VLOOKUP(FV1,Register,27,FALSE))))</f>
        <v/>
      </c>
      <c r="FV50" s="36" t="s">
        <v>97</v>
      </c>
      <c r="FW50" s="42" t="str">
        <f>"7." &amp; FY1&amp; ".4."</f>
        <v>7.60.4.</v>
      </c>
      <c r="FX50" s="43" t="str">
        <f>IF(ISBLANK(FY1),"",IF(VLOOKUP(FY1,Register,27,FALSE)=0,"",(VLOOKUP(FY1,Register,27,FALSE))))</f>
        <v/>
      </c>
      <c r="FY50" s="36" t="s">
        <v>97</v>
      </c>
      <c r="FZ50" s="42" t="str">
        <f>"7." &amp; GB1&amp; ".4."</f>
        <v>7.61.4.</v>
      </c>
      <c r="GA50" s="43" t="str">
        <f>IF(ISBLANK(GB1),"",IF(VLOOKUP(GB1,Register,27,FALSE)=0,"",(VLOOKUP(GB1,Register,27,FALSE))))</f>
        <v/>
      </c>
      <c r="GB50" s="36" t="s">
        <v>97</v>
      </c>
      <c r="GC50" s="42" t="str">
        <f>"7." &amp; GE1&amp; ".4."</f>
        <v>7.62.4.</v>
      </c>
      <c r="GD50" s="43" t="str">
        <f>IF(ISBLANK(GE1),"",IF(VLOOKUP(GE1,Register,27,FALSE)=0,"",(VLOOKUP(GE1,Register,27,FALSE))))</f>
        <v/>
      </c>
      <c r="GE50" s="36" t="s">
        <v>97</v>
      </c>
      <c r="GF50" s="42" t="str">
        <f>"7." &amp; GH1&amp; ".4."</f>
        <v>7.63.4.</v>
      </c>
      <c r="GG50" s="43" t="str">
        <f>IF(ISBLANK(GH1),"",IF(VLOOKUP(GH1,Register,27,FALSE)=0,"",(VLOOKUP(GH1,Register,27,FALSE))))</f>
        <v/>
      </c>
      <c r="GH50" s="36" t="s">
        <v>97</v>
      </c>
      <c r="GI50" s="42" t="str">
        <f>"7." &amp; GK1&amp; ".4."</f>
        <v>7.64.4.</v>
      </c>
      <c r="GJ50" s="43" t="str">
        <f>IF(ISBLANK(GK1),"",IF(VLOOKUP(GK1,Register,27,FALSE)=0,"",(VLOOKUP(GK1,Register,27,FALSE))))</f>
        <v/>
      </c>
      <c r="GK50" s="36" t="s">
        <v>97</v>
      </c>
      <c r="GL50" s="42" t="str">
        <f>"7." &amp; GN1&amp; ".4."</f>
        <v>7.65.4.</v>
      </c>
      <c r="GM50" s="43" t="str">
        <f>IF(ISBLANK(GN1),"",IF(VLOOKUP(GN1,Register,27,FALSE)=0,"",(VLOOKUP(GN1,Register,27,FALSE))))</f>
        <v/>
      </c>
      <c r="GN50" s="36" t="s">
        <v>97</v>
      </c>
      <c r="GO50" s="42" t="str">
        <f>"7." &amp; GQ1&amp; ".4."</f>
        <v>7.66.4.</v>
      </c>
      <c r="GP50" s="43" t="str">
        <f>IF(ISBLANK(GQ1),"",IF(VLOOKUP(GQ1,Register,27,FALSE)=0,"",(VLOOKUP(GQ1,Register,27,FALSE))))</f>
        <v/>
      </c>
      <c r="GQ50" s="36" t="s">
        <v>97</v>
      </c>
      <c r="GR50" s="42" t="str">
        <f>"7." &amp; GT1&amp; ".4."</f>
        <v>7.67.4.</v>
      </c>
      <c r="GS50" s="43" t="str">
        <f>IF(ISBLANK(GT1),"",IF(VLOOKUP(GT1,Register,27,FALSE)=0,"",(VLOOKUP(GT1,Register,27,FALSE))))</f>
        <v/>
      </c>
      <c r="GT50" s="36" t="s">
        <v>97</v>
      </c>
      <c r="GU50" s="42" t="str">
        <f>"7." &amp; GW1&amp; ".4."</f>
        <v>7.68.4.</v>
      </c>
      <c r="GV50" s="43" t="str">
        <f>IF(ISBLANK(GW1),"",IF(VLOOKUP(GW1,Register,27,FALSE)=0,"",(VLOOKUP(GW1,Register,27,FALSE))))</f>
        <v/>
      </c>
      <c r="GW50" s="36" t="s">
        <v>97</v>
      </c>
      <c r="GX50" s="42" t="str">
        <f>"7." &amp; GZ1&amp; ".4."</f>
        <v>7.69.4.</v>
      </c>
      <c r="GY50" s="43" t="str">
        <f>IF(ISBLANK(GZ1),"",IF(VLOOKUP(GZ1,Register,27,FALSE)=0,"",(VLOOKUP(GZ1,Register,27,FALSE))))</f>
        <v/>
      </c>
      <c r="GZ50" s="36" t="s">
        <v>97</v>
      </c>
      <c r="HA50" s="42" t="str">
        <f>"7." &amp; HC1&amp; ".4."</f>
        <v>7.70.4.</v>
      </c>
      <c r="HB50" s="43" t="str">
        <f>IF(ISBLANK(HC1),"",IF(VLOOKUP(HC1,Register,27,FALSE)=0,"",(VLOOKUP(HC1,Register,27,FALSE))))</f>
        <v/>
      </c>
      <c r="HC50" s="36" t="s">
        <v>97</v>
      </c>
      <c r="HD50" s="42" t="str">
        <f>"7." &amp; HF1&amp; ".4."</f>
        <v>7.71.4.</v>
      </c>
      <c r="HE50" s="43" t="str">
        <f>IF(ISBLANK(HF1),"",IF(VLOOKUP(HF1,Register,27,FALSE)=0,"",(VLOOKUP(HF1,Register,27,FALSE))))</f>
        <v/>
      </c>
      <c r="HF50" s="36" t="s">
        <v>97</v>
      </c>
      <c r="HG50" s="42" t="str">
        <f>"7." &amp; HI1&amp; ".4."</f>
        <v>7.72.4.</v>
      </c>
      <c r="HH50" s="43" t="str">
        <f>IF(ISBLANK(HI1),"",IF(VLOOKUP(HI1,Register,27,FALSE)=0,"",(VLOOKUP(HI1,Register,27,FALSE))))</f>
        <v/>
      </c>
      <c r="HI50" s="36" t="s">
        <v>97</v>
      </c>
      <c r="HJ50" s="42" t="str">
        <f>"7." &amp; HL1&amp; ".4."</f>
        <v>7.73.4.</v>
      </c>
      <c r="HK50" s="43" t="str">
        <f>IF(ISBLANK(HL1),"",IF(VLOOKUP(HL1,Register,27,FALSE)=0,"",(VLOOKUP(HL1,Register,27,FALSE))))</f>
        <v/>
      </c>
      <c r="HL50" s="36" t="s">
        <v>97</v>
      </c>
      <c r="HM50" s="42" t="str">
        <f>"7." &amp; HO1&amp; ".4."</f>
        <v>7.74.4.</v>
      </c>
      <c r="HN50" s="43" t="str">
        <f>IF(ISBLANK(HO1),"",IF(VLOOKUP(HO1,Register,27,FALSE)=0,"",(VLOOKUP(HO1,Register,27,FALSE))))</f>
        <v/>
      </c>
      <c r="HO50" s="36" t="s">
        <v>97</v>
      </c>
      <c r="HP50" s="42" t="str">
        <f>"7." &amp; HR1&amp; ".4."</f>
        <v>7.75.4.</v>
      </c>
      <c r="HQ50" s="43" t="str">
        <f>IF(ISBLANK(HR1),"",IF(VLOOKUP(HR1,Register,27,FALSE)=0,"",(VLOOKUP(HR1,Register,27,FALSE))))</f>
        <v/>
      </c>
      <c r="HR50" s="36" t="s">
        <v>97</v>
      </c>
      <c r="HS50" s="42" t="str">
        <f>"7." &amp; HU1&amp; ".4."</f>
        <v>7.76.4.</v>
      </c>
      <c r="HT50" s="43" t="str">
        <f>IF(ISBLANK(HU1),"",IF(VLOOKUP(HU1,Register,27,FALSE)=0,"",(VLOOKUP(HU1,Register,27,FALSE))))</f>
        <v/>
      </c>
      <c r="HU50" s="36" t="s">
        <v>97</v>
      </c>
      <c r="HV50" s="42" t="str">
        <f>"7." &amp; HX1&amp; ".4."</f>
        <v>7.77.4.</v>
      </c>
      <c r="HW50" s="43" t="str">
        <f>IF(ISBLANK(HX1),"",IF(VLOOKUP(HX1,Register,27,FALSE)=0,"",(VLOOKUP(HX1,Register,27,FALSE))))</f>
        <v/>
      </c>
      <c r="HX50" s="36" t="s">
        <v>97</v>
      </c>
      <c r="HY50" s="42" t="str">
        <f>"7." &amp; IA1&amp; ".4."</f>
        <v>7.78.4.</v>
      </c>
      <c r="HZ50" s="43" t="str">
        <f>IF(ISBLANK(IA1),"",IF(VLOOKUP(IA1,Register,27,FALSE)=0,"",(VLOOKUP(IA1,Register,27,FALSE))))</f>
        <v/>
      </c>
      <c r="IA50" s="36" t="s">
        <v>97</v>
      </c>
      <c r="IB50" s="42" t="str">
        <f>"7." &amp; ID1&amp; ".4."</f>
        <v>7.79.4.</v>
      </c>
      <c r="IC50" s="43" t="str">
        <f>IF(ISBLANK(ID1),"",IF(VLOOKUP(ID1,Register,27,FALSE)=0,"",(VLOOKUP(ID1,Register,27,FALSE))))</f>
        <v/>
      </c>
      <c r="ID50" s="36" t="s">
        <v>97</v>
      </c>
      <c r="IE50" s="42" t="str">
        <f>"7." &amp; IG1&amp; ".4."</f>
        <v>7.80.4.</v>
      </c>
      <c r="IF50" s="43" t="str">
        <f>IF(ISBLANK(IG1),"",IF(VLOOKUP(IG1,Register,27,FALSE)=0,"",(VLOOKUP(IG1,Register,27,FALSE))))</f>
        <v/>
      </c>
      <c r="IG50" s="36" t="s">
        <v>97</v>
      </c>
      <c r="IH50" s="42" t="str">
        <f>"7." &amp; IJ1&amp; ".4."</f>
        <v>7.81.4.</v>
      </c>
      <c r="II50" s="43" t="str">
        <f>IF(ISBLANK(IJ1),"",IF(VLOOKUP(IJ1,Register,27,FALSE)=0,"",(VLOOKUP(IJ1,Register,27,FALSE))))</f>
        <v/>
      </c>
      <c r="IJ50" s="36" t="s">
        <v>97</v>
      </c>
      <c r="IK50" s="42" t="str">
        <f>"7." &amp; IM1&amp; ".4."</f>
        <v>7.82.4.</v>
      </c>
      <c r="IL50" s="43" t="str">
        <f>IF(ISBLANK(IM1),"",IF(VLOOKUP(IM1,Register,27,FALSE)=0,"",(VLOOKUP(IM1,Register,27,FALSE))))</f>
        <v/>
      </c>
      <c r="IM50" s="36" t="s">
        <v>97</v>
      </c>
      <c r="IN50" s="42" t="str">
        <f>"7." &amp; IP1&amp; ".4."</f>
        <v>7.83.4.</v>
      </c>
      <c r="IO50" s="43" t="str">
        <f>IF(ISBLANK(IP1),"",IF(VLOOKUP(IP1,Register,27,FALSE)=0,"",(VLOOKUP(IP1,Register,27,FALSE))))</f>
        <v/>
      </c>
      <c r="IP50" s="36" t="s">
        <v>97</v>
      </c>
      <c r="IQ50" s="42" t="str">
        <f>"7." &amp; IS1&amp; ".4."</f>
        <v>7.84.4.</v>
      </c>
      <c r="IR50" s="43" t="str">
        <f>IF(ISBLANK(IS1),"",IF(VLOOKUP(IS1,Register,27,FALSE)=0,"",(VLOOKUP(IS1,Register,27,FALSE))))</f>
        <v/>
      </c>
      <c r="IS50" s="36" t="s">
        <v>97</v>
      </c>
      <c r="IT50" s="42" t="str">
        <f>"7." &amp; IV1&amp; ".4."</f>
        <v>7.85.4.</v>
      </c>
      <c r="IU50" s="43" t="str">
        <f>IF(ISBLANK(IV1),"",IF(VLOOKUP(IV1,Register,27,FALSE)=0,"",(VLOOKUP(IV1,Register,27,FALSE))))</f>
        <v/>
      </c>
      <c r="IV50" s="36" t="s">
        <v>97</v>
      </c>
      <c r="IW50" s="42" t="str">
        <f>"7." &amp; IY1&amp; ".4."</f>
        <v>7.86.4.</v>
      </c>
      <c r="IX50" s="43" t="str">
        <f>IF(ISBLANK(IY1),"",IF(VLOOKUP(IY1,Register,27,FALSE)=0,"",(VLOOKUP(IY1,Register,27,FALSE))))</f>
        <v/>
      </c>
      <c r="IY50" s="36" t="s">
        <v>97</v>
      </c>
      <c r="IZ50" s="42" t="str">
        <f>"7." &amp; JB1&amp; ".4."</f>
        <v>7.87.4.</v>
      </c>
      <c r="JA50" s="43" t="str">
        <f>IF(ISBLANK(JB1),"",IF(VLOOKUP(JB1,Register,27,FALSE)=0,"",(VLOOKUP(JB1,Register,27,FALSE))))</f>
        <v/>
      </c>
      <c r="JB50" s="36" t="s">
        <v>97</v>
      </c>
      <c r="JC50" s="42" t="str">
        <f>"7." &amp; JE1&amp; ".4."</f>
        <v>7.88.4.</v>
      </c>
      <c r="JD50" s="43" t="str">
        <f>IF(ISBLANK(JE1),"",IF(VLOOKUP(JE1,Register,27,FALSE)=0,"",(VLOOKUP(JE1,Register,27,FALSE))))</f>
        <v/>
      </c>
      <c r="JE50" s="36" t="s">
        <v>97</v>
      </c>
      <c r="JF50" s="42" t="str">
        <f>"7." &amp; JH1&amp; ".4."</f>
        <v>7.89.4.</v>
      </c>
      <c r="JG50" s="43" t="str">
        <f>IF(ISBLANK(JH1),"",IF(VLOOKUP(JH1,Register,27,FALSE)=0,"",(VLOOKUP(JH1,Register,27,FALSE))))</f>
        <v/>
      </c>
      <c r="JH50" s="36" t="s">
        <v>97</v>
      </c>
      <c r="JI50" s="42" t="str">
        <f>"7." &amp; JK1&amp; ".4."</f>
        <v>7.90.4.</v>
      </c>
      <c r="JJ50" s="43" t="str">
        <f>IF(ISBLANK(JK1),"",IF(VLOOKUP(JK1,Register,27,FALSE)=0,"",(VLOOKUP(JK1,Register,27,FALSE))))</f>
        <v/>
      </c>
      <c r="JK50" s="36" t="s">
        <v>97</v>
      </c>
      <c r="JL50" s="42" t="str">
        <f>"7." &amp; JN1&amp; ".4."</f>
        <v>7.91.4.</v>
      </c>
      <c r="JM50" s="43" t="str">
        <f>IF(ISBLANK(JN1),"",IF(VLOOKUP(JN1,Register,27,FALSE)=0,"",(VLOOKUP(JN1,Register,27,FALSE))))</f>
        <v/>
      </c>
      <c r="JN50" s="36" t="s">
        <v>97</v>
      </c>
      <c r="JO50" s="42" t="str">
        <f>"7." &amp; JQ1&amp; ".4."</f>
        <v>7.92.4.</v>
      </c>
      <c r="JP50" s="43" t="str">
        <f>IF(ISBLANK(JQ1),"",IF(VLOOKUP(JQ1,Register,27,FALSE)=0,"",(VLOOKUP(JQ1,Register,27,FALSE))))</f>
        <v/>
      </c>
      <c r="JQ50" s="36" t="s">
        <v>97</v>
      </c>
      <c r="JR50" s="42" t="str">
        <f>"7." &amp; JT1&amp; ".4."</f>
        <v>7.93.4.</v>
      </c>
      <c r="JS50" s="43" t="str">
        <f>IF(ISBLANK(JT1),"",IF(VLOOKUP(JT1,Register,27,FALSE)=0,"",(VLOOKUP(JT1,Register,27,FALSE))))</f>
        <v/>
      </c>
      <c r="JT50" s="36" t="s">
        <v>97</v>
      </c>
      <c r="JU50" s="42" t="str">
        <f>"7." &amp; JW1&amp; ".4."</f>
        <v>7.94.4.</v>
      </c>
      <c r="JV50" s="43" t="str">
        <f>IF(ISBLANK(JW1),"",IF(VLOOKUP(JW1,Register,27,FALSE)=0,"",(VLOOKUP(JW1,Register,27,FALSE))))</f>
        <v/>
      </c>
      <c r="JW50" s="36" t="s">
        <v>97</v>
      </c>
      <c r="JX50" s="42" t="str">
        <f>"7." &amp; JZ1&amp; ".4."</f>
        <v>7.95.4.</v>
      </c>
      <c r="JY50" s="43" t="str">
        <f>IF(ISBLANK(JZ1),"",IF(VLOOKUP(JZ1,Register,27,FALSE)=0,"",(VLOOKUP(JZ1,Register,27,FALSE))))</f>
        <v/>
      </c>
      <c r="JZ50" s="36" t="s">
        <v>97</v>
      </c>
      <c r="KA50" s="42" t="str">
        <f>"7." &amp; KC1&amp; ".4."</f>
        <v>7.96.4.</v>
      </c>
      <c r="KB50" s="43" t="str">
        <f>IF(ISBLANK(KC1),"",IF(VLOOKUP(KC1,Register,27,FALSE)=0,"",(VLOOKUP(KC1,Register,27,FALSE))))</f>
        <v/>
      </c>
      <c r="KC50" s="36" t="s">
        <v>97</v>
      </c>
      <c r="KD50" s="42" t="str">
        <f>"7." &amp; KF1&amp; ".4."</f>
        <v>7.97.4.</v>
      </c>
      <c r="KE50" s="43" t="str">
        <f>IF(ISBLANK(KF1),"",IF(VLOOKUP(KF1,Register,27,FALSE)=0,"",(VLOOKUP(KF1,Register,27,FALSE))))</f>
        <v/>
      </c>
      <c r="KF50" s="36" t="s">
        <v>97</v>
      </c>
      <c r="KG50" s="42" t="str">
        <f>"7." &amp; KI1&amp; ".4."</f>
        <v>7.98.4.</v>
      </c>
      <c r="KH50" s="43" t="str">
        <f>IF(ISBLANK(KI1),"",IF(VLOOKUP(KI1,Register,27,FALSE)=0,"",(VLOOKUP(KI1,Register,27,FALSE))))</f>
        <v/>
      </c>
      <c r="KI50" s="36" t="s">
        <v>97</v>
      </c>
      <c r="KJ50" s="42" t="str">
        <f>"7." &amp; KL1&amp; ".4."</f>
        <v>7.99.4.</v>
      </c>
      <c r="KK50" s="43" t="str">
        <f>IF(ISBLANK(KL1),"",IF(VLOOKUP(KL1,Register,27,FALSE)=0,"",(VLOOKUP(KL1,Register,27,FALSE))))</f>
        <v/>
      </c>
      <c r="KL50" s="36" t="s">
        <v>97</v>
      </c>
      <c r="KM50" s="42" t="str">
        <f>"7." &amp; KO1&amp; ".4."</f>
        <v>7.100.4.</v>
      </c>
      <c r="KN50" s="43" t="str">
        <f>IF(ISBLANK(KO1),"",IF(VLOOKUP(KO1,Register,27,FALSE)=0,"",(VLOOKUP(KO1,Register,27,FALSE))))</f>
        <v/>
      </c>
      <c r="KO50" s="36" t="s">
        <v>97</v>
      </c>
      <c r="KP50" s="42" t="str">
        <f>"7." &amp; KR1&amp; ".4."</f>
        <v>7.101.4.</v>
      </c>
      <c r="KQ50" s="43" t="str">
        <f>IF(ISBLANK(KR1),"",IF(VLOOKUP(KR1,Register,27,FALSE)=0,"",(VLOOKUP(KR1,Register,27,FALSE))))</f>
        <v/>
      </c>
      <c r="KR50" s="36" t="s">
        <v>97</v>
      </c>
      <c r="KS50" s="42" t="str">
        <f>"7." &amp; KU1&amp; ".4."</f>
        <v>7.102.4.</v>
      </c>
      <c r="KT50" s="43" t="str">
        <f>IF(ISBLANK(KU1),"",IF(VLOOKUP(KU1,Register,27,FALSE)=0,"",(VLOOKUP(KU1,Register,27,FALSE))))</f>
        <v/>
      </c>
      <c r="KU50" s="36" t="s">
        <v>97</v>
      </c>
      <c r="KV50" s="42" t="str">
        <f>"7." &amp; KX1&amp; ".4."</f>
        <v>7.103.4.</v>
      </c>
      <c r="KW50" s="43" t="str">
        <f>IF(ISBLANK(KX1),"",IF(VLOOKUP(KX1,Register,27,FALSE)=0,"",(VLOOKUP(KX1,Register,27,FALSE))))</f>
        <v/>
      </c>
      <c r="KX50" s="36" t="s">
        <v>97</v>
      </c>
      <c r="KY50" s="42" t="str">
        <f>"7." &amp; LA1&amp; ".4."</f>
        <v>7.104.4.</v>
      </c>
      <c r="KZ50" s="43" t="str">
        <f>IF(ISBLANK(LA1),"",IF(VLOOKUP(LA1,Register,27,FALSE)=0,"",(VLOOKUP(LA1,Register,27,FALSE))))</f>
        <v/>
      </c>
      <c r="LA50" s="36" t="s">
        <v>97</v>
      </c>
      <c r="LB50" s="42" t="str">
        <f>"7." &amp; LD1&amp; ".4."</f>
        <v>7.105.4.</v>
      </c>
      <c r="LC50" s="43" t="str">
        <f>IF(ISBLANK(LD1),"",IF(VLOOKUP(LD1,Register,27,FALSE)=0,"",(VLOOKUP(LD1,Register,27,FALSE))))</f>
        <v/>
      </c>
      <c r="LD50" s="36" t="s">
        <v>97</v>
      </c>
      <c r="LE50" s="42" t="str">
        <f>"7." &amp; LG1&amp; ".4."</f>
        <v>7.106.4.</v>
      </c>
      <c r="LF50" s="43" t="str">
        <f>IF(ISBLANK(LG1),"",IF(VLOOKUP(LG1,Register,27,FALSE)=0,"",(VLOOKUP(LG1,Register,27,FALSE))))</f>
        <v/>
      </c>
      <c r="LG50" s="36" t="s">
        <v>97</v>
      </c>
      <c r="LH50" s="42" t="str">
        <f>"7." &amp; LJ1&amp; ".4."</f>
        <v>7.107.4.</v>
      </c>
      <c r="LI50" s="43" t="str">
        <f>IF(ISBLANK(LJ1),"",IF(VLOOKUP(LJ1,Register,27,FALSE)=0,"",(VLOOKUP(LJ1,Register,27,FALSE))))</f>
        <v/>
      </c>
      <c r="LJ50" s="36" t="s">
        <v>97</v>
      </c>
      <c r="LK50" s="42" t="str">
        <f>"7." &amp; LM1&amp; ".4."</f>
        <v>7.108.4.</v>
      </c>
      <c r="LL50" s="43" t="str">
        <f>IF(ISBLANK(LM1),"",IF(VLOOKUP(LM1,Register,27,FALSE)=0,"",(VLOOKUP(LM1,Register,27,FALSE))))</f>
        <v/>
      </c>
      <c r="LM50" s="36" t="s">
        <v>97</v>
      </c>
      <c r="LN50" s="42" t="str">
        <f>"7." &amp; LP1&amp; ".4."</f>
        <v>7.109.4.</v>
      </c>
      <c r="LO50" s="43" t="str">
        <f>IF(ISBLANK(LP1),"",IF(VLOOKUP(LP1,Register,27,FALSE)=0,"",(VLOOKUP(LP1,Register,27,FALSE))))</f>
        <v/>
      </c>
      <c r="LP50" s="36" t="s">
        <v>97</v>
      </c>
      <c r="LQ50" s="42" t="str">
        <f>"7." &amp; LS1&amp; ".4."</f>
        <v>7.110.4.</v>
      </c>
      <c r="LR50" s="43" t="str">
        <f>IF(ISBLANK(LS1),"",IF(VLOOKUP(LS1,Register,27,FALSE)=0,"",(VLOOKUP(LS1,Register,27,FALSE))))</f>
        <v/>
      </c>
      <c r="LS50" s="36" t="s">
        <v>97</v>
      </c>
      <c r="LT50" s="42" t="str">
        <f>"7." &amp; LV1&amp; ".4."</f>
        <v>7.111.4.</v>
      </c>
      <c r="LU50" s="43" t="str">
        <f>IF(ISBLANK(LV1),"",IF(VLOOKUP(LV1,Register,27,FALSE)=0,"",(VLOOKUP(LV1,Register,27,FALSE))))</f>
        <v/>
      </c>
      <c r="LV50" s="36" t="s">
        <v>97</v>
      </c>
      <c r="LW50" s="42" t="str">
        <f>"7." &amp; LY1&amp; ".4."</f>
        <v>7.112.4.</v>
      </c>
      <c r="LX50" s="43" t="str">
        <f>IF(ISBLANK(LY1),"",IF(VLOOKUP(LY1,Register,27,FALSE)=0,"",(VLOOKUP(LY1,Register,27,FALSE))))</f>
        <v/>
      </c>
      <c r="LY50" s="36" t="s">
        <v>97</v>
      </c>
      <c r="LZ50" s="42" t="str">
        <f>"7." &amp; MB1&amp; ".4."</f>
        <v>7.113.4.</v>
      </c>
      <c r="MA50" s="43" t="str">
        <f>IF(ISBLANK(MB1),"",IF(VLOOKUP(MB1,Register,27,FALSE)=0,"",(VLOOKUP(MB1,Register,27,FALSE))))</f>
        <v/>
      </c>
      <c r="MB50" s="36" t="s">
        <v>97</v>
      </c>
      <c r="MC50" s="42" t="str">
        <f>"7." &amp; ME1&amp; ".4."</f>
        <v>7.114.4.</v>
      </c>
      <c r="MD50" s="43" t="str">
        <f>IF(ISBLANK(ME1),"",IF(VLOOKUP(ME1,Register,27,FALSE)=0,"",(VLOOKUP(ME1,Register,27,FALSE))))</f>
        <v/>
      </c>
      <c r="ME50" s="36" t="s">
        <v>97</v>
      </c>
      <c r="MF50" s="42" t="str">
        <f>"7." &amp; MH1&amp; ".4."</f>
        <v>7.115.4.</v>
      </c>
      <c r="MG50" s="43" t="str">
        <f>IF(ISBLANK(MH1),"",IF(VLOOKUP(MH1,Register,27,FALSE)=0,"",(VLOOKUP(MH1,Register,27,FALSE))))</f>
        <v/>
      </c>
      <c r="MH50" s="36" t="s">
        <v>97</v>
      </c>
      <c r="MI50" s="42" t="str">
        <f>"7." &amp; MK1&amp; ".4."</f>
        <v>7.116.4.</v>
      </c>
      <c r="MJ50" s="43" t="str">
        <f>IF(ISBLANK(MK1),"",IF(VLOOKUP(MK1,Register,27,FALSE)=0,"",(VLOOKUP(MK1,Register,27,FALSE))))</f>
        <v/>
      </c>
      <c r="MK50" s="36" t="s">
        <v>97</v>
      </c>
      <c r="ML50" s="42" t="str">
        <f>"7." &amp; MN1&amp; ".4."</f>
        <v>7.117.4.</v>
      </c>
      <c r="MM50" s="43" t="str">
        <f>IF(ISBLANK(MN1),"",IF(VLOOKUP(MN1,Register,27,FALSE)=0,"",(VLOOKUP(MN1,Register,27,FALSE))))</f>
        <v/>
      </c>
      <c r="MN50" s="36" t="s">
        <v>97</v>
      </c>
      <c r="MO50" s="42" t="str">
        <f>"7." &amp; MQ1&amp; ".4."</f>
        <v>7.118.4.</v>
      </c>
      <c r="MP50" s="43" t="str">
        <f>IF(ISBLANK(MQ1),"",IF(VLOOKUP(MQ1,Register,27,FALSE)=0,"",(VLOOKUP(MQ1,Register,27,FALSE))))</f>
        <v/>
      </c>
      <c r="MQ50" s="36" t="s">
        <v>97</v>
      </c>
      <c r="MR50" s="42" t="str">
        <f>"7." &amp; MT1&amp; ".4."</f>
        <v>7.119.4.</v>
      </c>
      <c r="MS50" s="43" t="str">
        <f>IF(ISBLANK(MT1),"",IF(VLOOKUP(MT1,Register,27,FALSE)=0,"",(VLOOKUP(MT1,Register,27,FALSE))))</f>
        <v/>
      </c>
      <c r="MT50" s="36" t="s">
        <v>97</v>
      </c>
      <c r="MU50" s="42" t="str">
        <f>"7." &amp; MW1&amp; ".4."</f>
        <v>7.120.4.</v>
      </c>
      <c r="MV50" s="43" t="str">
        <f>IF(ISBLANK(MW1),"",IF(VLOOKUP(MW1,Register,27,FALSE)=0,"",(VLOOKUP(MW1,Register,27,FALSE))))</f>
        <v/>
      </c>
      <c r="MW50" s="36" t="s">
        <v>97</v>
      </c>
      <c r="MX50" s="42" t="str">
        <f>"7." &amp; MZ1&amp; ".4."</f>
        <v>7.121.4.</v>
      </c>
      <c r="MY50" s="43" t="str">
        <f>IF(ISBLANK(MZ1),"",IF(VLOOKUP(MZ1,Register,27,FALSE)=0,"",(VLOOKUP(MZ1,Register,27,FALSE))))</f>
        <v/>
      </c>
      <c r="MZ50" s="36" t="s">
        <v>97</v>
      </c>
      <c r="NA50" s="42" t="str">
        <f>"7." &amp; NC1&amp; ".4."</f>
        <v>7.122.4.</v>
      </c>
      <c r="NB50" s="43" t="str">
        <f>IF(ISBLANK(NC1),"",IF(VLOOKUP(NC1,Register,27,FALSE)=0,"",(VLOOKUP(NC1,Register,27,FALSE))))</f>
        <v/>
      </c>
      <c r="NC50" s="36" t="s">
        <v>97</v>
      </c>
      <c r="ND50" s="42" t="str">
        <f>"7." &amp; NF1&amp; ".4."</f>
        <v>7.123.4.</v>
      </c>
      <c r="NE50" s="43" t="str">
        <f>IF(ISBLANK(NF1),"",IF(VLOOKUP(NF1,Register,27,FALSE)=0,"",(VLOOKUP(NF1,Register,27,FALSE))))</f>
        <v/>
      </c>
      <c r="NF50" s="36" t="s">
        <v>97</v>
      </c>
      <c r="NG50" s="42" t="str">
        <f>"7." &amp; NI1&amp; ".4."</f>
        <v>7.124.4.</v>
      </c>
      <c r="NH50" s="43" t="str">
        <f>IF(ISBLANK(NI1),"",IF(VLOOKUP(NI1,Register,27,FALSE)=0,"",(VLOOKUP(NI1,Register,27,FALSE))))</f>
        <v/>
      </c>
      <c r="NI50" s="36" t="s">
        <v>97</v>
      </c>
      <c r="NJ50" s="42" t="str">
        <f>"7." &amp; NL1&amp; ".4."</f>
        <v>7.125.4.</v>
      </c>
      <c r="NK50" s="43" t="str">
        <f>IF(ISBLANK(NL1),"",IF(VLOOKUP(NL1,Register,27,FALSE)=0,"",(VLOOKUP(NL1,Register,27,FALSE))))</f>
        <v/>
      </c>
      <c r="NL50" s="36" t="s">
        <v>97</v>
      </c>
      <c r="NM50" s="42" t="str">
        <f>"7." &amp; NO1&amp; ".4."</f>
        <v>7.126.4.</v>
      </c>
      <c r="NN50" s="43" t="str">
        <f>IF(ISBLANK(NO1),"",IF(VLOOKUP(NO1,Register,27,FALSE)=0,"",(VLOOKUP(NO1,Register,27,FALSE))))</f>
        <v/>
      </c>
      <c r="NO50" s="36" t="s">
        <v>97</v>
      </c>
      <c r="NP50" s="42" t="str">
        <f>"7." &amp; NR1&amp; ".4."</f>
        <v>7.127.4.</v>
      </c>
      <c r="NQ50" s="43" t="str">
        <f>IF(ISBLANK(NR1),"",IF(VLOOKUP(NR1,Register,27,FALSE)=0,"",(VLOOKUP(NR1,Register,27,FALSE))))</f>
        <v/>
      </c>
      <c r="NR50" s="36" t="s">
        <v>97</v>
      </c>
      <c r="NS50" s="42" t="str">
        <f>"7." &amp; NU1&amp; ".4."</f>
        <v>7.128.4.</v>
      </c>
      <c r="NT50" s="43" t="str">
        <f>IF(ISBLANK(NU1),"",IF(VLOOKUP(NU1,Register,27,FALSE)=0,"",(VLOOKUP(NU1,Register,27,FALSE))))</f>
        <v/>
      </c>
      <c r="NU50" s="36" t="s">
        <v>97</v>
      </c>
      <c r="NV50" s="42" t="str">
        <f>"7." &amp; NX1&amp; ".4."</f>
        <v>7.129.4.</v>
      </c>
      <c r="NW50" s="43" t="str">
        <f>IF(ISBLANK(NX1),"",IF(VLOOKUP(NX1,Register,27,FALSE)=0,"",(VLOOKUP(NX1,Register,27,FALSE))))</f>
        <v/>
      </c>
      <c r="NX50" s="36" t="s">
        <v>97</v>
      </c>
      <c r="NY50" s="42" t="str">
        <f>"7." &amp; OA1&amp; ".4."</f>
        <v>7.130.4.</v>
      </c>
      <c r="NZ50" s="43" t="str">
        <f>IF(ISBLANK(OA1),"",IF(VLOOKUP(OA1,Register,27,FALSE)=0,"",(VLOOKUP(OA1,Register,27,FALSE))))</f>
        <v/>
      </c>
      <c r="OA50" s="36" t="s">
        <v>97</v>
      </c>
      <c r="OB50" s="42" t="str">
        <f>"7." &amp; OD1&amp; ".4."</f>
        <v>7.131.4.</v>
      </c>
      <c r="OC50" s="43" t="str">
        <f>IF(ISBLANK(OD1),"",IF(VLOOKUP(OD1,Register,27,FALSE)=0,"",(VLOOKUP(OD1,Register,27,FALSE))))</f>
        <v/>
      </c>
      <c r="OD50" s="36" t="s">
        <v>97</v>
      </c>
      <c r="OE50" s="42" t="str">
        <f>"7." &amp; OG1&amp; ".4."</f>
        <v>7.132.4.</v>
      </c>
      <c r="OF50" s="43" t="str">
        <f>IF(ISBLANK(OG1),"",IF(VLOOKUP(OG1,Register,27,FALSE)=0,"",(VLOOKUP(OG1,Register,27,FALSE))))</f>
        <v/>
      </c>
      <c r="OG50" s="36" t="s">
        <v>97</v>
      </c>
      <c r="OH50" s="42" t="str">
        <f>"7." &amp; OJ1&amp; ".4."</f>
        <v>7.133.4.</v>
      </c>
      <c r="OI50" s="43" t="str">
        <f>IF(ISBLANK(OJ1),"",IF(VLOOKUP(OJ1,Register,27,FALSE)=0,"",(VLOOKUP(OJ1,Register,27,FALSE))))</f>
        <v/>
      </c>
      <c r="OJ50" s="36" t="s">
        <v>97</v>
      </c>
      <c r="OK50" s="42" t="str">
        <f>"7." &amp; OM1&amp; ".4."</f>
        <v>7.134.4.</v>
      </c>
      <c r="OL50" s="43" t="str">
        <f>IF(ISBLANK(OM1),"",IF(VLOOKUP(OM1,Register,27,FALSE)=0,"",(VLOOKUP(OM1,Register,27,FALSE))))</f>
        <v/>
      </c>
      <c r="OM50" s="36" t="s">
        <v>97</v>
      </c>
      <c r="ON50" s="42" t="str">
        <f>"7." &amp; OP1&amp; ".4."</f>
        <v>7.135.4.</v>
      </c>
      <c r="OO50" s="43" t="str">
        <f>IF(ISBLANK(OP1),"",IF(VLOOKUP(OP1,Register,27,FALSE)=0,"",(VLOOKUP(OP1,Register,27,FALSE))))</f>
        <v/>
      </c>
      <c r="OP50" s="36" t="s">
        <v>97</v>
      </c>
      <c r="OQ50" s="42" t="str">
        <f>"7." &amp; OS1&amp; ".4."</f>
        <v>7.136.4.</v>
      </c>
      <c r="OR50" s="43" t="str">
        <f>IF(ISBLANK(OS1),"",IF(VLOOKUP(OS1,Register,27,FALSE)=0,"",(VLOOKUP(OS1,Register,27,FALSE))))</f>
        <v/>
      </c>
      <c r="OS50" s="36" t="s">
        <v>97</v>
      </c>
      <c r="OT50" s="42" t="str">
        <f>"7." &amp; OV1&amp; ".4."</f>
        <v>7.137.4.</v>
      </c>
      <c r="OU50" s="43" t="str">
        <f>IF(ISBLANK(OV1),"",IF(VLOOKUP(OV1,Register,27,FALSE)=0,"",(VLOOKUP(OV1,Register,27,FALSE))))</f>
        <v/>
      </c>
      <c r="OV50" s="36" t="s">
        <v>97</v>
      </c>
      <c r="OW50" s="42" t="str">
        <f>"7." &amp; OY1&amp; ".4."</f>
        <v>7.138.4.</v>
      </c>
      <c r="OX50" s="43" t="str">
        <f>IF(ISBLANK(OY1),"",IF(VLOOKUP(OY1,Register,27,FALSE)=0,"",(VLOOKUP(OY1,Register,27,FALSE))))</f>
        <v/>
      </c>
      <c r="OY50" s="36" t="s">
        <v>97</v>
      </c>
      <c r="OZ50" s="42" t="str">
        <f>"7." &amp; PB1&amp; ".4."</f>
        <v>7.139.4.</v>
      </c>
      <c r="PA50" s="43" t="str">
        <f>IF(ISBLANK(PB1),"",IF(VLOOKUP(PB1,Register,27,FALSE)=0,"",(VLOOKUP(PB1,Register,27,FALSE))))</f>
        <v/>
      </c>
      <c r="PB50" s="36" t="s">
        <v>97</v>
      </c>
      <c r="PC50" s="42" t="str">
        <f>"7." &amp; PE1&amp; ".4."</f>
        <v>7.140.4.</v>
      </c>
      <c r="PD50" s="43" t="str">
        <f>IF(ISBLANK(PE1),"",IF(VLOOKUP(PE1,Register,27,FALSE)=0,"",(VLOOKUP(PE1,Register,27,FALSE))))</f>
        <v/>
      </c>
      <c r="PE50" s="36" t="s">
        <v>97</v>
      </c>
      <c r="PF50" s="42" t="str">
        <f>"7." &amp; PH1&amp; ".4."</f>
        <v>7.141.4.</v>
      </c>
      <c r="PG50" s="43" t="str">
        <f>IF(ISBLANK(PH1),"",IF(VLOOKUP(PH1,Register,27,FALSE)=0,"",(VLOOKUP(PH1,Register,27,FALSE))))</f>
        <v/>
      </c>
      <c r="PH50" s="36" t="s">
        <v>97</v>
      </c>
      <c r="PI50" s="42" t="str">
        <f>"7." &amp; PK1&amp; ".4."</f>
        <v>7.142.4.</v>
      </c>
      <c r="PJ50" s="43" t="str">
        <f>IF(ISBLANK(PK1),"",IF(VLOOKUP(PK1,Register,27,FALSE)=0,"",(VLOOKUP(PK1,Register,27,FALSE))))</f>
        <v/>
      </c>
      <c r="PK50" s="36" t="s">
        <v>97</v>
      </c>
      <c r="PL50" s="42" t="str">
        <f>"7." &amp; PN1&amp; ".4."</f>
        <v>7.143.4.</v>
      </c>
      <c r="PM50" s="43" t="str">
        <f>IF(ISBLANK(PN1),"",IF(VLOOKUP(PN1,Register,27,FALSE)=0,"",(VLOOKUP(PN1,Register,27,FALSE))))</f>
        <v/>
      </c>
      <c r="PN50" s="36" t="s">
        <v>97</v>
      </c>
      <c r="PO50" s="42" t="str">
        <f>"7." &amp; PQ1&amp; ".4."</f>
        <v>7.144.4.</v>
      </c>
      <c r="PP50" s="43" t="str">
        <f>IF(ISBLANK(PQ1),"",IF(VLOOKUP(PQ1,Register,27,FALSE)=0,"",(VLOOKUP(PQ1,Register,27,FALSE))))</f>
        <v/>
      </c>
      <c r="PQ50" s="36" t="s">
        <v>97</v>
      </c>
      <c r="PR50" s="42" t="str">
        <f>"7." &amp; PT1&amp; ".4."</f>
        <v>7.145.4.</v>
      </c>
      <c r="PS50" s="43" t="str">
        <f>IF(ISBLANK(PT1),"",IF(VLOOKUP(PT1,Register,27,FALSE)=0,"",(VLOOKUP(PT1,Register,27,FALSE))))</f>
        <v/>
      </c>
      <c r="PT50" s="36" t="s">
        <v>97</v>
      </c>
      <c r="PU50" s="42" t="str">
        <f>"7." &amp; PW1&amp; ".4."</f>
        <v>7.146.4.</v>
      </c>
      <c r="PV50" s="43" t="str">
        <f>IF(ISBLANK(PW1),"",IF(VLOOKUP(PW1,Register,27,FALSE)=0,"",(VLOOKUP(PW1,Register,27,FALSE))))</f>
        <v/>
      </c>
      <c r="PW50" s="36" t="s">
        <v>97</v>
      </c>
      <c r="PX50" s="42" t="str">
        <f>"7." &amp; PZ1&amp; ".4."</f>
        <v>7.147.4.</v>
      </c>
      <c r="PY50" s="43" t="str">
        <f>IF(ISBLANK(PZ1),"",IF(VLOOKUP(PZ1,Register,27,FALSE)=0,"",(VLOOKUP(PZ1,Register,27,FALSE))))</f>
        <v/>
      </c>
      <c r="PZ50" s="36" t="s">
        <v>97</v>
      </c>
      <c r="QA50" s="42" t="str">
        <f>"7." &amp; QC1&amp; ".4."</f>
        <v>7.148.4.</v>
      </c>
      <c r="QB50" s="43" t="str">
        <f>IF(ISBLANK(QC1),"",IF(VLOOKUP(QC1,Register,27,FALSE)=0,"",(VLOOKUP(QC1,Register,27,FALSE))))</f>
        <v/>
      </c>
      <c r="QC50" s="36" t="s">
        <v>97</v>
      </c>
      <c r="QD50" s="42" t="str">
        <f>"7." &amp; QF1&amp; ".4."</f>
        <v>7.149.4.</v>
      </c>
      <c r="QE50" s="43" t="str">
        <f>IF(ISBLANK(QF1),"",IF(VLOOKUP(QF1,Register,27,FALSE)=0,"",(VLOOKUP(QF1,Register,27,FALSE))))</f>
        <v/>
      </c>
      <c r="QF50" s="36" t="s">
        <v>97</v>
      </c>
      <c r="QG50" s="42" t="str">
        <f>"7." &amp; QI1&amp; ".4."</f>
        <v>7.150.4.</v>
      </c>
      <c r="QH50" s="43" t="str">
        <f>IF(ISBLANK(QI1),"",IF(VLOOKUP(QI1,Register,27,FALSE)=0,"",(VLOOKUP(QI1,Register,27,FALSE))))</f>
        <v/>
      </c>
      <c r="QI50" s="36" t="s">
        <v>97</v>
      </c>
      <c r="QJ50" s="42" t="str">
        <f>"7." &amp; QL1&amp; ".4."</f>
        <v>7.151.4.</v>
      </c>
      <c r="QK50" s="43" t="str">
        <f>IF(ISBLANK(QL1),"",IF(VLOOKUP(QL1,Register,27,FALSE)=0,"",(VLOOKUP(QL1,Register,27,FALSE))))</f>
        <v/>
      </c>
      <c r="QL50" s="36" t="s">
        <v>97</v>
      </c>
      <c r="QM50" s="42" t="str">
        <f>"7." &amp; QO1&amp; ".4."</f>
        <v>7.152.4.</v>
      </c>
      <c r="QN50" s="43" t="str">
        <f>IF(ISBLANK(QO1),"",IF(VLOOKUP(QO1,Register,27,FALSE)=0,"",(VLOOKUP(QO1,Register,27,FALSE))))</f>
        <v/>
      </c>
      <c r="QO50" s="36" t="s">
        <v>97</v>
      </c>
      <c r="QP50" s="42" t="str">
        <f>"7." &amp; QR1&amp; ".4."</f>
        <v>7.153.4.</v>
      </c>
      <c r="QQ50" s="43" t="str">
        <f>IF(ISBLANK(QR1),"",IF(VLOOKUP(QR1,Register,27,FALSE)=0,"",(VLOOKUP(QR1,Register,27,FALSE))))</f>
        <v/>
      </c>
      <c r="QR50" s="36" t="s">
        <v>97</v>
      </c>
      <c r="QS50" s="42" t="str">
        <f>"7." &amp; QU1&amp; ".4."</f>
        <v>7.154.4.</v>
      </c>
      <c r="QT50" s="43" t="str">
        <f>IF(ISBLANK(QU1),"",IF(VLOOKUP(QU1,Register,27,FALSE)=0,"",(VLOOKUP(QU1,Register,27,FALSE))))</f>
        <v/>
      </c>
      <c r="QU50" s="36" t="s">
        <v>97</v>
      </c>
      <c r="QV50" s="42" t="str">
        <f>"7." &amp; QX1&amp; ".4."</f>
        <v>7.155.4.</v>
      </c>
      <c r="QW50" s="43" t="str">
        <f>IF(ISBLANK(QX1),"",IF(VLOOKUP(QX1,Register,27,FALSE)=0,"",(VLOOKUP(QX1,Register,27,FALSE))))</f>
        <v/>
      </c>
      <c r="QX50" s="36" t="s">
        <v>97</v>
      </c>
      <c r="QY50" s="42" t="str">
        <f>"7." &amp; RA1&amp; ".4."</f>
        <v>7.156.4.</v>
      </c>
      <c r="QZ50" s="43" t="str">
        <f>IF(ISBLANK(RA1),"",IF(VLOOKUP(RA1,Register,27,FALSE)=0,"",(VLOOKUP(RA1,Register,27,FALSE))))</f>
        <v/>
      </c>
      <c r="RA50" s="36" t="s">
        <v>97</v>
      </c>
      <c r="RB50" s="42" t="str">
        <f>"7." &amp; RD1&amp; ".4."</f>
        <v>7.157.4.</v>
      </c>
      <c r="RC50" s="43" t="str">
        <f>IF(ISBLANK(RD1),"",IF(VLOOKUP(RD1,Register,27,FALSE)=0,"",(VLOOKUP(RD1,Register,27,FALSE))))</f>
        <v/>
      </c>
      <c r="RD50" s="36" t="s">
        <v>97</v>
      </c>
      <c r="RE50" s="42" t="str">
        <f>"7." &amp; RG1&amp; ".4."</f>
        <v>7.158.4.</v>
      </c>
      <c r="RF50" s="43" t="str">
        <f>IF(ISBLANK(RG1),"",IF(VLOOKUP(RG1,Register,27,FALSE)=0,"",(VLOOKUP(RG1,Register,27,FALSE))))</f>
        <v/>
      </c>
      <c r="RG50" s="36" t="s">
        <v>97</v>
      </c>
      <c r="RH50" s="42" t="str">
        <f>"7." &amp; RJ1&amp; ".4."</f>
        <v>7.159.4.</v>
      </c>
      <c r="RI50" s="43" t="str">
        <f>IF(ISBLANK(RJ1),"",IF(VLOOKUP(RJ1,Register,27,FALSE)=0,"",(VLOOKUP(RJ1,Register,27,FALSE))))</f>
        <v/>
      </c>
      <c r="RJ50" s="36" t="s">
        <v>97</v>
      </c>
      <c r="RK50" s="42" t="str">
        <f>"7." &amp; RM1&amp; ".4."</f>
        <v>7.160.4.</v>
      </c>
      <c r="RL50" s="43" t="str">
        <f>IF(ISBLANK(RM1),"",IF(VLOOKUP(RM1,Register,27,FALSE)=0,"",(VLOOKUP(RM1,Register,27,FALSE))))</f>
        <v/>
      </c>
      <c r="RM50" s="36" t="s">
        <v>97</v>
      </c>
      <c r="RN50" s="42" t="str">
        <f>"7." &amp; RP1&amp; ".4."</f>
        <v>7.161.4.</v>
      </c>
      <c r="RO50" s="43" t="str">
        <f>IF(ISBLANK(RP1),"",IF(VLOOKUP(RP1,Register,27,FALSE)=0,"",(VLOOKUP(RP1,Register,27,FALSE))))</f>
        <v/>
      </c>
      <c r="RP50" s="36" t="s">
        <v>97</v>
      </c>
      <c r="RQ50" s="42" t="str">
        <f>"7." &amp; RS1&amp; ".4."</f>
        <v>7.162.4.</v>
      </c>
      <c r="RR50" s="43" t="str">
        <f>IF(ISBLANK(RS1),"",IF(VLOOKUP(RS1,Register,27,FALSE)=0,"",(VLOOKUP(RS1,Register,27,FALSE))))</f>
        <v/>
      </c>
      <c r="RS50" s="36" t="s">
        <v>97</v>
      </c>
      <c r="RT50" s="42" t="str">
        <f>"7." &amp; RV1&amp; ".4."</f>
        <v>7.163.4.</v>
      </c>
      <c r="RU50" s="43" t="str">
        <f>IF(ISBLANK(RV1),"",IF(VLOOKUP(RV1,Register,27,FALSE)=0,"",(VLOOKUP(RV1,Register,27,FALSE))))</f>
        <v/>
      </c>
      <c r="RV50" s="36" t="s">
        <v>97</v>
      </c>
      <c r="RW50" s="42" t="str">
        <f>"7." &amp; RY1&amp; ".4."</f>
        <v>7.164.4.</v>
      </c>
      <c r="RX50" s="43" t="str">
        <f>IF(ISBLANK(RY1),"",IF(VLOOKUP(RY1,Register,27,FALSE)=0,"",(VLOOKUP(RY1,Register,27,FALSE))))</f>
        <v/>
      </c>
      <c r="RY50" s="36" t="s">
        <v>97</v>
      </c>
      <c r="RZ50" s="42" t="str">
        <f>"7." &amp; SB1&amp; ".4."</f>
        <v>7.165.4.</v>
      </c>
      <c r="SA50" s="43" t="str">
        <f>IF(ISBLANK(SB1),"",IF(VLOOKUP(SB1,Register,27,FALSE)=0,"",(VLOOKUP(SB1,Register,27,FALSE))))</f>
        <v/>
      </c>
      <c r="SB50" s="36" t="s">
        <v>97</v>
      </c>
      <c r="SC50" s="42" t="str">
        <f>"7." &amp; SE1&amp; ".4."</f>
        <v>7.166.4.</v>
      </c>
      <c r="SD50" s="43" t="str">
        <f>IF(ISBLANK(SE1),"",IF(VLOOKUP(SE1,Register,27,FALSE)=0,"",(VLOOKUP(SE1,Register,27,FALSE))))</f>
        <v/>
      </c>
      <c r="SE50" s="36" t="s">
        <v>97</v>
      </c>
      <c r="SF50" s="42" t="str">
        <f>"7." &amp; SH1&amp; ".4."</f>
        <v>7.167.4.</v>
      </c>
      <c r="SG50" s="43" t="str">
        <f>IF(ISBLANK(SH1),"",IF(VLOOKUP(SH1,Register,27,FALSE)=0,"",(VLOOKUP(SH1,Register,27,FALSE))))</f>
        <v/>
      </c>
      <c r="SH50" s="36" t="s">
        <v>97</v>
      </c>
      <c r="SI50" s="42" t="str">
        <f>"7." &amp; SK1&amp; ".4."</f>
        <v>7.168.4.</v>
      </c>
      <c r="SJ50" s="43" t="str">
        <f>IF(ISBLANK(SK1),"",IF(VLOOKUP(SK1,Register,27,FALSE)=0,"",(VLOOKUP(SK1,Register,27,FALSE))))</f>
        <v/>
      </c>
      <c r="SK50" s="36" t="s">
        <v>97</v>
      </c>
      <c r="SL50" s="42" t="str">
        <f>"7." &amp; SN1&amp; ".4."</f>
        <v>7.169.4.</v>
      </c>
      <c r="SM50" s="43" t="str">
        <f>IF(ISBLANK(SN1),"",IF(VLOOKUP(SN1,Register,27,FALSE)=0,"",(VLOOKUP(SN1,Register,27,FALSE))))</f>
        <v/>
      </c>
      <c r="SN50" s="36" t="s">
        <v>97</v>
      </c>
      <c r="SO50" s="42" t="str">
        <f>"7." &amp; SQ1&amp; ".4."</f>
        <v>7.170.4.</v>
      </c>
      <c r="SP50" s="43" t="str">
        <f>IF(ISBLANK(SQ1),"",IF(VLOOKUP(SQ1,Register,27,FALSE)=0,"",(VLOOKUP(SQ1,Register,27,FALSE))))</f>
        <v/>
      </c>
      <c r="SQ50" s="36" t="s">
        <v>97</v>
      </c>
      <c r="SR50" s="42" t="str">
        <f>"7." &amp; ST1&amp; ".4."</f>
        <v>7.171.4.</v>
      </c>
      <c r="SS50" s="43" t="str">
        <f>IF(ISBLANK(ST1),"",IF(VLOOKUP(ST1,Register,27,FALSE)=0,"",(VLOOKUP(ST1,Register,27,FALSE))))</f>
        <v/>
      </c>
      <c r="ST50" s="36" t="s">
        <v>97</v>
      </c>
      <c r="SU50" s="42" t="str">
        <f>"7." &amp; SW1&amp; ".4."</f>
        <v>7.172.4.</v>
      </c>
      <c r="SV50" s="43" t="str">
        <f>IF(ISBLANK(SW1),"",IF(VLOOKUP(SW1,Register,27,FALSE)=0,"",(VLOOKUP(SW1,Register,27,FALSE))))</f>
        <v/>
      </c>
      <c r="SW50" s="36" t="s">
        <v>97</v>
      </c>
      <c r="SX50" s="42" t="str">
        <f>"7." &amp; SZ1&amp; ".4."</f>
        <v>7.173.4.</v>
      </c>
      <c r="SY50" s="43" t="str">
        <f>IF(ISBLANK(SZ1),"",IF(VLOOKUP(SZ1,Register,27,FALSE)=0,"",(VLOOKUP(SZ1,Register,27,FALSE))))</f>
        <v/>
      </c>
      <c r="SZ50" s="36" t="s">
        <v>97</v>
      </c>
      <c r="TA50" s="42" t="str">
        <f>"7." &amp; TC1&amp; ".4."</f>
        <v>7.174.4.</v>
      </c>
      <c r="TB50" s="43" t="str">
        <f>IF(ISBLANK(TC1),"",IF(VLOOKUP(TC1,Register,27,FALSE)=0,"",(VLOOKUP(TC1,Register,27,FALSE))))</f>
        <v/>
      </c>
      <c r="TC50" s="36" t="s">
        <v>97</v>
      </c>
      <c r="TD50" s="42" t="str">
        <f>"7." &amp; TF1&amp; ".4."</f>
        <v>7.175.4.</v>
      </c>
      <c r="TE50" s="43" t="str">
        <f>IF(ISBLANK(TF1),"",IF(VLOOKUP(TF1,Register,27,FALSE)=0,"",(VLOOKUP(TF1,Register,27,FALSE))))</f>
        <v/>
      </c>
      <c r="TF50" s="36" t="s">
        <v>97</v>
      </c>
      <c r="TG50" s="42" t="str">
        <f>"7." &amp; TI1&amp; ".4."</f>
        <v>7.176.4.</v>
      </c>
      <c r="TH50" s="43" t="str">
        <f>IF(ISBLANK(TI1),"",IF(VLOOKUP(TI1,Register,27,FALSE)=0,"",(VLOOKUP(TI1,Register,27,FALSE))))</f>
        <v/>
      </c>
      <c r="TI50" s="36" t="s">
        <v>97</v>
      </c>
      <c r="TJ50" s="42" t="str">
        <f>"7." &amp; TL1&amp; ".4."</f>
        <v>7.177.4.</v>
      </c>
      <c r="TK50" s="43" t="str">
        <f>IF(ISBLANK(TL1),"",IF(VLOOKUP(TL1,Register,27,FALSE)=0,"",(VLOOKUP(TL1,Register,27,FALSE))))</f>
        <v/>
      </c>
      <c r="TL50" s="36" t="s">
        <v>97</v>
      </c>
      <c r="TM50" s="42" t="str">
        <f>"7." &amp; TO1&amp; ".4."</f>
        <v>7.178.4.</v>
      </c>
      <c r="TN50" s="43" t="str">
        <f>IF(ISBLANK(TO1),"",IF(VLOOKUP(TO1,Register,27,FALSE)=0,"",(VLOOKUP(TO1,Register,27,FALSE))))</f>
        <v/>
      </c>
      <c r="TO50" s="36" t="s">
        <v>97</v>
      </c>
      <c r="TP50" s="42" t="str">
        <f>"7." &amp; TR1&amp; ".4."</f>
        <v>7.179.4.</v>
      </c>
      <c r="TQ50" s="43" t="str">
        <f>IF(ISBLANK(TR1),"",IF(VLOOKUP(TR1,Register,27,FALSE)=0,"",(VLOOKUP(TR1,Register,27,FALSE))))</f>
        <v/>
      </c>
      <c r="TR50" s="36" t="s">
        <v>97</v>
      </c>
      <c r="TS50" s="42" t="str">
        <f>"7." &amp; TU1&amp; ".4."</f>
        <v>7.180.4.</v>
      </c>
      <c r="TT50" s="43" t="str">
        <f>IF(ISBLANK(TU1),"",IF(VLOOKUP(TU1,Register,27,FALSE)=0,"",(VLOOKUP(TU1,Register,27,FALSE))))</f>
        <v/>
      </c>
      <c r="TU50" s="36" t="s">
        <v>97</v>
      </c>
      <c r="TV50" s="42" t="str">
        <f>"7." &amp; TX1&amp; ".4."</f>
        <v>7.181.4.</v>
      </c>
      <c r="TW50" s="43" t="str">
        <f>IF(ISBLANK(TX1),"",IF(VLOOKUP(TX1,Register,27,FALSE)=0,"",(VLOOKUP(TX1,Register,27,FALSE))))</f>
        <v/>
      </c>
      <c r="TX50" s="36" t="s">
        <v>97</v>
      </c>
      <c r="TY50" s="42" t="str">
        <f>"7." &amp; UA1&amp; ".4."</f>
        <v>7.182.4.</v>
      </c>
      <c r="TZ50" s="43" t="str">
        <f>IF(ISBLANK(UA1),"",IF(VLOOKUP(UA1,Register,27,FALSE)=0,"",(VLOOKUP(UA1,Register,27,FALSE))))</f>
        <v/>
      </c>
      <c r="UA50" s="36" t="s">
        <v>97</v>
      </c>
      <c r="UB50" s="42" t="str">
        <f>"7." &amp; UD1&amp; ".4."</f>
        <v>7.183.4.</v>
      </c>
      <c r="UC50" s="43" t="str">
        <f>IF(ISBLANK(UD1),"",IF(VLOOKUP(UD1,Register,27,FALSE)=0,"",(VLOOKUP(UD1,Register,27,FALSE))))</f>
        <v/>
      </c>
      <c r="UD50" s="36" t="s">
        <v>97</v>
      </c>
      <c r="UE50" s="42" t="str">
        <f>"7." &amp; UG1&amp; ".4."</f>
        <v>7.184.4.</v>
      </c>
      <c r="UF50" s="43" t="str">
        <f>IF(ISBLANK(UG1),"",IF(VLOOKUP(UG1,Register,27,FALSE)=0,"",(VLOOKUP(UG1,Register,27,FALSE))))</f>
        <v/>
      </c>
      <c r="UG50" s="36" t="s">
        <v>97</v>
      </c>
      <c r="UH50" s="42" t="str">
        <f>"7." &amp; UJ1&amp; ".4."</f>
        <v>7.185.4.</v>
      </c>
      <c r="UI50" s="43" t="str">
        <f>IF(ISBLANK(UJ1),"",IF(VLOOKUP(UJ1,Register,27,FALSE)=0,"",(VLOOKUP(UJ1,Register,27,FALSE))))</f>
        <v/>
      </c>
      <c r="UJ50" s="36" t="s">
        <v>97</v>
      </c>
      <c r="UK50" s="42" t="str">
        <f>"7." &amp; UM1&amp; ".4."</f>
        <v>7.186.4.</v>
      </c>
      <c r="UL50" s="43" t="str">
        <f>IF(ISBLANK(UM1),"",IF(VLOOKUP(UM1,Register,27,FALSE)=0,"",(VLOOKUP(UM1,Register,27,FALSE))))</f>
        <v/>
      </c>
      <c r="UM50" s="36" t="s">
        <v>97</v>
      </c>
      <c r="UN50" s="42" t="str">
        <f>"7." &amp; UP1&amp; ".4."</f>
        <v>7.187.4.</v>
      </c>
      <c r="UO50" s="43" t="str">
        <f>IF(ISBLANK(UP1),"",IF(VLOOKUP(UP1,Register,27,FALSE)=0,"",(VLOOKUP(UP1,Register,27,FALSE))))</f>
        <v/>
      </c>
      <c r="UP50" s="36" t="s">
        <v>97</v>
      </c>
      <c r="UQ50" s="42" t="str">
        <f>"7." &amp; US1&amp; ".4."</f>
        <v>7.188.4.</v>
      </c>
      <c r="UR50" s="43" t="str">
        <f>IF(ISBLANK(US1),"",IF(VLOOKUP(US1,Register,27,FALSE)=0,"",(VLOOKUP(US1,Register,27,FALSE))))</f>
        <v/>
      </c>
      <c r="US50" s="36" t="s">
        <v>97</v>
      </c>
      <c r="UT50" s="42" t="str">
        <f>"7." &amp; UV1&amp; ".4."</f>
        <v>7.189.4.</v>
      </c>
      <c r="UU50" s="43" t="str">
        <f>IF(ISBLANK(UV1),"",IF(VLOOKUP(UV1,Register,27,FALSE)=0,"",(VLOOKUP(UV1,Register,27,FALSE))))</f>
        <v/>
      </c>
      <c r="UV50" s="36" t="s">
        <v>97</v>
      </c>
      <c r="UW50" s="42" t="str">
        <f>"7." &amp; UY1&amp; ".4."</f>
        <v>7.190.4.</v>
      </c>
      <c r="UX50" s="43" t="str">
        <f>IF(ISBLANK(UY1),"",IF(VLOOKUP(UY1,Register,27,FALSE)=0,"",(VLOOKUP(UY1,Register,27,FALSE))))</f>
        <v/>
      </c>
      <c r="UY50" s="36" t="s">
        <v>97</v>
      </c>
      <c r="UZ50" s="42" t="str">
        <f>"7." &amp; VB1&amp; ".4."</f>
        <v>7.191.4.</v>
      </c>
      <c r="VA50" s="43" t="str">
        <f>IF(ISBLANK(VB1),"",IF(VLOOKUP(VB1,Register,27,FALSE)=0,"",(VLOOKUP(VB1,Register,27,FALSE))))</f>
        <v/>
      </c>
      <c r="VB50" s="36" t="s">
        <v>97</v>
      </c>
      <c r="VC50" s="42" t="str">
        <f>"7." &amp; VE1&amp; ".4."</f>
        <v>7.192.4.</v>
      </c>
      <c r="VD50" s="43" t="str">
        <f>IF(ISBLANK(VE1),"",IF(VLOOKUP(VE1,Register,27,FALSE)=0,"",(VLOOKUP(VE1,Register,27,FALSE))))</f>
        <v/>
      </c>
      <c r="VE50" s="36" t="s">
        <v>97</v>
      </c>
      <c r="VF50" s="42" t="str">
        <f>"7." &amp; VH1&amp; ".4."</f>
        <v>7.193.4.</v>
      </c>
      <c r="VG50" s="43" t="str">
        <f>IF(ISBLANK(VH1),"",IF(VLOOKUP(VH1,Register,27,FALSE)=0,"",(VLOOKUP(VH1,Register,27,FALSE))))</f>
        <v/>
      </c>
      <c r="VH50" s="36" t="s">
        <v>97</v>
      </c>
      <c r="VI50" s="42" t="str">
        <f>"7." &amp; VK1&amp; ".4."</f>
        <v>7.194.4.</v>
      </c>
      <c r="VJ50" s="43" t="str">
        <f>IF(ISBLANK(VK1),"",IF(VLOOKUP(VK1,Register,27,FALSE)=0,"",(VLOOKUP(VK1,Register,27,FALSE))))</f>
        <v/>
      </c>
      <c r="VK50" s="36" t="s">
        <v>97</v>
      </c>
      <c r="VL50" s="42" t="str">
        <f>"7." &amp; VN1&amp; ".4."</f>
        <v>7.195.4.</v>
      </c>
      <c r="VM50" s="43" t="str">
        <f>IF(ISBLANK(VN1),"",IF(VLOOKUP(VN1,Register,27,FALSE)=0,"",(VLOOKUP(VN1,Register,27,FALSE))))</f>
        <v/>
      </c>
      <c r="VN50" s="36" t="s">
        <v>97</v>
      </c>
      <c r="VO50" s="42" t="str">
        <f>"7." &amp; VQ1&amp; ".4."</f>
        <v>7.196.4.</v>
      </c>
      <c r="VP50" s="43" t="str">
        <f>IF(ISBLANK(VQ1),"",IF(VLOOKUP(VQ1,Register,27,FALSE)=0,"",(VLOOKUP(VQ1,Register,27,FALSE))))</f>
        <v/>
      </c>
      <c r="VQ50" s="36" t="s">
        <v>97</v>
      </c>
      <c r="VR50" s="42" t="str">
        <f>"7." &amp; VT1&amp; ".4."</f>
        <v>7.197.4.</v>
      </c>
      <c r="VS50" s="43" t="str">
        <f>IF(ISBLANK(VT1),"",IF(VLOOKUP(VT1,Register,27,FALSE)=0,"",(VLOOKUP(VT1,Register,27,FALSE))))</f>
        <v/>
      </c>
      <c r="VT50" s="36" t="s">
        <v>97</v>
      </c>
      <c r="VU50" s="42" t="str">
        <f>"7." &amp; VW1&amp; ".4."</f>
        <v>7.198.4.</v>
      </c>
      <c r="VV50" s="43" t="str">
        <f>IF(ISBLANK(VW1),"",IF(VLOOKUP(VW1,Register,27,FALSE)=0,"",(VLOOKUP(VW1,Register,27,FALSE))))</f>
        <v/>
      </c>
      <c r="VW50" s="36" t="s">
        <v>97</v>
      </c>
      <c r="VX50" s="42" t="str">
        <f>"7." &amp; VZ1&amp; ".4."</f>
        <v>7.199.4.</v>
      </c>
      <c r="VY50" s="43" t="str">
        <f>IF(ISBLANK(VZ1),"",IF(VLOOKUP(VZ1,Register,27,FALSE)=0,"",(VLOOKUP(VZ1,Register,27,FALSE))))</f>
        <v/>
      </c>
      <c r="VZ50" s="36" t="s">
        <v>97</v>
      </c>
      <c r="WA50" s="42" t="str">
        <f>"7." &amp; WC1&amp; ".4."</f>
        <v>7.200.4.</v>
      </c>
      <c r="WB50" s="43" t="str">
        <f>IF(ISBLANK(WC1),"",IF(VLOOKUP(WC1,Register,27,FALSE)=0,"",(VLOOKUP(WC1,Register,27,FALSE))))</f>
        <v/>
      </c>
      <c r="WC50" s="36" t="s">
        <v>97</v>
      </c>
      <c r="WD50" s="42" t="str">
        <f>"7." &amp; WF1&amp; ".4."</f>
        <v>7.201.4.</v>
      </c>
      <c r="WE50" s="43" t="str">
        <f>IF(ISBLANK(WF1),"",IF(VLOOKUP(WF1,Register,27,FALSE)=0,"",(VLOOKUP(WF1,Register,27,FALSE))))</f>
        <v/>
      </c>
      <c r="WF50" s="36" t="s">
        <v>97</v>
      </c>
      <c r="WG50" s="42" t="str">
        <f>"7." &amp; WI1&amp; ".4."</f>
        <v>7.202.4.</v>
      </c>
      <c r="WH50" s="43" t="str">
        <f>IF(ISBLANK(WI1),"",IF(VLOOKUP(WI1,Register,27,FALSE)=0,"",(VLOOKUP(WI1,Register,27,FALSE))))</f>
        <v/>
      </c>
      <c r="WI50" s="36" t="s">
        <v>97</v>
      </c>
      <c r="WJ50" s="42" t="str">
        <f>"7." &amp; WL1&amp; ".4."</f>
        <v>7.203.4.</v>
      </c>
      <c r="WK50" s="43" t="str">
        <f>IF(ISBLANK(WL1),"",IF(VLOOKUP(WL1,Register,27,FALSE)=0,"",(VLOOKUP(WL1,Register,27,FALSE))))</f>
        <v/>
      </c>
      <c r="WL50" s="36" t="s">
        <v>97</v>
      </c>
      <c r="WM50" s="42" t="str">
        <f>"7." &amp; WO1&amp; ".4."</f>
        <v>7.204.4.</v>
      </c>
      <c r="WN50" s="43" t="str">
        <f>IF(ISBLANK(WO1),"",IF(VLOOKUP(WO1,Register,27,FALSE)=0,"",(VLOOKUP(WO1,Register,27,FALSE))))</f>
        <v/>
      </c>
      <c r="WO50" s="36" t="s">
        <v>97</v>
      </c>
      <c r="WP50" s="42" t="str">
        <f>"7." &amp; WR1&amp; ".4."</f>
        <v>7.205.4.</v>
      </c>
      <c r="WQ50" s="43" t="str">
        <f>IF(ISBLANK(WR1),"",IF(VLOOKUP(WR1,Register,27,FALSE)=0,"",(VLOOKUP(WR1,Register,27,FALSE))))</f>
        <v/>
      </c>
      <c r="WR50" s="36" t="s">
        <v>97</v>
      </c>
      <c r="WS50" s="42" t="str">
        <f>"7." &amp; WU1&amp; ".4."</f>
        <v>7.206.4.</v>
      </c>
      <c r="WT50" s="43" t="str">
        <f>IF(ISBLANK(WU1),"",IF(VLOOKUP(WU1,Register,27,FALSE)=0,"",(VLOOKUP(WU1,Register,27,FALSE))))</f>
        <v/>
      </c>
      <c r="WU50" s="36" t="s">
        <v>97</v>
      </c>
      <c r="WV50" s="42" t="str">
        <f>"7." &amp; WX1&amp; ".4."</f>
        <v>7.207.4.</v>
      </c>
      <c r="WW50" s="43" t="str">
        <f>IF(ISBLANK(WX1),"",IF(VLOOKUP(WX1,Register,27,FALSE)=0,"",(VLOOKUP(WX1,Register,27,FALSE))))</f>
        <v/>
      </c>
      <c r="WX50" s="36" t="s">
        <v>97</v>
      </c>
      <c r="WY50" s="42" t="str">
        <f>"7." &amp; XA1&amp; ".4."</f>
        <v>7.208.4.</v>
      </c>
      <c r="WZ50" s="43" t="str">
        <f>IF(ISBLANK(XA1),"",IF(VLOOKUP(XA1,Register,27,FALSE)=0,"",(VLOOKUP(XA1,Register,27,FALSE))))</f>
        <v/>
      </c>
      <c r="XA50" s="36" t="s">
        <v>97</v>
      </c>
      <c r="XB50" s="42" t="str">
        <f>"7." &amp; XD1&amp; ".4."</f>
        <v>7.209.4.</v>
      </c>
      <c r="XC50" s="43" t="str">
        <f>IF(ISBLANK(XD1),"",IF(VLOOKUP(XD1,Register,27,FALSE)=0,"",(VLOOKUP(XD1,Register,27,FALSE))))</f>
        <v/>
      </c>
      <c r="XD50" s="36" t="s">
        <v>97</v>
      </c>
      <c r="XE50" s="42" t="str">
        <f>"7." &amp; XG1&amp; ".4."</f>
        <v>7.210.4.</v>
      </c>
      <c r="XF50" s="43" t="str">
        <f>IF(ISBLANK(XG1),"",IF(VLOOKUP(XG1,Register,27,FALSE)=0,"",(VLOOKUP(XG1,Register,27,FALSE))))</f>
        <v/>
      </c>
      <c r="XG50" s="36" t="s">
        <v>97</v>
      </c>
      <c r="XH50" s="42" t="str">
        <f>"7." &amp; XJ1&amp; ".4."</f>
        <v>7.211.4.</v>
      </c>
      <c r="XI50" s="43" t="str">
        <f>IF(ISBLANK(XJ1),"",IF(VLOOKUP(XJ1,Register,27,FALSE)=0,"",(VLOOKUP(XJ1,Register,27,FALSE))))</f>
        <v/>
      </c>
      <c r="XJ50" s="36" t="s">
        <v>97</v>
      </c>
      <c r="XK50" s="42" t="str">
        <f>"7." &amp; XM1&amp; ".4."</f>
        <v>7.212.4.</v>
      </c>
      <c r="XL50" s="43" t="str">
        <f>IF(ISBLANK(XM1),"",IF(VLOOKUP(XM1,Register,27,FALSE)=0,"",(VLOOKUP(XM1,Register,27,FALSE))))</f>
        <v/>
      </c>
      <c r="XM50" s="36" t="s">
        <v>97</v>
      </c>
      <c r="XN50" s="42" t="str">
        <f>"7." &amp; XP1&amp; ".4."</f>
        <v>7.213.4.</v>
      </c>
      <c r="XO50" s="43" t="str">
        <f>IF(ISBLANK(XP1),"",IF(VLOOKUP(XP1,Register,27,FALSE)=0,"",(VLOOKUP(XP1,Register,27,FALSE))))</f>
        <v/>
      </c>
      <c r="XP50" s="36" t="s">
        <v>97</v>
      </c>
      <c r="XQ50" s="42" t="str">
        <f>"7." &amp; XS1&amp; ".4."</f>
        <v>7.214.4.</v>
      </c>
      <c r="XR50" s="43" t="str">
        <f>IF(ISBLANK(XS1),"",IF(VLOOKUP(XS1,Register,27,FALSE)=0,"",(VLOOKUP(XS1,Register,27,FALSE))))</f>
        <v/>
      </c>
      <c r="XS50" s="36" t="s">
        <v>97</v>
      </c>
      <c r="XT50" s="42" t="str">
        <f>"7." &amp; XV1&amp; ".4."</f>
        <v>7.215.4.</v>
      </c>
      <c r="XU50" s="43" t="str">
        <f>IF(ISBLANK(XV1),"",IF(VLOOKUP(XV1,Register,27,FALSE)=0,"",(VLOOKUP(XV1,Register,27,FALSE))))</f>
        <v/>
      </c>
      <c r="XV50" s="36" t="s">
        <v>97</v>
      </c>
      <c r="XW50" s="42" t="str">
        <f>"7." &amp; XY1&amp; ".4."</f>
        <v>7.216.4.</v>
      </c>
      <c r="XX50" s="43" t="str">
        <f>IF(ISBLANK(XY1),"",IF(VLOOKUP(XY1,Register,27,FALSE)=0,"",(VLOOKUP(XY1,Register,27,FALSE))))</f>
        <v/>
      </c>
      <c r="XY50" s="36" t="s">
        <v>97</v>
      </c>
      <c r="XZ50" s="42" t="str">
        <f>"7." &amp; YB1&amp; ".4."</f>
        <v>7.217.4.</v>
      </c>
      <c r="YA50" s="43" t="str">
        <f>IF(ISBLANK(YB1),"",IF(VLOOKUP(YB1,Register,27,FALSE)=0,"",(VLOOKUP(YB1,Register,27,FALSE))))</f>
        <v/>
      </c>
      <c r="YB50" s="36" t="s">
        <v>97</v>
      </c>
      <c r="YC50" s="42" t="str">
        <f>"7." &amp; YE1&amp; ".4."</f>
        <v>7.218.4.</v>
      </c>
      <c r="YD50" s="43" t="str">
        <f>IF(ISBLANK(YE1),"",IF(VLOOKUP(YE1,Register,27,FALSE)=0,"",(VLOOKUP(YE1,Register,27,FALSE))))</f>
        <v/>
      </c>
      <c r="YE50" s="36" t="s">
        <v>97</v>
      </c>
      <c r="YF50" s="42" t="str">
        <f>"7." &amp; YH1&amp; ".4."</f>
        <v>7.219.4.</v>
      </c>
      <c r="YG50" s="43" t="str">
        <f>IF(ISBLANK(YH1),"",IF(VLOOKUP(YH1,Register,27,FALSE)=0,"",(VLOOKUP(YH1,Register,27,FALSE))))</f>
        <v/>
      </c>
      <c r="YH50" s="36" t="s">
        <v>97</v>
      </c>
      <c r="YI50" s="42" t="str">
        <f>"7." &amp; YK1&amp; ".4."</f>
        <v>7.220.4.</v>
      </c>
      <c r="YJ50" s="43" t="str">
        <f>IF(ISBLANK(YK1),"",IF(VLOOKUP(YK1,Register,27,FALSE)=0,"",(VLOOKUP(YK1,Register,27,FALSE))))</f>
        <v/>
      </c>
      <c r="YK50" s="36" t="s">
        <v>97</v>
      </c>
      <c r="YL50" s="42" t="str">
        <f>"7." &amp; YN1&amp; ".4."</f>
        <v>7.221.4.</v>
      </c>
      <c r="YM50" s="43" t="str">
        <f>IF(ISBLANK(YN1),"",IF(VLOOKUP(YN1,Register,27,FALSE)=0,"",(VLOOKUP(YN1,Register,27,FALSE))))</f>
        <v/>
      </c>
      <c r="YN50" s="36" t="s">
        <v>97</v>
      </c>
      <c r="YO50" s="42" t="str">
        <f>"7." &amp; YQ1&amp; ".4."</f>
        <v>7.222.4.</v>
      </c>
      <c r="YP50" s="43" t="str">
        <f>IF(ISBLANK(YQ1),"",IF(VLOOKUP(YQ1,Register,27,FALSE)=0,"",(VLOOKUP(YQ1,Register,27,FALSE))))</f>
        <v/>
      </c>
      <c r="YQ50" s="36" t="s">
        <v>97</v>
      </c>
      <c r="YR50" s="42" t="str">
        <f>"7." &amp; YT1&amp; ".4."</f>
        <v>7.223.4.</v>
      </c>
      <c r="YS50" s="43" t="str">
        <f>IF(ISBLANK(YT1),"",IF(VLOOKUP(YT1,Register,27,FALSE)=0,"",(VLOOKUP(YT1,Register,27,FALSE))))</f>
        <v/>
      </c>
      <c r="YT50" s="36" t="s">
        <v>97</v>
      </c>
      <c r="YU50" s="42" t="str">
        <f>"7." &amp; YW1&amp; ".4."</f>
        <v>7.224.4.</v>
      </c>
      <c r="YV50" s="43" t="str">
        <f>IF(ISBLANK(YW1),"",IF(VLOOKUP(YW1,Register,27,FALSE)=0,"",(VLOOKUP(YW1,Register,27,FALSE))))</f>
        <v/>
      </c>
      <c r="YW50" s="36" t="s">
        <v>97</v>
      </c>
      <c r="YX50" s="42" t="str">
        <f>"7." &amp; YZ1&amp; ".4."</f>
        <v>7.225.4.</v>
      </c>
      <c r="YY50" s="43" t="str">
        <f>IF(ISBLANK(YZ1),"",IF(VLOOKUP(YZ1,Register,27,FALSE)=0,"",(VLOOKUP(YZ1,Register,27,FALSE))))</f>
        <v/>
      </c>
      <c r="YZ50" s="36" t="s">
        <v>97</v>
      </c>
      <c r="ZA50" s="42" t="str">
        <f>"7." &amp; ZC1&amp; ".4."</f>
        <v>7.226.4.</v>
      </c>
      <c r="ZB50" s="43" t="str">
        <f>IF(ISBLANK(ZC1),"",IF(VLOOKUP(ZC1,Register,27,FALSE)=0,"",(VLOOKUP(ZC1,Register,27,FALSE))))</f>
        <v/>
      </c>
      <c r="ZC50" s="36" t="s">
        <v>97</v>
      </c>
      <c r="ZD50" s="42" t="str">
        <f>"7." &amp; ZF1&amp; ".4."</f>
        <v>7.227.4.</v>
      </c>
      <c r="ZE50" s="43" t="str">
        <f>IF(ISBLANK(ZF1),"",IF(VLOOKUP(ZF1,Register,27,FALSE)=0,"",(VLOOKUP(ZF1,Register,27,FALSE))))</f>
        <v/>
      </c>
      <c r="ZF50" s="36" t="s">
        <v>97</v>
      </c>
      <c r="ZG50" s="42" t="str">
        <f>"7." &amp; ZI1&amp; ".4."</f>
        <v>7.228.4.</v>
      </c>
      <c r="ZH50" s="43" t="str">
        <f>IF(ISBLANK(ZI1),"",IF(VLOOKUP(ZI1,Register,27,FALSE)=0,"",(VLOOKUP(ZI1,Register,27,FALSE))))</f>
        <v/>
      </c>
      <c r="ZI50" s="36" t="s">
        <v>97</v>
      </c>
      <c r="ZJ50" s="42" t="str">
        <f>"7." &amp; ZL1&amp; ".4."</f>
        <v>7.229.4.</v>
      </c>
      <c r="ZK50" s="43" t="str">
        <f>IF(ISBLANK(ZL1),"",IF(VLOOKUP(ZL1,Register,27,FALSE)=0,"",(VLOOKUP(ZL1,Register,27,FALSE))))</f>
        <v/>
      </c>
      <c r="ZL50" s="36" t="s">
        <v>97</v>
      </c>
      <c r="ZM50" s="42" t="str">
        <f>"7." &amp; ZO1&amp; ".4."</f>
        <v>7.230.4.</v>
      </c>
      <c r="ZN50" s="43" t="str">
        <f>IF(ISBLANK(ZO1),"",IF(VLOOKUP(ZO1,Register,27,FALSE)=0,"",(VLOOKUP(ZO1,Register,27,FALSE))))</f>
        <v/>
      </c>
      <c r="ZO50" s="36" t="s">
        <v>97</v>
      </c>
      <c r="ZP50" s="42" t="str">
        <f>"7." &amp; ZR1&amp; ".4."</f>
        <v>7.231.4.</v>
      </c>
      <c r="ZQ50" s="43" t="str">
        <f>IF(ISBLANK(ZR1),"",IF(VLOOKUP(ZR1,Register,27,FALSE)=0,"",(VLOOKUP(ZR1,Register,27,FALSE))))</f>
        <v/>
      </c>
      <c r="ZR50" s="36" t="s">
        <v>97</v>
      </c>
      <c r="ZS50" s="42" t="str">
        <f>"7." &amp; ZU1&amp; ".4."</f>
        <v>7.232.4.</v>
      </c>
      <c r="ZT50" s="43" t="str">
        <f>IF(ISBLANK(ZU1),"",IF(VLOOKUP(ZU1,Register,27,FALSE)=0,"",(VLOOKUP(ZU1,Register,27,FALSE))))</f>
        <v/>
      </c>
      <c r="ZU50" s="36" t="s">
        <v>97</v>
      </c>
      <c r="ZV50" s="42" t="str">
        <f>"7." &amp; ZX1&amp; ".4."</f>
        <v>7.233.4.</v>
      </c>
      <c r="ZW50" s="43" t="str">
        <f>IF(ISBLANK(ZX1),"",IF(VLOOKUP(ZX1,Register,27,FALSE)=0,"",(VLOOKUP(ZX1,Register,27,FALSE))))</f>
        <v/>
      </c>
      <c r="ZX50" s="36" t="s">
        <v>97</v>
      </c>
      <c r="ZY50" s="42" t="str">
        <f>"7." &amp; AAA1&amp; ".4."</f>
        <v>7.234.4.</v>
      </c>
      <c r="ZZ50" s="43" t="str">
        <f>IF(ISBLANK(AAA1),"",IF(VLOOKUP(AAA1,Register,27,FALSE)=0,"",(VLOOKUP(AAA1,Register,27,FALSE))))</f>
        <v/>
      </c>
      <c r="AAA50" s="36" t="s">
        <v>97</v>
      </c>
      <c r="AAB50" s="42" t="str">
        <f>"7." &amp; AAD1&amp; ".4."</f>
        <v>7.235.4.</v>
      </c>
      <c r="AAC50" s="43" t="str">
        <f>IF(ISBLANK(AAD1),"",IF(VLOOKUP(AAD1,Register,27,FALSE)=0,"",(VLOOKUP(AAD1,Register,27,FALSE))))</f>
        <v/>
      </c>
      <c r="AAD50" s="36" t="s">
        <v>97</v>
      </c>
      <c r="AAE50" s="42" t="str">
        <f>"7." &amp; AAG1&amp; ".4."</f>
        <v>7.236.4.</v>
      </c>
      <c r="AAF50" s="43" t="str">
        <f>IF(ISBLANK(AAG1),"",IF(VLOOKUP(AAG1,Register,27,FALSE)=0,"",(VLOOKUP(AAG1,Register,27,FALSE))))</f>
        <v/>
      </c>
      <c r="AAG50" s="36" t="s">
        <v>97</v>
      </c>
      <c r="AAH50" s="42" t="str">
        <f>"7." &amp; AAJ1&amp; ".4."</f>
        <v>7.237.4.</v>
      </c>
      <c r="AAI50" s="43" t="str">
        <f>IF(ISBLANK(AAJ1),"",IF(VLOOKUP(AAJ1,Register,27,FALSE)=0,"",(VLOOKUP(AAJ1,Register,27,FALSE))))</f>
        <v/>
      </c>
      <c r="AAJ50" s="36" t="s">
        <v>97</v>
      </c>
      <c r="AAK50" s="42" t="str">
        <f>"7." &amp; AAM1&amp; ".4."</f>
        <v>7.238.4.</v>
      </c>
      <c r="AAL50" s="43" t="str">
        <f>IF(ISBLANK(AAM1),"",IF(VLOOKUP(AAM1,Register,27,FALSE)=0,"",(VLOOKUP(AAM1,Register,27,FALSE))))</f>
        <v/>
      </c>
      <c r="AAM50" s="36" t="s">
        <v>97</v>
      </c>
      <c r="AAN50" s="42" t="str">
        <f>"7." &amp; AAP1&amp; ".4."</f>
        <v>7.239.4.</v>
      </c>
      <c r="AAO50" s="43" t="str">
        <f>IF(ISBLANK(AAP1),"",IF(VLOOKUP(AAP1,Register,27,FALSE)=0,"",(VLOOKUP(AAP1,Register,27,FALSE))))</f>
        <v/>
      </c>
      <c r="AAP50" s="36" t="s">
        <v>97</v>
      </c>
      <c r="AAQ50" s="42" t="str">
        <f>"7." &amp; AAS1&amp; ".4."</f>
        <v>7.240.4.</v>
      </c>
      <c r="AAR50" s="43" t="str">
        <f>IF(ISBLANK(AAS1),"",IF(VLOOKUP(AAS1,Register,27,FALSE)=0,"",(VLOOKUP(AAS1,Register,27,FALSE))))</f>
        <v/>
      </c>
      <c r="AAS50" s="36" t="s">
        <v>97</v>
      </c>
      <c r="AAT50" s="42" t="str">
        <f>"7." &amp; AAV1&amp; ".4."</f>
        <v>7.241.4.</v>
      </c>
      <c r="AAU50" s="43" t="str">
        <f>IF(ISBLANK(AAV1),"",IF(VLOOKUP(AAV1,Register,27,FALSE)=0,"",(VLOOKUP(AAV1,Register,27,FALSE))))</f>
        <v/>
      </c>
      <c r="AAV50" s="36" t="s">
        <v>97</v>
      </c>
      <c r="AAW50" s="42" t="str">
        <f>"7." &amp; AAY1&amp; ".4."</f>
        <v>7.242.4.</v>
      </c>
      <c r="AAX50" s="43" t="str">
        <f>IF(ISBLANK(AAY1),"",IF(VLOOKUP(AAY1,Register,27,FALSE)=0,"",(VLOOKUP(AAY1,Register,27,FALSE))))</f>
        <v/>
      </c>
      <c r="AAY50" s="36" t="s">
        <v>97</v>
      </c>
      <c r="AAZ50" s="42" t="str">
        <f>"7." &amp; ABB1&amp; ".4."</f>
        <v>7.243.4.</v>
      </c>
      <c r="ABA50" s="43" t="str">
        <f>IF(ISBLANK(ABB1),"",IF(VLOOKUP(ABB1,Register,27,FALSE)=0,"",(VLOOKUP(ABB1,Register,27,FALSE))))</f>
        <v/>
      </c>
      <c r="ABB50" s="36" t="s">
        <v>97</v>
      </c>
      <c r="ABC50" s="42" t="str">
        <f>"7." &amp; ABE1&amp; ".4."</f>
        <v>7.244.4.</v>
      </c>
      <c r="ABD50" s="43" t="str">
        <f>IF(ISBLANK(ABE1),"",IF(VLOOKUP(ABE1,Register,27,FALSE)=0,"",(VLOOKUP(ABE1,Register,27,FALSE))))</f>
        <v/>
      </c>
      <c r="ABE50" s="36" t="s">
        <v>97</v>
      </c>
      <c r="ABF50" s="42" t="str">
        <f>"7." &amp; ABH1&amp; ".4."</f>
        <v>7.245.4.</v>
      </c>
      <c r="ABG50" s="43" t="str">
        <f>IF(ISBLANK(ABH1),"",IF(VLOOKUP(ABH1,Register,27,FALSE)=0,"",(VLOOKUP(ABH1,Register,27,FALSE))))</f>
        <v/>
      </c>
      <c r="ABH50" s="36" t="s">
        <v>97</v>
      </c>
      <c r="ABI50" s="42" t="str">
        <f>"7." &amp; ABK1&amp; ".4."</f>
        <v>7.246.4.</v>
      </c>
      <c r="ABJ50" s="43" t="str">
        <f>IF(ISBLANK(ABK1),"",IF(VLOOKUP(ABK1,Register,27,FALSE)=0,"",(VLOOKUP(ABK1,Register,27,FALSE))))</f>
        <v/>
      </c>
      <c r="ABK50" s="36" t="s">
        <v>97</v>
      </c>
      <c r="ABL50" s="42" t="str">
        <f>"7." &amp; ABN1&amp; ".4."</f>
        <v>7.247.4.</v>
      </c>
      <c r="ABM50" s="43" t="str">
        <f>IF(ISBLANK(ABN1),"",IF(VLOOKUP(ABN1,Register,27,FALSE)=0,"",(VLOOKUP(ABN1,Register,27,FALSE))))</f>
        <v/>
      </c>
      <c r="ABN50" s="36" t="s">
        <v>97</v>
      </c>
      <c r="ABO50" s="42" t="str">
        <f>"7." &amp; ABQ1&amp; ".4."</f>
        <v>7.248.4.</v>
      </c>
      <c r="ABP50" s="43" t="str">
        <f>IF(ISBLANK(ABQ1),"",IF(VLOOKUP(ABQ1,Register,27,FALSE)=0,"",(VLOOKUP(ABQ1,Register,27,FALSE))))</f>
        <v/>
      </c>
      <c r="ABQ50" s="36" t="s">
        <v>97</v>
      </c>
      <c r="ABR50" s="42" t="str">
        <f>"7." &amp; ABT1&amp; ".4."</f>
        <v>7.249.4.</v>
      </c>
      <c r="ABS50" s="43" t="str">
        <f>IF(ISBLANK(ABT1),"",IF(VLOOKUP(ABT1,Register,27,FALSE)=0,"",(VLOOKUP(ABT1,Register,27,FALSE))))</f>
        <v/>
      </c>
      <c r="ABT50" s="36" t="s">
        <v>97</v>
      </c>
      <c r="ABU50" s="42" t="str">
        <f>"7." &amp; ABW1&amp; ".4."</f>
        <v>7.250.4.</v>
      </c>
      <c r="ABV50" s="43" t="str">
        <f>IF(ISBLANK(ABW1),"",IF(VLOOKUP(ABW1,Register,27,FALSE)=0,"",(VLOOKUP(ABW1,Register,27,FALSE))))</f>
        <v/>
      </c>
      <c r="ABW50" s="36" t="s">
        <v>97</v>
      </c>
      <c r="ABX50" s="42" t="str">
        <f>"7." &amp; ABZ1&amp; ".4."</f>
        <v>7.251.4.</v>
      </c>
      <c r="ABY50" s="43" t="str">
        <f>IF(ISBLANK(ABZ1),"",IF(VLOOKUP(ABZ1,Register,27,FALSE)=0,"",(VLOOKUP(ABZ1,Register,27,FALSE))))</f>
        <v/>
      </c>
      <c r="ABZ50" s="36" t="s">
        <v>97</v>
      </c>
      <c r="ACA50" s="42" t="str">
        <f>"7." &amp; ACC1&amp; ".4."</f>
        <v>7.252.4.</v>
      </c>
      <c r="ACB50" s="43" t="str">
        <f>IF(ISBLANK(ACC1),"",IF(VLOOKUP(ACC1,Register,27,FALSE)=0,"",(VLOOKUP(ACC1,Register,27,FALSE))))</f>
        <v/>
      </c>
      <c r="ACC50" s="36" t="s">
        <v>97</v>
      </c>
      <c r="ACD50" s="42" t="str">
        <f>"7." &amp; ACF1&amp; ".4."</f>
        <v>7.253.4.</v>
      </c>
      <c r="ACE50" s="43" t="str">
        <f>IF(ISBLANK(ACF1),"",IF(VLOOKUP(ACF1,Register,27,FALSE)=0,"",(VLOOKUP(ACF1,Register,27,FALSE))))</f>
        <v/>
      </c>
      <c r="ACF50" s="36" t="s">
        <v>97</v>
      </c>
      <c r="ACG50" s="42" t="str">
        <f>"7." &amp; ACI1&amp; ".4."</f>
        <v>7.254.4.</v>
      </c>
      <c r="ACH50" s="43" t="str">
        <f>IF(ISBLANK(ACI1),"",IF(VLOOKUP(ACI1,Register,27,FALSE)=0,"",(VLOOKUP(ACI1,Register,27,FALSE))))</f>
        <v/>
      </c>
      <c r="ACI50" s="36" t="s">
        <v>97</v>
      </c>
      <c r="ACJ50" s="42" t="str">
        <f>"7." &amp; ACL1&amp; ".4."</f>
        <v>7.255.4.</v>
      </c>
      <c r="ACK50" s="43" t="str">
        <f>IF(ISBLANK(ACL1),"",IF(VLOOKUP(ACL1,Register,27,FALSE)=0,"",(VLOOKUP(ACL1,Register,27,FALSE))))</f>
        <v/>
      </c>
      <c r="ACL50" s="36" t="s">
        <v>97</v>
      </c>
      <c r="ACM50" s="42" t="str">
        <f>"7." &amp; ACO1&amp; ".4."</f>
        <v>7.256.4.</v>
      </c>
      <c r="ACN50" s="43">
        <f>IF(ISBLANK(ACO1),"",IF(VLOOKUP(ACO1,Register,27,FALSE)=0,"",(VLOOKUP(ACO1,Register,27,FALSE))))</f>
        <v>4</v>
      </c>
      <c r="ACO50" s="36" t="s">
        <v>97</v>
      </c>
      <c r="ACP50" s="42" t="str">
        <f>"7." &amp; ACR1&amp; ".4."</f>
        <v>7.257.4.</v>
      </c>
      <c r="ACQ50" s="43">
        <f>IF(ISBLANK(ACR1),"",IF(VLOOKUP(ACR1,Register,27,FALSE)=0,"",(VLOOKUP(ACR1,Register,27,FALSE))))</f>
        <v>4</v>
      </c>
      <c r="ACR50" s="36" t="s">
        <v>97</v>
      </c>
      <c r="ACS50" s="42" t="str">
        <f>"7." &amp; ACU1&amp; ".4."</f>
        <v>7.258.4.</v>
      </c>
      <c r="ACT50" s="43" t="str">
        <f>IF(ISBLANK(ACU1),"",IF(VLOOKUP(ACU1,Register,27,FALSE)=0,"",(VLOOKUP(ACU1,Register,27,FALSE))))</f>
        <v/>
      </c>
      <c r="ACU50" s="36" t="s">
        <v>97</v>
      </c>
      <c r="ACV50" s="42" t="str">
        <f>"7." &amp; ACX1&amp; ".4."</f>
        <v>7.259.4.</v>
      </c>
      <c r="ACW50" s="43" t="str">
        <f>IF(ISBLANK(ACX1),"",IF(VLOOKUP(ACX1,Register,27,FALSE)=0,"",(VLOOKUP(ACX1,Register,27,FALSE))))</f>
        <v/>
      </c>
      <c r="ACX50" s="36" t="s">
        <v>97</v>
      </c>
      <c r="ACY50" s="42" t="str">
        <f>"7." &amp; ADA1&amp; ".4."</f>
        <v>7.260.4.</v>
      </c>
      <c r="ACZ50" s="43" t="str">
        <f>IF(ISBLANK(ADA1),"",IF(VLOOKUP(ADA1,Register,27,FALSE)=0,"",(VLOOKUP(ADA1,Register,27,FALSE))))</f>
        <v/>
      </c>
      <c r="ADA50" s="36" t="s">
        <v>97</v>
      </c>
      <c r="ADB50" s="42" t="str">
        <f>"7." &amp; ADD1&amp; ".4."</f>
        <v>7.261.4.</v>
      </c>
      <c r="ADC50" s="43" t="str">
        <f>IF(ISBLANK(ADD1),"",IF(VLOOKUP(ADD1,Register,27,FALSE)=0,"",(VLOOKUP(ADD1,Register,27,FALSE))))</f>
        <v/>
      </c>
      <c r="ADD50" s="36" t="s">
        <v>97</v>
      </c>
      <c r="ADE50" s="42" t="str">
        <f>"7." &amp; ADG1&amp; ".4."</f>
        <v>7.262.4.</v>
      </c>
      <c r="ADF50" s="43" t="str">
        <f>IF(ISBLANK(ADG1),"",IF(VLOOKUP(ADG1,Register,27,FALSE)=0,"",(VLOOKUP(ADG1,Register,27,FALSE))))</f>
        <v/>
      </c>
      <c r="ADG50" s="36" t="s">
        <v>97</v>
      </c>
      <c r="ADH50" s="42" t="str">
        <f>"7." &amp; ADJ1&amp; ".4."</f>
        <v>7.263.4.</v>
      </c>
      <c r="ADI50" s="43" t="str">
        <f>IF(ISBLANK(ADJ1),"",IF(VLOOKUP(ADJ1,Register,27,FALSE)=0,"",(VLOOKUP(ADJ1,Register,27,FALSE))))</f>
        <v/>
      </c>
      <c r="ADJ50" s="36" t="s">
        <v>97</v>
      </c>
      <c r="ADK50" s="42" t="str">
        <f>"7." &amp; ADM1&amp; ".4."</f>
        <v>7.264.4.</v>
      </c>
      <c r="ADL50" s="43" t="str">
        <f>IF(ISBLANK(ADM1),"",IF(VLOOKUP(ADM1,Register,27,FALSE)=0,"",(VLOOKUP(ADM1,Register,27,FALSE))))</f>
        <v/>
      </c>
      <c r="ADM50" s="36" t="s">
        <v>97</v>
      </c>
      <c r="ADN50" s="42" t="str">
        <f>"7." &amp; ADP1&amp; ".4."</f>
        <v>7.265.4.</v>
      </c>
      <c r="ADO50" s="43" t="str">
        <f>IF(ISBLANK(ADP1),"",IF(VLOOKUP(ADP1,Register,27,FALSE)=0,"",(VLOOKUP(ADP1,Register,27,FALSE))))</f>
        <v/>
      </c>
      <c r="ADP50" s="36" t="s">
        <v>97</v>
      </c>
      <c r="ADQ50" s="42" t="str">
        <f>"7." &amp; ADS1&amp; ".4."</f>
        <v>7.266.4.</v>
      </c>
      <c r="ADR50" s="43" t="str">
        <f>IF(ISBLANK(ADS1),"",IF(VLOOKUP(ADS1,Register,27,FALSE)=0,"",(VLOOKUP(ADS1,Register,27,FALSE))))</f>
        <v/>
      </c>
      <c r="ADS50" s="36" t="s">
        <v>97</v>
      </c>
      <c r="ADT50" s="42" t="str">
        <f>"7." &amp; ADV1&amp; ".4."</f>
        <v>7.267.4.</v>
      </c>
      <c r="ADU50" s="43" t="str">
        <f>IF(ISBLANK(ADV1),"",IF(VLOOKUP(ADV1,Register,27,FALSE)=0,"",(VLOOKUP(ADV1,Register,27,FALSE))))</f>
        <v/>
      </c>
      <c r="ADV50" s="36" t="s">
        <v>97</v>
      </c>
      <c r="ADW50" s="42" t="str">
        <f>"7." &amp; ADY1&amp; ".4."</f>
        <v>7.268.4.</v>
      </c>
      <c r="ADX50" s="43" t="str">
        <f>IF(ISBLANK(ADY1),"",IF(VLOOKUP(ADY1,Register,27,FALSE)=0,"",(VLOOKUP(ADY1,Register,27,FALSE))))</f>
        <v/>
      </c>
      <c r="ADY50" s="36" t="s">
        <v>97</v>
      </c>
      <c r="ADZ50" s="42" t="str">
        <f>"7." &amp; AEB1&amp; ".4."</f>
        <v>7.269.4.</v>
      </c>
      <c r="AEA50" s="43" t="str">
        <f>IF(ISBLANK(AEB1),"",IF(VLOOKUP(AEB1,Register,27,FALSE)=0,"",(VLOOKUP(AEB1,Register,27,FALSE))))</f>
        <v/>
      </c>
      <c r="AEB50" s="36" t="s">
        <v>97</v>
      </c>
      <c r="AEC50" s="42" t="str">
        <f>"7." &amp; AEE1&amp; ".4."</f>
        <v>7.270.4.</v>
      </c>
      <c r="AED50" s="43" t="str">
        <f>IF(ISBLANK(AEE1),"",IF(VLOOKUP(AEE1,Register,27,FALSE)=0,"",(VLOOKUP(AEE1,Register,27,FALSE))))</f>
        <v/>
      </c>
      <c r="AEE50" s="36" t="s">
        <v>97</v>
      </c>
      <c r="AEF50" s="42" t="str">
        <f>"7." &amp; AEH1&amp; ".4."</f>
        <v>7.271.4.</v>
      </c>
      <c r="AEG50" s="43" t="str">
        <f>IF(ISBLANK(AEH1),"",IF(VLOOKUP(AEH1,Register,27,FALSE)=0,"",(VLOOKUP(AEH1,Register,27,FALSE))))</f>
        <v/>
      </c>
      <c r="AEH50" s="36" t="s">
        <v>97</v>
      </c>
      <c r="AEI50" s="42" t="str">
        <f>"7." &amp; AEK1&amp; ".4."</f>
        <v>7.272.4.</v>
      </c>
      <c r="AEJ50" s="43" t="str">
        <f>IF(ISBLANK(AEK1),"",IF(VLOOKUP(AEK1,Register,27,FALSE)=0,"",(VLOOKUP(AEK1,Register,27,FALSE))))</f>
        <v/>
      </c>
      <c r="AEK50" s="36" t="s">
        <v>97</v>
      </c>
      <c r="AEL50" s="42" t="str">
        <f>"7." &amp; AEN1&amp; ".4."</f>
        <v>7.273.4.</v>
      </c>
      <c r="AEM50" s="43" t="str">
        <f>IF(ISBLANK(AEN1),"",IF(VLOOKUP(AEN1,Register,27,FALSE)=0,"",(VLOOKUP(AEN1,Register,27,FALSE))))</f>
        <v/>
      </c>
      <c r="AEN50" s="36" t="s">
        <v>97</v>
      </c>
      <c r="AEO50" s="42" t="str">
        <f>"7." &amp; AEQ1&amp; ".4."</f>
        <v>7.274.4.</v>
      </c>
      <c r="AEP50" s="43" t="str">
        <f>IF(ISBLANK(AEQ1),"",IF(VLOOKUP(AEQ1,Register,27,FALSE)=0,"",(VLOOKUP(AEQ1,Register,27,FALSE))))</f>
        <v/>
      </c>
      <c r="AEQ50" s="36" t="s">
        <v>97</v>
      </c>
      <c r="AER50" s="42" t="str">
        <f>"7." &amp; AET1&amp; ".4."</f>
        <v>7.275.4.</v>
      </c>
      <c r="AES50" s="43" t="str">
        <f>IF(ISBLANK(AET1),"",IF(VLOOKUP(AET1,Register,27,FALSE)=0,"",(VLOOKUP(AET1,Register,27,FALSE))))</f>
        <v/>
      </c>
      <c r="AET50" s="36" t="s">
        <v>97</v>
      </c>
      <c r="AEU50" s="42" t="str">
        <f>"7." &amp; AEW1&amp; ".4."</f>
        <v>7.276.4.</v>
      </c>
      <c r="AEV50" s="43" t="str">
        <f>IF(ISBLANK(AEW1),"",IF(VLOOKUP(AEW1,Register,27,FALSE)=0,"",(VLOOKUP(AEW1,Register,27,FALSE))))</f>
        <v/>
      </c>
      <c r="AEW50" s="36" t="s">
        <v>97</v>
      </c>
      <c r="AEX50" s="42" t="str">
        <f>"7." &amp; AEZ1&amp; ".4."</f>
        <v>7.277.4.</v>
      </c>
      <c r="AEY50" s="43" t="str">
        <f>IF(ISBLANK(AEZ1),"",IF(VLOOKUP(AEZ1,Register,27,FALSE)=0,"",(VLOOKUP(AEZ1,Register,27,FALSE))))</f>
        <v/>
      </c>
      <c r="AEZ50" s="36" t="s">
        <v>97</v>
      </c>
      <c r="AFA50" s="42" t="str">
        <f>"7." &amp; AFC1&amp; ".4."</f>
        <v>7.278.4.</v>
      </c>
      <c r="AFB50" s="43" t="str">
        <f>IF(ISBLANK(AFC1),"",IF(VLOOKUP(AFC1,Register,27,FALSE)=0,"",(VLOOKUP(AFC1,Register,27,FALSE))))</f>
        <v/>
      </c>
      <c r="AFC50" s="36" t="s">
        <v>97</v>
      </c>
      <c r="AFD50" s="42" t="str">
        <f>"7." &amp; AFF1&amp; ".4."</f>
        <v>7.279.4.</v>
      </c>
      <c r="AFE50" s="43" t="str">
        <f>IF(ISBLANK(AFF1),"",IF(VLOOKUP(AFF1,Register,27,FALSE)=0,"",(VLOOKUP(AFF1,Register,27,FALSE))))</f>
        <v/>
      </c>
      <c r="AFF50" s="36" t="s">
        <v>97</v>
      </c>
      <c r="AFG50" s="42" t="str">
        <f>"7." &amp; AFI1&amp; ".4."</f>
        <v>7.280.4.</v>
      </c>
      <c r="AFH50" s="43" t="str">
        <f>IF(ISBLANK(AFI1),"",IF(VLOOKUP(AFI1,Register,27,FALSE)=0,"",(VLOOKUP(AFI1,Register,27,FALSE))))</f>
        <v/>
      </c>
      <c r="AFI50" s="36" t="s">
        <v>97</v>
      </c>
      <c r="AFJ50" s="42" t="str">
        <f>"7." &amp; AFL1&amp; ".4."</f>
        <v>7.281.4.</v>
      </c>
      <c r="AFK50" s="43" t="str">
        <f>IF(ISBLANK(AFL1),"",IF(VLOOKUP(AFL1,Register,27,FALSE)=0,"",(VLOOKUP(AFL1,Register,27,FALSE))))</f>
        <v/>
      </c>
      <c r="AFL50" s="36" t="s">
        <v>97</v>
      </c>
      <c r="AFM50" s="42" t="str">
        <f>"7." &amp; AFO1&amp; ".4."</f>
        <v>7.282.4.</v>
      </c>
      <c r="AFN50" s="43" t="str">
        <f>IF(ISBLANK(AFO1),"",IF(VLOOKUP(AFO1,Register,27,FALSE)=0,"",(VLOOKUP(AFO1,Register,27,FALSE))))</f>
        <v/>
      </c>
      <c r="AFO50" s="36" t="s">
        <v>97</v>
      </c>
      <c r="AFP50" s="42" t="str">
        <f>"7." &amp; AFR1&amp; ".4."</f>
        <v>7.283.4.</v>
      </c>
      <c r="AFQ50" s="43" t="str">
        <f>IF(ISBLANK(AFR1),"",IF(VLOOKUP(AFR1,Register,27,FALSE)=0,"",(VLOOKUP(AFR1,Register,27,FALSE))))</f>
        <v/>
      </c>
      <c r="AFR50" s="36" t="s">
        <v>97</v>
      </c>
      <c r="AFS50" s="42" t="str">
        <f>"7." &amp; AFU1&amp; ".4."</f>
        <v>7.284.4.</v>
      </c>
      <c r="AFT50" s="43" t="str">
        <f>IF(ISBLANK(AFU1),"",IF(VLOOKUP(AFU1,Register,27,FALSE)=0,"",(VLOOKUP(AFU1,Register,27,FALSE))))</f>
        <v/>
      </c>
      <c r="AFU50" s="36" t="s">
        <v>97</v>
      </c>
      <c r="AFV50" s="42" t="str">
        <f>"7." &amp; AFX1&amp; ".4."</f>
        <v>7.285.4.</v>
      </c>
      <c r="AFW50" s="43" t="str">
        <f>IF(ISBLANK(AFX1),"",IF(VLOOKUP(AFX1,Register,27,FALSE)=0,"",(VLOOKUP(AFX1,Register,27,FALSE))))</f>
        <v/>
      </c>
      <c r="AFX50" s="36" t="s">
        <v>97</v>
      </c>
      <c r="AFY50" s="42" t="str">
        <f>"7." &amp; AGA1&amp; ".4."</f>
        <v>7.286.4.</v>
      </c>
      <c r="AFZ50" s="43" t="str">
        <f>IF(ISBLANK(AGA1),"",IF(VLOOKUP(AGA1,Register,27,FALSE)=0,"",(VLOOKUP(AGA1,Register,27,FALSE))))</f>
        <v/>
      </c>
      <c r="AGA50" s="36" t="s">
        <v>97</v>
      </c>
      <c r="AGB50" s="42" t="str">
        <f>"7." &amp; AGD1&amp; ".4."</f>
        <v>7.287.4.</v>
      </c>
      <c r="AGC50" s="43" t="str">
        <f>IF(ISBLANK(AGD1),"",IF(VLOOKUP(AGD1,Register,27,FALSE)=0,"",(VLOOKUP(AGD1,Register,27,FALSE))))</f>
        <v/>
      </c>
      <c r="AGD50" s="36" t="s">
        <v>97</v>
      </c>
      <c r="AGE50" s="42" t="str">
        <f>"7." &amp; AGG1&amp; ".4."</f>
        <v>7.288.4.</v>
      </c>
      <c r="AGF50" s="43" t="str">
        <f>IF(ISBLANK(AGG1),"",IF(VLOOKUP(AGG1,Register,27,FALSE)=0,"",(VLOOKUP(AGG1,Register,27,FALSE))))</f>
        <v/>
      </c>
      <c r="AGG50" s="36" t="s">
        <v>97</v>
      </c>
      <c r="AGH50" s="42" t="str">
        <f>"7." &amp; AGJ1&amp; ".4."</f>
        <v>7.289.4.</v>
      </c>
      <c r="AGI50" s="43" t="str">
        <f>IF(ISBLANK(AGJ1),"",IF(VLOOKUP(AGJ1,Register,27,FALSE)=0,"",(VLOOKUP(AGJ1,Register,27,FALSE))))</f>
        <v/>
      </c>
      <c r="AGJ50" s="36" t="s">
        <v>97</v>
      </c>
      <c r="AGK50" s="42" t="str">
        <f>"7." &amp; AGM1&amp; ".4."</f>
        <v>7.290.4.</v>
      </c>
      <c r="AGL50" s="43" t="str">
        <f>IF(ISBLANK(AGM1),"",IF(VLOOKUP(AGM1,Register,27,FALSE)=0,"",(VLOOKUP(AGM1,Register,27,FALSE))))</f>
        <v/>
      </c>
      <c r="AGM50" s="36" t="s">
        <v>97</v>
      </c>
      <c r="AGN50" s="42" t="str">
        <f>"7." &amp; AGP1&amp; ".4."</f>
        <v>7.291.4.</v>
      </c>
      <c r="AGO50" s="43" t="str">
        <f>IF(ISBLANK(AGP1),"",IF(VLOOKUP(AGP1,Register,27,FALSE)=0,"",(VLOOKUP(AGP1,Register,27,FALSE))))</f>
        <v/>
      </c>
      <c r="AGP50" s="36" t="s">
        <v>97</v>
      </c>
      <c r="AGQ50" s="42" t="str">
        <f>"7." &amp; AGS1&amp; ".4."</f>
        <v>7.292.4.</v>
      </c>
      <c r="AGR50" s="43" t="str">
        <f>IF(ISBLANK(AGS1),"",IF(VLOOKUP(AGS1,Register,27,FALSE)=0,"",(VLOOKUP(AGS1,Register,27,FALSE))))</f>
        <v/>
      </c>
      <c r="AGS50" s="36" t="s">
        <v>97</v>
      </c>
      <c r="AGT50" s="42" t="str">
        <f>"7." &amp; AGV1&amp; ".4."</f>
        <v>7.293.4.</v>
      </c>
      <c r="AGU50" s="43">
        <f>IF(ISBLANK(AGV1),"",IF(VLOOKUP(AGV1,Register,27,FALSE)=0,"",(VLOOKUP(AGV1,Register,27,FALSE))))</f>
        <v>4</v>
      </c>
      <c r="AGV50" s="36" t="s">
        <v>97</v>
      </c>
      <c r="AGW50" s="42" t="str">
        <f>"7." &amp; AGY1&amp; ".4."</f>
        <v>7.294.4.</v>
      </c>
      <c r="AGX50" s="43">
        <f>IF(ISBLANK(AGY1),"",IF(VLOOKUP(AGY1,Register,27,FALSE)=0,"",(VLOOKUP(AGY1,Register,27,FALSE))))</f>
        <v>4</v>
      </c>
      <c r="AGY50" s="36" t="s">
        <v>97</v>
      </c>
      <c r="AGZ50" s="42" t="str">
        <f>"7." &amp; AHB1&amp; ".4."</f>
        <v>7.295.4.</v>
      </c>
      <c r="AHA50" s="43" t="str">
        <f>IF(ISBLANK(AHB1),"",IF(VLOOKUP(AHB1,Register,27,FALSE)=0,"",(VLOOKUP(AHB1,Register,27,FALSE))))</f>
        <v/>
      </c>
      <c r="AHB50" s="36" t="s">
        <v>97</v>
      </c>
      <c r="AHC50" s="42" t="str">
        <f>"7." &amp; AHE1&amp; ".4."</f>
        <v>7.296.4.</v>
      </c>
      <c r="AHD50" s="43" t="str">
        <f>IF(ISBLANK(AHE1),"",IF(VLOOKUP(AHE1,Register,27,FALSE)=0,"",(VLOOKUP(AHE1,Register,27,FALSE))))</f>
        <v/>
      </c>
      <c r="AHE50" s="36" t="s">
        <v>97</v>
      </c>
      <c r="AHF50" s="42" t="str">
        <f>"7." &amp; AHH1&amp; ".4."</f>
        <v>7.297.4.</v>
      </c>
      <c r="AHG50" s="43">
        <f>IF(ISBLANK(AHH1),"",IF(VLOOKUP(AHH1,Register,27,FALSE)=0,"",(VLOOKUP(AHH1,Register,27,FALSE))))</f>
        <v>4</v>
      </c>
      <c r="AHH50" s="36" t="s">
        <v>97</v>
      </c>
      <c r="AHI50" s="42" t="str">
        <f>"7." &amp; AHK1&amp; ".4."</f>
        <v>7.298.4.</v>
      </c>
      <c r="AHJ50" s="43" t="str">
        <f>IF(ISBLANK(AHK1),"",IF(VLOOKUP(AHK1,Register,27,FALSE)=0,"",(VLOOKUP(AHK1,Register,27,FALSE))))</f>
        <v/>
      </c>
      <c r="AHK50" s="36" t="s">
        <v>97</v>
      </c>
      <c r="AHL50" s="42" t="str">
        <f>"7." &amp; AHN1&amp; ".4."</f>
        <v>7.299.4.</v>
      </c>
      <c r="AHM50" s="43" t="str">
        <f>IF(ISBLANK(AHN1),"",IF(VLOOKUP(AHN1,Register,27,FALSE)=0,"",(VLOOKUP(AHN1,Register,27,FALSE))))</f>
        <v/>
      </c>
      <c r="AHN50" s="36" t="s">
        <v>97</v>
      </c>
      <c r="AHO50" s="42" t="str">
        <f>"7." &amp; AHQ1&amp; ".4."</f>
        <v>7.300.4.</v>
      </c>
      <c r="AHP50" s="43" t="str">
        <f>IF(ISBLANK(AHQ1),"",IF(VLOOKUP(AHQ1,Register,27,FALSE)=0,"",(VLOOKUP(AHQ1,Register,27,FALSE))))</f>
        <v/>
      </c>
      <c r="AHQ50" s="36" t="s">
        <v>97</v>
      </c>
      <c r="AHR50" s="42" t="str">
        <f>"7." &amp; AHT1&amp; ".4."</f>
        <v>7.301.4.</v>
      </c>
      <c r="AHS50" s="43" t="str">
        <f>IF(ISBLANK(AHT1),"",IF(VLOOKUP(AHT1,Register,27,FALSE)=0,"",(VLOOKUP(AHT1,Register,27,FALSE))))</f>
        <v/>
      </c>
      <c r="AHT50" s="36" t="s">
        <v>97</v>
      </c>
      <c r="AHU50" s="42" t="str">
        <f>"7." &amp; AHW1&amp; ".4."</f>
        <v>7.302.4.</v>
      </c>
      <c r="AHV50" s="43">
        <f>IF(ISBLANK(AHW1),"",IF(VLOOKUP(AHW1,Register,27,FALSE)=0,"",(VLOOKUP(AHW1,Register,27,FALSE))))</f>
        <v>4</v>
      </c>
      <c r="AHW50" s="36" t="s">
        <v>97</v>
      </c>
      <c r="AHX50" s="42" t="str">
        <f>"7." &amp; AHZ1&amp; ".4."</f>
        <v>7.303.4.</v>
      </c>
      <c r="AHY50" s="43">
        <f>IF(ISBLANK(AHZ1),"",IF(VLOOKUP(AHZ1,Register,27,FALSE)=0,"",(VLOOKUP(AHZ1,Register,27,FALSE))))</f>
        <v>4</v>
      </c>
      <c r="AHZ50" s="36" t="s">
        <v>97</v>
      </c>
      <c r="AIA50" s="42" t="str">
        <f>"7." &amp; AIC1&amp; ".4."</f>
        <v>7.304.4.</v>
      </c>
      <c r="AIB50" s="43">
        <f>IF(ISBLANK(AIC1),"",IF(VLOOKUP(AIC1,Register,27,FALSE)=0,"",(VLOOKUP(AIC1,Register,27,FALSE))))</f>
        <v>4</v>
      </c>
      <c r="AIC50" s="36" t="s">
        <v>97</v>
      </c>
      <c r="AID50" s="42" t="str">
        <f>"7." &amp; AIF1&amp; ".4."</f>
        <v>7.305.4.</v>
      </c>
      <c r="AIE50" s="43">
        <f>IF(ISBLANK(AIF1),"",IF(VLOOKUP(AIF1,Register,27,FALSE)=0,"",(VLOOKUP(AIF1,Register,27,FALSE))))</f>
        <v>4</v>
      </c>
      <c r="AIF50" s="36" t="s">
        <v>97</v>
      </c>
      <c r="AIG50" s="42" t="str">
        <f>"7." &amp; AII1&amp; ".4."</f>
        <v>7.306.4.</v>
      </c>
      <c r="AIH50" s="43">
        <f>IF(ISBLANK(AII1),"",IF(VLOOKUP(AII1,Register,27,FALSE)=0,"",(VLOOKUP(AII1,Register,27,FALSE))))</f>
        <v>4</v>
      </c>
      <c r="AII50" s="36" t="s">
        <v>97</v>
      </c>
      <c r="AIJ50" s="42" t="str">
        <f>"7." &amp; AIL1&amp; ".4."</f>
        <v>7.307.4.</v>
      </c>
      <c r="AIK50" s="43">
        <f>IF(ISBLANK(AIL1),"",IF(VLOOKUP(AIL1,Register,27,FALSE)=0,"",(VLOOKUP(AIL1,Register,27,FALSE))))</f>
        <v>4</v>
      </c>
      <c r="AIL50" s="36" t="s">
        <v>97</v>
      </c>
      <c r="AIM50" s="42" t="str">
        <f>"7." &amp; AIO1&amp; ".4."</f>
        <v>7.308.4.</v>
      </c>
      <c r="AIN50" s="43">
        <f>IF(ISBLANK(AIO1),"",IF(VLOOKUP(AIO1,Register,27,FALSE)=0,"",(VLOOKUP(AIO1,Register,27,FALSE))))</f>
        <v>4</v>
      </c>
      <c r="AIO50" s="36" t="s">
        <v>97</v>
      </c>
      <c r="AIP50" s="42" t="str">
        <f>"7." &amp; AIR1&amp; ".4."</f>
        <v>7.309.4.</v>
      </c>
      <c r="AIQ50" s="43" t="str">
        <f>IF(ISBLANK(AIR1),"",IF(VLOOKUP(AIR1,Register,27,FALSE)=0,"",(VLOOKUP(AIR1,Register,27,FALSE))))</f>
        <v/>
      </c>
      <c r="AIR50" s="36" t="s">
        <v>97</v>
      </c>
      <c r="AIS50" s="42" t="str">
        <f>"7." &amp; AIU1&amp; ".4."</f>
        <v>7.310.4.</v>
      </c>
      <c r="AIT50" s="43" t="str">
        <f>IF(ISBLANK(AIU1),"",IF(VLOOKUP(AIU1,Register,27,FALSE)=0,"",(VLOOKUP(AIU1,Register,27,FALSE))))</f>
        <v/>
      </c>
      <c r="AIU50" s="36" t="s">
        <v>97</v>
      </c>
      <c r="AIV50" s="42" t="str">
        <f>"7." &amp; AIX1&amp; ".4."</f>
        <v>7.311.4.</v>
      </c>
      <c r="AIW50" s="43" t="str">
        <f>IF(ISBLANK(AIX1),"",IF(VLOOKUP(AIX1,Register,27,FALSE)=0,"",(VLOOKUP(AIX1,Register,27,FALSE))))</f>
        <v/>
      </c>
      <c r="AIX50" s="36" t="s">
        <v>97</v>
      </c>
      <c r="AIY50" s="42" t="str">
        <f>"7." &amp; AJA1&amp; ".4."</f>
        <v>7.312.4.</v>
      </c>
      <c r="AIZ50" s="43" t="e">
        <f>IF(ISBLANK(AJA1),"",IF(VLOOKUP(AJA1,Register,27,FALSE)=0,"",(VLOOKUP(AJA1,Register,27,FALSE))))</f>
        <v>#N/A</v>
      </c>
      <c r="AJA50" s="36" t="s">
        <v>97</v>
      </c>
      <c r="AJB50" s="42" t="str">
        <f>"7." &amp; AJD1&amp; ".4."</f>
        <v>7.313.4.</v>
      </c>
      <c r="AJC50" s="43" t="e">
        <f>IF(ISBLANK(AJD1),"",IF(VLOOKUP(AJD1,Register,27,FALSE)=0,"",(VLOOKUP(AJD1,Register,27,FALSE))))</f>
        <v>#N/A</v>
      </c>
      <c r="AJD50" s="36" t="s">
        <v>97</v>
      </c>
      <c r="AJE50" s="42" t="str">
        <f>"7." &amp; AJG1&amp; ".4."</f>
        <v>7.314.4.</v>
      </c>
      <c r="AJF50" s="43" t="e">
        <f>IF(ISBLANK(AJG1),"",IF(VLOOKUP(AJG1,Register,27,FALSE)=0,"",(VLOOKUP(AJG1,Register,27,FALSE))))</f>
        <v>#N/A</v>
      </c>
      <c r="AJG50" s="36" t="s">
        <v>97</v>
      </c>
      <c r="AJH50" s="42" t="str">
        <f>"7." &amp; AJJ1&amp; ".4."</f>
        <v>7.315.4.</v>
      </c>
      <c r="AJI50" s="43" t="e">
        <f>IF(ISBLANK(AJJ1),"",IF(VLOOKUP(AJJ1,Register,27,FALSE)=0,"",(VLOOKUP(AJJ1,Register,27,FALSE))))</f>
        <v>#N/A</v>
      </c>
      <c r="AJJ50" s="36" t="s">
        <v>97</v>
      </c>
      <c r="AJK50" s="42" t="str">
        <f>"7." &amp; AJM1&amp; ".4."</f>
        <v>7.316.4.</v>
      </c>
      <c r="AJL50" s="43" t="e">
        <f>IF(ISBLANK(AJM1),"",IF(VLOOKUP(AJM1,Register,27,FALSE)=0,"",(VLOOKUP(AJM1,Register,27,FALSE))))</f>
        <v>#N/A</v>
      </c>
      <c r="AJM50" s="36" t="s">
        <v>97</v>
      </c>
      <c r="AJN50" s="42" t="str">
        <f>"7." &amp; AJP1&amp; ".4."</f>
        <v>7.317.4.</v>
      </c>
      <c r="AJO50" s="43" t="e">
        <f>IF(ISBLANK(AJP1),"",IF(VLOOKUP(AJP1,Register,27,FALSE)=0,"",(VLOOKUP(AJP1,Register,27,FALSE))))</f>
        <v>#N/A</v>
      </c>
      <c r="AJP50" s="36" t="s">
        <v>97</v>
      </c>
      <c r="AJQ50" s="42" t="str">
        <f>"7." &amp; AJS1&amp; ".4."</f>
        <v>7.318.4.</v>
      </c>
      <c r="AJR50" s="43" t="e">
        <f>IF(ISBLANK(AJS1),"",IF(VLOOKUP(AJS1,Register,27,FALSE)=0,"",(VLOOKUP(AJS1,Register,27,FALSE))))</f>
        <v>#N/A</v>
      </c>
      <c r="AJS50" s="36" t="s">
        <v>97</v>
      </c>
      <c r="AJT50" s="42" t="str">
        <f>"7." &amp; AJV1&amp; ".4."</f>
        <v>7.319.4.</v>
      </c>
      <c r="AJU50" s="43" t="e">
        <f>IF(ISBLANK(AJV1),"",IF(VLOOKUP(AJV1,Register,27,FALSE)=0,"",(VLOOKUP(AJV1,Register,27,FALSE))))</f>
        <v>#N/A</v>
      </c>
      <c r="AJV50" s="36" t="s">
        <v>97</v>
      </c>
      <c r="AJW50" s="42" t="str">
        <f>"7." &amp; AJY1&amp; ".4."</f>
        <v>7.320.4.</v>
      </c>
      <c r="AJX50" s="43" t="e">
        <f>IF(ISBLANK(AJY1),"",IF(VLOOKUP(AJY1,Register,27,FALSE)=0,"",(VLOOKUP(AJY1,Register,27,FALSE))))</f>
        <v>#N/A</v>
      </c>
      <c r="AJY50" s="36" t="s">
        <v>97</v>
      </c>
      <c r="AJZ50" s="42" t="str">
        <f>"7." &amp; AKB1&amp; ".4."</f>
        <v>7.321.4.</v>
      </c>
      <c r="AKA50" s="43" t="e">
        <f>IF(ISBLANK(AKB1),"",IF(VLOOKUP(AKB1,Register,27,FALSE)=0,"",(VLOOKUP(AKB1,Register,27,FALSE))))</f>
        <v>#N/A</v>
      </c>
      <c r="AKB50" s="36" t="s">
        <v>97</v>
      </c>
      <c r="AKC50" s="42" t="str">
        <f>"7." &amp; AKE1&amp; ".4."</f>
        <v>7.322.4.</v>
      </c>
      <c r="AKD50" s="43" t="e">
        <f>IF(ISBLANK(AKE1),"",IF(VLOOKUP(AKE1,Register,27,FALSE)=0,"",(VLOOKUP(AKE1,Register,27,FALSE))))</f>
        <v>#N/A</v>
      </c>
      <c r="AKE50" s="36" t="s">
        <v>97</v>
      </c>
      <c r="AKF50" s="42" t="str">
        <f>"7." &amp; AKH1&amp; ".4."</f>
        <v>7.323.4.</v>
      </c>
      <c r="AKG50" s="43" t="e">
        <f>IF(ISBLANK(AKH1),"",IF(VLOOKUP(AKH1,Register,27,FALSE)=0,"",(VLOOKUP(AKH1,Register,27,FALSE))))</f>
        <v>#N/A</v>
      </c>
      <c r="AKH50" s="36" t="s">
        <v>97</v>
      </c>
      <c r="AKI50" s="42" t="str">
        <f>"7." &amp; AKK1&amp; ".4."</f>
        <v>7.324.4.</v>
      </c>
      <c r="AKJ50" s="43" t="e">
        <f>IF(ISBLANK(AKK1),"",IF(VLOOKUP(AKK1,Register,27,FALSE)=0,"",(VLOOKUP(AKK1,Register,27,FALSE))))</f>
        <v>#N/A</v>
      </c>
      <c r="AKK50" s="36" t="s">
        <v>97</v>
      </c>
      <c r="AKL50" s="42" t="str">
        <f>"7." &amp; AKN1&amp; ".4."</f>
        <v>7.325.4.</v>
      </c>
      <c r="AKM50" s="43" t="e">
        <f>IF(ISBLANK(AKN1),"",IF(VLOOKUP(AKN1,Register,27,FALSE)=0,"",(VLOOKUP(AKN1,Register,27,FALSE))))</f>
        <v>#N/A</v>
      </c>
      <c r="AKN50" s="36" t="s">
        <v>97</v>
      </c>
      <c r="AKO50" s="42" t="str">
        <f>"7." &amp; AKQ1&amp; ".4."</f>
        <v>7.326.4.</v>
      </c>
      <c r="AKP50" s="43" t="e">
        <f>IF(ISBLANK(AKQ1),"",IF(VLOOKUP(AKQ1,Register,27,FALSE)=0,"",(VLOOKUP(AKQ1,Register,27,FALSE))))</f>
        <v>#N/A</v>
      </c>
      <c r="AKQ50" s="36" t="s">
        <v>97</v>
      </c>
      <c r="AKR50" s="42" t="str">
        <f>"7." &amp; AKT1&amp; ".4."</f>
        <v>7.327.4.</v>
      </c>
      <c r="AKS50" s="43" t="e">
        <f>IF(ISBLANK(AKT1),"",IF(VLOOKUP(AKT1,Register,27,FALSE)=0,"",(VLOOKUP(AKT1,Register,27,FALSE))))</f>
        <v>#N/A</v>
      </c>
      <c r="AKT50" s="36" t="s">
        <v>97</v>
      </c>
      <c r="AKU50" s="42" t="str">
        <f>"7." &amp; AKW1&amp; ".4."</f>
        <v>7.328.4.</v>
      </c>
      <c r="AKV50" s="43" t="e">
        <f>IF(ISBLANK(AKW1),"",IF(VLOOKUP(AKW1,Register,27,FALSE)=0,"",(VLOOKUP(AKW1,Register,27,FALSE))))</f>
        <v>#N/A</v>
      </c>
      <c r="AKW50" s="36" t="s">
        <v>97</v>
      </c>
      <c r="AKX50" s="42" t="str">
        <f>"7." &amp; AKZ1&amp; ".4."</f>
        <v>7.329.4.</v>
      </c>
      <c r="AKY50" s="43" t="e">
        <f>IF(ISBLANK(AKZ1),"",IF(VLOOKUP(AKZ1,Register,27,FALSE)=0,"",(VLOOKUP(AKZ1,Register,27,FALSE))))</f>
        <v>#N/A</v>
      </c>
      <c r="AKZ50" s="36" t="s">
        <v>97</v>
      </c>
      <c r="ALA50" s="42" t="str">
        <f>"7." &amp; ALC1&amp; ".4."</f>
        <v>7.330.4.</v>
      </c>
      <c r="ALB50" s="49" t="e">
        <f>IF(ISBLANK(ALC1),"",IF(VLOOKUP(ALC1,Register,27,FALSE)=0,"",(VLOOKUP(ALC1,Register,27,FALSE))))</f>
        <v>#N/A</v>
      </c>
      <c r="ALC50" s="36" t="s">
        <v>97</v>
      </c>
      <c r="ALD50" s="42" t="str">
        <f>"7." &amp; ALF1&amp; ".4."</f>
        <v>7.331.4.</v>
      </c>
      <c r="ALE50" s="49" t="e">
        <f>IF(ISBLANK(ALF1),"",IF(VLOOKUP(ALF1,Register,27,FALSE)=0,"",(VLOOKUP(ALF1,Register,27,FALSE))))</f>
        <v>#N/A</v>
      </c>
      <c r="ALF50" s="36" t="s">
        <v>97</v>
      </c>
      <c r="ALG50" s="42" t="str">
        <f>"7." &amp; ALI1&amp; ".4."</f>
        <v>7.332.4.</v>
      </c>
      <c r="ALH50" s="49" t="e">
        <f>IF(ISBLANK(ALI1),"",IF(VLOOKUP(ALI1,Register,27,FALSE)=0,"",(VLOOKUP(ALI1,Register,27,FALSE))))</f>
        <v>#N/A</v>
      </c>
      <c r="ALI50" s="36" t="s">
        <v>97</v>
      </c>
      <c r="ALJ50" s="42" t="str">
        <f>"7." &amp; ALL1&amp; ".4."</f>
        <v>7.333.4.</v>
      </c>
      <c r="ALK50" s="49" t="e">
        <f>IF(ISBLANK(ALL1),"",IF(VLOOKUP(ALL1,Register,27,FALSE)=0,"",(VLOOKUP(ALL1,Register,27,FALSE))))</f>
        <v>#N/A</v>
      </c>
      <c r="ALL50" s="36" t="s">
        <v>97</v>
      </c>
      <c r="ALM50" s="42" t="str">
        <f>"7." &amp; ALO1&amp; ".4."</f>
        <v>7.334.4.</v>
      </c>
      <c r="ALN50" s="49" t="e">
        <f>IF(ISBLANK(ALO1),"",IF(VLOOKUP(ALO1,Register,27,FALSE)=0,"",(VLOOKUP(ALO1,Register,27,FALSE))))</f>
        <v>#N/A</v>
      </c>
      <c r="ALO50" s="36" t="s">
        <v>97</v>
      </c>
      <c r="ALP50" s="42" t="str">
        <f>"7." &amp; ALR1&amp; ".4."</f>
        <v>7.335.4.</v>
      </c>
      <c r="ALQ50" s="49" t="e">
        <f>IF(ISBLANK(ALR1),"",IF(VLOOKUP(ALR1,Register,27,FALSE)=0,"",(VLOOKUP(ALR1,Register,27,FALSE))))</f>
        <v>#N/A</v>
      </c>
      <c r="ALR50" s="36" t="s">
        <v>97</v>
      </c>
      <c r="ALS50" s="42" t="str">
        <f>"7." &amp; ALU1&amp; ".4."</f>
        <v>7.336.4.</v>
      </c>
      <c r="ALT50" s="49" t="e">
        <f>IF(ISBLANK(ALU1),"",IF(VLOOKUP(ALU1,Register,27,FALSE)=0,"",(VLOOKUP(ALU1,Register,27,FALSE))))</f>
        <v>#N/A</v>
      </c>
      <c r="ALU50" s="36" t="s">
        <v>97</v>
      </c>
      <c r="ALV50" s="42" t="str">
        <f>"7." &amp; ALX1&amp; ".4."</f>
        <v>7.337.4.</v>
      </c>
      <c r="ALW50" s="49" t="e">
        <f>IF(ISBLANK(ALX1),"",IF(VLOOKUP(ALX1,Register,27,FALSE)=0,"",(VLOOKUP(ALX1,Register,27,FALSE))))</f>
        <v>#N/A</v>
      </c>
      <c r="ALX50" s="36" t="s">
        <v>97</v>
      </c>
      <c r="ALY50" s="42" t="str">
        <f>"7." &amp; AMA1&amp; ".4."</f>
        <v>7.338.4.</v>
      </c>
      <c r="ALZ50" s="49" t="e">
        <f>IF(ISBLANK(AMA1),"",IF(VLOOKUP(AMA1,Register,27,FALSE)=0,"",(VLOOKUP(AMA1,Register,27,FALSE))))</f>
        <v>#N/A</v>
      </c>
      <c r="AMA50" s="36" t="s">
        <v>97</v>
      </c>
      <c r="AMB50" s="42" t="str">
        <f>"7." &amp; AMD1&amp; ".4."</f>
        <v>7.339.4.</v>
      </c>
      <c r="AMC50" s="49" t="e">
        <f>IF(ISBLANK(AMD1),"",IF(VLOOKUP(AMD1,Register,27,FALSE)=0,"",(VLOOKUP(AMD1,Register,27,FALSE))))</f>
        <v>#N/A</v>
      </c>
      <c r="AMD50" s="36" t="s">
        <v>97</v>
      </c>
      <c r="AME50" s="42" t="str">
        <f>"7." &amp; AMG1&amp; ".4."</f>
        <v>7.340.4.</v>
      </c>
      <c r="AMF50" s="49" t="e">
        <f>IF(ISBLANK(AMG1),"",IF(VLOOKUP(AMG1,Register,27,FALSE)=0,"",(VLOOKUP(AMG1,Register,27,FALSE))))</f>
        <v>#N/A</v>
      </c>
      <c r="AMG50" s="36" t="s">
        <v>97</v>
      </c>
      <c r="AMH50" s="42" t="str">
        <f>"7." &amp; AMJ1&amp; ".4."</f>
        <v>7.341.4.</v>
      </c>
      <c r="AMI50" s="49" t="e">
        <f>IF(ISBLANK(AMJ1),"",IF(VLOOKUP(AMJ1,Register,27,FALSE)=0,"",(VLOOKUP(AMJ1,Register,27,FALSE))))</f>
        <v>#N/A</v>
      </c>
      <c r="AMJ50" s="36" t="s">
        <v>97</v>
      </c>
      <c r="AMK50" s="42" t="str">
        <f>"7." &amp; AMM1&amp; ".4."</f>
        <v>7.342.4.</v>
      </c>
      <c r="AML50" s="49" t="e">
        <f>IF(ISBLANK(AMM1),"",IF(VLOOKUP(AMM1,Register,27,FALSE)=0,"",(VLOOKUP(AMM1,Register,27,FALSE))))</f>
        <v>#N/A</v>
      </c>
      <c r="AMM50" s="36" t="s">
        <v>97</v>
      </c>
      <c r="AMN50" s="42" t="str">
        <f>"7." &amp; AMP1&amp; ".4."</f>
        <v>7.343.4.</v>
      </c>
      <c r="AMO50" s="49" t="e">
        <f>IF(ISBLANK(AMP1),"",IF(VLOOKUP(AMP1,Register,27,FALSE)=0,"",(VLOOKUP(AMP1,Register,27,FALSE))))</f>
        <v>#N/A</v>
      </c>
      <c r="AMP50" s="36" t="s">
        <v>97</v>
      </c>
      <c r="AMQ50" s="42" t="str">
        <f>"7." &amp; AMS1&amp; ".4."</f>
        <v>7.344.4.</v>
      </c>
      <c r="AMR50" s="49" t="e">
        <f>IF(ISBLANK(AMS1),"",IF(VLOOKUP(AMS1,Register,27,FALSE)=0,"",(VLOOKUP(AMS1,Register,27,FALSE))))</f>
        <v>#N/A</v>
      </c>
      <c r="AMS50" s="36" t="s">
        <v>97</v>
      </c>
      <c r="AMT50" s="42" t="str">
        <f>"7." &amp; AMV1&amp; ".4."</f>
        <v>7.345.4.</v>
      </c>
      <c r="AMU50" s="49" t="e">
        <f>IF(ISBLANK(AMV1),"",IF(VLOOKUP(AMV1,Register,27,FALSE)=0,"",(VLOOKUP(AMV1,Register,27,FALSE))))</f>
        <v>#N/A</v>
      </c>
      <c r="AMV50" s="36" t="s">
        <v>97</v>
      </c>
      <c r="AMW50" s="42" t="str">
        <f>"7." &amp; AMY1&amp; ".4."</f>
        <v>7.346.4.</v>
      </c>
      <c r="AMX50" s="49" t="e">
        <f>IF(ISBLANK(AMY1),"",IF(VLOOKUP(AMY1,Register,27,FALSE)=0,"",(VLOOKUP(AMY1,Register,27,FALSE))))</f>
        <v>#N/A</v>
      </c>
      <c r="AMY50" s="36" t="s">
        <v>97</v>
      </c>
      <c r="AMZ50" s="42" t="str">
        <f>"7." &amp; ANB1&amp; ".4."</f>
        <v>7.347.4.</v>
      </c>
      <c r="ANA50" s="49" t="e">
        <f>IF(ISBLANK(ANB1),"",IF(VLOOKUP(ANB1,Register,27,FALSE)=0,"",(VLOOKUP(ANB1,Register,27,FALSE))))</f>
        <v>#N/A</v>
      </c>
      <c r="ANB50" s="36" t="s">
        <v>97</v>
      </c>
      <c r="ANC50" s="42" t="str">
        <f>"7." &amp; ANE1&amp; ".4."</f>
        <v>7.348.4.</v>
      </c>
      <c r="AND50" s="49" t="e">
        <f>IF(ISBLANK(ANE1),"",IF(VLOOKUP(ANE1,Register,27,FALSE)=0,"",(VLOOKUP(ANE1,Register,27,FALSE))))</f>
        <v>#N/A</v>
      </c>
      <c r="ANE50" s="36" t="s">
        <v>97</v>
      </c>
      <c r="ANF50" s="42" t="str">
        <f>"7." &amp; ANH1&amp; ".4."</f>
        <v>7.349.4.</v>
      </c>
      <c r="ANG50" s="49" t="e">
        <f>IF(ISBLANK(ANH1),"",IF(VLOOKUP(ANH1,Register,27,FALSE)=0,"",(VLOOKUP(ANH1,Register,27,FALSE))))</f>
        <v>#N/A</v>
      </c>
      <c r="ANH50" s="36" t="s">
        <v>97</v>
      </c>
      <c r="ANI50" s="42" t="str">
        <f>"7." &amp; ANK1&amp; ".4."</f>
        <v>7.350.4.</v>
      </c>
      <c r="ANJ50" s="49" t="e">
        <f>IF(ISBLANK(ANK1),"",IF(VLOOKUP(ANK1,Register,27,FALSE)=0,"",(VLOOKUP(ANK1,Register,27,FALSE))))</f>
        <v>#N/A</v>
      </c>
      <c r="ANK50" s="36" t="s">
        <v>97</v>
      </c>
      <c r="ANL50" s="42" t="str">
        <f>"7." &amp; ANN1&amp; ".4."</f>
        <v>7.351.4.</v>
      </c>
      <c r="ANM50" s="49" t="e">
        <f>IF(ISBLANK(ANN1),"",IF(VLOOKUP(ANN1,Register,27,FALSE)=0,"",(VLOOKUP(ANN1,Register,27,FALSE))))</f>
        <v>#N/A</v>
      </c>
      <c r="ANN50" s="36" t="s">
        <v>97</v>
      </c>
      <c r="ANO50" s="42" t="str">
        <f>"7." &amp; ANQ1&amp; ".4."</f>
        <v>7.352.4.</v>
      </c>
      <c r="ANP50" s="49" t="e">
        <f>IF(ISBLANK(ANQ1),"",IF(VLOOKUP(ANQ1,Register,27,FALSE)=0,"",(VLOOKUP(ANQ1,Register,27,FALSE))))</f>
        <v>#N/A</v>
      </c>
      <c r="ANQ50" s="36" t="s">
        <v>97</v>
      </c>
      <c r="ANR50" s="42" t="str">
        <f>"7." &amp; ANT1&amp; ".4."</f>
        <v>7.353.4.</v>
      </c>
      <c r="ANS50" s="49" t="e">
        <f>IF(ISBLANK(ANT1),"",IF(VLOOKUP(ANT1,Register,27,FALSE)=0,"",(VLOOKUP(ANT1,Register,27,FALSE))))</f>
        <v>#N/A</v>
      </c>
      <c r="ANT50" s="36" t="s">
        <v>97</v>
      </c>
      <c r="ANU50" s="42" t="str">
        <f>"7." &amp; ANW1&amp; ".4."</f>
        <v>7.354.4.</v>
      </c>
      <c r="ANV50" s="49" t="e">
        <f>IF(ISBLANK(ANW1),"",IF(VLOOKUP(ANW1,Register,27,FALSE)=0,"",(VLOOKUP(ANW1,Register,27,FALSE))))</f>
        <v>#N/A</v>
      </c>
      <c r="ANW50" s="36" t="s">
        <v>97</v>
      </c>
      <c r="ANX50" s="42" t="str">
        <f>"7." &amp; ANZ1&amp; ".4."</f>
        <v>7.355.4.</v>
      </c>
      <c r="ANY50" s="49" t="e">
        <f>IF(ISBLANK(ANZ1),"",IF(VLOOKUP(ANZ1,Register,27,FALSE)=0,"",(VLOOKUP(ANZ1,Register,27,FALSE))))</f>
        <v>#N/A</v>
      </c>
      <c r="ANZ50" s="36" t="s">
        <v>97</v>
      </c>
      <c r="AOA50" s="42" t="str">
        <f>"7." &amp; AOC1&amp; ".4."</f>
        <v>7.356.4.</v>
      </c>
      <c r="AOB50" s="49" t="e">
        <f>IF(ISBLANK(AOC1),"",IF(VLOOKUP(AOC1,Register,27,FALSE)=0,"",(VLOOKUP(AOC1,Register,27,FALSE))))</f>
        <v>#N/A</v>
      </c>
      <c r="AOC50" s="36" t="s">
        <v>97</v>
      </c>
      <c r="AOD50" s="42" t="str">
        <f>"7." &amp; AOF1&amp; ".4."</f>
        <v>7.357.4.</v>
      </c>
      <c r="AOE50" s="49" t="e">
        <f>IF(ISBLANK(AOF1),"",IF(VLOOKUP(AOF1,Register,27,FALSE)=0,"",(VLOOKUP(AOF1,Register,27,FALSE))))</f>
        <v>#N/A</v>
      </c>
      <c r="AOF50" s="36" t="s">
        <v>97</v>
      </c>
      <c r="AOG50" s="42" t="str">
        <f>"7." &amp; AOI1&amp; ".4."</f>
        <v>7.358.4.</v>
      </c>
      <c r="AOH50" s="49" t="e">
        <f>IF(ISBLANK(AOI1),"",IF(VLOOKUP(AOI1,Register,27,FALSE)=0,"",(VLOOKUP(AOI1,Register,27,FALSE))))</f>
        <v>#N/A</v>
      </c>
      <c r="AOI50" s="36" t="s">
        <v>97</v>
      </c>
      <c r="AOJ50" s="42" t="str">
        <f>"7." &amp; AOL1&amp; ".4."</f>
        <v>7.359.4.</v>
      </c>
      <c r="AOK50" s="49" t="e">
        <f>IF(ISBLANK(AOL1),"",IF(VLOOKUP(AOL1,Register,27,FALSE)=0,"",(VLOOKUP(AOL1,Register,27,FALSE))))</f>
        <v>#N/A</v>
      </c>
      <c r="AOL50" s="36" t="s">
        <v>97</v>
      </c>
      <c r="AOM50" s="42" t="str">
        <f>"7." &amp; AOO1&amp; ".4."</f>
        <v>7.360.4.</v>
      </c>
      <c r="AON50" s="49" t="e">
        <f>IF(ISBLANK(AOO1),"",IF(VLOOKUP(AOO1,Register,27,FALSE)=0,"",(VLOOKUP(AOO1,Register,27,FALSE))))</f>
        <v>#N/A</v>
      </c>
      <c r="AOO50" s="36" t="s">
        <v>97</v>
      </c>
      <c r="AOP50" s="42" t="str">
        <f>"7." &amp; AOR1&amp; ".4."</f>
        <v>7.361.4.</v>
      </c>
      <c r="AOQ50" s="49" t="e">
        <f>IF(ISBLANK(AOR1),"",IF(VLOOKUP(AOR1,Register,27,FALSE)=0,"",(VLOOKUP(AOR1,Register,27,FALSE))))</f>
        <v>#N/A</v>
      </c>
      <c r="AOR50" s="36" t="s">
        <v>97</v>
      </c>
      <c r="AOS50" s="42" t="str">
        <f>"7." &amp; AOU1&amp; ".4."</f>
        <v>7.362.4.</v>
      </c>
      <c r="AOT50" s="49" t="e">
        <f>IF(ISBLANK(AOU1),"",IF(VLOOKUP(AOU1,Register,27,FALSE)=0,"",(VLOOKUP(AOU1,Register,27,FALSE))))</f>
        <v>#N/A</v>
      </c>
      <c r="AOU50" s="36" t="s">
        <v>97</v>
      </c>
      <c r="AOV50" s="42" t="str">
        <f>"7." &amp; AOX1&amp; ".4."</f>
        <v>7.363.4.</v>
      </c>
      <c r="AOW50" s="49" t="e">
        <f>IF(ISBLANK(AOX1),"",IF(VLOOKUP(AOX1,Register,27,FALSE)=0,"",(VLOOKUP(AOX1,Register,27,FALSE))))</f>
        <v>#N/A</v>
      </c>
      <c r="AOX50" s="36" t="s">
        <v>97</v>
      </c>
      <c r="AOY50" s="42" t="str">
        <f>"7." &amp; APA1&amp; ".4."</f>
        <v>7.364.4.</v>
      </c>
      <c r="AOZ50" s="49" t="e">
        <f>IF(ISBLANK(APA1),"",IF(VLOOKUP(APA1,Register,27,FALSE)=0,"",(VLOOKUP(APA1,Register,27,FALSE))))</f>
        <v>#N/A</v>
      </c>
      <c r="APA50" s="36" t="s">
        <v>97</v>
      </c>
      <c r="APB50" s="42" t="str">
        <f>"7." &amp; APD1&amp; ".4."</f>
        <v>7.365.4.</v>
      </c>
      <c r="APC50" s="49" t="e">
        <f>IF(ISBLANK(APD1),"",IF(VLOOKUP(APD1,Register,27,FALSE)=0,"",(VLOOKUP(APD1,Register,27,FALSE))))</f>
        <v>#N/A</v>
      </c>
      <c r="APD50" s="36" t="s">
        <v>97</v>
      </c>
      <c r="APE50" s="42" t="str">
        <f>"7." &amp; APG1&amp; ".4."</f>
        <v>7.366.4.</v>
      </c>
      <c r="APF50" s="49" t="e">
        <f>IF(ISBLANK(APG1),"",IF(VLOOKUP(APG1,Register,27,FALSE)=0,"",(VLOOKUP(APG1,Register,27,FALSE))))</f>
        <v>#N/A</v>
      </c>
      <c r="APG50" s="36" t="s">
        <v>97</v>
      </c>
      <c r="APH50" s="42" t="str">
        <f>"7." &amp; APJ1&amp; ".4."</f>
        <v>7.367.4.</v>
      </c>
      <c r="API50" s="49" t="e">
        <f>IF(ISBLANK(APJ1),"",IF(VLOOKUP(APJ1,Register,27,FALSE)=0,"",(VLOOKUP(APJ1,Register,27,FALSE))))</f>
        <v>#N/A</v>
      </c>
      <c r="APJ50" s="36" t="s">
        <v>97</v>
      </c>
      <c r="APK50" s="42" t="str">
        <f>"7." &amp; APM1&amp; ".4."</f>
        <v>7.368.4.</v>
      </c>
      <c r="APL50" s="49" t="e">
        <f>IF(ISBLANK(APM1),"",IF(VLOOKUP(APM1,Register,27,FALSE)=0,"",(VLOOKUP(APM1,Register,27,FALSE))))</f>
        <v>#N/A</v>
      </c>
      <c r="APM50" s="36" t="s">
        <v>97</v>
      </c>
      <c r="APN50" s="42" t="str">
        <f>"7." &amp; APP1&amp; ".4."</f>
        <v>7.369.4.</v>
      </c>
      <c r="APO50" s="49" t="e">
        <f>IF(ISBLANK(APP1),"",IF(VLOOKUP(APP1,Register,27,FALSE)=0,"",(VLOOKUP(APP1,Register,27,FALSE))))</f>
        <v>#N/A</v>
      </c>
      <c r="APP50" s="36" t="s">
        <v>97</v>
      </c>
      <c r="APQ50" s="42" t="str">
        <f>"7." &amp; APS1&amp; ".4."</f>
        <v>7.370.4.</v>
      </c>
      <c r="APR50" s="49" t="e">
        <f>IF(ISBLANK(APS1),"",IF(VLOOKUP(APS1,Register,27,FALSE)=0,"",(VLOOKUP(APS1,Register,27,FALSE))))</f>
        <v>#N/A</v>
      </c>
      <c r="APS50" s="36" t="s">
        <v>97</v>
      </c>
    </row>
    <row r="51" spans="1:1111" x14ac:dyDescent="0.25"/>
  </sheetData>
  <sheetProtection selectLockedCells="1" selectUnlockedCells="1"/>
  <mergeCells count="4610">
    <mergeCell ref="I16:J16"/>
    <mergeCell ref="I21:J21"/>
    <mergeCell ref="I27:J27"/>
    <mergeCell ref="I33:J33"/>
    <mergeCell ref="C33:D33"/>
    <mergeCell ref="F16:G16"/>
    <mergeCell ref="F21:G21"/>
    <mergeCell ref="F33:G33"/>
    <mergeCell ref="F27:G27"/>
    <mergeCell ref="C27:D27"/>
    <mergeCell ref="I7:J7"/>
    <mergeCell ref="I8:J8"/>
    <mergeCell ref="I9:J9"/>
    <mergeCell ref="I10:J10"/>
    <mergeCell ref="I11:J11"/>
    <mergeCell ref="I2:J2"/>
    <mergeCell ref="I3:J3"/>
    <mergeCell ref="I4:J4"/>
    <mergeCell ref="I5:J5"/>
    <mergeCell ref="I6:J6"/>
    <mergeCell ref="A47:A50"/>
    <mergeCell ref="A11:A20"/>
    <mergeCell ref="A21:A38"/>
    <mergeCell ref="A39:A46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6:D16"/>
    <mergeCell ref="C21:D21"/>
    <mergeCell ref="F7:G7"/>
    <mergeCell ref="F8:G8"/>
    <mergeCell ref="F9:G9"/>
    <mergeCell ref="F10:G10"/>
    <mergeCell ref="F11:G11"/>
    <mergeCell ref="F2:G2"/>
    <mergeCell ref="F3:G3"/>
    <mergeCell ref="F4:G4"/>
    <mergeCell ref="F5:G5"/>
    <mergeCell ref="F6:G6"/>
    <mergeCell ref="BE2:BF2"/>
    <mergeCell ref="BH2:BI2"/>
    <mergeCell ref="BK2:BL2"/>
    <mergeCell ref="BN2:BO2"/>
    <mergeCell ref="BQ2:BR2"/>
    <mergeCell ref="AP2:AQ2"/>
    <mergeCell ref="AS2:AT2"/>
    <mergeCell ref="AV2:AW2"/>
    <mergeCell ref="AY2:AZ2"/>
    <mergeCell ref="BB2:BC2"/>
    <mergeCell ref="AA2:AB2"/>
    <mergeCell ref="AD2:AE2"/>
    <mergeCell ref="AG2:AH2"/>
    <mergeCell ref="AJ2:AK2"/>
    <mergeCell ref="AM2:AN2"/>
    <mergeCell ref="L2:M2"/>
    <mergeCell ref="O2:P2"/>
    <mergeCell ref="R2:S2"/>
    <mergeCell ref="U2:V2"/>
    <mergeCell ref="X2:Y2"/>
    <mergeCell ref="DM2:DN2"/>
    <mergeCell ref="DP2:DQ2"/>
    <mergeCell ref="DS2:DT2"/>
    <mergeCell ref="DV2:DW2"/>
    <mergeCell ref="DY2:DZ2"/>
    <mergeCell ref="CX2:CY2"/>
    <mergeCell ref="DA2:DB2"/>
    <mergeCell ref="DD2:DE2"/>
    <mergeCell ref="DG2:DH2"/>
    <mergeCell ref="DJ2:DK2"/>
    <mergeCell ref="CI2:CJ2"/>
    <mergeCell ref="CL2:CM2"/>
    <mergeCell ref="CO2:CP2"/>
    <mergeCell ref="CR2:CS2"/>
    <mergeCell ref="CU2:CV2"/>
    <mergeCell ref="BT2:BU2"/>
    <mergeCell ref="BW2:BX2"/>
    <mergeCell ref="BZ2:CA2"/>
    <mergeCell ref="CC2:CD2"/>
    <mergeCell ref="CF2:CG2"/>
    <mergeCell ref="FX2:FY2"/>
    <mergeCell ref="GA2:GB2"/>
    <mergeCell ref="GD2:GE2"/>
    <mergeCell ref="GG2:GH2"/>
    <mergeCell ref="FF2:FG2"/>
    <mergeCell ref="FI2:FJ2"/>
    <mergeCell ref="FL2:FM2"/>
    <mergeCell ref="FO2:FP2"/>
    <mergeCell ref="FR2:FS2"/>
    <mergeCell ref="EQ2:ER2"/>
    <mergeCell ref="ET2:EU2"/>
    <mergeCell ref="EW2:EX2"/>
    <mergeCell ref="EZ2:FA2"/>
    <mergeCell ref="FC2:FD2"/>
    <mergeCell ref="EB2:EC2"/>
    <mergeCell ref="EE2:EF2"/>
    <mergeCell ref="EH2:EI2"/>
    <mergeCell ref="EK2:EL2"/>
    <mergeCell ref="EN2:EO2"/>
    <mergeCell ref="AY3:AZ3"/>
    <mergeCell ref="BB3:BC3"/>
    <mergeCell ref="BE3:BF3"/>
    <mergeCell ref="BH3:BI3"/>
    <mergeCell ref="BK3:BL3"/>
    <mergeCell ref="HN2:HO2"/>
    <mergeCell ref="HQ2:HR2"/>
    <mergeCell ref="HT2:HU2"/>
    <mergeCell ref="L3:M3"/>
    <mergeCell ref="O3:P3"/>
    <mergeCell ref="R3:S3"/>
    <mergeCell ref="U3:V3"/>
    <mergeCell ref="X3:Y3"/>
    <mergeCell ref="AA3:AB3"/>
    <mergeCell ref="AD3:AE3"/>
    <mergeCell ref="AG3:AH3"/>
    <mergeCell ref="AJ3:AK3"/>
    <mergeCell ref="AM3:AN3"/>
    <mergeCell ref="AP3:AQ3"/>
    <mergeCell ref="AS3:AT3"/>
    <mergeCell ref="AV3:AW3"/>
    <mergeCell ref="GY2:GZ2"/>
    <mergeCell ref="HB2:HC2"/>
    <mergeCell ref="HE2:HF2"/>
    <mergeCell ref="HH2:HI2"/>
    <mergeCell ref="HK2:HL2"/>
    <mergeCell ref="GJ2:GK2"/>
    <mergeCell ref="GM2:GN2"/>
    <mergeCell ref="GP2:GQ2"/>
    <mergeCell ref="GS2:GT2"/>
    <mergeCell ref="GV2:GW2"/>
    <mergeCell ref="FU2:FV2"/>
    <mergeCell ref="DG3:DH3"/>
    <mergeCell ref="DJ3:DK3"/>
    <mergeCell ref="DM3:DN3"/>
    <mergeCell ref="DP3:DQ3"/>
    <mergeCell ref="DS3:DT3"/>
    <mergeCell ref="CR3:CS3"/>
    <mergeCell ref="CU3:CV3"/>
    <mergeCell ref="CX3:CY3"/>
    <mergeCell ref="DA3:DB3"/>
    <mergeCell ref="DD3:DE3"/>
    <mergeCell ref="CC3:CD3"/>
    <mergeCell ref="CF3:CG3"/>
    <mergeCell ref="CI3:CJ3"/>
    <mergeCell ref="CL3:CM3"/>
    <mergeCell ref="CO3:CP3"/>
    <mergeCell ref="BN3:BO3"/>
    <mergeCell ref="BQ3:BR3"/>
    <mergeCell ref="BT3:BU3"/>
    <mergeCell ref="BW3:BX3"/>
    <mergeCell ref="BZ3:CA3"/>
    <mergeCell ref="HN3:HO3"/>
    <mergeCell ref="HQ3:HR3"/>
    <mergeCell ref="HT3:HU3"/>
    <mergeCell ref="GS3:GT3"/>
    <mergeCell ref="GV3:GW3"/>
    <mergeCell ref="GY3:GZ3"/>
    <mergeCell ref="HB3:HC3"/>
    <mergeCell ref="HE3:HF3"/>
    <mergeCell ref="GD3:GE3"/>
    <mergeCell ref="GG3:GH3"/>
    <mergeCell ref="GJ3:GK3"/>
    <mergeCell ref="GM3:GN3"/>
    <mergeCell ref="GP3:GQ3"/>
    <mergeCell ref="FO3:FP3"/>
    <mergeCell ref="FR3:FS3"/>
    <mergeCell ref="FU3:FV3"/>
    <mergeCell ref="FX3:FY3"/>
    <mergeCell ref="GA3:GB3"/>
    <mergeCell ref="AP4:AQ4"/>
    <mergeCell ref="AS4:AT4"/>
    <mergeCell ref="AV4:AW4"/>
    <mergeCell ref="AY4:AZ4"/>
    <mergeCell ref="BB4:BC4"/>
    <mergeCell ref="AA4:AB4"/>
    <mergeCell ref="AD4:AE4"/>
    <mergeCell ref="AG4:AH4"/>
    <mergeCell ref="AJ4:AK4"/>
    <mergeCell ref="AM4:AN4"/>
    <mergeCell ref="L4:M4"/>
    <mergeCell ref="O4:P4"/>
    <mergeCell ref="R4:S4"/>
    <mergeCell ref="U4:V4"/>
    <mergeCell ref="X4:Y4"/>
    <mergeCell ref="HH3:HI3"/>
    <mergeCell ref="HK3:HL3"/>
    <mergeCell ref="EZ3:FA3"/>
    <mergeCell ref="FC3:FD3"/>
    <mergeCell ref="FF3:FG3"/>
    <mergeCell ref="FI3:FJ3"/>
    <mergeCell ref="FL3:FM3"/>
    <mergeCell ref="EK3:EL3"/>
    <mergeCell ref="EN3:EO3"/>
    <mergeCell ref="EQ3:ER3"/>
    <mergeCell ref="ET3:EU3"/>
    <mergeCell ref="EW3:EX3"/>
    <mergeCell ref="DV3:DW3"/>
    <mergeCell ref="DY3:DZ3"/>
    <mergeCell ref="EB3:EC3"/>
    <mergeCell ref="EE3:EF3"/>
    <mergeCell ref="EH3:EI3"/>
    <mergeCell ref="CX4:CY4"/>
    <mergeCell ref="DA4:DB4"/>
    <mergeCell ref="DD4:DE4"/>
    <mergeCell ref="DG4:DH4"/>
    <mergeCell ref="DJ4:DK4"/>
    <mergeCell ref="CI4:CJ4"/>
    <mergeCell ref="CL4:CM4"/>
    <mergeCell ref="CO4:CP4"/>
    <mergeCell ref="CR4:CS4"/>
    <mergeCell ref="CU4:CV4"/>
    <mergeCell ref="BT4:BU4"/>
    <mergeCell ref="BW4:BX4"/>
    <mergeCell ref="BZ4:CA4"/>
    <mergeCell ref="CC4:CD4"/>
    <mergeCell ref="CF4:CG4"/>
    <mergeCell ref="BE4:BF4"/>
    <mergeCell ref="BH4:BI4"/>
    <mergeCell ref="BK4:BL4"/>
    <mergeCell ref="BN4:BO4"/>
    <mergeCell ref="BQ4:BR4"/>
    <mergeCell ref="FI4:FJ4"/>
    <mergeCell ref="FL4:FM4"/>
    <mergeCell ref="FO4:FP4"/>
    <mergeCell ref="FR4:FS4"/>
    <mergeCell ref="EQ4:ER4"/>
    <mergeCell ref="ET4:EU4"/>
    <mergeCell ref="EW4:EX4"/>
    <mergeCell ref="EZ4:FA4"/>
    <mergeCell ref="FC4:FD4"/>
    <mergeCell ref="EB4:EC4"/>
    <mergeCell ref="EE4:EF4"/>
    <mergeCell ref="EH4:EI4"/>
    <mergeCell ref="EK4:EL4"/>
    <mergeCell ref="EN4:EO4"/>
    <mergeCell ref="DM4:DN4"/>
    <mergeCell ref="DP4:DQ4"/>
    <mergeCell ref="DS4:DT4"/>
    <mergeCell ref="DV4:DW4"/>
    <mergeCell ref="DY4:DZ4"/>
    <mergeCell ref="HN4:HO4"/>
    <mergeCell ref="HQ4:HR4"/>
    <mergeCell ref="HT4:HU4"/>
    <mergeCell ref="L5:M5"/>
    <mergeCell ref="O5:P5"/>
    <mergeCell ref="R5:S5"/>
    <mergeCell ref="U5:V5"/>
    <mergeCell ref="X5:Y5"/>
    <mergeCell ref="AA5:AB5"/>
    <mergeCell ref="AD5:AE5"/>
    <mergeCell ref="AG5:AH5"/>
    <mergeCell ref="AJ5:AK5"/>
    <mergeCell ref="AM5:AN5"/>
    <mergeCell ref="AP5:AQ5"/>
    <mergeCell ref="AS5:AT5"/>
    <mergeCell ref="AV5:AW5"/>
    <mergeCell ref="GY4:GZ4"/>
    <mergeCell ref="HB4:HC4"/>
    <mergeCell ref="HE4:HF4"/>
    <mergeCell ref="HH4:HI4"/>
    <mergeCell ref="HK4:HL4"/>
    <mergeCell ref="GJ4:GK4"/>
    <mergeCell ref="GM4:GN4"/>
    <mergeCell ref="GP4:GQ4"/>
    <mergeCell ref="GS4:GT4"/>
    <mergeCell ref="GV4:GW4"/>
    <mergeCell ref="FU4:FV4"/>
    <mergeCell ref="FX4:FY4"/>
    <mergeCell ref="GA4:GB4"/>
    <mergeCell ref="GD4:GE4"/>
    <mergeCell ref="GG4:GH4"/>
    <mergeCell ref="FF4:FG4"/>
    <mergeCell ref="CR5:CS5"/>
    <mergeCell ref="CU5:CV5"/>
    <mergeCell ref="CX5:CY5"/>
    <mergeCell ref="DA5:DB5"/>
    <mergeCell ref="DD5:DE5"/>
    <mergeCell ref="CC5:CD5"/>
    <mergeCell ref="CF5:CG5"/>
    <mergeCell ref="CI5:CJ5"/>
    <mergeCell ref="CL5:CM5"/>
    <mergeCell ref="CO5:CP5"/>
    <mergeCell ref="BN5:BO5"/>
    <mergeCell ref="BQ5:BR5"/>
    <mergeCell ref="BT5:BU5"/>
    <mergeCell ref="BW5:BX5"/>
    <mergeCell ref="BZ5:CA5"/>
    <mergeCell ref="AY5:AZ5"/>
    <mergeCell ref="BB5:BC5"/>
    <mergeCell ref="BE5:BF5"/>
    <mergeCell ref="BH5:BI5"/>
    <mergeCell ref="BK5:BL5"/>
    <mergeCell ref="EZ5:FA5"/>
    <mergeCell ref="FC5:FD5"/>
    <mergeCell ref="FF5:FG5"/>
    <mergeCell ref="FI5:FJ5"/>
    <mergeCell ref="FL5:FM5"/>
    <mergeCell ref="EK5:EL5"/>
    <mergeCell ref="EN5:EO5"/>
    <mergeCell ref="EQ5:ER5"/>
    <mergeCell ref="ET5:EU5"/>
    <mergeCell ref="EW5:EX5"/>
    <mergeCell ref="DV5:DW5"/>
    <mergeCell ref="DY5:DZ5"/>
    <mergeCell ref="EB5:EC5"/>
    <mergeCell ref="EE5:EF5"/>
    <mergeCell ref="EH5:EI5"/>
    <mergeCell ref="DG5:DH5"/>
    <mergeCell ref="DJ5:DK5"/>
    <mergeCell ref="DM5:DN5"/>
    <mergeCell ref="DP5:DQ5"/>
    <mergeCell ref="DS5:DT5"/>
    <mergeCell ref="HH5:HI5"/>
    <mergeCell ref="HK5:HL5"/>
    <mergeCell ref="HN5:HO5"/>
    <mergeCell ref="HQ5:HR5"/>
    <mergeCell ref="HT5:HU5"/>
    <mergeCell ref="GS5:GT5"/>
    <mergeCell ref="GV5:GW5"/>
    <mergeCell ref="GY5:GZ5"/>
    <mergeCell ref="HB5:HC5"/>
    <mergeCell ref="HE5:HF5"/>
    <mergeCell ref="GD5:GE5"/>
    <mergeCell ref="GG5:GH5"/>
    <mergeCell ref="GJ5:GK5"/>
    <mergeCell ref="GM5:GN5"/>
    <mergeCell ref="GP5:GQ5"/>
    <mergeCell ref="FO5:FP5"/>
    <mergeCell ref="FR5:FS5"/>
    <mergeCell ref="FU5:FV5"/>
    <mergeCell ref="FX5:FY5"/>
    <mergeCell ref="GA5:GB5"/>
    <mergeCell ref="BE6:BF6"/>
    <mergeCell ref="BH6:BI6"/>
    <mergeCell ref="BK6:BL6"/>
    <mergeCell ref="BN6:BO6"/>
    <mergeCell ref="BQ6:BR6"/>
    <mergeCell ref="AP6:AQ6"/>
    <mergeCell ref="AS6:AT6"/>
    <mergeCell ref="AV6:AW6"/>
    <mergeCell ref="AY6:AZ6"/>
    <mergeCell ref="BB6:BC6"/>
    <mergeCell ref="AA6:AB6"/>
    <mergeCell ref="AD6:AE6"/>
    <mergeCell ref="AG6:AH6"/>
    <mergeCell ref="AJ6:AK6"/>
    <mergeCell ref="AM6:AN6"/>
    <mergeCell ref="L6:M6"/>
    <mergeCell ref="O6:P6"/>
    <mergeCell ref="R6:S6"/>
    <mergeCell ref="U6:V6"/>
    <mergeCell ref="X6:Y6"/>
    <mergeCell ref="DM6:DN6"/>
    <mergeCell ref="DP6:DQ6"/>
    <mergeCell ref="DS6:DT6"/>
    <mergeCell ref="DV6:DW6"/>
    <mergeCell ref="DY6:DZ6"/>
    <mergeCell ref="CX6:CY6"/>
    <mergeCell ref="DA6:DB6"/>
    <mergeCell ref="DD6:DE6"/>
    <mergeCell ref="DG6:DH6"/>
    <mergeCell ref="DJ6:DK6"/>
    <mergeCell ref="CI6:CJ6"/>
    <mergeCell ref="CL6:CM6"/>
    <mergeCell ref="CO6:CP6"/>
    <mergeCell ref="CR6:CS6"/>
    <mergeCell ref="CU6:CV6"/>
    <mergeCell ref="BT6:BU6"/>
    <mergeCell ref="BW6:BX6"/>
    <mergeCell ref="BZ6:CA6"/>
    <mergeCell ref="CC6:CD6"/>
    <mergeCell ref="CF6:CG6"/>
    <mergeCell ref="FX6:FY6"/>
    <mergeCell ref="GA6:GB6"/>
    <mergeCell ref="GD6:GE6"/>
    <mergeCell ref="GG6:GH6"/>
    <mergeCell ref="FF6:FG6"/>
    <mergeCell ref="FI6:FJ6"/>
    <mergeCell ref="FL6:FM6"/>
    <mergeCell ref="FO6:FP6"/>
    <mergeCell ref="FR6:FS6"/>
    <mergeCell ref="EQ6:ER6"/>
    <mergeCell ref="ET6:EU6"/>
    <mergeCell ref="EW6:EX6"/>
    <mergeCell ref="EZ6:FA6"/>
    <mergeCell ref="FC6:FD6"/>
    <mergeCell ref="EB6:EC6"/>
    <mergeCell ref="EE6:EF6"/>
    <mergeCell ref="EH6:EI6"/>
    <mergeCell ref="EK6:EL6"/>
    <mergeCell ref="EN6:EO6"/>
    <mergeCell ref="AY7:AZ7"/>
    <mergeCell ref="BB7:BC7"/>
    <mergeCell ref="BE7:BF7"/>
    <mergeCell ref="BH7:BI7"/>
    <mergeCell ref="BK7:BL7"/>
    <mergeCell ref="HN6:HO6"/>
    <mergeCell ref="HQ6:HR6"/>
    <mergeCell ref="HT6:HU6"/>
    <mergeCell ref="L7:M7"/>
    <mergeCell ref="O7:P7"/>
    <mergeCell ref="R7:S7"/>
    <mergeCell ref="U7:V7"/>
    <mergeCell ref="X7:Y7"/>
    <mergeCell ref="AA7:AB7"/>
    <mergeCell ref="AD7:AE7"/>
    <mergeCell ref="AG7:AH7"/>
    <mergeCell ref="AJ7:AK7"/>
    <mergeCell ref="AM7:AN7"/>
    <mergeCell ref="AP7:AQ7"/>
    <mergeCell ref="AS7:AT7"/>
    <mergeCell ref="AV7:AW7"/>
    <mergeCell ref="GY6:GZ6"/>
    <mergeCell ref="HB6:HC6"/>
    <mergeCell ref="HE6:HF6"/>
    <mergeCell ref="HH6:HI6"/>
    <mergeCell ref="HK6:HL6"/>
    <mergeCell ref="GJ6:GK6"/>
    <mergeCell ref="GM6:GN6"/>
    <mergeCell ref="GP6:GQ6"/>
    <mergeCell ref="GS6:GT6"/>
    <mergeCell ref="GV6:GW6"/>
    <mergeCell ref="FU6:FV6"/>
    <mergeCell ref="DG7:DH7"/>
    <mergeCell ref="DJ7:DK7"/>
    <mergeCell ref="DM7:DN7"/>
    <mergeCell ref="DP7:DQ7"/>
    <mergeCell ref="DS7:DT7"/>
    <mergeCell ref="CR7:CS7"/>
    <mergeCell ref="CU7:CV7"/>
    <mergeCell ref="CX7:CY7"/>
    <mergeCell ref="DA7:DB7"/>
    <mergeCell ref="DD7:DE7"/>
    <mergeCell ref="CC7:CD7"/>
    <mergeCell ref="CF7:CG7"/>
    <mergeCell ref="CI7:CJ7"/>
    <mergeCell ref="CL7:CM7"/>
    <mergeCell ref="CO7:CP7"/>
    <mergeCell ref="BN7:BO7"/>
    <mergeCell ref="BQ7:BR7"/>
    <mergeCell ref="BT7:BU7"/>
    <mergeCell ref="BW7:BX7"/>
    <mergeCell ref="BZ7:CA7"/>
    <mergeCell ref="HN7:HO7"/>
    <mergeCell ref="HQ7:HR7"/>
    <mergeCell ref="HT7:HU7"/>
    <mergeCell ref="GS7:GT7"/>
    <mergeCell ref="GV7:GW7"/>
    <mergeCell ref="GY7:GZ7"/>
    <mergeCell ref="HB7:HC7"/>
    <mergeCell ref="HE7:HF7"/>
    <mergeCell ref="GD7:GE7"/>
    <mergeCell ref="GG7:GH7"/>
    <mergeCell ref="GJ7:GK7"/>
    <mergeCell ref="GM7:GN7"/>
    <mergeCell ref="GP7:GQ7"/>
    <mergeCell ref="FO7:FP7"/>
    <mergeCell ref="FR7:FS7"/>
    <mergeCell ref="FU7:FV7"/>
    <mergeCell ref="FX7:FY7"/>
    <mergeCell ref="GA7:GB7"/>
    <mergeCell ref="AP8:AQ8"/>
    <mergeCell ref="AS8:AT8"/>
    <mergeCell ref="AV8:AW8"/>
    <mergeCell ref="AY8:AZ8"/>
    <mergeCell ref="BB8:BC8"/>
    <mergeCell ref="AA8:AB8"/>
    <mergeCell ref="AD8:AE8"/>
    <mergeCell ref="AG8:AH8"/>
    <mergeCell ref="AJ8:AK8"/>
    <mergeCell ref="AM8:AN8"/>
    <mergeCell ref="L8:M8"/>
    <mergeCell ref="O8:P8"/>
    <mergeCell ref="R8:S8"/>
    <mergeCell ref="U8:V8"/>
    <mergeCell ref="X8:Y8"/>
    <mergeCell ref="HH7:HI7"/>
    <mergeCell ref="HK7:HL7"/>
    <mergeCell ref="EZ7:FA7"/>
    <mergeCell ref="FC7:FD7"/>
    <mergeCell ref="FF7:FG7"/>
    <mergeCell ref="FI7:FJ7"/>
    <mergeCell ref="FL7:FM7"/>
    <mergeCell ref="EK7:EL7"/>
    <mergeCell ref="EN7:EO7"/>
    <mergeCell ref="EQ7:ER7"/>
    <mergeCell ref="ET7:EU7"/>
    <mergeCell ref="EW7:EX7"/>
    <mergeCell ref="DV7:DW7"/>
    <mergeCell ref="DY7:DZ7"/>
    <mergeCell ref="EB7:EC7"/>
    <mergeCell ref="EE7:EF7"/>
    <mergeCell ref="EH7:EI7"/>
    <mergeCell ref="CX8:CY8"/>
    <mergeCell ref="DA8:DB8"/>
    <mergeCell ref="DD8:DE8"/>
    <mergeCell ref="DG8:DH8"/>
    <mergeCell ref="DJ8:DK8"/>
    <mergeCell ref="CI8:CJ8"/>
    <mergeCell ref="CL8:CM8"/>
    <mergeCell ref="CO8:CP8"/>
    <mergeCell ref="CR8:CS8"/>
    <mergeCell ref="CU8:CV8"/>
    <mergeCell ref="BT8:BU8"/>
    <mergeCell ref="BW8:BX8"/>
    <mergeCell ref="BZ8:CA8"/>
    <mergeCell ref="CC8:CD8"/>
    <mergeCell ref="CF8:CG8"/>
    <mergeCell ref="BE8:BF8"/>
    <mergeCell ref="BH8:BI8"/>
    <mergeCell ref="BK8:BL8"/>
    <mergeCell ref="BN8:BO8"/>
    <mergeCell ref="BQ8:BR8"/>
    <mergeCell ref="FI8:FJ8"/>
    <mergeCell ref="FL8:FM8"/>
    <mergeCell ref="FO8:FP8"/>
    <mergeCell ref="FR8:FS8"/>
    <mergeCell ref="EQ8:ER8"/>
    <mergeCell ref="ET8:EU8"/>
    <mergeCell ref="EW8:EX8"/>
    <mergeCell ref="EZ8:FA8"/>
    <mergeCell ref="FC8:FD8"/>
    <mergeCell ref="EB8:EC8"/>
    <mergeCell ref="EE8:EF8"/>
    <mergeCell ref="EH8:EI8"/>
    <mergeCell ref="EK8:EL8"/>
    <mergeCell ref="EN8:EO8"/>
    <mergeCell ref="DM8:DN8"/>
    <mergeCell ref="DP8:DQ8"/>
    <mergeCell ref="DS8:DT8"/>
    <mergeCell ref="DV8:DW8"/>
    <mergeCell ref="DY8:DZ8"/>
    <mergeCell ref="HN8:HO8"/>
    <mergeCell ref="HQ8:HR8"/>
    <mergeCell ref="HT8:HU8"/>
    <mergeCell ref="L9:M9"/>
    <mergeCell ref="O9:P9"/>
    <mergeCell ref="R9:S9"/>
    <mergeCell ref="U9:V9"/>
    <mergeCell ref="X9:Y9"/>
    <mergeCell ref="AA9:AB9"/>
    <mergeCell ref="AD9:AE9"/>
    <mergeCell ref="AG9:AH9"/>
    <mergeCell ref="AJ9:AK9"/>
    <mergeCell ref="AM9:AN9"/>
    <mergeCell ref="AP9:AQ9"/>
    <mergeCell ref="AS9:AT9"/>
    <mergeCell ref="AV9:AW9"/>
    <mergeCell ref="GY8:GZ8"/>
    <mergeCell ref="HB8:HC8"/>
    <mergeCell ref="HE8:HF8"/>
    <mergeCell ref="HH8:HI8"/>
    <mergeCell ref="HK8:HL8"/>
    <mergeCell ref="GJ8:GK8"/>
    <mergeCell ref="GM8:GN8"/>
    <mergeCell ref="GP8:GQ8"/>
    <mergeCell ref="GS8:GT8"/>
    <mergeCell ref="GV8:GW8"/>
    <mergeCell ref="FU8:FV8"/>
    <mergeCell ref="FX8:FY8"/>
    <mergeCell ref="GA8:GB8"/>
    <mergeCell ref="GD8:GE8"/>
    <mergeCell ref="GG8:GH8"/>
    <mergeCell ref="FF8:FG8"/>
    <mergeCell ref="CR9:CS9"/>
    <mergeCell ref="CU9:CV9"/>
    <mergeCell ref="CX9:CY9"/>
    <mergeCell ref="DA9:DB9"/>
    <mergeCell ref="DD9:DE9"/>
    <mergeCell ref="CC9:CD9"/>
    <mergeCell ref="CF9:CG9"/>
    <mergeCell ref="CI9:CJ9"/>
    <mergeCell ref="CL9:CM9"/>
    <mergeCell ref="CO9:CP9"/>
    <mergeCell ref="BN9:BO9"/>
    <mergeCell ref="BQ9:BR9"/>
    <mergeCell ref="BT9:BU9"/>
    <mergeCell ref="BW9:BX9"/>
    <mergeCell ref="BZ9:CA9"/>
    <mergeCell ref="AY9:AZ9"/>
    <mergeCell ref="BB9:BC9"/>
    <mergeCell ref="BE9:BF9"/>
    <mergeCell ref="BH9:BI9"/>
    <mergeCell ref="BK9:BL9"/>
    <mergeCell ref="EZ9:FA9"/>
    <mergeCell ref="FC9:FD9"/>
    <mergeCell ref="FF9:FG9"/>
    <mergeCell ref="FI9:FJ9"/>
    <mergeCell ref="FL9:FM9"/>
    <mergeCell ref="EK9:EL9"/>
    <mergeCell ref="EN9:EO9"/>
    <mergeCell ref="EQ9:ER9"/>
    <mergeCell ref="ET9:EU9"/>
    <mergeCell ref="EW9:EX9"/>
    <mergeCell ref="DV9:DW9"/>
    <mergeCell ref="DY9:DZ9"/>
    <mergeCell ref="EB9:EC9"/>
    <mergeCell ref="EE9:EF9"/>
    <mergeCell ref="EH9:EI9"/>
    <mergeCell ref="DG9:DH9"/>
    <mergeCell ref="DJ9:DK9"/>
    <mergeCell ref="DM9:DN9"/>
    <mergeCell ref="DP9:DQ9"/>
    <mergeCell ref="DS9:DT9"/>
    <mergeCell ref="HH9:HI9"/>
    <mergeCell ref="HK9:HL9"/>
    <mergeCell ref="HN9:HO9"/>
    <mergeCell ref="HQ9:HR9"/>
    <mergeCell ref="HT9:HU9"/>
    <mergeCell ref="GS9:GT9"/>
    <mergeCell ref="GV9:GW9"/>
    <mergeCell ref="GY9:GZ9"/>
    <mergeCell ref="HB9:HC9"/>
    <mergeCell ref="HE9:HF9"/>
    <mergeCell ref="GD9:GE9"/>
    <mergeCell ref="GG9:GH9"/>
    <mergeCell ref="GJ9:GK9"/>
    <mergeCell ref="GM9:GN9"/>
    <mergeCell ref="GP9:GQ9"/>
    <mergeCell ref="FO9:FP9"/>
    <mergeCell ref="FR9:FS9"/>
    <mergeCell ref="FU9:FV9"/>
    <mergeCell ref="FX9:FY9"/>
    <mergeCell ref="GA9:GB9"/>
    <mergeCell ref="BE10:BF10"/>
    <mergeCell ref="BH10:BI10"/>
    <mergeCell ref="BK10:BL10"/>
    <mergeCell ref="BN10:BO10"/>
    <mergeCell ref="BQ10:BR10"/>
    <mergeCell ref="AP10:AQ10"/>
    <mergeCell ref="AS10:AT10"/>
    <mergeCell ref="AV10:AW10"/>
    <mergeCell ref="AY10:AZ10"/>
    <mergeCell ref="BB10:BC10"/>
    <mergeCell ref="AA10:AB10"/>
    <mergeCell ref="AD10:AE10"/>
    <mergeCell ref="AG10:AH10"/>
    <mergeCell ref="AJ10:AK10"/>
    <mergeCell ref="AM10:AN10"/>
    <mergeCell ref="L10:M10"/>
    <mergeCell ref="O10:P10"/>
    <mergeCell ref="R10:S10"/>
    <mergeCell ref="U10:V10"/>
    <mergeCell ref="X10:Y10"/>
    <mergeCell ref="DV10:DW10"/>
    <mergeCell ref="DY10:DZ10"/>
    <mergeCell ref="CX10:CY10"/>
    <mergeCell ref="DA10:DB10"/>
    <mergeCell ref="DD10:DE10"/>
    <mergeCell ref="DG10:DH10"/>
    <mergeCell ref="DJ10:DK10"/>
    <mergeCell ref="CI10:CJ10"/>
    <mergeCell ref="CL10:CM10"/>
    <mergeCell ref="CO10:CP10"/>
    <mergeCell ref="CR10:CS10"/>
    <mergeCell ref="CU10:CV10"/>
    <mergeCell ref="BT10:BU10"/>
    <mergeCell ref="BW10:BX10"/>
    <mergeCell ref="BZ10:CA10"/>
    <mergeCell ref="CC10:CD10"/>
    <mergeCell ref="CF10:CG10"/>
    <mergeCell ref="HT10:HU10"/>
    <mergeCell ref="L11:M11"/>
    <mergeCell ref="O11:P11"/>
    <mergeCell ref="R11:S11"/>
    <mergeCell ref="U11:V11"/>
    <mergeCell ref="X11:Y11"/>
    <mergeCell ref="AA11:AB11"/>
    <mergeCell ref="AD11:AE11"/>
    <mergeCell ref="AG11:AH11"/>
    <mergeCell ref="AJ11:AK11"/>
    <mergeCell ref="AM11:AN11"/>
    <mergeCell ref="AP11:AQ11"/>
    <mergeCell ref="AS11:AT11"/>
    <mergeCell ref="AV11:AW11"/>
    <mergeCell ref="GY10:GZ10"/>
    <mergeCell ref="HB10:HC10"/>
    <mergeCell ref="HE10:HF10"/>
    <mergeCell ref="HH10:HI10"/>
    <mergeCell ref="HK10:HL10"/>
    <mergeCell ref="GJ10:GK10"/>
    <mergeCell ref="GM10:GN10"/>
    <mergeCell ref="GP10:GQ10"/>
    <mergeCell ref="GS10:GT10"/>
    <mergeCell ref="GV10:GW10"/>
    <mergeCell ref="FU10:FV10"/>
    <mergeCell ref="FX10:FY10"/>
    <mergeCell ref="GA10:GB10"/>
    <mergeCell ref="GD10:GE10"/>
    <mergeCell ref="GG10:GH10"/>
    <mergeCell ref="FF10:FG10"/>
    <mergeCell ref="FI10:FJ10"/>
    <mergeCell ref="FL10:FM10"/>
    <mergeCell ref="CC11:CD11"/>
    <mergeCell ref="CF11:CG11"/>
    <mergeCell ref="CI11:CJ11"/>
    <mergeCell ref="CL11:CM11"/>
    <mergeCell ref="CO11:CP11"/>
    <mergeCell ref="BN11:BO11"/>
    <mergeCell ref="BQ11:BR11"/>
    <mergeCell ref="BT11:BU11"/>
    <mergeCell ref="BW11:BX11"/>
    <mergeCell ref="BZ11:CA11"/>
    <mergeCell ref="AY11:AZ11"/>
    <mergeCell ref="BB11:BC11"/>
    <mergeCell ref="BE11:BF11"/>
    <mergeCell ref="BH11:BI11"/>
    <mergeCell ref="BK11:BL11"/>
    <mergeCell ref="HN10:HO10"/>
    <mergeCell ref="HQ10:HR10"/>
    <mergeCell ref="FO10:FP10"/>
    <mergeCell ref="FR10:FS10"/>
    <mergeCell ref="EQ10:ER10"/>
    <mergeCell ref="ET10:EU10"/>
    <mergeCell ref="EW10:EX10"/>
    <mergeCell ref="EZ10:FA10"/>
    <mergeCell ref="FC10:FD10"/>
    <mergeCell ref="EB10:EC10"/>
    <mergeCell ref="EE10:EF10"/>
    <mergeCell ref="EH10:EI10"/>
    <mergeCell ref="EK10:EL10"/>
    <mergeCell ref="EN10:EO10"/>
    <mergeCell ref="DM10:DN10"/>
    <mergeCell ref="DP10:DQ10"/>
    <mergeCell ref="DS10:DT10"/>
    <mergeCell ref="EQ11:ER11"/>
    <mergeCell ref="ET11:EU11"/>
    <mergeCell ref="EW11:EX11"/>
    <mergeCell ref="DV11:DW11"/>
    <mergeCell ref="DY11:DZ11"/>
    <mergeCell ref="EB11:EC11"/>
    <mergeCell ref="EE11:EF11"/>
    <mergeCell ref="EH11:EI11"/>
    <mergeCell ref="DG11:DH11"/>
    <mergeCell ref="DJ11:DK11"/>
    <mergeCell ref="DM11:DN11"/>
    <mergeCell ref="DP11:DQ11"/>
    <mergeCell ref="DS11:DT11"/>
    <mergeCell ref="CR11:CS11"/>
    <mergeCell ref="CU11:CV11"/>
    <mergeCell ref="CX11:CY11"/>
    <mergeCell ref="DA11:DB11"/>
    <mergeCell ref="DD11:DE11"/>
    <mergeCell ref="L16:M16"/>
    <mergeCell ref="O16:P16"/>
    <mergeCell ref="R16:S16"/>
    <mergeCell ref="U16:V16"/>
    <mergeCell ref="X16:Y16"/>
    <mergeCell ref="HH11:HI11"/>
    <mergeCell ref="HK11:HL11"/>
    <mergeCell ref="HN11:HO11"/>
    <mergeCell ref="HQ11:HR11"/>
    <mergeCell ref="HT11:HU11"/>
    <mergeCell ref="GS11:GT11"/>
    <mergeCell ref="GV11:GW11"/>
    <mergeCell ref="GY11:GZ11"/>
    <mergeCell ref="HB11:HC11"/>
    <mergeCell ref="HE11:HF11"/>
    <mergeCell ref="GD11:GE11"/>
    <mergeCell ref="GG11:GH11"/>
    <mergeCell ref="GJ11:GK11"/>
    <mergeCell ref="GM11:GN11"/>
    <mergeCell ref="GP11:GQ11"/>
    <mergeCell ref="FO11:FP11"/>
    <mergeCell ref="FR11:FS11"/>
    <mergeCell ref="FU11:FV11"/>
    <mergeCell ref="FX11:FY11"/>
    <mergeCell ref="GA11:GB11"/>
    <mergeCell ref="EZ11:FA11"/>
    <mergeCell ref="FC11:FD11"/>
    <mergeCell ref="FF11:FG11"/>
    <mergeCell ref="FI11:FJ11"/>
    <mergeCell ref="FL11:FM11"/>
    <mergeCell ref="EK11:EL11"/>
    <mergeCell ref="EN11:EO11"/>
    <mergeCell ref="BT16:BU16"/>
    <mergeCell ref="BW16:BX16"/>
    <mergeCell ref="BZ16:CA16"/>
    <mergeCell ref="CC16:CD16"/>
    <mergeCell ref="CF16:CG16"/>
    <mergeCell ref="BE16:BF16"/>
    <mergeCell ref="BH16:BI16"/>
    <mergeCell ref="BK16:BL16"/>
    <mergeCell ref="BN16:BO16"/>
    <mergeCell ref="BQ16:BR16"/>
    <mergeCell ref="AP16:AQ16"/>
    <mergeCell ref="AS16:AT16"/>
    <mergeCell ref="AV16:AW16"/>
    <mergeCell ref="AY16:AZ16"/>
    <mergeCell ref="BB16:BC16"/>
    <mergeCell ref="AA16:AB16"/>
    <mergeCell ref="AD16:AE16"/>
    <mergeCell ref="AG16:AH16"/>
    <mergeCell ref="AJ16:AK16"/>
    <mergeCell ref="AM16:AN16"/>
    <mergeCell ref="EB16:EC16"/>
    <mergeCell ref="EE16:EF16"/>
    <mergeCell ref="EH16:EI16"/>
    <mergeCell ref="EK16:EL16"/>
    <mergeCell ref="EN16:EO16"/>
    <mergeCell ref="DM16:DN16"/>
    <mergeCell ref="DP16:DQ16"/>
    <mergeCell ref="DS16:DT16"/>
    <mergeCell ref="DV16:DW16"/>
    <mergeCell ref="DY16:DZ16"/>
    <mergeCell ref="CX16:CY16"/>
    <mergeCell ref="DA16:DB16"/>
    <mergeCell ref="DD16:DE16"/>
    <mergeCell ref="DG16:DH16"/>
    <mergeCell ref="DJ16:DK16"/>
    <mergeCell ref="CI16:CJ16"/>
    <mergeCell ref="CL16:CM16"/>
    <mergeCell ref="CO16:CP16"/>
    <mergeCell ref="CR16:CS16"/>
    <mergeCell ref="CU16:CV16"/>
    <mergeCell ref="GM16:GN16"/>
    <mergeCell ref="GP16:GQ16"/>
    <mergeCell ref="GS16:GT16"/>
    <mergeCell ref="GV16:GW16"/>
    <mergeCell ref="FU16:FV16"/>
    <mergeCell ref="FX16:FY16"/>
    <mergeCell ref="GA16:GB16"/>
    <mergeCell ref="GD16:GE16"/>
    <mergeCell ref="GG16:GH16"/>
    <mergeCell ref="FF16:FG16"/>
    <mergeCell ref="FI16:FJ16"/>
    <mergeCell ref="FL16:FM16"/>
    <mergeCell ref="FO16:FP16"/>
    <mergeCell ref="FR16:FS16"/>
    <mergeCell ref="EQ16:ER16"/>
    <mergeCell ref="ET16:EU16"/>
    <mergeCell ref="EW16:EX16"/>
    <mergeCell ref="EZ16:FA16"/>
    <mergeCell ref="FC16:FD16"/>
    <mergeCell ref="BN21:BO21"/>
    <mergeCell ref="BQ21:BR21"/>
    <mergeCell ref="BT21:BU21"/>
    <mergeCell ref="BW21:BX21"/>
    <mergeCell ref="BZ21:CA21"/>
    <mergeCell ref="AY21:AZ21"/>
    <mergeCell ref="BB21:BC21"/>
    <mergeCell ref="BE21:BF21"/>
    <mergeCell ref="BH21:BI21"/>
    <mergeCell ref="BK21:BL21"/>
    <mergeCell ref="HN16:HO16"/>
    <mergeCell ref="HQ16:HR16"/>
    <mergeCell ref="HT16:HU16"/>
    <mergeCell ref="L21:M21"/>
    <mergeCell ref="O21:P21"/>
    <mergeCell ref="R21:S21"/>
    <mergeCell ref="U21:V21"/>
    <mergeCell ref="X21:Y21"/>
    <mergeCell ref="AA21:AB21"/>
    <mergeCell ref="AD21:AE21"/>
    <mergeCell ref="AG21:AH21"/>
    <mergeCell ref="AJ21:AK21"/>
    <mergeCell ref="AM21:AN21"/>
    <mergeCell ref="AP21:AQ21"/>
    <mergeCell ref="AS21:AT21"/>
    <mergeCell ref="AV21:AW21"/>
    <mergeCell ref="GY16:GZ16"/>
    <mergeCell ref="HB16:HC16"/>
    <mergeCell ref="HE16:HF16"/>
    <mergeCell ref="HH16:HI16"/>
    <mergeCell ref="HK16:HL16"/>
    <mergeCell ref="GJ16:GK16"/>
    <mergeCell ref="DV21:DW21"/>
    <mergeCell ref="DY21:DZ21"/>
    <mergeCell ref="EB21:EC21"/>
    <mergeCell ref="EE21:EF21"/>
    <mergeCell ref="EH21:EI21"/>
    <mergeCell ref="DG21:DH21"/>
    <mergeCell ref="DJ21:DK21"/>
    <mergeCell ref="DM21:DN21"/>
    <mergeCell ref="DP21:DQ21"/>
    <mergeCell ref="DS21:DT21"/>
    <mergeCell ref="CR21:CS21"/>
    <mergeCell ref="CU21:CV21"/>
    <mergeCell ref="CX21:CY21"/>
    <mergeCell ref="DA21:DB21"/>
    <mergeCell ref="DD21:DE21"/>
    <mergeCell ref="CC21:CD21"/>
    <mergeCell ref="CF21:CG21"/>
    <mergeCell ref="CI21:CJ21"/>
    <mergeCell ref="CL21:CM21"/>
    <mergeCell ref="CO21:CP21"/>
    <mergeCell ref="GJ21:GK21"/>
    <mergeCell ref="GM21:GN21"/>
    <mergeCell ref="GP21:GQ21"/>
    <mergeCell ref="FO21:FP21"/>
    <mergeCell ref="FR21:FS21"/>
    <mergeCell ref="FU21:FV21"/>
    <mergeCell ref="FX21:FY21"/>
    <mergeCell ref="GA21:GB21"/>
    <mergeCell ref="EZ21:FA21"/>
    <mergeCell ref="FC21:FD21"/>
    <mergeCell ref="FF21:FG21"/>
    <mergeCell ref="FI21:FJ21"/>
    <mergeCell ref="FL21:FM21"/>
    <mergeCell ref="EK21:EL21"/>
    <mergeCell ref="EN21:EO21"/>
    <mergeCell ref="EQ21:ER21"/>
    <mergeCell ref="ET21:EU21"/>
    <mergeCell ref="EW21:EX21"/>
    <mergeCell ref="BE27:BF27"/>
    <mergeCell ref="BH27:BI27"/>
    <mergeCell ref="BK27:BL27"/>
    <mergeCell ref="BN27:BO27"/>
    <mergeCell ref="BQ27:BR27"/>
    <mergeCell ref="AP27:AQ27"/>
    <mergeCell ref="AS27:AT27"/>
    <mergeCell ref="AV27:AW27"/>
    <mergeCell ref="AY27:AZ27"/>
    <mergeCell ref="BB27:BC27"/>
    <mergeCell ref="AA27:AB27"/>
    <mergeCell ref="AD27:AE27"/>
    <mergeCell ref="AG27:AH27"/>
    <mergeCell ref="AJ27:AK27"/>
    <mergeCell ref="AM27:AN27"/>
    <mergeCell ref="L27:M27"/>
    <mergeCell ref="O27:P27"/>
    <mergeCell ref="R27:S27"/>
    <mergeCell ref="U27:V27"/>
    <mergeCell ref="X27:Y27"/>
    <mergeCell ref="DM27:DN27"/>
    <mergeCell ref="DP27:DQ27"/>
    <mergeCell ref="DS27:DT27"/>
    <mergeCell ref="DV27:DW27"/>
    <mergeCell ref="DY27:DZ27"/>
    <mergeCell ref="CX27:CY27"/>
    <mergeCell ref="DA27:DB27"/>
    <mergeCell ref="DD27:DE27"/>
    <mergeCell ref="DG27:DH27"/>
    <mergeCell ref="DJ27:DK27"/>
    <mergeCell ref="CI27:CJ27"/>
    <mergeCell ref="CL27:CM27"/>
    <mergeCell ref="CO27:CP27"/>
    <mergeCell ref="CR27:CS27"/>
    <mergeCell ref="CU27:CV27"/>
    <mergeCell ref="BT27:BU27"/>
    <mergeCell ref="BW27:BX27"/>
    <mergeCell ref="BZ27:CA27"/>
    <mergeCell ref="CC27:CD27"/>
    <mergeCell ref="CF27:CG27"/>
    <mergeCell ref="FX27:FY27"/>
    <mergeCell ref="GA27:GB27"/>
    <mergeCell ref="GD27:GE27"/>
    <mergeCell ref="GG27:GH27"/>
    <mergeCell ref="FF27:FG27"/>
    <mergeCell ref="FI27:FJ27"/>
    <mergeCell ref="FL27:FM27"/>
    <mergeCell ref="FO27:FP27"/>
    <mergeCell ref="FR27:FS27"/>
    <mergeCell ref="EQ27:ER27"/>
    <mergeCell ref="ET27:EU27"/>
    <mergeCell ref="EW27:EX27"/>
    <mergeCell ref="EZ27:FA27"/>
    <mergeCell ref="FC27:FD27"/>
    <mergeCell ref="EB27:EC27"/>
    <mergeCell ref="EE27:EF27"/>
    <mergeCell ref="EH27:EI27"/>
    <mergeCell ref="EK27:EL27"/>
    <mergeCell ref="EN27:EO27"/>
    <mergeCell ref="AY33:AZ33"/>
    <mergeCell ref="BB33:BC33"/>
    <mergeCell ref="BE33:BF33"/>
    <mergeCell ref="BH33:BI33"/>
    <mergeCell ref="BK33:BL33"/>
    <mergeCell ref="HN27:HO27"/>
    <mergeCell ref="HQ27:HR27"/>
    <mergeCell ref="HT27:HU27"/>
    <mergeCell ref="L33:M33"/>
    <mergeCell ref="O33:P33"/>
    <mergeCell ref="R33:S33"/>
    <mergeCell ref="U33:V33"/>
    <mergeCell ref="X33:Y33"/>
    <mergeCell ref="AA33:AB33"/>
    <mergeCell ref="AD33:AE33"/>
    <mergeCell ref="AG33:AH33"/>
    <mergeCell ref="AJ33:AK33"/>
    <mergeCell ref="AM33:AN33"/>
    <mergeCell ref="AP33:AQ33"/>
    <mergeCell ref="AS33:AT33"/>
    <mergeCell ref="AV33:AW33"/>
    <mergeCell ref="GY27:GZ27"/>
    <mergeCell ref="HB27:HC27"/>
    <mergeCell ref="HE27:HF27"/>
    <mergeCell ref="HH27:HI27"/>
    <mergeCell ref="HK27:HL27"/>
    <mergeCell ref="GJ27:GK27"/>
    <mergeCell ref="GM27:GN27"/>
    <mergeCell ref="GP27:GQ27"/>
    <mergeCell ref="GS27:GT27"/>
    <mergeCell ref="GV27:GW27"/>
    <mergeCell ref="FU27:FV27"/>
    <mergeCell ref="DG33:DH33"/>
    <mergeCell ref="DJ33:DK33"/>
    <mergeCell ref="DM33:DN33"/>
    <mergeCell ref="DP33:DQ33"/>
    <mergeCell ref="DS33:DT33"/>
    <mergeCell ref="CR33:CS33"/>
    <mergeCell ref="CU33:CV33"/>
    <mergeCell ref="CX33:CY33"/>
    <mergeCell ref="DA33:DB33"/>
    <mergeCell ref="DD33:DE33"/>
    <mergeCell ref="CC33:CD33"/>
    <mergeCell ref="CF33:CG33"/>
    <mergeCell ref="CI33:CJ33"/>
    <mergeCell ref="CL33:CM33"/>
    <mergeCell ref="CO33:CP33"/>
    <mergeCell ref="BN33:BO33"/>
    <mergeCell ref="BQ33:BR33"/>
    <mergeCell ref="BT33:BU33"/>
    <mergeCell ref="BW33:BX33"/>
    <mergeCell ref="BZ33:CA33"/>
    <mergeCell ref="FO33:FP33"/>
    <mergeCell ref="FR33:FS33"/>
    <mergeCell ref="FU33:FV33"/>
    <mergeCell ref="FX33:FY33"/>
    <mergeCell ref="GA33:GB33"/>
    <mergeCell ref="EZ33:FA33"/>
    <mergeCell ref="FC33:FD33"/>
    <mergeCell ref="FF33:FG33"/>
    <mergeCell ref="FI33:FJ33"/>
    <mergeCell ref="FL33:FM33"/>
    <mergeCell ref="EK33:EL33"/>
    <mergeCell ref="EN33:EO33"/>
    <mergeCell ref="EQ33:ER33"/>
    <mergeCell ref="ET33:EU33"/>
    <mergeCell ref="EW33:EX33"/>
    <mergeCell ref="DV33:DW33"/>
    <mergeCell ref="DY33:DZ33"/>
    <mergeCell ref="EB33:EC33"/>
    <mergeCell ref="EE33:EF33"/>
    <mergeCell ref="EH33:EI33"/>
    <mergeCell ref="HW2:HX2"/>
    <mergeCell ref="HZ2:IA2"/>
    <mergeCell ref="IC2:ID2"/>
    <mergeCell ref="IF2:IG2"/>
    <mergeCell ref="II2:IJ2"/>
    <mergeCell ref="HH33:HI33"/>
    <mergeCell ref="HK33:HL33"/>
    <mergeCell ref="HN33:HO33"/>
    <mergeCell ref="HQ33:HR33"/>
    <mergeCell ref="HT33:HU33"/>
    <mergeCell ref="GS33:GT33"/>
    <mergeCell ref="GV33:GW33"/>
    <mergeCell ref="GY33:GZ33"/>
    <mergeCell ref="HB33:HC33"/>
    <mergeCell ref="HE33:HF33"/>
    <mergeCell ref="GD33:GE33"/>
    <mergeCell ref="GG33:GH33"/>
    <mergeCell ref="GJ33:GK33"/>
    <mergeCell ref="GM33:GN33"/>
    <mergeCell ref="GP33:GQ33"/>
    <mergeCell ref="HH21:HI21"/>
    <mergeCell ref="HK21:HL21"/>
    <mergeCell ref="HN21:HO21"/>
    <mergeCell ref="HQ21:HR21"/>
    <mergeCell ref="HT21:HU21"/>
    <mergeCell ref="GS21:GT21"/>
    <mergeCell ref="GV21:GW21"/>
    <mergeCell ref="GY21:GZ21"/>
    <mergeCell ref="HB21:HC21"/>
    <mergeCell ref="HE21:HF21"/>
    <mergeCell ref="GD21:GE21"/>
    <mergeCell ref="GG21:GH21"/>
    <mergeCell ref="KE2:KF2"/>
    <mergeCell ref="KH2:KI2"/>
    <mergeCell ref="KK2:KL2"/>
    <mergeCell ref="KN2:KO2"/>
    <mergeCell ref="KQ2:KR2"/>
    <mergeCell ref="JP2:JQ2"/>
    <mergeCell ref="JS2:JT2"/>
    <mergeCell ref="JV2:JW2"/>
    <mergeCell ref="JY2:JZ2"/>
    <mergeCell ref="KB2:KC2"/>
    <mergeCell ref="JA2:JB2"/>
    <mergeCell ref="JD2:JE2"/>
    <mergeCell ref="JG2:JH2"/>
    <mergeCell ref="JJ2:JK2"/>
    <mergeCell ref="JM2:JN2"/>
    <mergeCell ref="IL2:IM2"/>
    <mergeCell ref="IO2:IP2"/>
    <mergeCell ref="IR2:IS2"/>
    <mergeCell ref="IU2:IV2"/>
    <mergeCell ref="IX2:IY2"/>
    <mergeCell ref="MM2:MN2"/>
    <mergeCell ref="MP2:MQ2"/>
    <mergeCell ref="MS2:MT2"/>
    <mergeCell ref="MV2:MW2"/>
    <mergeCell ref="MY2:MZ2"/>
    <mergeCell ref="LX2:LY2"/>
    <mergeCell ref="MA2:MB2"/>
    <mergeCell ref="MD2:ME2"/>
    <mergeCell ref="MG2:MH2"/>
    <mergeCell ref="MJ2:MK2"/>
    <mergeCell ref="LI2:LJ2"/>
    <mergeCell ref="LL2:LM2"/>
    <mergeCell ref="LO2:LP2"/>
    <mergeCell ref="LR2:LS2"/>
    <mergeCell ref="LU2:LV2"/>
    <mergeCell ref="KT2:KU2"/>
    <mergeCell ref="KW2:KX2"/>
    <mergeCell ref="KZ2:LA2"/>
    <mergeCell ref="LC2:LD2"/>
    <mergeCell ref="LF2:LG2"/>
    <mergeCell ref="OX2:OY2"/>
    <mergeCell ref="PA2:PB2"/>
    <mergeCell ref="PD2:PE2"/>
    <mergeCell ref="PG2:PH2"/>
    <mergeCell ref="OF2:OG2"/>
    <mergeCell ref="OI2:OJ2"/>
    <mergeCell ref="OL2:OM2"/>
    <mergeCell ref="OO2:OP2"/>
    <mergeCell ref="OR2:OS2"/>
    <mergeCell ref="NQ2:NR2"/>
    <mergeCell ref="NT2:NU2"/>
    <mergeCell ref="NW2:NX2"/>
    <mergeCell ref="NZ2:OA2"/>
    <mergeCell ref="OC2:OD2"/>
    <mergeCell ref="NB2:NC2"/>
    <mergeCell ref="NE2:NF2"/>
    <mergeCell ref="NH2:NI2"/>
    <mergeCell ref="NK2:NL2"/>
    <mergeCell ref="NN2:NO2"/>
    <mergeCell ref="JV3:JW3"/>
    <mergeCell ref="JY3:JZ3"/>
    <mergeCell ref="KB3:KC3"/>
    <mergeCell ref="KE3:KF3"/>
    <mergeCell ref="KH3:KI3"/>
    <mergeCell ref="JG3:JH3"/>
    <mergeCell ref="JJ3:JK3"/>
    <mergeCell ref="JM3:JN3"/>
    <mergeCell ref="JP3:JQ3"/>
    <mergeCell ref="JS3:JT3"/>
    <mergeCell ref="PY2:PZ2"/>
    <mergeCell ref="QB2:QC2"/>
    <mergeCell ref="QE2:QF2"/>
    <mergeCell ref="QH2:QI2"/>
    <mergeCell ref="HW3:HX3"/>
    <mergeCell ref="HZ3:IA3"/>
    <mergeCell ref="IC3:ID3"/>
    <mergeCell ref="IF3:IG3"/>
    <mergeCell ref="II3:IJ3"/>
    <mergeCell ref="IL3:IM3"/>
    <mergeCell ref="IO3:IP3"/>
    <mergeCell ref="IR3:IS3"/>
    <mergeCell ref="IU3:IV3"/>
    <mergeCell ref="IX3:IY3"/>
    <mergeCell ref="JA3:JB3"/>
    <mergeCell ref="JD3:JE3"/>
    <mergeCell ref="PJ2:PK2"/>
    <mergeCell ref="PM2:PN2"/>
    <mergeCell ref="PP2:PQ2"/>
    <mergeCell ref="PS2:PT2"/>
    <mergeCell ref="PV2:PW2"/>
    <mergeCell ref="OU2:OV2"/>
    <mergeCell ref="MM3:MN3"/>
    <mergeCell ref="MP3:MQ3"/>
    <mergeCell ref="LO3:LP3"/>
    <mergeCell ref="LR3:LS3"/>
    <mergeCell ref="LU3:LV3"/>
    <mergeCell ref="LX3:LY3"/>
    <mergeCell ref="MA3:MB3"/>
    <mergeCell ref="KZ3:LA3"/>
    <mergeCell ref="LC3:LD3"/>
    <mergeCell ref="LF3:LG3"/>
    <mergeCell ref="LI3:LJ3"/>
    <mergeCell ref="LL3:LM3"/>
    <mergeCell ref="KK3:KL3"/>
    <mergeCell ref="KN3:KO3"/>
    <mergeCell ref="KQ3:KR3"/>
    <mergeCell ref="KT3:KU3"/>
    <mergeCell ref="KW3:KX3"/>
    <mergeCell ref="HW4:HX4"/>
    <mergeCell ref="HZ4:IA4"/>
    <mergeCell ref="IC4:ID4"/>
    <mergeCell ref="IF4:IG4"/>
    <mergeCell ref="II4:IJ4"/>
    <mergeCell ref="IL4:IM4"/>
    <mergeCell ref="IO4:IP4"/>
    <mergeCell ref="IR4:IS4"/>
    <mergeCell ref="IU4:IV4"/>
    <mergeCell ref="IX4:IY4"/>
    <mergeCell ref="JA4:JB4"/>
    <mergeCell ref="JD4:JE4"/>
    <mergeCell ref="JG4:JH4"/>
    <mergeCell ref="JJ4:JK4"/>
    <mergeCell ref="PP3:PQ3"/>
    <mergeCell ref="PS3:PT3"/>
    <mergeCell ref="PV3:PW3"/>
    <mergeCell ref="PA3:PB3"/>
    <mergeCell ref="PD3:PE3"/>
    <mergeCell ref="PG3:PH3"/>
    <mergeCell ref="PJ3:PK3"/>
    <mergeCell ref="PM3:PN3"/>
    <mergeCell ref="OL3:OM3"/>
    <mergeCell ref="OO3:OP3"/>
    <mergeCell ref="OR3:OS3"/>
    <mergeCell ref="OU3:OV3"/>
    <mergeCell ref="OX3:OY3"/>
    <mergeCell ref="NW3:NX3"/>
    <mergeCell ref="NZ3:OA3"/>
    <mergeCell ref="OC3:OD3"/>
    <mergeCell ref="OF3:OG3"/>
    <mergeCell ref="OI3:OJ3"/>
    <mergeCell ref="KQ4:KR4"/>
    <mergeCell ref="KT4:KU4"/>
    <mergeCell ref="KW4:KX4"/>
    <mergeCell ref="KZ4:LA4"/>
    <mergeCell ref="LC4:LD4"/>
    <mergeCell ref="KB4:KC4"/>
    <mergeCell ref="KE4:KF4"/>
    <mergeCell ref="KH4:KI4"/>
    <mergeCell ref="KK4:KL4"/>
    <mergeCell ref="KN4:KO4"/>
    <mergeCell ref="JM4:JN4"/>
    <mergeCell ref="JP4:JQ4"/>
    <mergeCell ref="JS4:JT4"/>
    <mergeCell ref="JV4:JW4"/>
    <mergeCell ref="JY4:JZ4"/>
    <mergeCell ref="QE3:QF3"/>
    <mergeCell ref="QH3:QI3"/>
    <mergeCell ref="PY3:PZ3"/>
    <mergeCell ref="QB3:QC3"/>
    <mergeCell ref="NH3:NI3"/>
    <mergeCell ref="NK3:NL3"/>
    <mergeCell ref="NN3:NO3"/>
    <mergeCell ref="NQ3:NR3"/>
    <mergeCell ref="NT3:NU3"/>
    <mergeCell ref="MS3:MT3"/>
    <mergeCell ref="MV3:MW3"/>
    <mergeCell ref="MY3:MZ3"/>
    <mergeCell ref="NB3:NC3"/>
    <mergeCell ref="NE3:NF3"/>
    <mergeCell ref="MD3:ME3"/>
    <mergeCell ref="MG3:MH3"/>
    <mergeCell ref="MJ3:MK3"/>
    <mergeCell ref="NE4:NF4"/>
    <mergeCell ref="NH4:NI4"/>
    <mergeCell ref="NK4:NL4"/>
    <mergeCell ref="MJ4:MK4"/>
    <mergeCell ref="MM4:MN4"/>
    <mergeCell ref="MP4:MQ4"/>
    <mergeCell ref="MS4:MT4"/>
    <mergeCell ref="MV4:MW4"/>
    <mergeCell ref="LU4:LV4"/>
    <mergeCell ref="LX4:LY4"/>
    <mergeCell ref="MA4:MB4"/>
    <mergeCell ref="MD4:ME4"/>
    <mergeCell ref="MG4:MH4"/>
    <mergeCell ref="LF4:LG4"/>
    <mergeCell ref="LI4:LJ4"/>
    <mergeCell ref="LL4:LM4"/>
    <mergeCell ref="LO4:LP4"/>
    <mergeCell ref="LR4:LS4"/>
    <mergeCell ref="HW5:HX5"/>
    <mergeCell ref="HZ5:IA5"/>
    <mergeCell ref="IC5:ID5"/>
    <mergeCell ref="IF5:IG5"/>
    <mergeCell ref="II5:IJ5"/>
    <mergeCell ref="PV4:PW4"/>
    <mergeCell ref="PY4:PZ4"/>
    <mergeCell ref="QB4:QC4"/>
    <mergeCell ref="QE4:QF4"/>
    <mergeCell ref="QH4:QI4"/>
    <mergeCell ref="PG4:PH4"/>
    <mergeCell ref="PJ4:PK4"/>
    <mergeCell ref="PM4:PN4"/>
    <mergeCell ref="PP4:PQ4"/>
    <mergeCell ref="PS4:PT4"/>
    <mergeCell ref="OR4:OS4"/>
    <mergeCell ref="OU4:OV4"/>
    <mergeCell ref="OX4:OY4"/>
    <mergeCell ref="PA4:PB4"/>
    <mergeCell ref="PD4:PE4"/>
    <mergeCell ref="OC4:OD4"/>
    <mergeCell ref="OF4:OG4"/>
    <mergeCell ref="OI4:OJ4"/>
    <mergeCell ref="OL4:OM4"/>
    <mergeCell ref="OO4:OP4"/>
    <mergeCell ref="NN4:NO4"/>
    <mergeCell ref="NQ4:NR4"/>
    <mergeCell ref="NT4:NU4"/>
    <mergeCell ref="NW4:NX4"/>
    <mergeCell ref="NZ4:OA4"/>
    <mergeCell ref="MY4:MZ4"/>
    <mergeCell ref="NB4:NC4"/>
    <mergeCell ref="KE5:KF5"/>
    <mergeCell ref="KH5:KI5"/>
    <mergeCell ref="KK5:KL5"/>
    <mergeCell ref="KN5:KO5"/>
    <mergeCell ref="KQ5:KR5"/>
    <mergeCell ref="JP5:JQ5"/>
    <mergeCell ref="JS5:JT5"/>
    <mergeCell ref="JV5:JW5"/>
    <mergeCell ref="JY5:JZ5"/>
    <mergeCell ref="KB5:KC5"/>
    <mergeCell ref="JA5:JB5"/>
    <mergeCell ref="JD5:JE5"/>
    <mergeCell ref="JG5:JH5"/>
    <mergeCell ref="JJ5:JK5"/>
    <mergeCell ref="JM5:JN5"/>
    <mergeCell ref="IL5:IM5"/>
    <mergeCell ref="IO5:IP5"/>
    <mergeCell ref="IR5:IS5"/>
    <mergeCell ref="IU5:IV5"/>
    <mergeCell ref="IX5:IY5"/>
    <mergeCell ref="MM5:MN5"/>
    <mergeCell ref="MP5:MQ5"/>
    <mergeCell ref="MS5:MT5"/>
    <mergeCell ref="MV5:MW5"/>
    <mergeCell ref="MY5:MZ5"/>
    <mergeCell ref="LX5:LY5"/>
    <mergeCell ref="MA5:MB5"/>
    <mergeCell ref="MD5:ME5"/>
    <mergeCell ref="MG5:MH5"/>
    <mergeCell ref="MJ5:MK5"/>
    <mergeCell ref="LI5:LJ5"/>
    <mergeCell ref="LL5:LM5"/>
    <mergeCell ref="LO5:LP5"/>
    <mergeCell ref="LR5:LS5"/>
    <mergeCell ref="LU5:LV5"/>
    <mergeCell ref="KT5:KU5"/>
    <mergeCell ref="KW5:KX5"/>
    <mergeCell ref="KZ5:LA5"/>
    <mergeCell ref="LC5:LD5"/>
    <mergeCell ref="LF5:LG5"/>
    <mergeCell ref="OX5:OY5"/>
    <mergeCell ref="PA5:PB5"/>
    <mergeCell ref="PD5:PE5"/>
    <mergeCell ref="PG5:PH5"/>
    <mergeCell ref="OF5:OG5"/>
    <mergeCell ref="OI5:OJ5"/>
    <mergeCell ref="OL5:OM5"/>
    <mergeCell ref="OO5:OP5"/>
    <mergeCell ref="OR5:OS5"/>
    <mergeCell ref="NQ5:NR5"/>
    <mergeCell ref="NT5:NU5"/>
    <mergeCell ref="NW5:NX5"/>
    <mergeCell ref="NZ5:OA5"/>
    <mergeCell ref="OC5:OD5"/>
    <mergeCell ref="NB5:NC5"/>
    <mergeCell ref="NE5:NF5"/>
    <mergeCell ref="NH5:NI5"/>
    <mergeCell ref="NK5:NL5"/>
    <mergeCell ref="NN5:NO5"/>
    <mergeCell ref="JV6:JW6"/>
    <mergeCell ref="JY6:JZ6"/>
    <mergeCell ref="KB6:KC6"/>
    <mergeCell ref="KE6:KF6"/>
    <mergeCell ref="KH6:KI6"/>
    <mergeCell ref="JG6:JH6"/>
    <mergeCell ref="JJ6:JK6"/>
    <mergeCell ref="JM6:JN6"/>
    <mergeCell ref="JP6:JQ6"/>
    <mergeCell ref="JS6:JT6"/>
    <mergeCell ref="PY5:PZ5"/>
    <mergeCell ref="QB5:QC5"/>
    <mergeCell ref="QE5:QF5"/>
    <mergeCell ref="QH5:QI5"/>
    <mergeCell ref="HW6:HX6"/>
    <mergeCell ref="HZ6:IA6"/>
    <mergeCell ref="IC6:ID6"/>
    <mergeCell ref="IF6:IG6"/>
    <mergeCell ref="II6:IJ6"/>
    <mergeCell ref="IL6:IM6"/>
    <mergeCell ref="IO6:IP6"/>
    <mergeCell ref="IR6:IS6"/>
    <mergeCell ref="IU6:IV6"/>
    <mergeCell ref="IX6:IY6"/>
    <mergeCell ref="JA6:JB6"/>
    <mergeCell ref="JD6:JE6"/>
    <mergeCell ref="PJ5:PK5"/>
    <mergeCell ref="PM5:PN5"/>
    <mergeCell ref="PP5:PQ5"/>
    <mergeCell ref="PS5:PT5"/>
    <mergeCell ref="PV5:PW5"/>
    <mergeCell ref="OU5:OV5"/>
    <mergeCell ref="MM6:MN6"/>
    <mergeCell ref="MP6:MQ6"/>
    <mergeCell ref="LO6:LP6"/>
    <mergeCell ref="LR6:LS6"/>
    <mergeCell ref="LU6:LV6"/>
    <mergeCell ref="LX6:LY6"/>
    <mergeCell ref="MA6:MB6"/>
    <mergeCell ref="KZ6:LA6"/>
    <mergeCell ref="LC6:LD6"/>
    <mergeCell ref="LF6:LG6"/>
    <mergeCell ref="LI6:LJ6"/>
    <mergeCell ref="LL6:LM6"/>
    <mergeCell ref="KK6:KL6"/>
    <mergeCell ref="KN6:KO6"/>
    <mergeCell ref="KQ6:KR6"/>
    <mergeCell ref="KT6:KU6"/>
    <mergeCell ref="KW6:KX6"/>
    <mergeCell ref="HW7:HX7"/>
    <mergeCell ref="HZ7:IA7"/>
    <mergeCell ref="IC7:ID7"/>
    <mergeCell ref="IF7:IG7"/>
    <mergeCell ref="II7:IJ7"/>
    <mergeCell ref="IL7:IM7"/>
    <mergeCell ref="IO7:IP7"/>
    <mergeCell ref="IR7:IS7"/>
    <mergeCell ref="IU7:IV7"/>
    <mergeCell ref="IX7:IY7"/>
    <mergeCell ref="JA7:JB7"/>
    <mergeCell ref="JD7:JE7"/>
    <mergeCell ref="JG7:JH7"/>
    <mergeCell ref="JJ7:JK7"/>
    <mergeCell ref="PP6:PQ6"/>
    <mergeCell ref="PS6:PT6"/>
    <mergeCell ref="PV6:PW6"/>
    <mergeCell ref="PA6:PB6"/>
    <mergeCell ref="PD6:PE6"/>
    <mergeCell ref="PG6:PH6"/>
    <mergeCell ref="PJ6:PK6"/>
    <mergeCell ref="PM6:PN6"/>
    <mergeCell ref="OL6:OM6"/>
    <mergeCell ref="OO6:OP6"/>
    <mergeCell ref="OR6:OS6"/>
    <mergeCell ref="OU6:OV6"/>
    <mergeCell ref="OX6:OY6"/>
    <mergeCell ref="NW6:NX6"/>
    <mergeCell ref="NZ6:OA6"/>
    <mergeCell ref="OC6:OD6"/>
    <mergeCell ref="OF6:OG6"/>
    <mergeCell ref="OI6:OJ6"/>
    <mergeCell ref="KQ7:KR7"/>
    <mergeCell ref="KT7:KU7"/>
    <mergeCell ref="KW7:KX7"/>
    <mergeCell ref="KZ7:LA7"/>
    <mergeCell ref="LC7:LD7"/>
    <mergeCell ref="KB7:KC7"/>
    <mergeCell ref="KE7:KF7"/>
    <mergeCell ref="KH7:KI7"/>
    <mergeCell ref="KK7:KL7"/>
    <mergeCell ref="KN7:KO7"/>
    <mergeCell ref="JM7:JN7"/>
    <mergeCell ref="JP7:JQ7"/>
    <mergeCell ref="JS7:JT7"/>
    <mergeCell ref="JV7:JW7"/>
    <mergeCell ref="JY7:JZ7"/>
    <mergeCell ref="QE6:QF6"/>
    <mergeCell ref="QH6:QI6"/>
    <mergeCell ref="PY6:PZ6"/>
    <mergeCell ref="QB6:QC6"/>
    <mergeCell ref="NH6:NI6"/>
    <mergeCell ref="NK6:NL6"/>
    <mergeCell ref="NN6:NO6"/>
    <mergeCell ref="NQ6:NR6"/>
    <mergeCell ref="NT6:NU6"/>
    <mergeCell ref="MS6:MT6"/>
    <mergeCell ref="MV6:MW6"/>
    <mergeCell ref="MY6:MZ6"/>
    <mergeCell ref="NB6:NC6"/>
    <mergeCell ref="NE6:NF6"/>
    <mergeCell ref="MD6:ME6"/>
    <mergeCell ref="MG6:MH6"/>
    <mergeCell ref="MJ6:MK6"/>
    <mergeCell ref="NE7:NF7"/>
    <mergeCell ref="NH7:NI7"/>
    <mergeCell ref="NK7:NL7"/>
    <mergeCell ref="MJ7:MK7"/>
    <mergeCell ref="MM7:MN7"/>
    <mergeCell ref="MP7:MQ7"/>
    <mergeCell ref="MS7:MT7"/>
    <mergeCell ref="MV7:MW7"/>
    <mergeCell ref="LU7:LV7"/>
    <mergeCell ref="LX7:LY7"/>
    <mergeCell ref="MA7:MB7"/>
    <mergeCell ref="MD7:ME7"/>
    <mergeCell ref="MG7:MH7"/>
    <mergeCell ref="LF7:LG7"/>
    <mergeCell ref="LI7:LJ7"/>
    <mergeCell ref="LL7:LM7"/>
    <mergeCell ref="LO7:LP7"/>
    <mergeCell ref="LR7:LS7"/>
    <mergeCell ref="HW8:HX8"/>
    <mergeCell ref="HZ8:IA8"/>
    <mergeCell ref="IC8:ID8"/>
    <mergeCell ref="IF8:IG8"/>
    <mergeCell ref="II8:IJ8"/>
    <mergeCell ref="PV7:PW7"/>
    <mergeCell ref="PY7:PZ7"/>
    <mergeCell ref="QB7:QC7"/>
    <mergeCell ref="QE7:QF7"/>
    <mergeCell ref="QH7:QI7"/>
    <mergeCell ref="PG7:PH7"/>
    <mergeCell ref="PJ7:PK7"/>
    <mergeCell ref="PM7:PN7"/>
    <mergeCell ref="PP7:PQ7"/>
    <mergeCell ref="PS7:PT7"/>
    <mergeCell ref="OR7:OS7"/>
    <mergeCell ref="OU7:OV7"/>
    <mergeCell ref="OX7:OY7"/>
    <mergeCell ref="PA7:PB7"/>
    <mergeCell ref="PD7:PE7"/>
    <mergeCell ref="OC7:OD7"/>
    <mergeCell ref="OF7:OG7"/>
    <mergeCell ref="OI7:OJ7"/>
    <mergeCell ref="OL7:OM7"/>
    <mergeCell ref="OO7:OP7"/>
    <mergeCell ref="NN7:NO7"/>
    <mergeCell ref="NQ7:NR7"/>
    <mergeCell ref="NT7:NU7"/>
    <mergeCell ref="NW7:NX7"/>
    <mergeCell ref="NZ7:OA7"/>
    <mergeCell ref="MY7:MZ7"/>
    <mergeCell ref="NB7:NC7"/>
    <mergeCell ref="KE8:KF8"/>
    <mergeCell ref="KH8:KI8"/>
    <mergeCell ref="KK8:KL8"/>
    <mergeCell ref="KN8:KO8"/>
    <mergeCell ref="KQ8:KR8"/>
    <mergeCell ref="JP8:JQ8"/>
    <mergeCell ref="JS8:JT8"/>
    <mergeCell ref="JV8:JW8"/>
    <mergeCell ref="JY8:JZ8"/>
    <mergeCell ref="KB8:KC8"/>
    <mergeCell ref="JA8:JB8"/>
    <mergeCell ref="JD8:JE8"/>
    <mergeCell ref="JG8:JH8"/>
    <mergeCell ref="JJ8:JK8"/>
    <mergeCell ref="JM8:JN8"/>
    <mergeCell ref="IL8:IM8"/>
    <mergeCell ref="IO8:IP8"/>
    <mergeCell ref="IR8:IS8"/>
    <mergeCell ref="IU8:IV8"/>
    <mergeCell ref="IX8:IY8"/>
    <mergeCell ref="MM8:MN8"/>
    <mergeCell ref="MP8:MQ8"/>
    <mergeCell ref="MS8:MT8"/>
    <mergeCell ref="MV8:MW8"/>
    <mergeCell ref="MY8:MZ8"/>
    <mergeCell ref="LX8:LY8"/>
    <mergeCell ref="MA8:MB8"/>
    <mergeCell ref="MD8:ME8"/>
    <mergeCell ref="MG8:MH8"/>
    <mergeCell ref="MJ8:MK8"/>
    <mergeCell ref="LI8:LJ8"/>
    <mergeCell ref="LL8:LM8"/>
    <mergeCell ref="LO8:LP8"/>
    <mergeCell ref="LR8:LS8"/>
    <mergeCell ref="LU8:LV8"/>
    <mergeCell ref="KT8:KU8"/>
    <mergeCell ref="KW8:KX8"/>
    <mergeCell ref="KZ8:LA8"/>
    <mergeCell ref="LC8:LD8"/>
    <mergeCell ref="LF8:LG8"/>
    <mergeCell ref="OX8:OY8"/>
    <mergeCell ref="PA8:PB8"/>
    <mergeCell ref="PD8:PE8"/>
    <mergeCell ref="PG8:PH8"/>
    <mergeCell ref="OF8:OG8"/>
    <mergeCell ref="OI8:OJ8"/>
    <mergeCell ref="OL8:OM8"/>
    <mergeCell ref="OO8:OP8"/>
    <mergeCell ref="OR8:OS8"/>
    <mergeCell ref="NQ8:NR8"/>
    <mergeCell ref="NT8:NU8"/>
    <mergeCell ref="NW8:NX8"/>
    <mergeCell ref="NZ8:OA8"/>
    <mergeCell ref="OC8:OD8"/>
    <mergeCell ref="NB8:NC8"/>
    <mergeCell ref="NE8:NF8"/>
    <mergeCell ref="NH8:NI8"/>
    <mergeCell ref="NK8:NL8"/>
    <mergeCell ref="NN8:NO8"/>
    <mergeCell ref="JV9:JW9"/>
    <mergeCell ref="JY9:JZ9"/>
    <mergeCell ref="KB9:KC9"/>
    <mergeCell ref="KE9:KF9"/>
    <mergeCell ref="KH9:KI9"/>
    <mergeCell ref="JG9:JH9"/>
    <mergeCell ref="JJ9:JK9"/>
    <mergeCell ref="JM9:JN9"/>
    <mergeCell ref="JP9:JQ9"/>
    <mergeCell ref="JS9:JT9"/>
    <mergeCell ref="PY8:PZ8"/>
    <mergeCell ref="QB8:QC8"/>
    <mergeCell ref="QE8:QF8"/>
    <mergeCell ref="QH8:QI8"/>
    <mergeCell ref="HW9:HX9"/>
    <mergeCell ref="HZ9:IA9"/>
    <mergeCell ref="IC9:ID9"/>
    <mergeCell ref="IF9:IG9"/>
    <mergeCell ref="II9:IJ9"/>
    <mergeCell ref="IL9:IM9"/>
    <mergeCell ref="IO9:IP9"/>
    <mergeCell ref="IR9:IS9"/>
    <mergeCell ref="IU9:IV9"/>
    <mergeCell ref="IX9:IY9"/>
    <mergeCell ref="JA9:JB9"/>
    <mergeCell ref="JD9:JE9"/>
    <mergeCell ref="PJ8:PK8"/>
    <mergeCell ref="PM8:PN8"/>
    <mergeCell ref="PP8:PQ8"/>
    <mergeCell ref="PS8:PT8"/>
    <mergeCell ref="PV8:PW8"/>
    <mergeCell ref="OU8:OV8"/>
    <mergeCell ref="MD9:ME9"/>
    <mergeCell ref="MG9:MH9"/>
    <mergeCell ref="MJ9:MK9"/>
    <mergeCell ref="MM9:MN9"/>
    <mergeCell ref="MP9:MQ9"/>
    <mergeCell ref="LO9:LP9"/>
    <mergeCell ref="LR9:LS9"/>
    <mergeCell ref="LU9:LV9"/>
    <mergeCell ref="LX9:LY9"/>
    <mergeCell ref="MA9:MB9"/>
    <mergeCell ref="KZ9:LA9"/>
    <mergeCell ref="LC9:LD9"/>
    <mergeCell ref="LF9:LG9"/>
    <mergeCell ref="LI9:LJ9"/>
    <mergeCell ref="LL9:LM9"/>
    <mergeCell ref="KK9:KL9"/>
    <mergeCell ref="KN9:KO9"/>
    <mergeCell ref="KQ9:KR9"/>
    <mergeCell ref="KT9:KU9"/>
    <mergeCell ref="KW9:KX9"/>
    <mergeCell ref="OO9:OP9"/>
    <mergeCell ref="OR9:OS9"/>
    <mergeCell ref="OU9:OV9"/>
    <mergeCell ref="OX9:OY9"/>
    <mergeCell ref="NW9:NX9"/>
    <mergeCell ref="NZ9:OA9"/>
    <mergeCell ref="OC9:OD9"/>
    <mergeCell ref="OF9:OG9"/>
    <mergeCell ref="OI9:OJ9"/>
    <mergeCell ref="NH9:NI9"/>
    <mergeCell ref="NK9:NL9"/>
    <mergeCell ref="NN9:NO9"/>
    <mergeCell ref="NQ9:NR9"/>
    <mergeCell ref="NT9:NU9"/>
    <mergeCell ref="MS9:MT9"/>
    <mergeCell ref="MV9:MW9"/>
    <mergeCell ref="MY9:MZ9"/>
    <mergeCell ref="NB9:NC9"/>
    <mergeCell ref="NE9:NF9"/>
    <mergeCell ref="JM10:JN10"/>
    <mergeCell ref="JP10:JQ10"/>
    <mergeCell ref="JS10:JT10"/>
    <mergeCell ref="JV10:JW10"/>
    <mergeCell ref="JY10:JZ10"/>
    <mergeCell ref="QE9:QF9"/>
    <mergeCell ref="QH9:QI9"/>
    <mergeCell ref="HW10:HX10"/>
    <mergeCell ref="HZ10:IA10"/>
    <mergeCell ref="IC10:ID10"/>
    <mergeCell ref="IF10:IG10"/>
    <mergeCell ref="II10:IJ10"/>
    <mergeCell ref="IL10:IM10"/>
    <mergeCell ref="IO10:IP10"/>
    <mergeCell ref="IR10:IS10"/>
    <mergeCell ref="IU10:IV10"/>
    <mergeCell ref="IX10:IY10"/>
    <mergeCell ref="JA10:JB10"/>
    <mergeCell ref="JD10:JE10"/>
    <mergeCell ref="JG10:JH10"/>
    <mergeCell ref="JJ10:JK10"/>
    <mergeCell ref="PP9:PQ9"/>
    <mergeCell ref="PS9:PT9"/>
    <mergeCell ref="PV9:PW9"/>
    <mergeCell ref="PY9:PZ9"/>
    <mergeCell ref="QB9:QC9"/>
    <mergeCell ref="PA9:PB9"/>
    <mergeCell ref="PD9:PE9"/>
    <mergeCell ref="PG9:PH9"/>
    <mergeCell ref="PJ9:PK9"/>
    <mergeCell ref="PM9:PN9"/>
    <mergeCell ref="OL9:OM9"/>
    <mergeCell ref="LU10:LV10"/>
    <mergeCell ref="LX10:LY10"/>
    <mergeCell ref="MA10:MB10"/>
    <mergeCell ref="MD10:ME10"/>
    <mergeCell ref="MG10:MH10"/>
    <mergeCell ref="LF10:LG10"/>
    <mergeCell ref="LI10:LJ10"/>
    <mergeCell ref="LL10:LM10"/>
    <mergeCell ref="LO10:LP10"/>
    <mergeCell ref="LR10:LS10"/>
    <mergeCell ref="KQ10:KR10"/>
    <mergeCell ref="KT10:KU10"/>
    <mergeCell ref="KW10:KX10"/>
    <mergeCell ref="KZ10:LA10"/>
    <mergeCell ref="LC10:LD10"/>
    <mergeCell ref="KB10:KC10"/>
    <mergeCell ref="KE10:KF10"/>
    <mergeCell ref="KH10:KI10"/>
    <mergeCell ref="KK10:KL10"/>
    <mergeCell ref="KN10:KO10"/>
    <mergeCell ref="QB10:QC10"/>
    <mergeCell ref="QE10:QF10"/>
    <mergeCell ref="QH10:QI10"/>
    <mergeCell ref="PG10:PH10"/>
    <mergeCell ref="PJ10:PK10"/>
    <mergeCell ref="PM10:PN10"/>
    <mergeCell ref="PP10:PQ10"/>
    <mergeCell ref="PS10:PT10"/>
    <mergeCell ref="OR10:OS10"/>
    <mergeCell ref="OU10:OV10"/>
    <mergeCell ref="OX10:OY10"/>
    <mergeCell ref="PA10:PB10"/>
    <mergeCell ref="PD10:PE10"/>
    <mergeCell ref="OC10:OD10"/>
    <mergeCell ref="OF10:OG10"/>
    <mergeCell ref="OI10:OJ10"/>
    <mergeCell ref="OL10:OM10"/>
    <mergeCell ref="OO10:OP10"/>
    <mergeCell ref="JA11:JB11"/>
    <mergeCell ref="JD11:JE11"/>
    <mergeCell ref="JG11:JH11"/>
    <mergeCell ref="JJ11:JK11"/>
    <mergeCell ref="JM11:JN11"/>
    <mergeCell ref="IL11:IM11"/>
    <mergeCell ref="IO11:IP11"/>
    <mergeCell ref="IR11:IS11"/>
    <mergeCell ref="IU11:IV11"/>
    <mergeCell ref="IX11:IY11"/>
    <mergeCell ref="HW11:HX11"/>
    <mergeCell ref="HZ11:IA11"/>
    <mergeCell ref="IC11:ID11"/>
    <mergeCell ref="IF11:IG11"/>
    <mergeCell ref="II11:IJ11"/>
    <mergeCell ref="PV10:PW10"/>
    <mergeCell ref="PY10:PZ10"/>
    <mergeCell ref="NN10:NO10"/>
    <mergeCell ref="NQ10:NR10"/>
    <mergeCell ref="NT10:NU10"/>
    <mergeCell ref="NW10:NX10"/>
    <mergeCell ref="NZ10:OA10"/>
    <mergeCell ref="MY10:MZ10"/>
    <mergeCell ref="NB10:NC10"/>
    <mergeCell ref="NE10:NF10"/>
    <mergeCell ref="NH10:NI10"/>
    <mergeCell ref="NK10:NL10"/>
    <mergeCell ref="MJ10:MK10"/>
    <mergeCell ref="MM10:MN10"/>
    <mergeCell ref="MP10:MQ10"/>
    <mergeCell ref="MS10:MT10"/>
    <mergeCell ref="MV10:MW10"/>
    <mergeCell ref="LI11:LJ11"/>
    <mergeCell ref="LL11:LM11"/>
    <mergeCell ref="LO11:LP11"/>
    <mergeCell ref="LR11:LS11"/>
    <mergeCell ref="LU11:LV11"/>
    <mergeCell ref="KT11:KU11"/>
    <mergeCell ref="KW11:KX11"/>
    <mergeCell ref="KZ11:LA11"/>
    <mergeCell ref="LC11:LD11"/>
    <mergeCell ref="LF11:LG11"/>
    <mergeCell ref="KE11:KF11"/>
    <mergeCell ref="KH11:KI11"/>
    <mergeCell ref="KK11:KL11"/>
    <mergeCell ref="KN11:KO11"/>
    <mergeCell ref="KQ11:KR11"/>
    <mergeCell ref="JP11:JQ11"/>
    <mergeCell ref="JS11:JT11"/>
    <mergeCell ref="JV11:JW11"/>
    <mergeCell ref="JY11:JZ11"/>
    <mergeCell ref="KB11:KC11"/>
    <mergeCell ref="NZ11:OA11"/>
    <mergeCell ref="OC11:OD11"/>
    <mergeCell ref="NB11:NC11"/>
    <mergeCell ref="NE11:NF11"/>
    <mergeCell ref="NH11:NI11"/>
    <mergeCell ref="NK11:NL11"/>
    <mergeCell ref="NN11:NO11"/>
    <mergeCell ref="MM11:MN11"/>
    <mergeCell ref="MP11:MQ11"/>
    <mergeCell ref="MS11:MT11"/>
    <mergeCell ref="MV11:MW11"/>
    <mergeCell ref="MY11:MZ11"/>
    <mergeCell ref="LX11:LY11"/>
    <mergeCell ref="MA11:MB11"/>
    <mergeCell ref="MD11:ME11"/>
    <mergeCell ref="MG11:MH11"/>
    <mergeCell ref="MJ11:MK11"/>
    <mergeCell ref="QE11:QF11"/>
    <mergeCell ref="QH11:QI11"/>
    <mergeCell ref="HW16:HX16"/>
    <mergeCell ref="HZ16:IA16"/>
    <mergeCell ref="IC16:ID16"/>
    <mergeCell ref="IF16:IG16"/>
    <mergeCell ref="II16:IJ16"/>
    <mergeCell ref="IL16:IM16"/>
    <mergeCell ref="IO16:IP16"/>
    <mergeCell ref="IR16:IS16"/>
    <mergeCell ref="IU16:IV16"/>
    <mergeCell ref="IX16:IY16"/>
    <mergeCell ref="JA16:JB16"/>
    <mergeCell ref="JD16:JE16"/>
    <mergeCell ref="PJ11:PK11"/>
    <mergeCell ref="PM11:PN11"/>
    <mergeCell ref="PP11:PQ11"/>
    <mergeCell ref="PS11:PT11"/>
    <mergeCell ref="PV11:PW11"/>
    <mergeCell ref="OU11:OV11"/>
    <mergeCell ref="OX11:OY11"/>
    <mergeCell ref="PA11:PB11"/>
    <mergeCell ref="PD11:PE11"/>
    <mergeCell ref="PG11:PH11"/>
    <mergeCell ref="OF11:OG11"/>
    <mergeCell ref="OI11:OJ11"/>
    <mergeCell ref="OL11:OM11"/>
    <mergeCell ref="OO11:OP11"/>
    <mergeCell ref="OR11:OS11"/>
    <mergeCell ref="NQ11:NR11"/>
    <mergeCell ref="NT11:NU11"/>
    <mergeCell ref="NW11:NX11"/>
    <mergeCell ref="KZ16:LA16"/>
    <mergeCell ref="LC16:LD16"/>
    <mergeCell ref="LF16:LG16"/>
    <mergeCell ref="LI16:LJ16"/>
    <mergeCell ref="LL16:LM16"/>
    <mergeCell ref="KK16:KL16"/>
    <mergeCell ref="KN16:KO16"/>
    <mergeCell ref="KQ16:KR16"/>
    <mergeCell ref="KT16:KU16"/>
    <mergeCell ref="KW16:KX16"/>
    <mergeCell ref="JV16:JW16"/>
    <mergeCell ref="JY16:JZ16"/>
    <mergeCell ref="KB16:KC16"/>
    <mergeCell ref="KE16:KF16"/>
    <mergeCell ref="KH16:KI16"/>
    <mergeCell ref="JG16:JH16"/>
    <mergeCell ref="JJ16:JK16"/>
    <mergeCell ref="JM16:JN16"/>
    <mergeCell ref="JP16:JQ16"/>
    <mergeCell ref="JS16:JT16"/>
    <mergeCell ref="NH16:NI16"/>
    <mergeCell ref="NK16:NL16"/>
    <mergeCell ref="NN16:NO16"/>
    <mergeCell ref="NQ16:NR16"/>
    <mergeCell ref="NT16:NU16"/>
    <mergeCell ref="MS16:MT16"/>
    <mergeCell ref="MV16:MW16"/>
    <mergeCell ref="MY16:MZ16"/>
    <mergeCell ref="NB16:NC16"/>
    <mergeCell ref="NE16:NF16"/>
    <mergeCell ref="MD16:ME16"/>
    <mergeCell ref="MG16:MH16"/>
    <mergeCell ref="MJ16:MK16"/>
    <mergeCell ref="MM16:MN16"/>
    <mergeCell ref="MP16:MQ16"/>
    <mergeCell ref="LO16:LP16"/>
    <mergeCell ref="LR16:LS16"/>
    <mergeCell ref="LU16:LV16"/>
    <mergeCell ref="LX16:LY16"/>
    <mergeCell ref="MA16:MB16"/>
    <mergeCell ref="HW21:HX21"/>
    <mergeCell ref="HZ21:IA21"/>
    <mergeCell ref="IC21:ID21"/>
    <mergeCell ref="IF21:IG21"/>
    <mergeCell ref="II21:IJ21"/>
    <mergeCell ref="IL21:IM21"/>
    <mergeCell ref="IO21:IP21"/>
    <mergeCell ref="IR21:IS21"/>
    <mergeCell ref="IU21:IV21"/>
    <mergeCell ref="IX21:IY21"/>
    <mergeCell ref="JA21:JB21"/>
    <mergeCell ref="JD21:JE21"/>
    <mergeCell ref="JG21:JH21"/>
    <mergeCell ref="JJ21:JK21"/>
    <mergeCell ref="PP16:PQ16"/>
    <mergeCell ref="PS16:PT16"/>
    <mergeCell ref="PV16:PW16"/>
    <mergeCell ref="PA16:PB16"/>
    <mergeCell ref="PD16:PE16"/>
    <mergeCell ref="PG16:PH16"/>
    <mergeCell ref="PJ16:PK16"/>
    <mergeCell ref="PM16:PN16"/>
    <mergeCell ref="OL16:OM16"/>
    <mergeCell ref="OO16:OP16"/>
    <mergeCell ref="OR16:OS16"/>
    <mergeCell ref="OU16:OV16"/>
    <mergeCell ref="OX16:OY16"/>
    <mergeCell ref="NW16:NX16"/>
    <mergeCell ref="NZ16:OA16"/>
    <mergeCell ref="OC16:OD16"/>
    <mergeCell ref="OF16:OG16"/>
    <mergeCell ref="OI16:OJ16"/>
    <mergeCell ref="LF21:LG21"/>
    <mergeCell ref="LI21:LJ21"/>
    <mergeCell ref="LL21:LM21"/>
    <mergeCell ref="LO21:LP21"/>
    <mergeCell ref="LR21:LS21"/>
    <mergeCell ref="KQ21:KR21"/>
    <mergeCell ref="KT21:KU21"/>
    <mergeCell ref="KW21:KX21"/>
    <mergeCell ref="KZ21:LA21"/>
    <mergeCell ref="LC21:LD21"/>
    <mergeCell ref="KB21:KC21"/>
    <mergeCell ref="KE21:KF21"/>
    <mergeCell ref="KH21:KI21"/>
    <mergeCell ref="KK21:KL21"/>
    <mergeCell ref="KN21:KO21"/>
    <mergeCell ref="JM21:JN21"/>
    <mergeCell ref="JP21:JQ21"/>
    <mergeCell ref="JS21:JT21"/>
    <mergeCell ref="JV21:JW21"/>
    <mergeCell ref="JY21:JZ21"/>
    <mergeCell ref="NN21:NO21"/>
    <mergeCell ref="NQ21:NR21"/>
    <mergeCell ref="NT21:NU21"/>
    <mergeCell ref="NW21:NX21"/>
    <mergeCell ref="NZ21:OA21"/>
    <mergeCell ref="MY21:MZ21"/>
    <mergeCell ref="NB21:NC21"/>
    <mergeCell ref="NE21:NF21"/>
    <mergeCell ref="NH21:NI21"/>
    <mergeCell ref="NK21:NL21"/>
    <mergeCell ref="MJ21:MK21"/>
    <mergeCell ref="MM21:MN21"/>
    <mergeCell ref="MP21:MQ21"/>
    <mergeCell ref="MS21:MT21"/>
    <mergeCell ref="MV21:MW21"/>
    <mergeCell ref="LU21:LV21"/>
    <mergeCell ref="LX21:LY21"/>
    <mergeCell ref="MA21:MB21"/>
    <mergeCell ref="MD21:ME21"/>
    <mergeCell ref="MG21:MH21"/>
    <mergeCell ref="JA27:JB27"/>
    <mergeCell ref="JD27:JE27"/>
    <mergeCell ref="JG27:JH27"/>
    <mergeCell ref="JJ27:JK27"/>
    <mergeCell ref="JM27:JN27"/>
    <mergeCell ref="IL27:IM27"/>
    <mergeCell ref="IO27:IP27"/>
    <mergeCell ref="IR27:IS27"/>
    <mergeCell ref="IU27:IV27"/>
    <mergeCell ref="IX27:IY27"/>
    <mergeCell ref="HW27:HX27"/>
    <mergeCell ref="HZ27:IA27"/>
    <mergeCell ref="IC27:ID27"/>
    <mergeCell ref="IF27:IG27"/>
    <mergeCell ref="II27:IJ27"/>
    <mergeCell ref="PV21:PW21"/>
    <mergeCell ref="PY21:PZ21"/>
    <mergeCell ref="PG21:PH21"/>
    <mergeCell ref="PJ21:PK21"/>
    <mergeCell ref="PM21:PN21"/>
    <mergeCell ref="PP21:PQ21"/>
    <mergeCell ref="PS21:PT21"/>
    <mergeCell ref="OR21:OS21"/>
    <mergeCell ref="OU21:OV21"/>
    <mergeCell ref="OX21:OY21"/>
    <mergeCell ref="PA21:PB21"/>
    <mergeCell ref="PD21:PE21"/>
    <mergeCell ref="OC21:OD21"/>
    <mergeCell ref="OF21:OG21"/>
    <mergeCell ref="OI21:OJ21"/>
    <mergeCell ref="OL21:OM21"/>
    <mergeCell ref="OO21:OP21"/>
    <mergeCell ref="LI27:LJ27"/>
    <mergeCell ref="LL27:LM27"/>
    <mergeCell ref="LO27:LP27"/>
    <mergeCell ref="LR27:LS27"/>
    <mergeCell ref="LU27:LV27"/>
    <mergeCell ref="KT27:KU27"/>
    <mergeCell ref="KW27:KX27"/>
    <mergeCell ref="KZ27:LA27"/>
    <mergeCell ref="LC27:LD27"/>
    <mergeCell ref="LF27:LG27"/>
    <mergeCell ref="KE27:KF27"/>
    <mergeCell ref="KH27:KI27"/>
    <mergeCell ref="KK27:KL27"/>
    <mergeCell ref="KN27:KO27"/>
    <mergeCell ref="KQ27:KR27"/>
    <mergeCell ref="JP27:JQ27"/>
    <mergeCell ref="JS27:JT27"/>
    <mergeCell ref="JV27:JW27"/>
    <mergeCell ref="JY27:JZ27"/>
    <mergeCell ref="KB27:KC27"/>
    <mergeCell ref="HW33:HX33"/>
    <mergeCell ref="HZ33:IA33"/>
    <mergeCell ref="IC33:ID33"/>
    <mergeCell ref="IF33:IG33"/>
    <mergeCell ref="II33:IJ33"/>
    <mergeCell ref="IL33:IM33"/>
    <mergeCell ref="IO33:IP33"/>
    <mergeCell ref="IR33:IS33"/>
    <mergeCell ref="IU33:IV33"/>
    <mergeCell ref="IX33:IY33"/>
    <mergeCell ref="JA33:JB33"/>
    <mergeCell ref="JD33:JE33"/>
    <mergeCell ref="PJ27:PK27"/>
    <mergeCell ref="PM27:PN27"/>
    <mergeCell ref="PP27:PQ27"/>
    <mergeCell ref="PS27:PT27"/>
    <mergeCell ref="PV27:PW27"/>
    <mergeCell ref="OU27:OV27"/>
    <mergeCell ref="OX27:OY27"/>
    <mergeCell ref="PA27:PB27"/>
    <mergeCell ref="PD27:PE27"/>
    <mergeCell ref="PG27:PH27"/>
    <mergeCell ref="OF27:OG27"/>
    <mergeCell ref="OI27:OJ27"/>
    <mergeCell ref="OL27:OM27"/>
    <mergeCell ref="OO27:OP27"/>
    <mergeCell ref="OR27:OS27"/>
    <mergeCell ref="NQ27:NR27"/>
    <mergeCell ref="NT27:NU27"/>
    <mergeCell ref="NW27:NX27"/>
    <mergeCell ref="NZ27:OA27"/>
    <mergeCell ref="OC27:OD27"/>
    <mergeCell ref="KK33:KL33"/>
    <mergeCell ref="KN33:KO33"/>
    <mergeCell ref="KQ33:KR33"/>
    <mergeCell ref="KT33:KU33"/>
    <mergeCell ref="KW33:KX33"/>
    <mergeCell ref="JV33:JW33"/>
    <mergeCell ref="JY33:JZ33"/>
    <mergeCell ref="KB33:KC33"/>
    <mergeCell ref="KE33:KF33"/>
    <mergeCell ref="KH33:KI33"/>
    <mergeCell ref="JG33:JH33"/>
    <mergeCell ref="JJ33:JK33"/>
    <mergeCell ref="JM33:JN33"/>
    <mergeCell ref="JP33:JQ33"/>
    <mergeCell ref="JS33:JT33"/>
    <mergeCell ref="PY27:PZ27"/>
    <mergeCell ref="QB27:QC27"/>
    <mergeCell ref="NB27:NC27"/>
    <mergeCell ref="NE27:NF27"/>
    <mergeCell ref="NH27:NI27"/>
    <mergeCell ref="NK27:NL27"/>
    <mergeCell ref="NN27:NO27"/>
    <mergeCell ref="MM27:MN27"/>
    <mergeCell ref="MP27:MQ27"/>
    <mergeCell ref="MS27:MT27"/>
    <mergeCell ref="MV27:MW27"/>
    <mergeCell ref="MY27:MZ27"/>
    <mergeCell ref="LX27:LY27"/>
    <mergeCell ref="MA27:MB27"/>
    <mergeCell ref="MD27:ME27"/>
    <mergeCell ref="MG27:MH27"/>
    <mergeCell ref="MJ27:MK27"/>
    <mergeCell ref="MS33:MT33"/>
    <mergeCell ref="MV33:MW33"/>
    <mergeCell ref="MY33:MZ33"/>
    <mergeCell ref="NB33:NC33"/>
    <mergeCell ref="NE33:NF33"/>
    <mergeCell ref="MD33:ME33"/>
    <mergeCell ref="MG33:MH33"/>
    <mergeCell ref="MJ33:MK33"/>
    <mergeCell ref="MM33:MN33"/>
    <mergeCell ref="MP33:MQ33"/>
    <mergeCell ref="LO33:LP33"/>
    <mergeCell ref="LR33:LS33"/>
    <mergeCell ref="LU33:LV33"/>
    <mergeCell ref="LX33:LY33"/>
    <mergeCell ref="MA33:MB33"/>
    <mergeCell ref="KZ33:LA33"/>
    <mergeCell ref="LC33:LD33"/>
    <mergeCell ref="LF33:LG33"/>
    <mergeCell ref="LI33:LJ33"/>
    <mergeCell ref="LL33:LM33"/>
    <mergeCell ref="PA33:PB33"/>
    <mergeCell ref="PD33:PE33"/>
    <mergeCell ref="PG33:PH33"/>
    <mergeCell ref="PJ33:PK33"/>
    <mergeCell ref="PM33:PN33"/>
    <mergeCell ref="OL33:OM33"/>
    <mergeCell ref="OO33:OP33"/>
    <mergeCell ref="OR33:OS33"/>
    <mergeCell ref="OU33:OV33"/>
    <mergeCell ref="OX33:OY33"/>
    <mergeCell ref="NW33:NX33"/>
    <mergeCell ref="NZ33:OA33"/>
    <mergeCell ref="OC33:OD33"/>
    <mergeCell ref="OF33:OG33"/>
    <mergeCell ref="OI33:OJ33"/>
    <mergeCell ref="NH33:NI33"/>
    <mergeCell ref="NK33:NL33"/>
    <mergeCell ref="NN33:NO33"/>
    <mergeCell ref="NQ33:NR33"/>
    <mergeCell ref="NT33:NU33"/>
    <mergeCell ref="QE33:QF33"/>
    <mergeCell ref="QH33:QI33"/>
    <mergeCell ref="QK2:QL2"/>
    <mergeCell ref="QN2:QO2"/>
    <mergeCell ref="QQ2:QR2"/>
    <mergeCell ref="QK3:QL3"/>
    <mergeCell ref="QN3:QO3"/>
    <mergeCell ref="QQ3:QR3"/>
    <mergeCell ref="QK4:QL4"/>
    <mergeCell ref="QN4:QO4"/>
    <mergeCell ref="QQ4:QR4"/>
    <mergeCell ref="QK5:QL5"/>
    <mergeCell ref="QN5:QO5"/>
    <mergeCell ref="QQ5:QR5"/>
    <mergeCell ref="QK6:QL6"/>
    <mergeCell ref="QN6:QO6"/>
    <mergeCell ref="PP33:PQ33"/>
    <mergeCell ref="PS33:PT33"/>
    <mergeCell ref="PV33:PW33"/>
    <mergeCell ref="PY33:PZ33"/>
    <mergeCell ref="QB33:QC33"/>
    <mergeCell ref="QE27:QF27"/>
    <mergeCell ref="QH27:QI27"/>
    <mergeCell ref="QB21:QC21"/>
    <mergeCell ref="QE21:QF21"/>
    <mergeCell ref="QH21:QI21"/>
    <mergeCell ref="QE16:QF16"/>
    <mergeCell ref="QH16:QI16"/>
    <mergeCell ref="PY16:PZ16"/>
    <mergeCell ref="QB16:QC16"/>
    <mergeCell ref="PY11:PZ11"/>
    <mergeCell ref="QB11:QC11"/>
    <mergeCell ref="SM2:SN2"/>
    <mergeCell ref="SP2:SQ2"/>
    <mergeCell ref="SS2:ST2"/>
    <mergeCell ref="SV2:SW2"/>
    <mergeCell ref="SY2:SZ2"/>
    <mergeCell ref="RX2:RY2"/>
    <mergeCell ref="SA2:SB2"/>
    <mergeCell ref="SD2:SE2"/>
    <mergeCell ref="SG2:SH2"/>
    <mergeCell ref="SJ2:SK2"/>
    <mergeCell ref="RI2:RJ2"/>
    <mergeCell ref="RL2:RM2"/>
    <mergeCell ref="RO2:RP2"/>
    <mergeCell ref="RR2:RS2"/>
    <mergeCell ref="RU2:RV2"/>
    <mergeCell ref="QT2:QU2"/>
    <mergeCell ref="QW2:QX2"/>
    <mergeCell ref="QZ2:RA2"/>
    <mergeCell ref="RC2:RD2"/>
    <mergeCell ref="RF2:RG2"/>
    <mergeCell ref="UU2:UV2"/>
    <mergeCell ref="UX2:UY2"/>
    <mergeCell ref="VA2:VB2"/>
    <mergeCell ref="VD2:VE2"/>
    <mergeCell ref="VG2:VH2"/>
    <mergeCell ref="UF2:UG2"/>
    <mergeCell ref="UI2:UJ2"/>
    <mergeCell ref="UL2:UM2"/>
    <mergeCell ref="UO2:UP2"/>
    <mergeCell ref="UR2:US2"/>
    <mergeCell ref="TQ2:TR2"/>
    <mergeCell ref="TT2:TU2"/>
    <mergeCell ref="TW2:TX2"/>
    <mergeCell ref="TZ2:UA2"/>
    <mergeCell ref="UC2:UD2"/>
    <mergeCell ref="TB2:TC2"/>
    <mergeCell ref="TE2:TF2"/>
    <mergeCell ref="TH2:TI2"/>
    <mergeCell ref="TK2:TL2"/>
    <mergeCell ref="TN2:TO2"/>
    <mergeCell ref="XC2:XD2"/>
    <mergeCell ref="XF2:XG2"/>
    <mergeCell ref="XI2:XJ2"/>
    <mergeCell ref="XL2:XM2"/>
    <mergeCell ref="XO2:XP2"/>
    <mergeCell ref="WN2:WO2"/>
    <mergeCell ref="WQ2:WR2"/>
    <mergeCell ref="WT2:WU2"/>
    <mergeCell ref="WW2:WX2"/>
    <mergeCell ref="WZ2:XA2"/>
    <mergeCell ref="VY2:VZ2"/>
    <mergeCell ref="WB2:WC2"/>
    <mergeCell ref="WE2:WF2"/>
    <mergeCell ref="WH2:WI2"/>
    <mergeCell ref="WK2:WL2"/>
    <mergeCell ref="VJ2:VK2"/>
    <mergeCell ref="VM2:VN2"/>
    <mergeCell ref="VP2:VQ2"/>
    <mergeCell ref="VS2:VT2"/>
    <mergeCell ref="VV2:VW2"/>
    <mergeCell ref="ZK2:ZL2"/>
    <mergeCell ref="ZN2:ZO2"/>
    <mergeCell ref="ZQ2:ZR2"/>
    <mergeCell ref="ZT2:ZU2"/>
    <mergeCell ref="ZW2:ZX2"/>
    <mergeCell ref="YV2:YW2"/>
    <mergeCell ref="YY2:YZ2"/>
    <mergeCell ref="ZB2:ZC2"/>
    <mergeCell ref="ZE2:ZF2"/>
    <mergeCell ref="ZH2:ZI2"/>
    <mergeCell ref="YG2:YH2"/>
    <mergeCell ref="YJ2:YK2"/>
    <mergeCell ref="YM2:YN2"/>
    <mergeCell ref="YP2:YQ2"/>
    <mergeCell ref="YS2:YT2"/>
    <mergeCell ref="XR2:XS2"/>
    <mergeCell ref="XU2:XV2"/>
    <mergeCell ref="XX2:XY2"/>
    <mergeCell ref="YA2:YB2"/>
    <mergeCell ref="YD2:YE2"/>
    <mergeCell ref="ABS2:ABT2"/>
    <mergeCell ref="ABV2:ABW2"/>
    <mergeCell ref="ABY2:ABZ2"/>
    <mergeCell ref="ACB2:ACC2"/>
    <mergeCell ref="ACE2:ACF2"/>
    <mergeCell ref="ABD2:ABE2"/>
    <mergeCell ref="ABG2:ABH2"/>
    <mergeCell ref="ABJ2:ABK2"/>
    <mergeCell ref="ABM2:ABN2"/>
    <mergeCell ref="ABP2:ABQ2"/>
    <mergeCell ref="AAO2:AAP2"/>
    <mergeCell ref="AAR2:AAS2"/>
    <mergeCell ref="AAU2:AAV2"/>
    <mergeCell ref="AAX2:AAY2"/>
    <mergeCell ref="ABA2:ABB2"/>
    <mergeCell ref="ZZ2:AAA2"/>
    <mergeCell ref="AAC2:AAD2"/>
    <mergeCell ref="AAF2:AAG2"/>
    <mergeCell ref="AAI2:AAJ2"/>
    <mergeCell ref="AAL2:AAM2"/>
    <mergeCell ref="AEG2:AEH2"/>
    <mergeCell ref="AEJ2:AEK2"/>
    <mergeCell ref="AEM2:AEN2"/>
    <mergeCell ref="ADL2:ADM2"/>
    <mergeCell ref="ADO2:ADP2"/>
    <mergeCell ref="ADR2:ADS2"/>
    <mergeCell ref="ADU2:ADV2"/>
    <mergeCell ref="ADX2:ADY2"/>
    <mergeCell ref="ACW2:ACX2"/>
    <mergeCell ref="ACZ2:ADA2"/>
    <mergeCell ref="ADC2:ADD2"/>
    <mergeCell ref="ADF2:ADG2"/>
    <mergeCell ref="ADI2:ADJ2"/>
    <mergeCell ref="ACH2:ACI2"/>
    <mergeCell ref="ACK2:ACL2"/>
    <mergeCell ref="ACN2:ACO2"/>
    <mergeCell ref="ACQ2:ACR2"/>
    <mergeCell ref="ACT2:ACU2"/>
    <mergeCell ref="QT3:QU3"/>
    <mergeCell ref="QW3:QX3"/>
    <mergeCell ref="QZ3:RA3"/>
    <mergeCell ref="RC3:RD3"/>
    <mergeCell ref="RF3:RG3"/>
    <mergeCell ref="AGX2:AGY2"/>
    <mergeCell ref="AHA2:AHB2"/>
    <mergeCell ref="AHD2:AHE2"/>
    <mergeCell ref="AHG2:AHH2"/>
    <mergeCell ref="AHJ2:AHK2"/>
    <mergeCell ref="AGI2:AGJ2"/>
    <mergeCell ref="AGL2:AGM2"/>
    <mergeCell ref="AGO2:AGP2"/>
    <mergeCell ref="AGR2:AGS2"/>
    <mergeCell ref="AGU2:AGV2"/>
    <mergeCell ref="AFT2:AFU2"/>
    <mergeCell ref="AFW2:AFX2"/>
    <mergeCell ref="AFZ2:AGA2"/>
    <mergeCell ref="AGC2:AGD2"/>
    <mergeCell ref="AGF2:AGG2"/>
    <mergeCell ref="AFE2:AFF2"/>
    <mergeCell ref="AFH2:AFI2"/>
    <mergeCell ref="AFK2:AFL2"/>
    <mergeCell ref="AFN2:AFO2"/>
    <mergeCell ref="AFQ2:AFR2"/>
    <mergeCell ref="AEP2:AEQ2"/>
    <mergeCell ref="AES2:AET2"/>
    <mergeCell ref="AEV2:AEW2"/>
    <mergeCell ref="AEY2:AEZ2"/>
    <mergeCell ref="AFB2:AFC2"/>
    <mergeCell ref="AEA2:AEB2"/>
    <mergeCell ref="AED2:AEE2"/>
    <mergeCell ref="TB3:TC3"/>
    <mergeCell ref="TE3:TF3"/>
    <mergeCell ref="TH3:TI3"/>
    <mergeCell ref="TK3:TL3"/>
    <mergeCell ref="TN3:TO3"/>
    <mergeCell ref="SM3:SN3"/>
    <mergeCell ref="SP3:SQ3"/>
    <mergeCell ref="SS3:ST3"/>
    <mergeCell ref="SV3:SW3"/>
    <mergeCell ref="SY3:SZ3"/>
    <mergeCell ref="RX3:RY3"/>
    <mergeCell ref="SA3:SB3"/>
    <mergeCell ref="SD3:SE3"/>
    <mergeCell ref="SG3:SH3"/>
    <mergeCell ref="SJ3:SK3"/>
    <mergeCell ref="RI3:RJ3"/>
    <mergeCell ref="RL3:RM3"/>
    <mergeCell ref="RO3:RP3"/>
    <mergeCell ref="RR3:RS3"/>
    <mergeCell ref="RU3:RV3"/>
    <mergeCell ref="VJ3:VK3"/>
    <mergeCell ref="VM3:VN3"/>
    <mergeCell ref="VP3:VQ3"/>
    <mergeCell ref="VS3:VT3"/>
    <mergeCell ref="VV3:VW3"/>
    <mergeCell ref="UU3:UV3"/>
    <mergeCell ref="UX3:UY3"/>
    <mergeCell ref="VA3:VB3"/>
    <mergeCell ref="VD3:VE3"/>
    <mergeCell ref="VG3:VH3"/>
    <mergeCell ref="UF3:UG3"/>
    <mergeCell ref="UI3:UJ3"/>
    <mergeCell ref="UL3:UM3"/>
    <mergeCell ref="UO3:UP3"/>
    <mergeCell ref="UR3:US3"/>
    <mergeCell ref="TQ3:TR3"/>
    <mergeCell ref="TT3:TU3"/>
    <mergeCell ref="TW3:TX3"/>
    <mergeCell ref="TZ3:UA3"/>
    <mergeCell ref="UC3:UD3"/>
    <mergeCell ref="XR3:XS3"/>
    <mergeCell ref="XU3:XV3"/>
    <mergeCell ref="XX3:XY3"/>
    <mergeCell ref="YA3:YB3"/>
    <mergeCell ref="YD3:YE3"/>
    <mergeCell ref="XC3:XD3"/>
    <mergeCell ref="XF3:XG3"/>
    <mergeCell ref="XI3:XJ3"/>
    <mergeCell ref="XL3:XM3"/>
    <mergeCell ref="XO3:XP3"/>
    <mergeCell ref="WN3:WO3"/>
    <mergeCell ref="WQ3:WR3"/>
    <mergeCell ref="WT3:WU3"/>
    <mergeCell ref="WW3:WX3"/>
    <mergeCell ref="WZ3:XA3"/>
    <mergeCell ref="VY3:VZ3"/>
    <mergeCell ref="WB3:WC3"/>
    <mergeCell ref="WE3:WF3"/>
    <mergeCell ref="WH3:WI3"/>
    <mergeCell ref="WK3:WL3"/>
    <mergeCell ref="ZZ3:AAA3"/>
    <mergeCell ref="AAC3:AAD3"/>
    <mergeCell ref="AAF3:AAG3"/>
    <mergeCell ref="AAI3:AAJ3"/>
    <mergeCell ref="AAL3:AAM3"/>
    <mergeCell ref="ZK3:ZL3"/>
    <mergeCell ref="ZN3:ZO3"/>
    <mergeCell ref="ZQ3:ZR3"/>
    <mergeCell ref="ZT3:ZU3"/>
    <mergeCell ref="ZW3:ZX3"/>
    <mergeCell ref="YV3:YW3"/>
    <mergeCell ref="YY3:YZ3"/>
    <mergeCell ref="ZB3:ZC3"/>
    <mergeCell ref="ZE3:ZF3"/>
    <mergeCell ref="ZH3:ZI3"/>
    <mergeCell ref="YG3:YH3"/>
    <mergeCell ref="YJ3:YK3"/>
    <mergeCell ref="YM3:YN3"/>
    <mergeCell ref="YP3:YQ3"/>
    <mergeCell ref="YS3:YT3"/>
    <mergeCell ref="ACH3:ACI3"/>
    <mergeCell ref="ACK3:ACL3"/>
    <mergeCell ref="ACN3:ACO3"/>
    <mergeCell ref="ACQ3:ACR3"/>
    <mergeCell ref="ACT3:ACU3"/>
    <mergeCell ref="ABS3:ABT3"/>
    <mergeCell ref="ABV3:ABW3"/>
    <mergeCell ref="ABY3:ABZ3"/>
    <mergeCell ref="ACB3:ACC3"/>
    <mergeCell ref="ACE3:ACF3"/>
    <mergeCell ref="ABD3:ABE3"/>
    <mergeCell ref="ABG3:ABH3"/>
    <mergeCell ref="ABJ3:ABK3"/>
    <mergeCell ref="ABM3:ABN3"/>
    <mergeCell ref="ABP3:ABQ3"/>
    <mergeCell ref="AAO3:AAP3"/>
    <mergeCell ref="AAR3:AAS3"/>
    <mergeCell ref="AAU3:AAV3"/>
    <mergeCell ref="AAX3:AAY3"/>
    <mergeCell ref="ABA3:ABB3"/>
    <mergeCell ref="AEP3:AEQ3"/>
    <mergeCell ref="AES3:AET3"/>
    <mergeCell ref="AEV3:AEW3"/>
    <mergeCell ref="AEY3:AEZ3"/>
    <mergeCell ref="AFB3:AFC3"/>
    <mergeCell ref="AEA3:AEB3"/>
    <mergeCell ref="AED3:AEE3"/>
    <mergeCell ref="AEG3:AEH3"/>
    <mergeCell ref="AEJ3:AEK3"/>
    <mergeCell ref="AEM3:AEN3"/>
    <mergeCell ref="ADL3:ADM3"/>
    <mergeCell ref="ADO3:ADP3"/>
    <mergeCell ref="ADR3:ADS3"/>
    <mergeCell ref="ADU3:ADV3"/>
    <mergeCell ref="ADX3:ADY3"/>
    <mergeCell ref="ACW3:ACX3"/>
    <mergeCell ref="ACZ3:ADA3"/>
    <mergeCell ref="ADC3:ADD3"/>
    <mergeCell ref="ADF3:ADG3"/>
    <mergeCell ref="ADI3:ADJ3"/>
    <mergeCell ref="AGX3:AGY3"/>
    <mergeCell ref="AHA3:AHB3"/>
    <mergeCell ref="AHD3:AHE3"/>
    <mergeCell ref="AHG3:AHH3"/>
    <mergeCell ref="AHJ3:AHK3"/>
    <mergeCell ref="AGI3:AGJ3"/>
    <mergeCell ref="AGL3:AGM3"/>
    <mergeCell ref="AGO3:AGP3"/>
    <mergeCell ref="AGR3:AGS3"/>
    <mergeCell ref="AGU3:AGV3"/>
    <mergeCell ref="AFT3:AFU3"/>
    <mergeCell ref="AFW3:AFX3"/>
    <mergeCell ref="AFZ3:AGA3"/>
    <mergeCell ref="AGC3:AGD3"/>
    <mergeCell ref="AGF3:AGG3"/>
    <mergeCell ref="AFE3:AFF3"/>
    <mergeCell ref="AFH3:AFI3"/>
    <mergeCell ref="AFK3:AFL3"/>
    <mergeCell ref="AFN3:AFO3"/>
    <mergeCell ref="AFQ3:AFR3"/>
    <mergeCell ref="SM4:SN4"/>
    <mergeCell ref="SP4:SQ4"/>
    <mergeCell ref="SS4:ST4"/>
    <mergeCell ref="SV4:SW4"/>
    <mergeCell ref="SY4:SZ4"/>
    <mergeCell ref="RX4:RY4"/>
    <mergeCell ref="SA4:SB4"/>
    <mergeCell ref="SD4:SE4"/>
    <mergeCell ref="SG4:SH4"/>
    <mergeCell ref="SJ4:SK4"/>
    <mergeCell ref="RI4:RJ4"/>
    <mergeCell ref="RL4:RM4"/>
    <mergeCell ref="RO4:RP4"/>
    <mergeCell ref="RR4:RS4"/>
    <mergeCell ref="RU4:RV4"/>
    <mergeCell ref="QT4:QU4"/>
    <mergeCell ref="QW4:QX4"/>
    <mergeCell ref="QZ4:RA4"/>
    <mergeCell ref="RC4:RD4"/>
    <mergeCell ref="RF4:RG4"/>
    <mergeCell ref="UU4:UV4"/>
    <mergeCell ref="UX4:UY4"/>
    <mergeCell ref="VA4:VB4"/>
    <mergeCell ref="VD4:VE4"/>
    <mergeCell ref="VG4:VH4"/>
    <mergeCell ref="UF4:UG4"/>
    <mergeCell ref="UI4:UJ4"/>
    <mergeCell ref="UL4:UM4"/>
    <mergeCell ref="UO4:UP4"/>
    <mergeCell ref="UR4:US4"/>
    <mergeCell ref="TQ4:TR4"/>
    <mergeCell ref="TT4:TU4"/>
    <mergeCell ref="TW4:TX4"/>
    <mergeCell ref="TZ4:UA4"/>
    <mergeCell ref="UC4:UD4"/>
    <mergeCell ref="TB4:TC4"/>
    <mergeCell ref="TE4:TF4"/>
    <mergeCell ref="TH4:TI4"/>
    <mergeCell ref="TK4:TL4"/>
    <mergeCell ref="TN4:TO4"/>
    <mergeCell ref="XC4:XD4"/>
    <mergeCell ref="XF4:XG4"/>
    <mergeCell ref="XI4:XJ4"/>
    <mergeCell ref="XL4:XM4"/>
    <mergeCell ref="XO4:XP4"/>
    <mergeCell ref="WN4:WO4"/>
    <mergeCell ref="WQ4:WR4"/>
    <mergeCell ref="WT4:WU4"/>
    <mergeCell ref="WW4:WX4"/>
    <mergeCell ref="WZ4:XA4"/>
    <mergeCell ref="VY4:VZ4"/>
    <mergeCell ref="WB4:WC4"/>
    <mergeCell ref="WE4:WF4"/>
    <mergeCell ref="WH4:WI4"/>
    <mergeCell ref="WK4:WL4"/>
    <mergeCell ref="VJ4:VK4"/>
    <mergeCell ref="VM4:VN4"/>
    <mergeCell ref="VP4:VQ4"/>
    <mergeCell ref="VS4:VT4"/>
    <mergeCell ref="VV4:VW4"/>
    <mergeCell ref="ZK4:ZL4"/>
    <mergeCell ref="ZN4:ZO4"/>
    <mergeCell ref="ZQ4:ZR4"/>
    <mergeCell ref="ZT4:ZU4"/>
    <mergeCell ref="ZW4:ZX4"/>
    <mergeCell ref="YV4:YW4"/>
    <mergeCell ref="YY4:YZ4"/>
    <mergeCell ref="ZB4:ZC4"/>
    <mergeCell ref="ZE4:ZF4"/>
    <mergeCell ref="ZH4:ZI4"/>
    <mergeCell ref="YG4:YH4"/>
    <mergeCell ref="YJ4:YK4"/>
    <mergeCell ref="YM4:YN4"/>
    <mergeCell ref="YP4:YQ4"/>
    <mergeCell ref="YS4:YT4"/>
    <mergeCell ref="XR4:XS4"/>
    <mergeCell ref="XU4:XV4"/>
    <mergeCell ref="XX4:XY4"/>
    <mergeCell ref="YA4:YB4"/>
    <mergeCell ref="YD4:YE4"/>
    <mergeCell ref="ABS4:ABT4"/>
    <mergeCell ref="ABV4:ABW4"/>
    <mergeCell ref="ABY4:ABZ4"/>
    <mergeCell ref="ACB4:ACC4"/>
    <mergeCell ref="ACE4:ACF4"/>
    <mergeCell ref="ABD4:ABE4"/>
    <mergeCell ref="ABG4:ABH4"/>
    <mergeCell ref="ABJ4:ABK4"/>
    <mergeCell ref="ABM4:ABN4"/>
    <mergeCell ref="ABP4:ABQ4"/>
    <mergeCell ref="AAO4:AAP4"/>
    <mergeCell ref="AAR4:AAS4"/>
    <mergeCell ref="AAU4:AAV4"/>
    <mergeCell ref="AAX4:AAY4"/>
    <mergeCell ref="ABA4:ABB4"/>
    <mergeCell ref="ZZ4:AAA4"/>
    <mergeCell ref="AAC4:AAD4"/>
    <mergeCell ref="AAF4:AAG4"/>
    <mergeCell ref="AAI4:AAJ4"/>
    <mergeCell ref="AAL4:AAM4"/>
    <mergeCell ref="AEG4:AEH4"/>
    <mergeCell ref="AEJ4:AEK4"/>
    <mergeCell ref="AEM4:AEN4"/>
    <mergeCell ref="ADL4:ADM4"/>
    <mergeCell ref="ADO4:ADP4"/>
    <mergeCell ref="ADR4:ADS4"/>
    <mergeCell ref="ADU4:ADV4"/>
    <mergeCell ref="ADX4:ADY4"/>
    <mergeCell ref="ACW4:ACX4"/>
    <mergeCell ref="ACZ4:ADA4"/>
    <mergeCell ref="ADC4:ADD4"/>
    <mergeCell ref="ADF4:ADG4"/>
    <mergeCell ref="ADI4:ADJ4"/>
    <mergeCell ref="ACH4:ACI4"/>
    <mergeCell ref="ACK4:ACL4"/>
    <mergeCell ref="ACN4:ACO4"/>
    <mergeCell ref="ACQ4:ACR4"/>
    <mergeCell ref="ACT4:ACU4"/>
    <mergeCell ref="QT5:QU5"/>
    <mergeCell ref="QW5:QX5"/>
    <mergeCell ref="QZ5:RA5"/>
    <mergeCell ref="RC5:RD5"/>
    <mergeCell ref="RF5:RG5"/>
    <mergeCell ref="AGX4:AGY4"/>
    <mergeCell ref="AHA4:AHB4"/>
    <mergeCell ref="AHD4:AHE4"/>
    <mergeCell ref="AHG4:AHH4"/>
    <mergeCell ref="AHJ4:AHK4"/>
    <mergeCell ref="AGI4:AGJ4"/>
    <mergeCell ref="AGL4:AGM4"/>
    <mergeCell ref="AGO4:AGP4"/>
    <mergeCell ref="AGR4:AGS4"/>
    <mergeCell ref="AGU4:AGV4"/>
    <mergeCell ref="AFT4:AFU4"/>
    <mergeCell ref="AFW4:AFX4"/>
    <mergeCell ref="AFZ4:AGA4"/>
    <mergeCell ref="AGC4:AGD4"/>
    <mergeCell ref="AGF4:AGG4"/>
    <mergeCell ref="AFE4:AFF4"/>
    <mergeCell ref="AFH4:AFI4"/>
    <mergeCell ref="AFK4:AFL4"/>
    <mergeCell ref="AFN4:AFO4"/>
    <mergeCell ref="AFQ4:AFR4"/>
    <mergeCell ref="AEP4:AEQ4"/>
    <mergeCell ref="AES4:AET4"/>
    <mergeCell ref="AEV4:AEW4"/>
    <mergeCell ref="AEY4:AEZ4"/>
    <mergeCell ref="AFB4:AFC4"/>
    <mergeCell ref="AEA4:AEB4"/>
    <mergeCell ref="AED4:AEE4"/>
    <mergeCell ref="TB5:TC5"/>
    <mergeCell ref="TE5:TF5"/>
    <mergeCell ref="TH5:TI5"/>
    <mergeCell ref="TK5:TL5"/>
    <mergeCell ref="TN5:TO5"/>
    <mergeCell ref="SM5:SN5"/>
    <mergeCell ref="SP5:SQ5"/>
    <mergeCell ref="SS5:ST5"/>
    <mergeCell ref="SV5:SW5"/>
    <mergeCell ref="SY5:SZ5"/>
    <mergeCell ref="RX5:RY5"/>
    <mergeCell ref="SA5:SB5"/>
    <mergeCell ref="SD5:SE5"/>
    <mergeCell ref="SG5:SH5"/>
    <mergeCell ref="SJ5:SK5"/>
    <mergeCell ref="RI5:RJ5"/>
    <mergeCell ref="RL5:RM5"/>
    <mergeCell ref="RO5:RP5"/>
    <mergeCell ref="RR5:RS5"/>
    <mergeCell ref="RU5:RV5"/>
    <mergeCell ref="VJ5:VK5"/>
    <mergeCell ref="VM5:VN5"/>
    <mergeCell ref="VP5:VQ5"/>
    <mergeCell ref="VS5:VT5"/>
    <mergeCell ref="VV5:VW5"/>
    <mergeCell ref="UU5:UV5"/>
    <mergeCell ref="UX5:UY5"/>
    <mergeCell ref="VA5:VB5"/>
    <mergeCell ref="VD5:VE5"/>
    <mergeCell ref="VG5:VH5"/>
    <mergeCell ref="UF5:UG5"/>
    <mergeCell ref="UI5:UJ5"/>
    <mergeCell ref="UL5:UM5"/>
    <mergeCell ref="UO5:UP5"/>
    <mergeCell ref="UR5:US5"/>
    <mergeCell ref="TQ5:TR5"/>
    <mergeCell ref="TT5:TU5"/>
    <mergeCell ref="TW5:TX5"/>
    <mergeCell ref="TZ5:UA5"/>
    <mergeCell ref="UC5:UD5"/>
    <mergeCell ref="XR5:XS5"/>
    <mergeCell ref="XU5:XV5"/>
    <mergeCell ref="XX5:XY5"/>
    <mergeCell ref="YA5:YB5"/>
    <mergeCell ref="YD5:YE5"/>
    <mergeCell ref="XC5:XD5"/>
    <mergeCell ref="XF5:XG5"/>
    <mergeCell ref="XI5:XJ5"/>
    <mergeCell ref="XL5:XM5"/>
    <mergeCell ref="XO5:XP5"/>
    <mergeCell ref="WN5:WO5"/>
    <mergeCell ref="WQ5:WR5"/>
    <mergeCell ref="WT5:WU5"/>
    <mergeCell ref="WW5:WX5"/>
    <mergeCell ref="WZ5:XA5"/>
    <mergeCell ref="VY5:VZ5"/>
    <mergeCell ref="WB5:WC5"/>
    <mergeCell ref="WE5:WF5"/>
    <mergeCell ref="WH5:WI5"/>
    <mergeCell ref="WK5:WL5"/>
    <mergeCell ref="ZZ5:AAA5"/>
    <mergeCell ref="AAC5:AAD5"/>
    <mergeCell ref="AAF5:AAG5"/>
    <mergeCell ref="AAI5:AAJ5"/>
    <mergeCell ref="AAL5:AAM5"/>
    <mergeCell ref="ZK5:ZL5"/>
    <mergeCell ref="ZN5:ZO5"/>
    <mergeCell ref="ZQ5:ZR5"/>
    <mergeCell ref="ZT5:ZU5"/>
    <mergeCell ref="ZW5:ZX5"/>
    <mergeCell ref="YV5:YW5"/>
    <mergeCell ref="YY5:YZ5"/>
    <mergeCell ref="ZB5:ZC5"/>
    <mergeCell ref="ZE5:ZF5"/>
    <mergeCell ref="ZH5:ZI5"/>
    <mergeCell ref="YG5:YH5"/>
    <mergeCell ref="YJ5:YK5"/>
    <mergeCell ref="YM5:YN5"/>
    <mergeCell ref="YP5:YQ5"/>
    <mergeCell ref="YS5:YT5"/>
    <mergeCell ref="ACH5:ACI5"/>
    <mergeCell ref="ACK5:ACL5"/>
    <mergeCell ref="ACN5:ACO5"/>
    <mergeCell ref="ACQ5:ACR5"/>
    <mergeCell ref="ACT5:ACU5"/>
    <mergeCell ref="ABS5:ABT5"/>
    <mergeCell ref="ABV5:ABW5"/>
    <mergeCell ref="ABY5:ABZ5"/>
    <mergeCell ref="ACB5:ACC5"/>
    <mergeCell ref="ACE5:ACF5"/>
    <mergeCell ref="ABD5:ABE5"/>
    <mergeCell ref="ABG5:ABH5"/>
    <mergeCell ref="ABJ5:ABK5"/>
    <mergeCell ref="ABM5:ABN5"/>
    <mergeCell ref="ABP5:ABQ5"/>
    <mergeCell ref="AAO5:AAP5"/>
    <mergeCell ref="AAR5:AAS5"/>
    <mergeCell ref="AAU5:AAV5"/>
    <mergeCell ref="AAX5:AAY5"/>
    <mergeCell ref="ABA5:ABB5"/>
    <mergeCell ref="AEP5:AEQ5"/>
    <mergeCell ref="AES5:AET5"/>
    <mergeCell ref="AEV5:AEW5"/>
    <mergeCell ref="AEY5:AEZ5"/>
    <mergeCell ref="AFB5:AFC5"/>
    <mergeCell ref="AEA5:AEB5"/>
    <mergeCell ref="AED5:AEE5"/>
    <mergeCell ref="AEG5:AEH5"/>
    <mergeCell ref="AEJ5:AEK5"/>
    <mergeCell ref="AEM5:AEN5"/>
    <mergeCell ref="ADL5:ADM5"/>
    <mergeCell ref="ADO5:ADP5"/>
    <mergeCell ref="ADR5:ADS5"/>
    <mergeCell ref="ADU5:ADV5"/>
    <mergeCell ref="ADX5:ADY5"/>
    <mergeCell ref="ACW5:ACX5"/>
    <mergeCell ref="ACZ5:ADA5"/>
    <mergeCell ref="ADC5:ADD5"/>
    <mergeCell ref="ADF5:ADG5"/>
    <mergeCell ref="ADI5:ADJ5"/>
    <mergeCell ref="AGX5:AGY5"/>
    <mergeCell ref="AHA5:AHB5"/>
    <mergeCell ref="AHD5:AHE5"/>
    <mergeCell ref="AHG5:AHH5"/>
    <mergeCell ref="AHJ5:AHK5"/>
    <mergeCell ref="AGI5:AGJ5"/>
    <mergeCell ref="AGL5:AGM5"/>
    <mergeCell ref="AGO5:AGP5"/>
    <mergeCell ref="AGR5:AGS5"/>
    <mergeCell ref="AGU5:AGV5"/>
    <mergeCell ref="AFT5:AFU5"/>
    <mergeCell ref="AFW5:AFX5"/>
    <mergeCell ref="AFZ5:AGA5"/>
    <mergeCell ref="AGC5:AGD5"/>
    <mergeCell ref="AGF5:AGG5"/>
    <mergeCell ref="AFE5:AFF5"/>
    <mergeCell ref="AFH5:AFI5"/>
    <mergeCell ref="AFK5:AFL5"/>
    <mergeCell ref="AFN5:AFO5"/>
    <mergeCell ref="AFQ5:AFR5"/>
    <mergeCell ref="SJ6:SK6"/>
    <mergeCell ref="SM6:SN6"/>
    <mergeCell ref="SP6:SQ6"/>
    <mergeCell ref="SS6:ST6"/>
    <mergeCell ref="SV6:SW6"/>
    <mergeCell ref="RU6:RV6"/>
    <mergeCell ref="RX6:RY6"/>
    <mergeCell ref="SA6:SB6"/>
    <mergeCell ref="SD6:SE6"/>
    <mergeCell ref="SG6:SH6"/>
    <mergeCell ref="RF6:RG6"/>
    <mergeCell ref="RI6:RJ6"/>
    <mergeCell ref="RL6:RM6"/>
    <mergeCell ref="RO6:RP6"/>
    <mergeCell ref="RR6:RS6"/>
    <mergeCell ref="QQ6:QR6"/>
    <mergeCell ref="QT6:QU6"/>
    <mergeCell ref="QW6:QX6"/>
    <mergeCell ref="QZ6:RA6"/>
    <mergeCell ref="RC6:RD6"/>
    <mergeCell ref="UR6:US6"/>
    <mergeCell ref="UU6:UV6"/>
    <mergeCell ref="UX6:UY6"/>
    <mergeCell ref="VA6:VB6"/>
    <mergeCell ref="VD6:VE6"/>
    <mergeCell ref="UC6:UD6"/>
    <mergeCell ref="UF6:UG6"/>
    <mergeCell ref="UI6:UJ6"/>
    <mergeCell ref="UL6:UM6"/>
    <mergeCell ref="UO6:UP6"/>
    <mergeCell ref="TN6:TO6"/>
    <mergeCell ref="TQ6:TR6"/>
    <mergeCell ref="TT6:TU6"/>
    <mergeCell ref="TW6:TX6"/>
    <mergeCell ref="TZ6:UA6"/>
    <mergeCell ref="SY6:SZ6"/>
    <mergeCell ref="TB6:TC6"/>
    <mergeCell ref="TE6:TF6"/>
    <mergeCell ref="TH6:TI6"/>
    <mergeCell ref="TK6:TL6"/>
    <mergeCell ref="WZ6:XA6"/>
    <mergeCell ref="XC6:XD6"/>
    <mergeCell ref="XF6:XG6"/>
    <mergeCell ref="XI6:XJ6"/>
    <mergeCell ref="XL6:XM6"/>
    <mergeCell ref="WK6:WL6"/>
    <mergeCell ref="WN6:WO6"/>
    <mergeCell ref="WQ6:WR6"/>
    <mergeCell ref="WT6:WU6"/>
    <mergeCell ref="WW6:WX6"/>
    <mergeCell ref="VV6:VW6"/>
    <mergeCell ref="VY6:VZ6"/>
    <mergeCell ref="WB6:WC6"/>
    <mergeCell ref="WE6:WF6"/>
    <mergeCell ref="WH6:WI6"/>
    <mergeCell ref="VG6:VH6"/>
    <mergeCell ref="VJ6:VK6"/>
    <mergeCell ref="VM6:VN6"/>
    <mergeCell ref="VP6:VQ6"/>
    <mergeCell ref="VS6:VT6"/>
    <mergeCell ref="ZH6:ZI6"/>
    <mergeCell ref="ZK6:ZL6"/>
    <mergeCell ref="ZN6:ZO6"/>
    <mergeCell ref="ZQ6:ZR6"/>
    <mergeCell ref="ZT6:ZU6"/>
    <mergeCell ref="YS6:YT6"/>
    <mergeCell ref="YV6:YW6"/>
    <mergeCell ref="YY6:YZ6"/>
    <mergeCell ref="ZB6:ZC6"/>
    <mergeCell ref="ZE6:ZF6"/>
    <mergeCell ref="YD6:YE6"/>
    <mergeCell ref="YG6:YH6"/>
    <mergeCell ref="YJ6:YK6"/>
    <mergeCell ref="YM6:YN6"/>
    <mergeCell ref="YP6:YQ6"/>
    <mergeCell ref="XO6:XP6"/>
    <mergeCell ref="XR6:XS6"/>
    <mergeCell ref="XU6:XV6"/>
    <mergeCell ref="XX6:XY6"/>
    <mergeCell ref="YA6:YB6"/>
    <mergeCell ref="ABP6:ABQ6"/>
    <mergeCell ref="ABS6:ABT6"/>
    <mergeCell ref="ABV6:ABW6"/>
    <mergeCell ref="ABY6:ABZ6"/>
    <mergeCell ref="ACB6:ACC6"/>
    <mergeCell ref="ABA6:ABB6"/>
    <mergeCell ref="ABD6:ABE6"/>
    <mergeCell ref="ABG6:ABH6"/>
    <mergeCell ref="ABJ6:ABK6"/>
    <mergeCell ref="ABM6:ABN6"/>
    <mergeCell ref="AAL6:AAM6"/>
    <mergeCell ref="AAO6:AAP6"/>
    <mergeCell ref="AAR6:AAS6"/>
    <mergeCell ref="AAU6:AAV6"/>
    <mergeCell ref="AAX6:AAY6"/>
    <mergeCell ref="ZW6:ZX6"/>
    <mergeCell ref="ZZ6:AAA6"/>
    <mergeCell ref="AAC6:AAD6"/>
    <mergeCell ref="AAF6:AAG6"/>
    <mergeCell ref="AAI6:AAJ6"/>
    <mergeCell ref="ADX6:ADY6"/>
    <mergeCell ref="AEA6:AEB6"/>
    <mergeCell ref="AED6:AEE6"/>
    <mergeCell ref="AEG6:AEH6"/>
    <mergeCell ref="AEJ6:AEK6"/>
    <mergeCell ref="ADI6:ADJ6"/>
    <mergeCell ref="ADL6:ADM6"/>
    <mergeCell ref="ADO6:ADP6"/>
    <mergeCell ref="ADR6:ADS6"/>
    <mergeCell ref="ADU6:ADV6"/>
    <mergeCell ref="ACT6:ACU6"/>
    <mergeCell ref="ACW6:ACX6"/>
    <mergeCell ref="ACZ6:ADA6"/>
    <mergeCell ref="ADC6:ADD6"/>
    <mergeCell ref="ADF6:ADG6"/>
    <mergeCell ref="ACE6:ACF6"/>
    <mergeCell ref="ACH6:ACI6"/>
    <mergeCell ref="ACK6:ACL6"/>
    <mergeCell ref="ACN6:ACO6"/>
    <mergeCell ref="ACQ6:ACR6"/>
    <mergeCell ref="AGI6:AGJ6"/>
    <mergeCell ref="AGL6:AGM6"/>
    <mergeCell ref="AGO6:AGP6"/>
    <mergeCell ref="AGR6:AGS6"/>
    <mergeCell ref="AFQ6:AFR6"/>
    <mergeCell ref="AFT6:AFU6"/>
    <mergeCell ref="AFW6:AFX6"/>
    <mergeCell ref="AFZ6:AGA6"/>
    <mergeCell ref="AGC6:AGD6"/>
    <mergeCell ref="AFB6:AFC6"/>
    <mergeCell ref="AFE6:AFF6"/>
    <mergeCell ref="AFH6:AFI6"/>
    <mergeCell ref="AFK6:AFL6"/>
    <mergeCell ref="AFN6:AFO6"/>
    <mergeCell ref="AEM6:AEN6"/>
    <mergeCell ref="AEP6:AEQ6"/>
    <mergeCell ref="AES6:AET6"/>
    <mergeCell ref="AEV6:AEW6"/>
    <mergeCell ref="AEY6:AEZ6"/>
    <mergeCell ref="TH7:TI7"/>
    <mergeCell ref="TK7:TL7"/>
    <mergeCell ref="TN7:TO7"/>
    <mergeCell ref="TQ7:TR7"/>
    <mergeCell ref="TT7:TU7"/>
    <mergeCell ref="SS7:ST7"/>
    <mergeCell ref="SV7:SW7"/>
    <mergeCell ref="SY7:SZ7"/>
    <mergeCell ref="TB7:TC7"/>
    <mergeCell ref="TE7:TF7"/>
    <mergeCell ref="SD7:SE7"/>
    <mergeCell ref="SG7:SH7"/>
    <mergeCell ref="SJ7:SK7"/>
    <mergeCell ref="SM7:SN7"/>
    <mergeCell ref="SP7:SQ7"/>
    <mergeCell ref="AHJ6:AHK6"/>
    <mergeCell ref="QK7:QL7"/>
    <mergeCell ref="QN7:QO7"/>
    <mergeCell ref="QQ7:QR7"/>
    <mergeCell ref="QT7:QU7"/>
    <mergeCell ref="QW7:QX7"/>
    <mergeCell ref="QZ7:RA7"/>
    <mergeCell ref="RC7:RD7"/>
    <mergeCell ref="RF7:RG7"/>
    <mergeCell ref="RI7:RJ7"/>
    <mergeCell ref="RL7:RM7"/>
    <mergeCell ref="RO7:RP7"/>
    <mergeCell ref="RR7:RS7"/>
    <mergeCell ref="RU7:RV7"/>
    <mergeCell ref="RX7:RY7"/>
    <mergeCell ref="SA7:SB7"/>
    <mergeCell ref="AGU6:AGV6"/>
    <mergeCell ref="VP7:VQ7"/>
    <mergeCell ref="VS7:VT7"/>
    <mergeCell ref="VV7:VW7"/>
    <mergeCell ref="VY7:VZ7"/>
    <mergeCell ref="WB7:WC7"/>
    <mergeCell ref="VA7:VB7"/>
    <mergeCell ref="VD7:VE7"/>
    <mergeCell ref="VG7:VH7"/>
    <mergeCell ref="VJ7:VK7"/>
    <mergeCell ref="VM7:VN7"/>
    <mergeCell ref="UL7:UM7"/>
    <mergeCell ref="UO7:UP7"/>
    <mergeCell ref="UR7:US7"/>
    <mergeCell ref="UU7:UV7"/>
    <mergeCell ref="UX7:UY7"/>
    <mergeCell ref="TW7:TX7"/>
    <mergeCell ref="TZ7:UA7"/>
    <mergeCell ref="UC7:UD7"/>
    <mergeCell ref="UF7:UG7"/>
    <mergeCell ref="UI7:UJ7"/>
    <mergeCell ref="XX7:XY7"/>
    <mergeCell ref="YA7:YB7"/>
    <mergeCell ref="YD7:YE7"/>
    <mergeCell ref="YG7:YH7"/>
    <mergeCell ref="YJ7:YK7"/>
    <mergeCell ref="XI7:XJ7"/>
    <mergeCell ref="XL7:XM7"/>
    <mergeCell ref="XO7:XP7"/>
    <mergeCell ref="XR7:XS7"/>
    <mergeCell ref="XU7:XV7"/>
    <mergeCell ref="WT7:WU7"/>
    <mergeCell ref="WW7:WX7"/>
    <mergeCell ref="WZ7:XA7"/>
    <mergeCell ref="XC7:XD7"/>
    <mergeCell ref="XF7:XG7"/>
    <mergeCell ref="WE7:WF7"/>
    <mergeCell ref="WH7:WI7"/>
    <mergeCell ref="WK7:WL7"/>
    <mergeCell ref="WN7:WO7"/>
    <mergeCell ref="WQ7:WR7"/>
    <mergeCell ref="AAF7:AAG7"/>
    <mergeCell ref="AAI7:AAJ7"/>
    <mergeCell ref="AAL7:AAM7"/>
    <mergeCell ref="AAO7:AAP7"/>
    <mergeCell ref="AAR7:AAS7"/>
    <mergeCell ref="ZQ7:ZR7"/>
    <mergeCell ref="ZT7:ZU7"/>
    <mergeCell ref="ZW7:ZX7"/>
    <mergeCell ref="ZZ7:AAA7"/>
    <mergeCell ref="AAC7:AAD7"/>
    <mergeCell ref="ZB7:ZC7"/>
    <mergeCell ref="ZE7:ZF7"/>
    <mergeCell ref="ZH7:ZI7"/>
    <mergeCell ref="ZK7:ZL7"/>
    <mergeCell ref="ZN7:ZO7"/>
    <mergeCell ref="YM7:YN7"/>
    <mergeCell ref="YP7:YQ7"/>
    <mergeCell ref="YS7:YT7"/>
    <mergeCell ref="YV7:YW7"/>
    <mergeCell ref="YY7:YZ7"/>
    <mergeCell ref="ADO7:ADP7"/>
    <mergeCell ref="ACN7:ACO7"/>
    <mergeCell ref="ACQ7:ACR7"/>
    <mergeCell ref="ACT7:ACU7"/>
    <mergeCell ref="ACW7:ACX7"/>
    <mergeCell ref="ACZ7:ADA7"/>
    <mergeCell ref="ABY7:ABZ7"/>
    <mergeCell ref="ACB7:ACC7"/>
    <mergeCell ref="ACE7:ACF7"/>
    <mergeCell ref="ACH7:ACI7"/>
    <mergeCell ref="ACK7:ACL7"/>
    <mergeCell ref="ABJ7:ABK7"/>
    <mergeCell ref="ABM7:ABN7"/>
    <mergeCell ref="ABP7:ABQ7"/>
    <mergeCell ref="ABS7:ABT7"/>
    <mergeCell ref="ABV7:ABW7"/>
    <mergeCell ref="AAU7:AAV7"/>
    <mergeCell ref="AAX7:AAY7"/>
    <mergeCell ref="ABA7:ABB7"/>
    <mergeCell ref="ABD7:ABE7"/>
    <mergeCell ref="ABG7:ABH7"/>
    <mergeCell ref="QK8:QL8"/>
    <mergeCell ref="QN8:QO8"/>
    <mergeCell ref="QQ8:QR8"/>
    <mergeCell ref="QT8:QU8"/>
    <mergeCell ref="QW8:QX8"/>
    <mergeCell ref="QZ8:RA8"/>
    <mergeCell ref="RC8:RD8"/>
    <mergeCell ref="RF8:RG8"/>
    <mergeCell ref="RI8:RJ8"/>
    <mergeCell ref="RL8:RM8"/>
    <mergeCell ref="RO8:RP8"/>
    <mergeCell ref="RR8:RS8"/>
    <mergeCell ref="RU8:RV8"/>
    <mergeCell ref="AGO7:AGP7"/>
    <mergeCell ref="AGR7:AGS7"/>
    <mergeCell ref="AGU7:AGV7"/>
    <mergeCell ref="AGX7:AGY7"/>
    <mergeCell ref="AFZ7:AGA7"/>
    <mergeCell ref="AGC7:AGD7"/>
    <mergeCell ref="AGF7:AGG7"/>
    <mergeCell ref="AGI7:AGJ7"/>
    <mergeCell ref="AGL7:AGM7"/>
    <mergeCell ref="AFK7:AFL7"/>
    <mergeCell ref="AFN7:AFO7"/>
    <mergeCell ref="AFQ7:AFR7"/>
    <mergeCell ref="AFT7:AFU7"/>
    <mergeCell ref="AFW7:AFX7"/>
    <mergeCell ref="AEV7:AEW7"/>
    <mergeCell ref="AEY7:AEZ7"/>
    <mergeCell ref="AFB7:AFC7"/>
    <mergeCell ref="AFE7:AFF7"/>
    <mergeCell ref="AFH7:AFI7"/>
    <mergeCell ref="TB8:TC8"/>
    <mergeCell ref="TE8:TF8"/>
    <mergeCell ref="TH8:TI8"/>
    <mergeCell ref="TK8:TL8"/>
    <mergeCell ref="TN8:TO8"/>
    <mergeCell ref="SM8:SN8"/>
    <mergeCell ref="SP8:SQ8"/>
    <mergeCell ref="SS8:ST8"/>
    <mergeCell ref="SV8:SW8"/>
    <mergeCell ref="SY8:SZ8"/>
    <mergeCell ref="RX8:RY8"/>
    <mergeCell ref="SA8:SB8"/>
    <mergeCell ref="SD8:SE8"/>
    <mergeCell ref="SG8:SH8"/>
    <mergeCell ref="SJ8:SK8"/>
    <mergeCell ref="AHD7:AHE7"/>
    <mergeCell ref="AHG7:AHH7"/>
    <mergeCell ref="AHA7:AHB7"/>
    <mergeCell ref="AEG7:AEH7"/>
    <mergeCell ref="AEJ7:AEK7"/>
    <mergeCell ref="AEM7:AEN7"/>
    <mergeCell ref="AEP7:AEQ7"/>
    <mergeCell ref="AES7:AET7"/>
    <mergeCell ref="ADR7:ADS7"/>
    <mergeCell ref="ADU7:ADV7"/>
    <mergeCell ref="ADX7:ADY7"/>
    <mergeCell ref="AEA7:AEB7"/>
    <mergeCell ref="AED7:AEE7"/>
    <mergeCell ref="ADC7:ADD7"/>
    <mergeCell ref="ADF7:ADG7"/>
    <mergeCell ref="ADI7:ADJ7"/>
    <mergeCell ref="ADL7:ADM7"/>
    <mergeCell ref="VJ8:VK8"/>
    <mergeCell ref="VM8:VN8"/>
    <mergeCell ref="VP8:VQ8"/>
    <mergeCell ref="VS8:VT8"/>
    <mergeCell ref="VV8:VW8"/>
    <mergeCell ref="UU8:UV8"/>
    <mergeCell ref="UX8:UY8"/>
    <mergeCell ref="VA8:VB8"/>
    <mergeCell ref="VD8:VE8"/>
    <mergeCell ref="VG8:VH8"/>
    <mergeCell ref="UF8:UG8"/>
    <mergeCell ref="UI8:UJ8"/>
    <mergeCell ref="UL8:UM8"/>
    <mergeCell ref="UO8:UP8"/>
    <mergeCell ref="UR8:US8"/>
    <mergeCell ref="TQ8:TR8"/>
    <mergeCell ref="TT8:TU8"/>
    <mergeCell ref="TW8:TX8"/>
    <mergeCell ref="TZ8:UA8"/>
    <mergeCell ref="UC8:UD8"/>
    <mergeCell ref="XR8:XS8"/>
    <mergeCell ref="XU8:XV8"/>
    <mergeCell ref="XX8:XY8"/>
    <mergeCell ref="YA8:YB8"/>
    <mergeCell ref="YD8:YE8"/>
    <mergeCell ref="XC8:XD8"/>
    <mergeCell ref="XF8:XG8"/>
    <mergeCell ref="XI8:XJ8"/>
    <mergeCell ref="XL8:XM8"/>
    <mergeCell ref="XO8:XP8"/>
    <mergeCell ref="WN8:WO8"/>
    <mergeCell ref="WQ8:WR8"/>
    <mergeCell ref="WT8:WU8"/>
    <mergeCell ref="WW8:WX8"/>
    <mergeCell ref="WZ8:XA8"/>
    <mergeCell ref="VY8:VZ8"/>
    <mergeCell ref="WB8:WC8"/>
    <mergeCell ref="WE8:WF8"/>
    <mergeCell ref="WH8:WI8"/>
    <mergeCell ref="WK8:WL8"/>
    <mergeCell ref="ZZ8:AAA8"/>
    <mergeCell ref="AAC8:AAD8"/>
    <mergeCell ref="AAF8:AAG8"/>
    <mergeCell ref="AAI8:AAJ8"/>
    <mergeCell ref="AAL8:AAM8"/>
    <mergeCell ref="ZK8:ZL8"/>
    <mergeCell ref="ZN8:ZO8"/>
    <mergeCell ref="ZQ8:ZR8"/>
    <mergeCell ref="ZT8:ZU8"/>
    <mergeCell ref="ZW8:ZX8"/>
    <mergeCell ref="YV8:YW8"/>
    <mergeCell ref="YY8:YZ8"/>
    <mergeCell ref="ZB8:ZC8"/>
    <mergeCell ref="ZE8:ZF8"/>
    <mergeCell ref="ZH8:ZI8"/>
    <mergeCell ref="YG8:YH8"/>
    <mergeCell ref="YJ8:YK8"/>
    <mergeCell ref="YM8:YN8"/>
    <mergeCell ref="YP8:YQ8"/>
    <mergeCell ref="YS8:YT8"/>
    <mergeCell ref="ACH8:ACI8"/>
    <mergeCell ref="ACK8:ACL8"/>
    <mergeCell ref="ACN8:ACO8"/>
    <mergeCell ref="ACQ8:ACR8"/>
    <mergeCell ref="ACT8:ACU8"/>
    <mergeCell ref="ABS8:ABT8"/>
    <mergeCell ref="ABV8:ABW8"/>
    <mergeCell ref="ABY8:ABZ8"/>
    <mergeCell ref="ACB8:ACC8"/>
    <mergeCell ref="ACE8:ACF8"/>
    <mergeCell ref="ABD8:ABE8"/>
    <mergeCell ref="ABG8:ABH8"/>
    <mergeCell ref="ABJ8:ABK8"/>
    <mergeCell ref="ABM8:ABN8"/>
    <mergeCell ref="ABP8:ABQ8"/>
    <mergeCell ref="AAO8:AAP8"/>
    <mergeCell ref="AAR8:AAS8"/>
    <mergeCell ref="AAU8:AAV8"/>
    <mergeCell ref="AAX8:AAY8"/>
    <mergeCell ref="ABA8:ABB8"/>
    <mergeCell ref="AEV8:AEW8"/>
    <mergeCell ref="AEY8:AEZ8"/>
    <mergeCell ref="AFB8:AFC8"/>
    <mergeCell ref="AEA8:AEB8"/>
    <mergeCell ref="AED8:AEE8"/>
    <mergeCell ref="AEG8:AEH8"/>
    <mergeCell ref="AEJ8:AEK8"/>
    <mergeCell ref="AEM8:AEN8"/>
    <mergeCell ref="ADL8:ADM8"/>
    <mergeCell ref="ADO8:ADP8"/>
    <mergeCell ref="ADR8:ADS8"/>
    <mergeCell ref="ADU8:ADV8"/>
    <mergeCell ref="ADX8:ADY8"/>
    <mergeCell ref="ACW8:ACX8"/>
    <mergeCell ref="ACZ8:ADA8"/>
    <mergeCell ref="ADC8:ADD8"/>
    <mergeCell ref="ADF8:ADG8"/>
    <mergeCell ref="ADI8:ADJ8"/>
    <mergeCell ref="QZ9:RA9"/>
    <mergeCell ref="RC9:RD9"/>
    <mergeCell ref="RF9:RG9"/>
    <mergeCell ref="RI9:RJ9"/>
    <mergeCell ref="RL9:RM9"/>
    <mergeCell ref="QK9:QL9"/>
    <mergeCell ref="QN9:QO9"/>
    <mergeCell ref="QQ9:QR9"/>
    <mergeCell ref="QT9:QU9"/>
    <mergeCell ref="QW9:QX9"/>
    <mergeCell ref="AGX8:AGY8"/>
    <mergeCell ref="AHA8:AHB8"/>
    <mergeCell ref="AHD8:AHE8"/>
    <mergeCell ref="AHG8:AHH8"/>
    <mergeCell ref="AHJ8:AHK8"/>
    <mergeCell ref="AGI8:AGJ8"/>
    <mergeCell ref="AGL8:AGM8"/>
    <mergeCell ref="AGO8:AGP8"/>
    <mergeCell ref="AGR8:AGS8"/>
    <mergeCell ref="AGU8:AGV8"/>
    <mergeCell ref="AFT8:AFU8"/>
    <mergeCell ref="AFW8:AFX8"/>
    <mergeCell ref="AFZ8:AGA8"/>
    <mergeCell ref="AGC8:AGD8"/>
    <mergeCell ref="AGF8:AGG8"/>
    <mergeCell ref="AFE8:AFF8"/>
    <mergeCell ref="AFH8:AFI8"/>
    <mergeCell ref="AFK8:AFL8"/>
    <mergeCell ref="AFN8:AFO8"/>
    <mergeCell ref="AFQ8:AFR8"/>
    <mergeCell ref="AEP8:AEQ8"/>
    <mergeCell ref="AES8:AET8"/>
    <mergeCell ref="TH9:TI9"/>
    <mergeCell ref="TK9:TL9"/>
    <mergeCell ref="TN9:TO9"/>
    <mergeCell ref="TQ9:TR9"/>
    <mergeCell ref="TT9:TU9"/>
    <mergeCell ref="SS9:ST9"/>
    <mergeCell ref="SV9:SW9"/>
    <mergeCell ref="SY9:SZ9"/>
    <mergeCell ref="TB9:TC9"/>
    <mergeCell ref="TE9:TF9"/>
    <mergeCell ref="SD9:SE9"/>
    <mergeCell ref="SG9:SH9"/>
    <mergeCell ref="SJ9:SK9"/>
    <mergeCell ref="SM9:SN9"/>
    <mergeCell ref="SP9:SQ9"/>
    <mergeCell ref="RO9:RP9"/>
    <mergeCell ref="RR9:RS9"/>
    <mergeCell ref="RU9:RV9"/>
    <mergeCell ref="RX9:RY9"/>
    <mergeCell ref="SA9:SB9"/>
    <mergeCell ref="VP9:VQ9"/>
    <mergeCell ref="VS9:VT9"/>
    <mergeCell ref="VV9:VW9"/>
    <mergeCell ref="VY9:VZ9"/>
    <mergeCell ref="WB9:WC9"/>
    <mergeCell ref="VA9:VB9"/>
    <mergeCell ref="VD9:VE9"/>
    <mergeCell ref="VG9:VH9"/>
    <mergeCell ref="VJ9:VK9"/>
    <mergeCell ref="VM9:VN9"/>
    <mergeCell ref="UL9:UM9"/>
    <mergeCell ref="UO9:UP9"/>
    <mergeCell ref="UR9:US9"/>
    <mergeCell ref="UU9:UV9"/>
    <mergeCell ref="UX9:UY9"/>
    <mergeCell ref="TW9:TX9"/>
    <mergeCell ref="TZ9:UA9"/>
    <mergeCell ref="UC9:UD9"/>
    <mergeCell ref="UF9:UG9"/>
    <mergeCell ref="UI9:UJ9"/>
    <mergeCell ref="XX9:XY9"/>
    <mergeCell ref="YA9:YB9"/>
    <mergeCell ref="YD9:YE9"/>
    <mergeCell ref="YG9:YH9"/>
    <mergeCell ref="YJ9:YK9"/>
    <mergeCell ref="XI9:XJ9"/>
    <mergeCell ref="XL9:XM9"/>
    <mergeCell ref="XO9:XP9"/>
    <mergeCell ref="XR9:XS9"/>
    <mergeCell ref="XU9:XV9"/>
    <mergeCell ref="WT9:WU9"/>
    <mergeCell ref="WW9:WX9"/>
    <mergeCell ref="WZ9:XA9"/>
    <mergeCell ref="XC9:XD9"/>
    <mergeCell ref="XF9:XG9"/>
    <mergeCell ref="WE9:WF9"/>
    <mergeCell ref="WH9:WI9"/>
    <mergeCell ref="WK9:WL9"/>
    <mergeCell ref="WN9:WO9"/>
    <mergeCell ref="WQ9:WR9"/>
    <mergeCell ref="AAF9:AAG9"/>
    <mergeCell ref="AAI9:AAJ9"/>
    <mergeCell ref="AAL9:AAM9"/>
    <mergeCell ref="AAO9:AAP9"/>
    <mergeCell ref="AAR9:AAS9"/>
    <mergeCell ref="ZQ9:ZR9"/>
    <mergeCell ref="ZT9:ZU9"/>
    <mergeCell ref="ZW9:ZX9"/>
    <mergeCell ref="ZZ9:AAA9"/>
    <mergeCell ref="AAC9:AAD9"/>
    <mergeCell ref="ZB9:ZC9"/>
    <mergeCell ref="ZE9:ZF9"/>
    <mergeCell ref="ZH9:ZI9"/>
    <mergeCell ref="ZK9:ZL9"/>
    <mergeCell ref="ZN9:ZO9"/>
    <mergeCell ref="YM9:YN9"/>
    <mergeCell ref="YP9:YQ9"/>
    <mergeCell ref="YS9:YT9"/>
    <mergeCell ref="YV9:YW9"/>
    <mergeCell ref="YY9:YZ9"/>
    <mergeCell ref="ADO9:ADP9"/>
    <mergeCell ref="ACN9:ACO9"/>
    <mergeCell ref="ACQ9:ACR9"/>
    <mergeCell ref="ACT9:ACU9"/>
    <mergeCell ref="ACW9:ACX9"/>
    <mergeCell ref="ACZ9:ADA9"/>
    <mergeCell ref="ABY9:ABZ9"/>
    <mergeCell ref="ACB9:ACC9"/>
    <mergeCell ref="ACE9:ACF9"/>
    <mergeCell ref="ACH9:ACI9"/>
    <mergeCell ref="ACK9:ACL9"/>
    <mergeCell ref="ABJ9:ABK9"/>
    <mergeCell ref="ABM9:ABN9"/>
    <mergeCell ref="ABP9:ABQ9"/>
    <mergeCell ref="ABS9:ABT9"/>
    <mergeCell ref="ABV9:ABW9"/>
    <mergeCell ref="AAU9:AAV9"/>
    <mergeCell ref="AAX9:AAY9"/>
    <mergeCell ref="ABA9:ABB9"/>
    <mergeCell ref="ABD9:ABE9"/>
    <mergeCell ref="ABG9:ABH9"/>
    <mergeCell ref="QK10:QL10"/>
    <mergeCell ref="QN10:QO10"/>
    <mergeCell ref="QQ10:QR10"/>
    <mergeCell ref="QT10:QU10"/>
    <mergeCell ref="QW10:QX10"/>
    <mergeCell ref="QZ10:RA10"/>
    <mergeCell ref="RC10:RD10"/>
    <mergeCell ref="RF10:RG10"/>
    <mergeCell ref="RI10:RJ10"/>
    <mergeCell ref="RL10:RM10"/>
    <mergeCell ref="RO10:RP10"/>
    <mergeCell ref="RR10:RS10"/>
    <mergeCell ref="RU10:RV10"/>
    <mergeCell ref="AGO9:AGP9"/>
    <mergeCell ref="AGR9:AGS9"/>
    <mergeCell ref="AGU9:AGV9"/>
    <mergeCell ref="AGX9:AGY9"/>
    <mergeCell ref="AFZ9:AGA9"/>
    <mergeCell ref="AGC9:AGD9"/>
    <mergeCell ref="AGF9:AGG9"/>
    <mergeCell ref="AGI9:AGJ9"/>
    <mergeCell ref="AGL9:AGM9"/>
    <mergeCell ref="AFK9:AFL9"/>
    <mergeCell ref="AFN9:AFO9"/>
    <mergeCell ref="AFQ9:AFR9"/>
    <mergeCell ref="AFT9:AFU9"/>
    <mergeCell ref="AFW9:AFX9"/>
    <mergeCell ref="AEV9:AEW9"/>
    <mergeCell ref="AEY9:AEZ9"/>
    <mergeCell ref="AFB9:AFC9"/>
    <mergeCell ref="AFE9:AFF9"/>
    <mergeCell ref="AFH9:AFI9"/>
    <mergeCell ref="TB10:TC10"/>
    <mergeCell ref="TE10:TF10"/>
    <mergeCell ref="TH10:TI10"/>
    <mergeCell ref="TK10:TL10"/>
    <mergeCell ref="TN10:TO10"/>
    <mergeCell ref="SM10:SN10"/>
    <mergeCell ref="SP10:SQ10"/>
    <mergeCell ref="SS10:ST10"/>
    <mergeCell ref="SV10:SW10"/>
    <mergeCell ref="SY10:SZ10"/>
    <mergeCell ref="RX10:RY10"/>
    <mergeCell ref="SA10:SB10"/>
    <mergeCell ref="SD10:SE10"/>
    <mergeCell ref="SG10:SH10"/>
    <mergeCell ref="SJ10:SK10"/>
    <mergeCell ref="AHD9:AHE9"/>
    <mergeCell ref="AHG9:AHH9"/>
    <mergeCell ref="AHA9:AHB9"/>
    <mergeCell ref="AEG9:AEH9"/>
    <mergeCell ref="AEJ9:AEK9"/>
    <mergeCell ref="AEM9:AEN9"/>
    <mergeCell ref="AEP9:AEQ9"/>
    <mergeCell ref="AES9:AET9"/>
    <mergeCell ref="ADR9:ADS9"/>
    <mergeCell ref="ADU9:ADV9"/>
    <mergeCell ref="ADX9:ADY9"/>
    <mergeCell ref="AEA9:AEB9"/>
    <mergeCell ref="AED9:AEE9"/>
    <mergeCell ref="ADC9:ADD9"/>
    <mergeCell ref="ADF9:ADG9"/>
    <mergeCell ref="ADI9:ADJ9"/>
    <mergeCell ref="ADL9:ADM9"/>
    <mergeCell ref="VJ10:VK10"/>
    <mergeCell ref="VM10:VN10"/>
    <mergeCell ref="VP10:VQ10"/>
    <mergeCell ref="VS10:VT10"/>
    <mergeCell ref="VV10:VW10"/>
    <mergeCell ref="UU10:UV10"/>
    <mergeCell ref="UX10:UY10"/>
    <mergeCell ref="VA10:VB10"/>
    <mergeCell ref="VD10:VE10"/>
    <mergeCell ref="VG10:VH10"/>
    <mergeCell ref="UF10:UG10"/>
    <mergeCell ref="UI10:UJ10"/>
    <mergeCell ref="UL10:UM10"/>
    <mergeCell ref="UO10:UP10"/>
    <mergeCell ref="UR10:US10"/>
    <mergeCell ref="TQ10:TR10"/>
    <mergeCell ref="TT10:TU10"/>
    <mergeCell ref="TW10:TX10"/>
    <mergeCell ref="TZ10:UA10"/>
    <mergeCell ref="UC10:UD10"/>
    <mergeCell ref="XR10:XS10"/>
    <mergeCell ref="XU10:XV10"/>
    <mergeCell ref="XX10:XY10"/>
    <mergeCell ref="YA10:YB10"/>
    <mergeCell ref="YD10:YE10"/>
    <mergeCell ref="XC10:XD10"/>
    <mergeCell ref="XF10:XG10"/>
    <mergeCell ref="XI10:XJ10"/>
    <mergeCell ref="XL10:XM10"/>
    <mergeCell ref="XO10:XP10"/>
    <mergeCell ref="WN10:WO10"/>
    <mergeCell ref="WQ10:WR10"/>
    <mergeCell ref="WT10:WU10"/>
    <mergeCell ref="WW10:WX10"/>
    <mergeCell ref="WZ10:XA10"/>
    <mergeCell ref="VY10:VZ10"/>
    <mergeCell ref="WB10:WC10"/>
    <mergeCell ref="WE10:WF10"/>
    <mergeCell ref="WH10:WI10"/>
    <mergeCell ref="WK10:WL10"/>
    <mergeCell ref="ZZ10:AAA10"/>
    <mergeCell ref="AAC10:AAD10"/>
    <mergeCell ref="AAF10:AAG10"/>
    <mergeCell ref="AAI10:AAJ10"/>
    <mergeCell ref="AAL10:AAM10"/>
    <mergeCell ref="ZK10:ZL10"/>
    <mergeCell ref="ZN10:ZO10"/>
    <mergeCell ref="ZQ10:ZR10"/>
    <mergeCell ref="ZT10:ZU10"/>
    <mergeCell ref="ZW10:ZX10"/>
    <mergeCell ref="YV10:YW10"/>
    <mergeCell ref="YY10:YZ10"/>
    <mergeCell ref="ZB10:ZC10"/>
    <mergeCell ref="ZE10:ZF10"/>
    <mergeCell ref="ZH10:ZI10"/>
    <mergeCell ref="YG10:YH10"/>
    <mergeCell ref="YJ10:YK10"/>
    <mergeCell ref="YM10:YN10"/>
    <mergeCell ref="YP10:YQ10"/>
    <mergeCell ref="YS10:YT10"/>
    <mergeCell ref="ACH10:ACI10"/>
    <mergeCell ref="ACK10:ACL10"/>
    <mergeCell ref="ACN10:ACO10"/>
    <mergeCell ref="ACQ10:ACR10"/>
    <mergeCell ref="ACT10:ACU10"/>
    <mergeCell ref="ABS10:ABT10"/>
    <mergeCell ref="ABV10:ABW10"/>
    <mergeCell ref="ABY10:ABZ10"/>
    <mergeCell ref="ACB10:ACC10"/>
    <mergeCell ref="ACE10:ACF10"/>
    <mergeCell ref="ABD10:ABE10"/>
    <mergeCell ref="ABG10:ABH10"/>
    <mergeCell ref="ABJ10:ABK10"/>
    <mergeCell ref="ABM10:ABN10"/>
    <mergeCell ref="ABP10:ABQ10"/>
    <mergeCell ref="AAO10:AAP10"/>
    <mergeCell ref="AAR10:AAS10"/>
    <mergeCell ref="AAU10:AAV10"/>
    <mergeCell ref="AAX10:AAY10"/>
    <mergeCell ref="ABA10:ABB10"/>
    <mergeCell ref="AEV10:AEW10"/>
    <mergeCell ref="AEY10:AEZ10"/>
    <mergeCell ref="AFB10:AFC10"/>
    <mergeCell ref="AEA10:AEB10"/>
    <mergeCell ref="AED10:AEE10"/>
    <mergeCell ref="AEG10:AEH10"/>
    <mergeCell ref="AEJ10:AEK10"/>
    <mergeCell ref="AEM10:AEN10"/>
    <mergeCell ref="ADL10:ADM10"/>
    <mergeCell ref="ADO10:ADP10"/>
    <mergeCell ref="ADR10:ADS10"/>
    <mergeCell ref="ADU10:ADV10"/>
    <mergeCell ref="ADX10:ADY10"/>
    <mergeCell ref="ACW10:ACX10"/>
    <mergeCell ref="ACZ10:ADA10"/>
    <mergeCell ref="ADC10:ADD10"/>
    <mergeCell ref="ADF10:ADG10"/>
    <mergeCell ref="ADI10:ADJ10"/>
    <mergeCell ref="QZ11:RA11"/>
    <mergeCell ref="RC11:RD11"/>
    <mergeCell ref="RF11:RG11"/>
    <mergeCell ref="RI11:RJ11"/>
    <mergeCell ref="RL11:RM11"/>
    <mergeCell ref="QK11:QL11"/>
    <mergeCell ref="QN11:QO11"/>
    <mergeCell ref="QQ11:QR11"/>
    <mergeCell ref="QT11:QU11"/>
    <mergeCell ref="QW11:QX11"/>
    <mergeCell ref="AGX10:AGY10"/>
    <mergeCell ref="AHA10:AHB10"/>
    <mergeCell ref="AHD10:AHE10"/>
    <mergeCell ref="AHG10:AHH10"/>
    <mergeCell ref="AHJ10:AHK10"/>
    <mergeCell ref="AGI10:AGJ10"/>
    <mergeCell ref="AGL10:AGM10"/>
    <mergeCell ref="AGO10:AGP10"/>
    <mergeCell ref="AGR10:AGS10"/>
    <mergeCell ref="AGU10:AGV10"/>
    <mergeCell ref="AFT10:AFU10"/>
    <mergeCell ref="AFW10:AFX10"/>
    <mergeCell ref="AFZ10:AGA10"/>
    <mergeCell ref="AGC10:AGD10"/>
    <mergeCell ref="AGF10:AGG10"/>
    <mergeCell ref="AFE10:AFF10"/>
    <mergeCell ref="AFH10:AFI10"/>
    <mergeCell ref="AFK10:AFL10"/>
    <mergeCell ref="AFN10:AFO10"/>
    <mergeCell ref="AFQ10:AFR10"/>
    <mergeCell ref="AEP10:AEQ10"/>
    <mergeCell ref="AES10:AET10"/>
    <mergeCell ref="TH11:TI11"/>
    <mergeCell ref="TK11:TL11"/>
    <mergeCell ref="TN11:TO11"/>
    <mergeCell ref="TQ11:TR11"/>
    <mergeCell ref="TT11:TU11"/>
    <mergeCell ref="SS11:ST11"/>
    <mergeCell ref="SV11:SW11"/>
    <mergeCell ref="SY11:SZ11"/>
    <mergeCell ref="TB11:TC11"/>
    <mergeCell ref="TE11:TF11"/>
    <mergeCell ref="SD11:SE11"/>
    <mergeCell ref="SG11:SH11"/>
    <mergeCell ref="SJ11:SK11"/>
    <mergeCell ref="SM11:SN11"/>
    <mergeCell ref="SP11:SQ11"/>
    <mergeCell ref="RO11:RP11"/>
    <mergeCell ref="RR11:RS11"/>
    <mergeCell ref="RU11:RV11"/>
    <mergeCell ref="RX11:RY11"/>
    <mergeCell ref="SA11:SB11"/>
    <mergeCell ref="VP11:VQ11"/>
    <mergeCell ref="VS11:VT11"/>
    <mergeCell ref="VV11:VW11"/>
    <mergeCell ref="VY11:VZ11"/>
    <mergeCell ref="WB11:WC11"/>
    <mergeCell ref="VA11:VB11"/>
    <mergeCell ref="VD11:VE11"/>
    <mergeCell ref="VG11:VH11"/>
    <mergeCell ref="VJ11:VK11"/>
    <mergeCell ref="VM11:VN11"/>
    <mergeCell ref="UL11:UM11"/>
    <mergeCell ref="UO11:UP11"/>
    <mergeCell ref="UR11:US11"/>
    <mergeCell ref="UU11:UV11"/>
    <mergeCell ref="UX11:UY11"/>
    <mergeCell ref="TW11:TX11"/>
    <mergeCell ref="TZ11:UA11"/>
    <mergeCell ref="UC11:UD11"/>
    <mergeCell ref="UF11:UG11"/>
    <mergeCell ref="UI11:UJ11"/>
    <mergeCell ref="XX11:XY11"/>
    <mergeCell ref="YA11:YB11"/>
    <mergeCell ref="YD11:YE11"/>
    <mergeCell ref="YG11:YH11"/>
    <mergeCell ref="YJ11:YK11"/>
    <mergeCell ref="XI11:XJ11"/>
    <mergeCell ref="XL11:XM11"/>
    <mergeCell ref="XO11:XP11"/>
    <mergeCell ref="XR11:XS11"/>
    <mergeCell ref="XU11:XV11"/>
    <mergeCell ref="WT11:WU11"/>
    <mergeCell ref="WW11:WX11"/>
    <mergeCell ref="WZ11:XA11"/>
    <mergeCell ref="XC11:XD11"/>
    <mergeCell ref="XF11:XG11"/>
    <mergeCell ref="WE11:WF11"/>
    <mergeCell ref="WH11:WI11"/>
    <mergeCell ref="WK11:WL11"/>
    <mergeCell ref="WN11:WO11"/>
    <mergeCell ref="WQ11:WR11"/>
    <mergeCell ref="AAF11:AAG11"/>
    <mergeCell ref="AAI11:AAJ11"/>
    <mergeCell ref="AAL11:AAM11"/>
    <mergeCell ref="AAO11:AAP11"/>
    <mergeCell ref="AAR11:AAS11"/>
    <mergeCell ref="ZQ11:ZR11"/>
    <mergeCell ref="ZT11:ZU11"/>
    <mergeCell ref="ZW11:ZX11"/>
    <mergeCell ref="ZZ11:AAA11"/>
    <mergeCell ref="AAC11:AAD11"/>
    <mergeCell ref="ZB11:ZC11"/>
    <mergeCell ref="ZE11:ZF11"/>
    <mergeCell ref="ZH11:ZI11"/>
    <mergeCell ref="ZK11:ZL11"/>
    <mergeCell ref="ZN11:ZO11"/>
    <mergeCell ref="YM11:YN11"/>
    <mergeCell ref="YP11:YQ11"/>
    <mergeCell ref="YS11:YT11"/>
    <mergeCell ref="YV11:YW11"/>
    <mergeCell ref="YY11:YZ11"/>
    <mergeCell ref="ADO11:ADP11"/>
    <mergeCell ref="ACN11:ACO11"/>
    <mergeCell ref="ACQ11:ACR11"/>
    <mergeCell ref="ACT11:ACU11"/>
    <mergeCell ref="ACW11:ACX11"/>
    <mergeCell ref="ACZ11:ADA11"/>
    <mergeCell ref="ABY11:ABZ11"/>
    <mergeCell ref="ACB11:ACC11"/>
    <mergeCell ref="ACE11:ACF11"/>
    <mergeCell ref="ACH11:ACI11"/>
    <mergeCell ref="ACK11:ACL11"/>
    <mergeCell ref="ABJ11:ABK11"/>
    <mergeCell ref="ABM11:ABN11"/>
    <mergeCell ref="ABP11:ABQ11"/>
    <mergeCell ref="ABS11:ABT11"/>
    <mergeCell ref="ABV11:ABW11"/>
    <mergeCell ref="AAU11:AAV11"/>
    <mergeCell ref="AAX11:AAY11"/>
    <mergeCell ref="ABA11:ABB11"/>
    <mergeCell ref="ABD11:ABE11"/>
    <mergeCell ref="ABG11:ABH11"/>
    <mergeCell ref="QK16:QL16"/>
    <mergeCell ref="QN16:QO16"/>
    <mergeCell ref="QQ16:QR16"/>
    <mergeCell ref="QT16:QU16"/>
    <mergeCell ref="QW16:QX16"/>
    <mergeCell ref="QZ16:RA16"/>
    <mergeCell ref="RC16:RD16"/>
    <mergeCell ref="RF16:RG16"/>
    <mergeCell ref="RI16:RJ16"/>
    <mergeCell ref="RL16:RM16"/>
    <mergeCell ref="RO16:RP16"/>
    <mergeCell ref="RR16:RS16"/>
    <mergeCell ref="RU16:RV16"/>
    <mergeCell ref="AGO11:AGP11"/>
    <mergeCell ref="AGR11:AGS11"/>
    <mergeCell ref="AGU11:AGV11"/>
    <mergeCell ref="AGX11:AGY11"/>
    <mergeCell ref="AFZ11:AGA11"/>
    <mergeCell ref="AGC11:AGD11"/>
    <mergeCell ref="AGF11:AGG11"/>
    <mergeCell ref="AGI11:AGJ11"/>
    <mergeCell ref="AGL11:AGM11"/>
    <mergeCell ref="AFK11:AFL11"/>
    <mergeCell ref="AFN11:AFO11"/>
    <mergeCell ref="AFQ11:AFR11"/>
    <mergeCell ref="AFT11:AFU11"/>
    <mergeCell ref="AFW11:AFX11"/>
    <mergeCell ref="AEV11:AEW11"/>
    <mergeCell ref="AEY11:AEZ11"/>
    <mergeCell ref="AFB11:AFC11"/>
    <mergeCell ref="AFE11:AFF11"/>
    <mergeCell ref="AFH11:AFI11"/>
    <mergeCell ref="TB16:TC16"/>
    <mergeCell ref="TE16:TF16"/>
    <mergeCell ref="TH16:TI16"/>
    <mergeCell ref="TK16:TL16"/>
    <mergeCell ref="TN16:TO16"/>
    <mergeCell ref="SM16:SN16"/>
    <mergeCell ref="SP16:SQ16"/>
    <mergeCell ref="SS16:ST16"/>
    <mergeCell ref="SV16:SW16"/>
    <mergeCell ref="SY16:SZ16"/>
    <mergeCell ref="RX16:RY16"/>
    <mergeCell ref="SA16:SB16"/>
    <mergeCell ref="SD16:SE16"/>
    <mergeCell ref="SG16:SH16"/>
    <mergeCell ref="SJ16:SK16"/>
    <mergeCell ref="AHD11:AHE11"/>
    <mergeCell ref="AHG11:AHH11"/>
    <mergeCell ref="AHA11:AHB11"/>
    <mergeCell ref="AEG11:AEH11"/>
    <mergeCell ref="AEJ11:AEK11"/>
    <mergeCell ref="AEM11:AEN11"/>
    <mergeCell ref="AEP11:AEQ11"/>
    <mergeCell ref="AES11:AET11"/>
    <mergeCell ref="ADR11:ADS11"/>
    <mergeCell ref="ADU11:ADV11"/>
    <mergeCell ref="ADX11:ADY11"/>
    <mergeCell ref="AEA11:AEB11"/>
    <mergeCell ref="AED11:AEE11"/>
    <mergeCell ref="ADC11:ADD11"/>
    <mergeCell ref="ADF11:ADG11"/>
    <mergeCell ref="ADI11:ADJ11"/>
    <mergeCell ref="ADL11:ADM11"/>
    <mergeCell ref="VJ16:VK16"/>
    <mergeCell ref="VM16:VN16"/>
    <mergeCell ref="VP16:VQ16"/>
    <mergeCell ref="VS16:VT16"/>
    <mergeCell ref="VV16:VW16"/>
    <mergeCell ref="UU16:UV16"/>
    <mergeCell ref="UX16:UY16"/>
    <mergeCell ref="VA16:VB16"/>
    <mergeCell ref="VD16:VE16"/>
    <mergeCell ref="VG16:VH16"/>
    <mergeCell ref="UF16:UG16"/>
    <mergeCell ref="UI16:UJ16"/>
    <mergeCell ref="UL16:UM16"/>
    <mergeCell ref="UO16:UP16"/>
    <mergeCell ref="UR16:US16"/>
    <mergeCell ref="TQ16:TR16"/>
    <mergeCell ref="TT16:TU16"/>
    <mergeCell ref="TW16:TX16"/>
    <mergeCell ref="TZ16:UA16"/>
    <mergeCell ref="UC16:UD16"/>
    <mergeCell ref="XR16:XS16"/>
    <mergeCell ref="XU16:XV16"/>
    <mergeCell ref="XX16:XY16"/>
    <mergeCell ref="YA16:YB16"/>
    <mergeCell ref="YD16:YE16"/>
    <mergeCell ref="XC16:XD16"/>
    <mergeCell ref="XF16:XG16"/>
    <mergeCell ref="XI16:XJ16"/>
    <mergeCell ref="XL16:XM16"/>
    <mergeCell ref="XO16:XP16"/>
    <mergeCell ref="WN16:WO16"/>
    <mergeCell ref="WQ16:WR16"/>
    <mergeCell ref="WT16:WU16"/>
    <mergeCell ref="WW16:WX16"/>
    <mergeCell ref="WZ16:XA16"/>
    <mergeCell ref="VY16:VZ16"/>
    <mergeCell ref="WB16:WC16"/>
    <mergeCell ref="WE16:WF16"/>
    <mergeCell ref="WH16:WI16"/>
    <mergeCell ref="WK16:WL16"/>
    <mergeCell ref="ZZ16:AAA16"/>
    <mergeCell ref="AAC16:AAD16"/>
    <mergeCell ref="AAF16:AAG16"/>
    <mergeCell ref="AAI16:AAJ16"/>
    <mergeCell ref="AAL16:AAM16"/>
    <mergeCell ref="ZK16:ZL16"/>
    <mergeCell ref="ZN16:ZO16"/>
    <mergeCell ref="ZQ16:ZR16"/>
    <mergeCell ref="ZT16:ZU16"/>
    <mergeCell ref="ZW16:ZX16"/>
    <mergeCell ref="YV16:YW16"/>
    <mergeCell ref="YY16:YZ16"/>
    <mergeCell ref="ZB16:ZC16"/>
    <mergeCell ref="ZE16:ZF16"/>
    <mergeCell ref="ZH16:ZI16"/>
    <mergeCell ref="YG16:YH16"/>
    <mergeCell ref="YJ16:YK16"/>
    <mergeCell ref="YM16:YN16"/>
    <mergeCell ref="YP16:YQ16"/>
    <mergeCell ref="YS16:YT16"/>
    <mergeCell ref="ACH16:ACI16"/>
    <mergeCell ref="ACK16:ACL16"/>
    <mergeCell ref="ACN16:ACO16"/>
    <mergeCell ref="ACQ16:ACR16"/>
    <mergeCell ref="ACT16:ACU16"/>
    <mergeCell ref="ABS16:ABT16"/>
    <mergeCell ref="ABV16:ABW16"/>
    <mergeCell ref="ABY16:ABZ16"/>
    <mergeCell ref="ACB16:ACC16"/>
    <mergeCell ref="ACE16:ACF16"/>
    <mergeCell ref="ABD16:ABE16"/>
    <mergeCell ref="ABG16:ABH16"/>
    <mergeCell ref="ABJ16:ABK16"/>
    <mergeCell ref="ABM16:ABN16"/>
    <mergeCell ref="ABP16:ABQ16"/>
    <mergeCell ref="AAO16:AAP16"/>
    <mergeCell ref="AAR16:AAS16"/>
    <mergeCell ref="AAU16:AAV16"/>
    <mergeCell ref="AAX16:AAY16"/>
    <mergeCell ref="ABA16:ABB16"/>
    <mergeCell ref="AEV16:AEW16"/>
    <mergeCell ref="AEY16:AEZ16"/>
    <mergeCell ref="AFB16:AFC16"/>
    <mergeCell ref="AEA16:AEB16"/>
    <mergeCell ref="AED16:AEE16"/>
    <mergeCell ref="AEG16:AEH16"/>
    <mergeCell ref="AEJ16:AEK16"/>
    <mergeCell ref="AEM16:AEN16"/>
    <mergeCell ref="ADL16:ADM16"/>
    <mergeCell ref="ADO16:ADP16"/>
    <mergeCell ref="ADR16:ADS16"/>
    <mergeCell ref="ADU16:ADV16"/>
    <mergeCell ref="ADX16:ADY16"/>
    <mergeCell ref="ACW16:ACX16"/>
    <mergeCell ref="ACZ16:ADA16"/>
    <mergeCell ref="ADC16:ADD16"/>
    <mergeCell ref="ADF16:ADG16"/>
    <mergeCell ref="ADI16:ADJ16"/>
    <mergeCell ref="QZ21:RA21"/>
    <mergeCell ref="RC21:RD21"/>
    <mergeCell ref="RF21:RG21"/>
    <mergeCell ref="RI21:RJ21"/>
    <mergeCell ref="RL21:RM21"/>
    <mergeCell ref="QK21:QL21"/>
    <mergeCell ref="QN21:QO21"/>
    <mergeCell ref="QQ21:QR21"/>
    <mergeCell ref="QT21:QU21"/>
    <mergeCell ref="QW21:QX21"/>
    <mergeCell ref="AGX16:AGY16"/>
    <mergeCell ref="AHA16:AHB16"/>
    <mergeCell ref="AHD16:AHE16"/>
    <mergeCell ref="AHG16:AHH16"/>
    <mergeCell ref="AHJ16:AHK16"/>
    <mergeCell ref="AGI16:AGJ16"/>
    <mergeCell ref="AGL16:AGM16"/>
    <mergeCell ref="AGO16:AGP16"/>
    <mergeCell ref="AGR16:AGS16"/>
    <mergeCell ref="AGU16:AGV16"/>
    <mergeCell ref="AFT16:AFU16"/>
    <mergeCell ref="AFW16:AFX16"/>
    <mergeCell ref="AFZ16:AGA16"/>
    <mergeCell ref="AGC16:AGD16"/>
    <mergeCell ref="AGF16:AGG16"/>
    <mergeCell ref="AFE16:AFF16"/>
    <mergeCell ref="AFH16:AFI16"/>
    <mergeCell ref="AFK16:AFL16"/>
    <mergeCell ref="AFN16:AFO16"/>
    <mergeCell ref="AFQ16:AFR16"/>
    <mergeCell ref="AEP16:AEQ16"/>
    <mergeCell ref="AES16:AET16"/>
    <mergeCell ref="TH21:TI21"/>
    <mergeCell ref="TK21:TL21"/>
    <mergeCell ref="TN21:TO21"/>
    <mergeCell ref="TQ21:TR21"/>
    <mergeCell ref="TT21:TU21"/>
    <mergeCell ref="SS21:ST21"/>
    <mergeCell ref="SV21:SW21"/>
    <mergeCell ref="SY21:SZ21"/>
    <mergeCell ref="TB21:TC21"/>
    <mergeCell ref="TE21:TF21"/>
    <mergeCell ref="SD21:SE21"/>
    <mergeCell ref="SG21:SH21"/>
    <mergeCell ref="SJ21:SK21"/>
    <mergeCell ref="SM21:SN21"/>
    <mergeCell ref="SP21:SQ21"/>
    <mergeCell ref="RO21:RP21"/>
    <mergeCell ref="RR21:RS21"/>
    <mergeCell ref="RU21:RV21"/>
    <mergeCell ref="RX21:RY21"/>
    <mergeCell ref="SA21:SB21"/>
    <mergeCell ref="VP21:VQ21"/>
    <mergeCell ref="VS21:VT21"/>
    <mergeCell ref="VV21:VW21"/>
    <mergeCell ref="VY21:VZ21"/>
    <mergeCell ref="WB21:WC21"/>
    <mergeCell ref="VA21:VB21"/>
    <mergeCell ref="VD21:VE21"/>
    <mergeCell ref="VG21:VH21"/>
    <mergeCell ref="VJ21:VK21"/>
    <mergeCell ref="VM21:VN21"/>
    <mergeCell ref="UL21:UM21"/>
    <mergeCell ref="UO21:UP21"/>
    <mergeCell ref="UR21:US21"/>
    <mergeCell ref="UU21:UV21"/>
    <mergeCell ref="UX21:UY21"/>
    <mergeCell ref="TW21:TX21"/>
    <mergeCell ref="TZ21:UA21"/>
    <mergeCell ref="UC21:UD21"/>
    <mergeCell ref="UF21:UG21"/>
    <mergeCell ref="UI21:UJ21"/>
    <mergeCell ref="XX21:XY21"/>
    <mergeCell ref="YA21:YB21"/>
    <mergeCell ref="YD21:YE21"/>
    <mergeCell ref="YG21:YH21"/>
    <mergeCell ref="YJ21:YK21"/>
    <mergeCell ref="XI21:XJ21"/>
    <mergeCell ref="XL21:XM21"/>
    <mergeCell ref="XO21:XP21"/>
    <mergeCell ref="XR21:XS21"/>
    <mergeCell ref="XU21:XV21"/>
    <mergeCell ref="WT21:WU21"/>
    <mergeCell ref="WW21:WX21"/>
    <mergeCell ref="WZ21:XA21"/>
    <mergeCell ref="XC21:XD21"/>
    <mergeCell ref="XF21:XG21"/>
    <mergeCell ref="WE21:WF21"/>
    <mergeCell ref="WH21:WI21"/>
    <mergeCell ref="WK21:WL21"/>
    <mergeCell ref="WN21:WO21"/>
    <mergeCell ref="WQ21:WR21"/>
    <mergeCell ref="AAF21:AAG21"/>
    <mergeCell ref="AAI21:AAJ21"/>
    <mergeCell ref="AAL21:AAM21"/>
    <mergeCell ref="AAO21:AAP21"/>
    <mergeCell ref="AAR21:AAS21"/>
    <mergeCell ref="ZQ21:ZR21"/>
    <mergeCell ref="ZT21:ZU21"/>
    <mergeCell ref="ZW21:ZX21"/>
    <mergeCell ref="ZZ21:AAA21"/>
    <mergeCell ref="AAC21:AAD21"/>
    <mergeCell ref="ZB21:ZC21"/>
    <mergeCell ref="ZE21:ZF21"/>
    <mergeCell ref="ZH21:ZI21"/>
    <mergeCell ref="ZK21:ZL21"/>
    <mergeCell ref="ZN21:ZO21"/>
    <mergeCell ref="YM21:YN21"/>
    <mergeCell ref="YP21:YQ21"/>
    <mergeCell ref="YS21:YT21"/>
    <mergeCell ref="YV21:YW21"/>
    <mergeCell ref="YY21:YZ21"/>
    <mergeCell ref="ADO21:ADP21"/>
    <mergeCell ref="ACN21:ACO21"/>
    <mergeCell ref="ACQ21:ACR21"/>
    <mergeCell ref="ACT21:ACU21"/>
    <mergeCell ref="ACW21:ACX21"/>
    <mergeCell ref="ACZ21:ADA21"/>
    <mergeCell ref="ABY21:ABZ21"/>
    <mergeCell ref="ACB21:ACC21"/>
    <mergeCell ref="ACE21:ACF21"/>
    <mergeCell ref="ACH21:ACI21"/>
    <mergeCell ref="ACK21:ACL21"/>
    <mergeCell ref="ABJ21:ABK21"/>
    <mergeCell ref="ABM21:ABN21"/>
    <mergeCell ref="ABP21:ABQ21"/>
    <mergeCell ref="ABS21:ABT21"/>
    <mergeCell ref="ABV21:ABW21"/>
    <mergeCell ref="AAU21:AAV21"/>
    <mergeCell ref="AAX21:AAY21"/>
    <mergeCell ref="ABA21:ABB21"/>
    <mergeCell ref="ABD21:ABE21"/>
    <mergeCell ref="ABG21:ABH21"/>
    <mergeCell ref="QK27:QL27"/>
    <mergeCell ref="QN27:QO27"/>
    <mergeCell ref="QQ27:QR27"/>
    <mergeCell ref="QT27:QU27"/>
    <mergeCell ref="QW27:QX27"/>
    <mergeCell ref="QZ27:RA27"/>
    <mergeCell ref="RC27:RD27"/>
    <mergeCell ref="RF27:RG27"/>
    <mergeCell ref="RI27:RJ27"/>
    <mergeCell ref="RL27:RM27"/>
    <mergeCell ref="RO27:RP27"/>
    <mergeCell ref="RR27:RS27"/>
    <mergeCell ref="RU27:RV27"/>
    <mergeCell ref="AGO21:AGP21"/>
    <mergeCell ref="AGR21:AGS21"/>
    <mergeCell ref="AGU21:AGV21"/>
    <mergeCell ref="AGX21:AGY21"/>
    <mergeCell ref="AFZ21:AGA21"/>
    <mergeCell ref="AGC21:AGD21"/>
    <mergeCell ref="AGF21:AGG21"/>
    <mergeCell ref="AGI21:AGJ21"/>
    <mergeCell ref="AGL21:AGM21"/>
    <mergeCell ref="AFK21:AFL21"/>
    <mergeCell ref="AFN21:AFO21"/>
    <mergeCell ref="AFQ21:AFR21"/>
    <mergeCell ref="AFT21:AFU21"/>
    <mergeCell ref="AFW21:AFX21"/>
    <mergeCell ref="AEV21:AEW21"/>
    <mergeCell ref="AEY21:AEZ21"/>
    <mergeCell ref="AFB21:AFC21"/>
    <mergeCell ref="AFE21:AFF21"/>
    <mergeCell ref="AFH21:AFI21"/>
    <mergeCell ref="TB27:TC27"/>
    <mergeCell ref="TE27:TF27"/>
    <mergeCell ref="TH27:TI27"/>
    <mergeCell ref="TK27:TL27"/>
    <mergeCell ref="TN27:TO27"/>
    <mergeCell ref="SM27:SN27"/>
    <mergeCell ref="SP27:SQ27"/>
    <mergeCell ref="SS27:ST27"/>
    <mergeCell ref="SV27:SW27"/>
    <mergeCell ref="SY27:SZ27"/>
    <mergeCell ref="RX27:RY27"/>
    <mergeCell ref="SA27:SB27"/>
    <mergeCell ref="SD27:SE27"/>
    <mergeCell ref="SG27:SH27"/>
    <mergeCell ref="SJ27:SK27"/>
    <mergeCell ref="AHD21:AHE21"/>
    <mergeCell ref="AHG21:AHH21"/>
    <mergeCell ref="AHA21:AHB21"/>
    <mergeCell ref="AEG21:AEH21"/>
    <mergeCell ref="AEJ21:AEK21"/>
    <mergeCell ref="AEM21:AEN21"/>
    <mergeCell ref="AEP21:AEQ21"/>
    <mergeCell ref="AES21:AET21"/>
    <mergeCell ref="ADR21:ADS21"/>
    <mergeCell ref="ADU21:ADV21"/>
    <mergeCell ref="ADX21:ADY21"/>
    <mergeCell ref="AEA21:AEB21"/>
    <mergeCell ref="AED21:AEE21"/>
    <mergeCell ref="ADC21:ADD21"/>
    <mergeCell ref="ADF21:ADG21"/>
    <mergeCell ref="ADI21:ADJ21"/>
    <mergeCell ref="ADL21:ADM21"/>
    <mergeCell ref="VJ27:VK27"/>
    <mergeCell ref="VM27:VN27"/>
    <mergeCell ref="VP27:VQ27"/>
    <mergeCell ref="VS27:VT27"/>
    <mergeCell ref="VV27:VW27"/>
    <mergeCell ref="UU27:UV27"/>
    <mergeCell ref="UX27:UY27"/>
    <mergeCell ref="VA27:VB27"/>
    <mergeCell ref="VD27:VE27"/>
    <mergeCell ref="VG27:VH27"/>
    <mergeCell ref="UF27:UG27"/>
    <mergeCell ref="UI27:UJ27"/>
    <mergeCell ref="UL27:UM27"/>
    <mergeCell ref="UO27:UP27"/>
    <mergeCell ref="UR27:US27"/>
    <mergeCell ref="TQ27:TR27"/>
    <mergeCell ref="TT27:TU27"/>
    <mergeCell ref="TW27:TX27"/>
    <mergeCell ref="TZ27:UA27"/>
    <mergeCell ref="UC27:UD27"/>
    <mergeCell ref="XR27:XS27"/>
    <mergeCell ref="XU27:XV27"/>
    <mergeCell ref="XX27:XY27"/>
    <mergeCell ref="YA27:YB27"/>
    <mergeCell ref="YD27:YE27"/>
    <mergeCell ref="XC27:XD27"/>
    <mergeCell ref="XF27:XG27"/>
    <mergeCell ref="XI27:XJ27"/>
    <mergeCell ref="XL27:XM27"/>
    <mergeCell ref="XO27:XP27"/>
    <mergeCell ref="WN27:WO27"/>
    <mergeCell ref="WQ27:WR27"/>
    <mergeCell ref="WT27:WU27"/>
    <mergeCell ref="WW27:WX27"/>
    <mergeCell ref="WZ27:XA27"/>
    <mergeCell ref="VY27:VZ27"/>
    <mergeCell ref="WB27:WC27"/>
    <mergeCell ref="WE27:WF27"/>
    <mergeCell ref="WH27:WI27"/>
    <mergeCell ref="WK27:WL27"/>
    <mergeCell ref="ZZ27:AAA27"/>
    <mergeCell ref="AAC27:AAD27"/>
    <mergeCell ref="AAF27:AAG27"/>
    <mergeCell ref="AAI27:AAJ27"/>
    <mergeCell ref="AAL27:AAM27"/>
    <mergeCell ref="ZK27:ZL27"/>
    <mergeCell ref="ZN27:ZO27"/>
    <mergeCell ref="ZQ27:ZR27"/>
    <mergeCell ref="ZT27:ZU27"/>
    <mergeCell ref="ZW27:ZX27"/>
    <mergeCell ref="YV27:YW27"/>
    <mergeCell ref="YY27:YZ27"/>
    <mergeCell ref="ZB27:ZC27"/>
    <mergeCell ref="ZE27:ZF27"/>
    <mergeCell ref="ZH27:ZI27"/>
    <mergeCell ref="YG27:YH27"/>
    <mergeCell ref="YJ27:YK27"/>
    <mergeCell ref="YM27:YN27"/>
    <mergeCell ref="YP27:YQ27"/>
    <mergeCell ref="YS27:YT27"/>
    <mergeCell ref="ACH27:ACI27"/>
    <mergeCell ref="ACK27:ACL27"/>
    <mergeCell ref="ACN27:ACO27"/>
    <mergeCell ref="ACQ27:ACR27"/>
    <mergeCell ref="ACT27:ACU27"/>
    <mergeCell ref="ABS27:ABT27"/>
    <mergeCell ref="ABV27:ABW27"/>
    <mergeCell ref="ABY27:ABZ27"/>
    <mergeCell ref="ACB27:ACC27"/>
    <mergeCell ref="ACE27:ACF27"/>
    <mergeCell ref="ABD27:ABE27"/>
    <mergeCell ref="ABG27:ABH27"/>
    <mergeCell ref="ABJ27:ABK27"/>
    <mergeCell ref="ABM27:ABN27"/>
    <mergeCell ref="ABP27:ABQ27"/>
    <mergeCell ref="AAO27:AAP27"/>
    <mergeCell ref="AAR27:AAS27"/>
    <mergeCell ref="AAU27:AAV27"/>
    <mergeCell ref="AAX27:AAY27"/>
    <mergeCell ref="ABA27:ABB27"/>
    <mergeCell ref="AEP27:AEQ27"/>
    <mergeCell ref="AES27:AET27"/>
    <mergeCell ref="AEV27:AEW27"/>
    <mergeCell ref="AEY27:AEZ27"/>
    <mergeCell ref="AFB27:AFC27"/>
    <mergeCell ref="AEA27:AEB27"/>
    <mergeCell ref="AED27:AEE27"/>
    <mergeCell ref="AEG27:AEH27"/>
    <mergeCell ref="AEJ27:AEK27"/>
    <mergeCell ref="AEM27:AEN27"/>
    <mergeCell ref="ADL27:ADM27"/>
    <mergeCell ref="ADO27:ADP27"/>
    <mergeCell ref="ADR27:ADS27"/>
    <mergeCell ref="ADU27:ADV27"/>
    <mergeCell ref="ADX27:ADY27"/>
    <mergeCell ref="ACW27:ACX27"/>
    <mergeCell ref="ACZ27:ADA27"/>
    <mergeCell ref="ADC27:ADD27"/>
    <mergeCell ref="ADF27:ADG27"/>
    <mergeCell ref="ADI27:ADJ27"/>
    <mergeCell ref="RO33:RP33"/>
    <mergeCell ref="RR33:RS33"/>
    <mergeCell ref="RU33:RV33"/>
    <mergeCell ref="RX33:RY33"/>
    <mergeCell ref="SA33:SB33"/>
    <mergeCell ref="QZ33:RA33"/>
    <mergeCell ref="RC33:RD33"/>
    <mergeCell ref="RF33:RG33"/>
    <mergeCell ref="RI33:RJ33"/>
    <mergeCell ref="RL33:RM33"/>
    <mergeCell ref="QK33:QL33"/>
    <mergeCell ref="QN33:QO33"/>
    <mergeCell ref="QQ33:QR33"/>
    <mergeCell ref="QT33:QU33"/>
    <mergeCell ref="QW33:QX33"/>
    <mergeCell ref="AGX27:AGY27"/>
    <mergeCell ref="AHA27:AHB27"/>
    <mergeCell ref="AGI27:AGJ27"/>
    <mergeCell ref="AGL27:AGM27"/>
    <mergeCell ref="AGO27:AGP27"/>
    <mergeCell ref="AGR27:AGS27"/>
    <mergeCell ref="AGU27:AGV27"/>
    <mergeCell ref="AFT27:AFU27"/>
    <mergeCell ref="AFW27:AFX27"/>
    <mergeCell ref="AFZ27:AGA27"/>
    <mergeCell ref="AGC27:AGD27"/>
    <mergeCell ref="AGF27:AGG27"/>
    <mergeCell ref="AFE27:AFF27"/>
    <mergeCell ref="AFH27:AFI27"/>
    <mergeCell ref="AFK27:AFL27"/>
    <mergeCell ref="AFN27:AFO27"/>
    <mergeCell ref="AFQ27:AFR27"/>
    <mergeCell ref="TW33:TX33"/>
    <mergeCell ref="TZ33:UA33"/>
    <mergeCell ref="UC33:UD33"/>
    <mergeCell ref="UF33:UG33"/>
    <mergeCell ref="UI33:UJ33"/>
    <mergeCell ref="TH33:TI33"/>
    <mergeCell ref="TK33:TL33"/>
    <mergeCell ref="TN33:TO33"/>
    <mergeCell ref="TQ33:TR33"/>
    <mergeCell ref="TT33:TU33"/>
    <mergeCell ref="SS33:ST33"/>
    <mergeCell ref="SV33:SW33"/>
    <mergeCell ref="SY33:SZ33"/>
    <mergeCell ref="TB33:TC33"/>
    <mergeCell ref="TE33:TF33"/>
    <mergeCell ref="SD33:SE33"/>
    <mergeCell ref="SG33:SH33"/>
    <mergeCell ref="SJ33:SK33"/>
    <mergeCell ref="SM33:SN33"/>
    <mergeCell ref="SP33:SQ33"/>
    <mergeCell ref="WE33:WF33"/>
    <mergeCell ref="WH33:WI33"/>
    <mergeCell ref="WK33:WL33"/>
    <mergeCell ref="WN33:WO33"/>
    <mergeCell ref="WQ33:WR33"/>
    <mergeCell ref="VP33:VQ33"/>
    <mergeCell ref="VS33:VT33"/>
    <mergeCell ref="VV33:VW33"/>
    <mergeCell ref="VY33:VZ33"/>
    <mergeCell ref="WB33:WC33"/>
    <mergeCell ref="VA33:VB33"/>
    <mergeCell ref="VD33:VE33"/>
    <mergeCell ref="VG33:VH33"/>
    <mergeCell ref="VJ33:VK33"/>
    <mergeCell ref="VM33:VN33"/>
    <mergeCell ref="UL33:UM33"/>
    <mergeCell ref="UO33:UP33"/>
    <mergeCell ref="UR33:US33"/>
    <mergeCell ref="UU33:UV33"/>
    <mergeCell ref="UX33:UY33"/>
    <mergeCell ref="YM33:YN33"/>
    <mergeCell ref="YP33:YQ33"/>
    <mergeCell ref="YS33:YT33"/>
    <mergeCell ref="YV33:YW33"/>
    <mergeCell ref="YY33:YZ33"/>
    <mergeCell ref="XX33:XY33"/>
    <mergeCell ref="YA33:YB33"/>
    <mergeCell ref="YD33:YE33"/>
    <mergeCell ref="YG33:YH33"/>
    <mergeCell ref="YJ33:YK33"/>
    <mergeCell ref="XI33:XJ33"/>
    <mergeCell ref="XL33:XM33"/>
    <mergeCell ref="XO33:XP33"/>
    <mergeCell ref="XR33:XS33"/>
    <mergeCell ref="XU33:XV33"/>
    <mergeCell ref="WT33:WU33"/>
    <mergeCell ref="WW33:WX33"/>
    <mergeCell ref="WZ33:XA33"/>
    <mergeCell ref="XC33:XD33"/>
    <mergeCell ref="XF33:XG33"/>
    <mergeCell ref="AAU33:AAV33"/>
    <mergeCell ref="AAX33:AAY33"/>
    <mergeCell ref="ABA33:ABB33"/>
    <mergeCell ref="ABD33:ABE33"/>
    <mergeCell ref="ABG33:ABH33"/>
    <mergeCell ref="AAF33:AAG33"/>
    <mergeCell ref="AAI33:AAJ33"/>
    <mergeCell ref="AAL33:AAM33"/>
    <mergeCell ref="AAO33:AAP33"/>
    <mergeCell ref="AAR33:AAS33"/>
    <mergeCell ref="ZQ33:ZR33"/>
    <mergeCell ref="ZT33:ZU33"/>
    <mergeCell ref="ZW33:ZX33"/>
    <mergeCell ref="ZZ33:AAA33"/>
    <mergeCell ref="AAC33:AAD33"/>
    <mergeCell ref="ZB33:ZC33"/>
    <mergeCell ref="ZE33:ZF33"/>
    <mergeCell ref="ZH33:ZI33"/>
    <mergeCell ref="ZK33:ZL33"/>
    <mergeCell ref="ZN33:ZO33"/>
    <mergeCell ref="ADC33:ADD33"/>
    <mergeCell ref="ADF33:ADG33"/>
    <mergeCell ref="ADI33:ADJ33"/>
    <mergeCell ref="ADL33:ADM33"/>
    <mergeCell ref="ADO33:ADP33"/>
    <mergeCell ref="ACN33:ACO33"/>
    <mergeCell ref="ACQ33:ACR33"/>
    <mergeCell ref="ACT33:ACU33"/>
    <mergeCell ref="ACW33:ACX33"/>
    <mergeCell ref="ACZ33:ADA33"/>
    <mergeCell ref="ABY33:ABZ33"/>
    <mergeCell ref="ACB33:ACC33"/>
    <mergeCell ref="ACE33:ACF33"/>
    <mergeCell ref="ACH33:ACI33"/>
    <mergeCell ref="ACK33:ACL33"/>
    <mergeCell ref="ABJ33:ABK33"/>
    <mergeCell ref="ABM33:ABN33"/>
    <mergeCell ref="ABP33:ABQ33"/>
    <mergeCell ref="ABS33:ABT33"/>
    <mergeCell ref="ABV33:ABW33"/>
    <mergeCell ref="AFK33:AFL33"/>
    <mergeCell ref="AFN33:AFO33"/>
    <mergeCell ref="AFQ33:AFR33"/>
    <mergeCell ref="AFT33:AFU33"/>
    <mergeCell ref="AFW33:AFX33"/>
    <mergeCell ref="AEV33:AEW33"/>
    <mergeCell ref="AEY33:AEZ33"/>
    <mergeCell ref="AFB33:AFC33"/>
    <mergeCell ref="AFE33:AFF33"/>
    <mergeCell ref="AFH33:AFI33"/>
    <mergeCell ref="AEG33:AEH33"/>
    <mergeCell ref="AEJ33:AEK33"/>
    <mergeCell ref="AEM33:AEN33"/>
    <mergeCell ref="AEP33:AEQ33"/>
    <mergeCell ref="AES33:AET33"/>
    <mergeCell ref="ADR33:ADS33"/>
    <mergeCell ref="ADU33:ADV33"/>
    <mergeCell ref="ADX33:ADY33"/>
    <mergeCell ref="AEA33:AEB33"/>
    <mergeCell ref="AED33:AEE33"/>
    <mergeCell ref="AHS2:AHT2"/>
    <mergeCell ref="AHV2:AHW2"/>
    <mergeCell ref="AHY2:AHZ2"/>
    <mergeCell ref="AIB2:AIC2"/>
    <mergeCell ref="AIE2:AIF2"/>
    <mergeCell ref="AHD33:AHE33"/>
    <mergeCell ref="AHG33:AHH33"/>
    <mergeCell ref="AHJ33:AHK33"/>
    <mergeCell ref="AHM2:AHN2"/>
    <mergeCell ref="AHP2:AHQ2"/>
    <mergeCell ref="AGO33:AGP33"/>
    <mergeCell ref="AGR33:AGS33"/>
    <mergeCell ref="AGU33:AGV33"/>
    <mergeCell ref="AGX33:AGY33"/>
    <mergeCell ref="AHA33:AHB33"/>
    <mergeCell ref="AFZ33:AGA33"/>
    <mergeCell ref="AGC33:AGD33"/>
    <mergeCell ref="AGF33:AGG33"/>
    <mergeCell ref="AGI33:AGJ33"/>
    <mergeCell ref="AGL33:AGM33"/>
    <mergeCell ref="AHD27:AHE27"/>
    <mergeCell ref="AHG27:AHH27"/>
    <mergeCell ref="AHJ27:AHK27"/>
    <mergeCell ref="AHJ21:AHK21"/>
    <mergeCell ref="AHJ11:AHK11"/>
    <mergeCell ref="AHJ9:AHK9"/>
    <mergeCell ref="AHJ7:AHK7"/>
    <mergeCell ref="AGX6:AGY6"/>
    <mergeCell ref="AHA6:AHB6"/>
    <mergeCell ref="AHD6:AHE6"/>
    <mergeCell ref="AHG6:AHH6"/>
    <mergeCell ref="AGF6:AGG6"/>
    <mergeCell ref="AKA2:AKB2"/>
    <mergeCell ref="AKD2:AKE2"/>
    <mergeCell ref="AJL2:AJM2"/>
    <mergeCell ref="AJO2:AJP2"/>
    <mergeCell ref="AJR2:AJS2"/>
    <mergeCell ref="AJU2:AJV2"/>
    <mergeCell ref="AJX2:AJY2"/>
    <mergeCell ref="AIW2:AIX2"/>
    <mergeCell ref="AIZ2:AJA2"/>
    <mergeCell ref="AJC2:AJD2"/>
    <mergeCell ref="AJF2:AJG2"/>
    <mergeCell ref="AJI2:AJJ2"/>
    <mergeCell ref="AIH2:AII2"/>
    <mergeCell ref="AIK2:AIL2"/>
    <mergeCell ref="AIN2:AIO2"/>
    <mergeCell ref="AIQ2:AIR2"/>
    <mergeCell ref="AIT2:AIU2"/>
    <mergeCell ref="AKA3:AKB3"/>
    <mergeCell ref="AKD3:AKE3"/>
    <mergeCell ref="AJL3:AJM3"/>
    <mergeCell ref="AJO3:AJP3"/>
    <mergeCell ref="AJR3:AJS3"/>
    <mergeCell ref="AJU3:AJV3"/>
    <mergeCell ref="AJX3:AJY3"/>
    <mergeCell ref="AIW3:AIX3"/>
    <mergeCell ref="AIZ3:AJA3"/>
    <mergeCell ref="AJC3:AJD3"/>
    <mergeCell ref="AJF3:AJG3"/>
    <mergeCell ref="AJI3:AJJ3"/>
    <mergeCell ref="AHM3:AHN3"/>
    <mergeCell ref="AHP3:AHQ3"/>
    <mergeCell ref="AHS3:AHT3"/>
    <mergeCell ref="AHV3:AHW3"/>
    <mergeCell ref="AHY3:AHZ3"/>
    <mergeCell ref="AIB3:AIC3"/>
    <mergeCell ref="AIE3:AIF3"/>
    <mergeCell ref="AIH3:AII3"/>
    <mergeCell ref="AIK3:AIL3"/>
    <mergeCell ref="AIN3:AIO3"/>
    <mergeCell ref="AIQ3:AIR3"/>
    <mergeCell ref="AIT3:AIU3"/>
    <mergeCell ref="AKA4:AKB4"/>
    <mergeCell ref="AKD4:AKE4"/>
    <mergeCell ref="AJL4:AJM4"/>
    <mergeCell ref="AJO4:AJP4"/>
    <mergeCell ref="AJR4:AJS4"/>
    <mergeCell ref="AJU4:AJV4"/>
    <mergeCell ref="AJX4:AJY4"/>
    <mergeCell ref="AIW4:AIX4"/>
    <mergeCell ref="AIZ4:AJA4"/>
    <mergeCell ref="AJC4:AJD4"/>
    <mergeCell ref="AJF4:AJG4"/>
    <mergeCell ref="AJI4:AJJ4"/>
    <mergeCell ref="AHM4:AHN4"/>
    <mergeCell ref="AHP4:AHQ4"/>
    <mergeCell ref="AHS4:AHT4"/>
    <mergeCell ref="AHV4:AHW4"/>
    <mergeCell ref="AHY4:AHZ4"/>
    <mergeCell ref="AIB4:AIC4"/>
    <mergeCell ref="AIE4:AIF4"/>
    <mergeCell ref="AIH4:AII4"/>
    <mergeCell ref="AIK4:AIL4"/>
    <mergeCell ref="AIN4:AIO4"/>
    <mergeCell ref="AIQ4:AIR4"/>
    <mergeCell ref="AIT4:AIU4"/>
    <mergeCell ref="AKA5:AKB5"/>
    <mergeCell ref="AKD5:AKE5"/>
    <mergeCell ref="AJL5:AJM5"/>
    <mergeCell ref="AJO5:AJP5"/>
    <mergeCell ref="AJR5:AJS5"/>
    <mergeCell ref="AJU5:AJV5"/>
    <mergeCell ref="AJX5:AJY5"/>
    <mergeCell ref="AIW5:AIX5"/>
    <mergeCell ref="AIZ5:AJA5"/>
    <mergeCell ref="AJC5:AJD5"/>
    <mergeCell ref="AJF5:AJG5"/>
    <mergeCell ref="AJI5:AJJ5"/>
    <mergeCell ref="AHM5:AHN5"/>
    <mergeCell ref="AHP5:AHQ5"/>
    <mergeCell ref="AHS5:AHT5"/>
    <mergeCell ref="AHV5:AHW5"/>
    <mergeCell ref="AHY5:AHZ5"/>
    <mergeCell ref="AIB5:AIC5"/>
    <mergeCell ref="AIE5:AIF5"/>
    <mergeCell ref="AIH5:AII5"/>
    <mergeCell ref="AIK5:AIL5"/>
    <mergeCell ref="AIN5:AIO5"/>
    <mergeCell ref="AIQ5:AIR5"/>
    <mergeCell ref="AIT5:AIU5"/>
    <mergeCell ref="AKA6:AKB6"/>
    <mergeCell ref="AKD6:AKE6"/>
    <mergeCell ref="AJL6:AJM6"/>
    <mergeCell ref="AJO6:AJP6"/>
    <mergeCell ref="AJR6:AJS6"/>
    <mergeCell ref="AJU6:AJV6"/>
    <mergeCell ref="AJX6:AJY6"/>
    <mergeCell ref="AIW6:AIX6"/>
    <mergeCell ref="AIZ6:AJA6"/>
    <mergeCell ref="AJC6:AJD6"/>
    <mergeCell ref="AJF6:AJG6"/>
    <mergeCell ref="AJI6:AJJ6"/>
    <mergeCell ref="AHM6:AHN6"/>
    <mergeCell ref="AHP6:AHQ6"/>
    <mergeCell ref="AHS6:AHT6"/>
    <mergeCell ref="AHV6:AHW6"/>
    <mergeCell ref="AHY6:AHZ6"/>
    <mergeCell ref="AIB6:AIC6"/>
    <mergeCell ref="AIE6:AIF6"/>
    <mergeCell ref="AIH6:AII6"/>
    <mergeCell ref="AIK6:AIL6"/>
    <mergeCell ref="AIN6:AIO6"/>
    <mergeCell ref="AIQ6:AIR6"/>
    <mergeCell ref="AIT6:AIU6"/>
    <mergeCell ref="AKA7:AKB7"/>
    <mergeCell ref="AKD7:AKE7"/>
    <mergeCell ref="AJL7:AJM7"/>
    <mergeCell ref="AJO7:AJP7"/>
    <mergeCell ref="AJR7:AJS7"/>
    <mergeCell ref="AJU7:AJV7"/>
    <mergeCell ref="AJX7:AJY7"/>
    <mergeCell ref="AIW7:AIX7"/>
    <mergeCell ref="AIZ7:AJA7"/>
    <mergeCell ref="AJC7:AJD7"/>
    <mergeCell ref="AJF7:AJG7"/>
    <mergeCell ref="AJI7:AJJ7"/>
    <mergeCell ref="AHM7:AHN7"/>
    <mergeCell ref="AHP7:AHQ7"/>
    <mergeCell ref="AHS7:AHT7"/>
    <mergeCell ref="AHV7:AHW7"/>
    <mergeCell ref="AHY7:AHZ7"/>
    <mergeCell ref="AIB7:AIC7"/>
    <mergeCell ref="AIE7:AIF7"/>
    <mergeCell ref="AIH7:AII7"/>
    <mergeCell ref="AIK7:AIL7"/>
    <mergeCell ref="AIN7:AIO7"/>
    <mergeCell ref="AIQ7:AIR7"/>
    <mergeCell ref="AIT7:AIU7"/>
    <mergeCell ref="AKA8:AKB8"/>
    <mergeCell ref="AKD8:AKE8"/>
    <mergeCell ref="AJL8:AJM8"/>
    <mergeCell ref="AJO8:AJP8"/>
    <mergeCell ref="AJR8:AJS8"/>
    <mergeCell ref="AJU8:AJV8"/>
    <mergeCell ref="AJX8:AJY8"/>
    <mergeCell ref="AIW8:AIX8"/>
    <mergeCell ref="AIZ8:AJA8"/>
    <mergeCell ref="AJC8:AJD8"/>
    <mergeCell ref="AJF8:AJG8"/>
    <mergeCell ref="AJI8:AJJ8"/>
    <mergeCell ref="AHM8:AHN8"/>
    <mergeCell ref="AHP8:AHQ8"/>
    <mergeCell ref="AHS8:AHT8"/>
    <mergeCell ref="AHV8:AHW8"/>
    <mergeCell ref="AHY8:AHZ8"/>
    <mergeCell ref="AIB8:AIC8"/>
    <mergeCell ref="AIE8:AIF8"/>
    <mergeCell ref="AIH8:AII8"/>
    <mergeCell ref="AIK8:AIL8"/>
    <mergeCell ref="AIN8:AIO8"/>
    <mergeCell ref="AIQ8:AIR8"/>
    <mergeCell ref="AIT8:AIU8"/>
    <mergeCell ref="AKA9:AKB9"/>
    <mergeCell ref="AKD9:AKE9"/>
    <mergeCell ref="AJL9:AJM9"/>
    <mergeCell ref="AJO9:AJP9"/>
    <mergeCell ref="AJR9:AJS9"/>
    <mergeCell ref="AJU9:AJV9"/>
    <mergeCell ref="AJX9:AJY9"/>
    <mergeCell ref="AIW9:AIX9"/>
    <mergeCell ref="AIZ9:AJA9"/>
    <mergeCell ref="AJC9:AJD9"/>
    <mergeCell ref="AJF9:AJG9"/>
    <mergeCell ref="AJI9:AJJ9"/>
    <mergeCell ref="AHM9:AHN9"/>
    <mergeCell ref="AHP9:AHQ9"/>
    <mergeCell ref="AHS9:AHT9"/>
    <mergeCell ref="AHV9:AHW9"/>
    <mergeCell ref="AHY9:AHZ9"/>
    <mergeCell ref="AIB9:AIC9"/>
    <mergeCell ref="AIE9:AIF9"/>
    <mergeCell ref="AIH9:AII9"/>
    <mergeCell ref="AIK9:AIL9"/>
    <mergeCell ref="AIN9:AIO9"/>
    <mergeCell ref="AIQ9:AIR9"/>
    <mergeCell ref="AIT9:AIU9"/>
    <mergeCell ref="AKA10:AKB10"/>
    <mergeCell ref="AKD10:AKE10"/>
    <mergeCell ref="AJL10:AJM10"/>
    <mergeCell ref="AJO10:AJP10"/>
    <mergeCell ref="AJR10:AJS10"/>
    <mergeCell ref="AJU10:AJV10"/>
    <mergeCell ref="AJX10:AJY10"/>
    <mergeCell ref="AIW10:AIX10"/>
    <mergeCell ref="AIZ10:AJA10"/>
    <mergeCell ref="AJC10:AJD10"/>
    <mergeCell ref="AJF10:AJG10"/>
    <mergeCell ref="AJI10:AJJ10"/>
    <mergeCell ref="AHM10:AHN10"/>
    <mergeCell ref="AHP10:AHQ10"/>
    <mergeCell ref="AHS10:AHT10"/>
    <mergeCell ref="AHV10:AHW10"/>
    <mergeCell ref="AHY10:AHZ10"/>
    <mergeCell ref="AIB10:AIC10"/>
    <mergeCell ref="AIE10:AIF10"/>
    <mergeCell ref="AIH10:AII10"/>
    <mergeCell ref="AIK10:AIL10"/>
    <mergeCell ref="AIN10:AIO10"/>
    <mergeCell ref="AIQ10:AIR10"/>
    <mergeCell ref="AIT10:AIU10"/>
    <mergeCell ref="AKA11:AKB11"/>
    <mergeCell ref="AKD11:AKE11"/>
    <mergeCell ref="AJL11:AJM11"/>
    <mergeCell ref="AJO11:AJP11"/>
    <mergeCell ref="AJR11:AJS11"/>
    <mergeCell ref="AJU11:AJV11"/>
    <mergeCell ref="AJX11:AJY11"/>
    <mergeCell ref="AIW11:AIX11"/>
    <mergeCell ref="AIZ11:AJA11"/>
    <mergeCell ref="AJC11:AJD11"/>
    <mergeCell ref="AJF11:AJG11"/>
    <mergeCell ref="AJI11:AJJ11"/>
    <mergeCell ref="AHM11:AHN11"/>
    <mergeCell ref="AHP11:AHQ11"/>
    <mergeCell ref="AHS11:AHT11"/>
    <mergeCell ref="AHV11:AHW11"/>
    <mergeCell ref="AHY11:AHZ11"/>
    <mergeCell ref="AIB11:AIC11"/>
    <mergeCell ref="AIE11:AIF11"/>
    <mergeCell ref="AIH11:AII11"/>
    <mergeCell ref="AIK11:AIL11"/>
    <mergeCell ref="AIN11:AIO11"/>
    <mergeCell ref="AIQ11:AIR11"/>
    <mergeCell ref="AIT11:AIU11"/>
    <mergeCell ref="AKA16:AKB16"/>
    <mergeCell ref="AKD16:AKE16"/>
    <mergeCell ref="AJL16:AJM16"/>
    <mergeCell ref="AJO16:AJP16"/>
    <mergeCell ref="AJR16:AJS16"/>
    <mergeCell ref="AJU16:AJV16"/>
    <mergeCell ref="AJX16:AJY16"/>
    <mergeCell ref="AIW16:AIX16"/>
    <mergeCell ref="AIZ16:AJA16"/>
    <mergeCell ref="AJC16:AJD16"/>
    <mergeCell ref="AJF16:AJG16"/>
    <mergeCell ref="AJI16:AJJ16"/>
    <mergeCell ref="AHM16:AHN16"/>
    <mergeCell ref="AHP16:AHQ16"/>
    <mergeCell ref="AHS16:AHT16"/>
    <mergeCell ref="AHV16:AHW16"/>
    <mergeCell ref="AHY16:AHZ16"/>
    <mergeCell ref="AIB16:AIC16"/>
    <mergeCell ref="AIE16:AIF16"/>
    <mergeCell ref="AIH16:AII16"/>
    <mergeCell ref="AIK16:AIL16"/>
    <mergeCell ref="AIN16:AIO16"/>
    <mergeCell ref="AIQ16:AIR16"/>
    <mergeCell ref="AIT16:AIU16"/>
    <mergeCell ref="AKA21:AKB21"/>
    <mergeCell ref="AKD21:AKE21"/>
    <mergeCell ref="AJL21:AJM21"/>
    <mergeCell ref="AJO21:AJP21"/>
    <mergeCell ref="AJR21:AJS21"/>
    <mergeCell ref="AJU21:AJV21"/>
    <mergeCell ref="AJX21:AJY21"/>
    <mergeCell ref="AIW21:AIX21"/>
    <mergeCell ref="AIZ21:AJA21"/>
    <mergeCell ref="AJC21:AJD21"/>
    <mergeCell ref="AJF21:AJG21"/>
    <mergeCell ref="AJI21:AJJ21"/>
    <mergeCell ref="AHM21:AHN21"/>
    <mergeCell ref="AHP21:AHQ21"/>
    <mergeCell ref="AHS21:AHT21"/>
    <mergeCell ref="AHV21:AHW21"/>
    <mergeCell ref="AHY21:AHZ21"/>
    <mergeCell ref="AIB21:AIC21"/>
    <mergeCell ref="AIE21:AIF21"/>
    <mergeCell ref="AIH21:AII21"/>
    <mergeCell ref="AIK21:AIL21"/>
    <mergeCell ref="AIN21:AIO21"/>
    <mergeCell ref="AIQ21:AIR21"/>
    <mergeCell ref="AIT21:AIU21"/>
    <mergeCell ref="AKA27:AKB27"/>
    <mergeCell ref="AKD27:AKE27"/>
    <mergeCell ref="AJL27:AJM27"/>
    <mergeCell ref="AJO27:AJP27"/>
    <mergeCell ref="AJR27:AJS27"/>
    <mergeCell ref="AJU27:AJV27"/>
    <mergeCell ref="AJX27:AJY27"/>
    <mergeCell ref="AIW27:AIX27"/>
    <mergeCell ref="AIZ27:AJA27"/>
    <mergeCell ref="AJC27:AJD27"/>
    <mergeCell ref="AJF27:AJG27"/>
    <mergeCell ref="AJI27:AJJ27"/>
    <mergeCell ref="AHM27:AHN27"/>
    <mergeCell ref="AHP27:AHQ27"/>
    <mergeCell ref="AHS27:AHT27"/>
    <mergeCell ref="AHV27:AHW27"/>
    <mergeCell ref="AHY27:AHZ27"/>
    <mergeCell ref="AIB27:AIC27"/>
    <mergeCell ref="AIE27:AIF27"/>
    <mergeCell ref="AIH27:AII27"/>
    <mergeCell ref="AIK27:AIL27"/>
    <mergeCell ref="AIN27:AIO27"/>
    <mergeCell ref="AIQ27:AIR27"/>
    <mergeCell ref="AIT27:AIU27"/>
    <mergeCell ref="AKA33:AKB33"/>
    <mergeCell ref="AKD33:AKE33"/>
    <mergeCell ref="AJL33:AJM33"/>
    <mergeCell ref="AJO33:AJP33"/>
    <mergeCell ref="AJR33:AJS33"/>
    <mergeCell ref="AJU33:AJV33"/>
    <mergeCell ref="AJX33:AJY33"/>
    <mergeCell ref="AIW33:AIX33"/>
    <mergeCell ref="AIZ33:AJA33"/>
    <mergeCell ref="AJC33:AJD33"/>
    <mergeCell ref="AJF33:AJG33"/>
    <mergeCell ref="AJI33:AJJ33"/>
    <mergeCell ref="AHM33:AHN33"/>
    <mergeCell ref="AHP33:AHQ33"/>
    <mergeCell ref="AHS33:AHT33"/>
    <mergeCell ref="AHV33:AHW33"/>
    <mergeCell ref="AHY33:AHZ33"/>
    <mergeCell ref="AIB33:AIC33"/>
    <mergeCell ref="AIE33:AIF33"/>
    <mergeCell ref="AIH33:AII33"/>
    <mergeCell ref="AIK33:AIL33"/>
    <mergeCell ref="AIN33:AIO33"/>
    <mergeCell ref="AIQ33:AIR33"/>
    <mergeCell ref="AIT33:AIU33"/>
    <mergeCell ref="AKG2:AKH2"/>
    <mergeCell ref="AKJ2:AKK2"/>
    <mergeCell ref="AKM2:AKN2"/>
    <mergeCell ref="AKG3:AKH3"/>
    <mergeCell ref="AKJ3:AKK3"/>
    <mergeCell ref="AKM3:AKN3"/>
    <mergeCell ref="AKG4:AKH4"/>
    <mergeCell ref="AKJ4:AKK4"/>
    <mergeCell ref="AKM4:AKN4"/>
    <mergeCell ref="AKG5:AKH5"/>
    <mergeCell ref="AKJ5:AKK5"/>
    <mergeCell ref="AKM5:AKN5"/>
    <mergeCell ref="AKG6:AKH6"/>
    <mergeCell ref="AKJ6:AKK6"/>
    <mergeCell ref="AKM6:AKN6"/>
    <mergeCell ref="AKG7:AKH7"/>
    <mergeCell ref="AKJ7:AKK7"/>
    <mergeCell ref="AKM7:AKN7"/>
    <mergeCell ref="AKP27:AKQ27"/>
    <mergeCell ref="AKP33:AKQ33"/>
    <mergeCell ref="AKG8:AKH8"/>
    <mergeCell ref="AKJ8:AKK8"/>
    <mergeCell ref="AKM8:AKN8"/>
    <mergeCell ref="AKG9:AKH9"/>
    <mergeCell ref="AKJ9:AKK9"/>
    <mergeCell ref="AKM9:AKN9"/>
    <mergeCell ref="AKG10:AKH10"/>
    <mergeCell ref="AKJ10:AKK10"/>
    <mergeCell ref="AKM10:AKN10"/>
    <mergeCell ref="AKG11:AKH11"/>
    <mergeCell ref="AKJ11:AKK11"/>
    <mergeCell ref="AKM11:AKN11"/>
    <mergeCell ref="AKG16:AKH16"/>
    <mergeCell ref="AKJ16:AKK16"/>
    <mergeCell ref="AKM16:AKN16"/>
    <mergeCell ref="AKG21:AKH21"/>
    <mergeCell ref="AKJ21:AKK21"/>
    <mergeCell ref="AKM21:AKN21"/>
    <mergeCell ref="AKS2:AKT2"/>
    <mergeCell ref="AKS3:AKT3"/>
    <mergeCell ref="AKS4:AKT4"/>
    <mergeCell ref="AKS5:AKT5"/>
    <mergeCell ref="AKS6:AKT6"/>
    <mergeCell ref="AKS7:AKT7"/>
    <mergeCell ref="AKS8:AKT8"/>
    <mergeCell ref="AKS9:AKT9"/>
    <mergeCell ref="AKS10:AKT10"/>
    <mergeCell ref="AKS11:AKT11"/>
    <mergeCell ref="AKS16:AKT16"/>
    <mergeCell ref="AKS21:AKT21"/>
    <mergeCell ref="AKS27:AKT27"/>
    <mergeCell ref="AKS33:AKT33"/>
    <mergeCell ref="AKG27:AKH27"/>
    <mergeCell ref="AKJ27:AKK27"/>
    <mergeCell ref="AKM27:AKN27"/>
    <mergeCell ref="AKG33:AKH33"/>
    <mergeCell ref="AKJ33:AKK33"/>
    <mergeCell ref="AKM33:AKN33"/>
    <mergeCell ref="AKP2:AKQ2"/>
    <mergeCell ref="AKP3:AKQ3"/>
    <mergeCell ref="AKP4:AKQ4"/>
    <mergeCell ref="AKP5:AKQ5"/>
    <mergeCell ref="AKP6:AKQ6"/>
    <mergeCell ref="AKP7:AKQ7"/>
    <mergeCell ref="AKP8:AKQ8"/>
    <mergeCell ref="AKP9:AKQ9"/>
    <mergeCell ref="AKP10:AKQ10"/>
    <mergeCell ref="AKP11:AKQ11"/>
    <mergeCell ref="AKP16:AKQ16"/>
    <mergeCell ref="AKP21:AKQ21"/>
    <mergeCell ref="AKY11:AKZ11"/>
    <mergeCell ref="AKY16:AKZ16"/>
    <mergeCell ref="AKY21:AKZ21"/>
    <mergeCell ref="AKY27:AKZ27"/>
    <mergeCell ref="AKY33:AKZ33"/>
    <mergeCell ref="AKV2:AKW2"/>
    <mergeCell ref="AKV3:AKW3"/>
    <mergeCell ref="AKV4:AKW4"/>
    <mergeCell ref="AKV5:AKW5"/>
    <mergeCell ref="AKV6:AKW6"/>
    <mergeCell ref="AKV7:AKW7"/>
    <mergeCell ref="AKV8:AKW8"/>
    <mergeCell ref="AKV9:AKW9"/>
    <mergeCell ref="AKV10:AKW10"/>
    <mergeCell ref="AKV11:AKW11"/>
    <mergeCell ref="AKV16:AKW16"/>
    <mergeCell ref="AKV21:AKW21"/>
    <mergeCell ref="AKV27:AKW27"/>
    <mergeCell ref="AKV33:AKW33"/>
    <mergeCell ref="AKY2:AKZ2"/>
    <mergeCell ref="AKY3:AKZ3"/>
    <mergeCell ref="AKY4:AKZ4"/>
    <mergeCell ref="AKY5:AKZ5"/>
    <mergeCell ref="AKY6:AKZ6"/>
    <mergeCell ref="AKY7:AKZ7"/>
    <mergeCell ref="AKY8:AKZ8"/>
    <mergeCell ref="AKY9:AKZ9"/>
    <mergeCell ref="AKY10:AKZ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1209"/>
  <sheetViews>
    <sheetView workbookViewId="0">
      <pane xSplit="4" ySplit="1" topLeftCell="AG299" activePane="bottomRight" state="frozen"/>
      <selection pane="topRight" activeCell="E1" sqref="E1"/>
      <selection pane="bottomLeft" activeCell="A2" sqref="A2"/>
      <selection pane="bottomRight" activeCell="AO1" sqref="AO1:AO1048576"/>
    </sheetView>
  </sheetViews>
  <sheetFormatPr defaultColWidth="0" defaultRowHeight="13" zeroHeight="1" x14ac:dyDescent="0.25"/>
  <cols>
    <col min="1" max="1" width="5.26953125" style="1" bestFit="1" customWidth="1"/>
    <col min="2" max="2" width="7.453125" style="1" bestFit="1" customWidth="1"/>
    <col min="3" max="3" width="35.1796875" style="1" customWidth="1"/>
    <col min="4" max="4" width="33.81640625" style="1" customWidth="1"/>
    <col min="5" max="5" width="37" style="1" hidden="1" customWidth="1"/>
    <col min="6" max="6" width="28.7265625" style="1" hidden="1" customWidth="1"/>
    <col min="7" max="7" width="22.81640625" style="1" hidden="1" customWidth="1"/>
    <col min="8" max="8" width="13.26953125" style="1" hidden="1" customWidth="1"/>
    <col min="9" max="9" width="16.7265625" style="1" hidden="1" customWidth="1"/>
    <col min="10" max="10" width="87.81640625" style="1" hidden="1" customWidth="1"/>
    <col min="11" max="11" width="13.54296875" style="53" hidden="1" customWidth="1"/>
    <col min="12" max="12" width="6.7265625" style="53" hidden="1" customWidth="1"/>
    <col min="13" max="13" width="6.7265625" style="3" hidden="1" customWidth="1"/>
    <col min="14" max="14" width="13.453125" style="53" hidden="1" customWidth="1"/>
    <col min="15" max="15" width="6.54296875" style="53" hidden="1" customWidth="1"/>
    <col min="16" max="16" width="7.1796875" style="3" hidden="1" customWidth="1"/>
    <col min="17" max="17" width="9.26953125" style="3" hidden="1" customWidth="1"/>
    <col min="18" max="18" width="12.81640625" style="3" hidden="1" customWidth="1"/>
    <col min="19" max="19" width="9.54296875" style="3" hidden="1" customWidth="1"/>
    <col min="20" max="20" width="11.26953125" style="3" hidden="1" customWidth="1"/>
    <col min="21" max="22" width="4.7265625" style="3" hidden="1" customWidth="1"/>
    <col min="23" max="23" width="5.453125" style="3" hidden="1" customWidth="1"/>
    <col min="24" max="24" width="8.26953125" style="3" hidden="1" customWidth="1"/>
    <col min="25" max="25" width="7.453125" style="53" hidden="1" customWidth="1"/>
    <col min="26" max="26" width="8.26953125" style="53" hidden="1" customWidth="1"/>
    <col min="27" max="27" width="5.453125" style="53" hidden="1" customWidth="1"/>
    <col min="28" max="28" width="12" style="53" hidden="1" customWidth="1"/>
    <col min="29" max="29" width="4.81640625" style="3" hidden="1" customWidth="1"/>
    <col min="30" max="30" width="7.81640625" style="3" hidden="1" customWidth="1"/>
    <col min="31" max="31" width="5.1796875" style="3" hidden="1" customWidth="1"/>
    <col min="32" max="32" width="11.81640625" style="53" hidden="1" customWidth="1"/>
    <col min="33" max="33" width="4.7265625" style="53" hidden="1" customWidth="1"/>
    <col min="34" max="34" width="7.7265625" style="53" hidden="1" customWidth="1"/>
    <col min="35" max="35" width="5.1796875" style="53" hidden="1" customWidth="1"/>
    <col min="36" max="36" width="16.453125" style="53" hidden="1" customWidth="1"/>
    <col min="37" max="37" width="9.26953125" style="53" hidden="1" customWidth="1"/>
    <col min="38" max="38" width="14.26953125" style="53" hidden="1" customWidth="1"/>
    <col min="39" max="39" width="10.1796875" style="3" hidden="1" customWidth="1"/>
    <col min="40" max="40" width="17.453125" style="1" customWidth="1"/>
    <col min="41" max="41" width="17.453125" style="1" hidden="1" customWidth="1"/>
    <col min="42" max="43" width="0" style="1" hidden="1" customWidth="1"/>
    <col min="44" max="16384" width="17.453125" style="1" hidden="1"/>
  </cols>
  <sheetData>
    <row r="1" spans="1:40" s="8" customFormat="1" ht="78" customHeight="1" x14ac:dyDescent="0.25">
      <c r="A1" s="8" t="s">
        <v>79</v>
      </c>
      <c r="B1" s="7" t="s">
        <v>0</v>
      </c>
      <c r="C1" s="8" t="s">
        <v>109</v>
      </c>
      <c r="D1" s="7" t="s">
        <v>77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78</v>
      </c>
      <c r="J1" s="7" t="s">
        <v>110</v>
      </c>
      <c r="K1" s="7" t="s">
        <v>947</v>
      </c>
      <c r="L1" s="7" t="s">
        <v>948</v>
      </c>
      <c r="M1" s="7" t="s">
        <v>949</v>
      </c>
      <c r="N1" s="7" t="s">
        <v>950</v>
      </c>
      <c r="O1" s="7" t="s">
        <v>951</v>
      </c>
      <c r="P1" s="7" t="s">
        <v>952</v>
      </c>
      <c r="Q1" s="71" t="s">
        <v>943</v>
      </c>
      <c r="R1" s="72" t="s">
        <v>953</v>
      </c>
      <c r="S1" s="72" t="s">
        <v>954</v>
      </c>
      <c r="T1" s="72" t="s">
        <v>946</v>
      </c>
      <c r="U1" s="72" t="s">
        <v>102</v>
      </c>
      <c r="V1" s="72" t="s">
        <v>103</v>
      </c>
      <c r="W1" s="72" t="s">
        <v>97</v>
      </c>
      <c r="X1" s="72" t="s">
        <v>100</v>
      </c>
      <c r="Y1" s="72" t="s">
        <v>101</v>
      </c>
      <c r="Z1" s="72" t="s">
        <v>104</v>
      </c>
      <c r="AA1" s="72" t="s">
        <v>97</v>
      </c>
      <c r="AB1" s="72" t="s">
        <v>955</v>
      </c>
      <c r="AC1" s="72" t="s">
        <v>956</v>
      </c>
      <c r="AD1" s="72" t="s">
        <v>957</v>
      </c>
      <c r="AE1" s="72" t="s">
        <v>961</v>
      </c>
      <c r="AF1" s="72" t="s">
        <v>959</v>
      </c>
      <c r="AG1" s="72" t="s">
        <v>960</v>
      </c>
      <c r="AH1" s="72" t="s">
        <v>962</v>
      </c>
      <c r="AI1" s="72" t="s">
        <v>958</v>
      </c>
      <c r="AJ1" s="72" t="s">
        <v>105</v>
      </c>
      <c r="AK1" s="72" t="s">
        <v>106</v>
      </c>
      <c r="AL1" s="72" t="s">
        <v>107</v>
      </c>
      <c r="AM1" s="72" t="s">
        <v>108</v>
      </c>
      <c r="AN1" s="8" t="s">
        <v>1245</v>
      </c>
    </row>
    <row r="2" spans="1:40" x14ac:dyDescent="0.25">
      <c r="A2" s="1">
        <v>1</v>
      </c>
      <c r="B2" s="11" t="s">
        <v>111</v>
      </c>
      <c r="C2" s="11" t="s">
        <v>963</v>
      </c>
      <c r="D2" s="11" t="s">
        <v>65</v>
      </c>
      <c r="E2" s="11" t="s">
        <v>112</v>
      </c>
      <c r="F2" s="11" t="s">
        <v>113</v>
      </c>
      <c r="G2" s="11" t="s">
        <v>114</v>
      </c>
      <c r="H2" s="11" t="s">
        <v>115</v>
      </c>
      <c r="I2" s="11" t="s">
        <v>116</v>
      </c>
      <c r="J2" s="11" t="s">
        <v>65</v>
      </c>
      <c r="K2" s="12" t="s">
        <v>1334</v>
      </c>
      <c r="L2" s="12">
        <v>4</v>
      </c>
      <c r="M2" s="9"/>
      <c r="N2" s="12" t="s">
        <v>1334</v>
      </c>
      <c r="O2" s="12" t="s">
        <v>964</v>
      </c>
      <c r="P2" s="9"/>
      <c r="Q2" s="9">
        <v>4</v>
      </c>
      <c r="R2" s="9"/>
      <c r="S2" s="9"/>
      <c r="T2" s="9"/>
      <c r="U2" s="9"/>
      <c r="V2" s="9"/>
      <c r="W2" s="9"/>
      <c r="X2" s="9"/>
      <c r="Y2" s="12" t="s">
        <v>964</v>
      </c>
      <c r="Z2" s="12" t="s">
        <v>964</v>
      </c>
      <c r="AA2" s="12"/>
      <c r="AB2" s="12">
        <v>4</v>
      </c>
      <c r="AC2" s="12"/>
      <c r="AD2" s="12"/>
      <c r="AE2" s="12"/>
      <c r="AF2" s="12">
        <v>4</v>
      </c>
      <c r="AG2" s="12"/>
      <c r="AH2" s="12"/>
      <c r="AI2" s="12"/>
      <c r="AJ2" s="12">
        <v>4</v>
      </c>
      <c r="AK2" s="12"/>
      <c r="AL2" s="12"/>
      <c r="AM2" s="12"/>
      <c r="AN2" s="11" t="s">
        <v>1246</v>
      </c>
    </row>
    <row r="3" spans="1:40" x14ac:dyDescent="0.25">
      <c r="A3">
        <f>A2+1</f>
        <v>2</v>
      </c>
      <c r="B3" s="11" t="s">
        <v>965</v>
      </c>
      <c r="C3" s="11" t="s">
        <v>963</v>
      </c>
      <c r="D3" s="11" t="s">
        <v>966</v>
      </c>
      <c r="E3" s="11" t="s">
        <v>967</v>
      </c>
      <c r="F3" s="11" t="s">
        <v>968</v>
      </c>
      <c r="G3" s="11" t="s">
        <v>10</v>
      </c>
      <c r="H3" s="11" t="s">
        <v>969</v>
      </c>
      <c r="I3" s="11" t="s">
        <v>331</v>
      </c>
      <c r="J3" s="11" t="s">
        <v>970</v>
      </c>
      <c r="K3" s="12" t="s">
        <v>1334</v>
      </c>
      <c r="L3" s="12" t="s">
        <v>964</v>
      </c>
      <c r="M3" s="9"/>
      <c r="N3" s="12" t="s">
        <v>964</v>
      </c>
      <c r="O3" s="12"/>
      <c r="P3" s="9"/>
      <c r="Q3" s="9">
        <v>4</v>
      </c>
      <c r="R3" s="9"/>
      <c r="S3" s="9"/>
      <c r="T3" s="9"/>
      <c r="U3" s="9"/>
      <c r="V3" s="9"/>
      <c r="W3" s="9"/>
      <c r="X3" s="9"/>
      <c r="Y3" s="12" t="s">
        <v>964</v>
      </c>
      <c r="Z3" s="12" t="s">
        <v>964</v>
      </c>
      <c r="AA3" s="12"/>
      <c r="AB3" s="12">
        <v>4</v>
      </c>
      <c r="AC3" s="12"/>
      <c r="AD3" s="12"/>
      <c r="AE3" s="12"/>
      <c r="AF3" s="12">
        <v>4</v>
      </c>
      <c r="AG3" s="12"/>
      <c r="AH3" s="12"/>
      <c r="AI3" s="12"/>
      <c r="AJ3" s="12">
        <v>4</v>
      </c>
      <c r="AK3" s="12"/>
      <c r="AL3" s="12"/>
      <c r="AM3" s="12"/>
      <c r="AN3" s="11" t="s">
        <v>1246</v>
      </c>
    </row>
    <row r="4" spans="1:40" x14ac:dyDescent="0.25">
      <c r="A4">
        <f t="shared" ref="A4:A67" si="0">A3+1</f>
        <v>3</v>
      </c>
      <c r="B4" s="11" t="s">
        <v>175</v>
      </c>
      <c r="C4" s="11" t="s">
        <v>963</v>
      </c>
      <c r="D4" s="11" t="s">
        <v>971</v>
      </c>
      <c r="E4" s="11" t="s">
        <v>967</v>
      </c>
      <c r="F4" s="11" t="s">
        <v>968</v>
      </c>
      <c r="G4" s="11" t="s">
        <v>10</v>
      </c>
      <c r="H4" s="11" t="s">
        <v>969</v>
      </c>
      <c r="I4" s="11" t="s">
        <v>176</v>
      </c>
      <c r="J4" s="11" t="s">
        <v>972</v>
      </c>
      <c r="K4" s="12" t="s">
        <v>1334</v>
      </c>
      <c r="L4" s="12" t="s">
        <v>964</v>
      </c>
      <c r="M4" s="9"/>
      <c r="N4" s="12" t="s">
        <v>964</v>
      </c>
      <c r="O4" s="12"/>
      <c r="P4" s="9"/>
      <c r="Q4" s="9">
        <v>4</v>
      </c>
      <c r="R4" s="9"/>
      <c r="S4" s="9"/>
      <c r="T4" s="9"/>
      <c r="U4" s="9"/>
      <c r="V4" s="9"/>
      <c r="W4" s="9"/>
      <c r="X4" s="9"/>
      <c r="Y4" s="12" t="s">
        <v>964</v>
      </c>
      <c r="Z4" s="12" t="s">
        <v>964</v>
      </c>
      <c r="AA4" s="12"/>
      <c r="AB4" s="12">
        <v>4</v>
      </c>
      <c r="AC4" s="12"/>
      <c r="AD4" s="12"/>
      <c r="AE4" s="12"/>
      <c r="AF4" s="12">
        <v>4</v>
      </c>
      <c r="AG4" s="12"/>
      <c r="AH4" s="12"/>
      <c r="AI4" s="12"/>
      <c r="AJ4" s="12">
        <v>4</v>
      </c>
      <c r="AK4" s="12"/>
      <c r="AL4" s="12"/>
      <c r="AM4" s="12"/>
      <c r="AN4" s="11" t="s">
        <v>1246</v>
      </c>
    </row>
    <row r="5" spans="1:40" x14ac:dyDescent="0.25">
      <c r="A5">
        <f t="shared" si="0"/>
        <v>4</v>
      </c>
      <c r="B5" s="11" t="s">
        <v>226</v>
      </c>
      <c r="C5" s="11" t="s">
        <v>963</v>
      </c>
      <c r="D5" s="11" t="s">
        <v>227</v>
      </c>
      <c r="E5" s="11" t="s">
        <v>967</v>
      </c>
      <c r="F5" s="11" t="s">
        <v>968</v>
      </c>
      <c r="G5" s="11" t="s">
        <v>10</v>
      </c>
      <c r="H5" s="11" t="s">
        <v>969</v>
      </c>
      <c r="I5" s="11" t="s">
        <v>973</v>
      </c>
      <c r="J5" s="11" t="s">
        <v>974</v>
      </c>
      <c r="K5" s="12" t="s">
        <v>1334</v>
      </c>
      <c r="L5" s="12" t="s">
        <v>964</v>
      </c>
      <c r="M5" s="9"/>
      <c r="N5" s="12" t="s">
        <v>964</v>
      </c>
      <c r="O5" s="12"/>
      <c r="P5" s="9"/>
      <c r="Q5" s="9">
        <v>4</v>
      </c>
      <c r="R5" s="9"/>
      <c r="S5" s="9"/>
      <c r="T5" s="9"/>
      <c r="U5" s="9"/>
      <c r="V5" s="9"/>
      <c r="W5" s="9"/>
      <c r="X5" s="9"/>
      <c r="Y5" s="12" t="s">
        <v>964</v>
      </c>
      <c r="Z5" s="12" t="s">
        <v>964</v>
      </c>
      <c r="AA5" s="12"/>
      <c r="AB5" s="12">
        <v>4</v>
      </c>
      <c r="AC5" s="12"/>
      <c r="AD5" s="12"/>
      <c r="AE5" s="12"/>
      <c r="AF5" s="12">
        <v>4</v>
      </c>
      <c r="AG5" s="12"/>
      <c r="AH5" s="12"/>
      <c r="AI5" s="12"/>
      <c r="AJ5" s="12">
        <v>4</v>
      </c>
      <c r="AK5" s="12"/>
      <c r="AL5" s="12"/>
      <c r="AM5" s="12"/>
      <c r="AN5" s="11" t="s">
        <v>1246</v>
      </c>
    </row>
    <row r="6" spans="1:40" x14ac:dyDescent="0.25">
      <c r="A6">
        <f t="shared" si="0"/>
        <v>5</v>
      </c>
      <c r="B6" s="11" t="s">
        <v>286</v>
      </c>
      <c r="C6" s="11" t="s">
        <v>963</v>
      </c>
      <c r="D6" s="11" t="s">
        <v>975</v>
      </c>
      <c r="E6" s="11" t="s">
        <v>967</v>
      </c>
      <c r="F6" s="11" t="s">
        <v>968</v>
      </c>
      <c r="G6" s="11" t="s">
        <v>10</v>
      </c>
      <c r="H6" s="11" t="s">
        <v>969</v>
      </c>
      <c r="I6" s="11" t="s">
        <v>976</v>
      </c>
      <c r="J6" s="11" t="s">
        <v>977</v>
      </c>
      <c r="K6" s="12" t="s">
        <v>1334</v>
      </c>
      <c r="L6" s="12" t="s">
        <v>964</v>
      </c>
      <c r="M6" s="9"/>
      <c r="N6" s="12" t="s">
        <v>964</v>
      </c>
      <c r="O6" s="12"/>
      <c r="P6" s="9"/>
      <c r="Q6" s="9">
        <v>4</v>
      </c>
      <c r="R6" s="9"/>
      <c r="S6" s="9"/>
      <c r="T6" s="9"/>
      <c r="U6" s="9"/>
      <c r="V6" s="9"/>
      <c r="W6" s="9"/>
      <c r="X6" s="9"/>
      <c r="Y6" s="12" t="s">
        <v>964</v>
      </c>
      <c r="Z6" s="12" t="s">
        <v>964</v>
      </c>
      <c r="AA6" s="12"/>
      <c r="AB6" s="12">
        <v>4</v>
      </c>
      <c r="AC6" s="12"/>
      <c r="AD6" s="12"/>
      <c r="AE6" s="12"/>
      <c r="AF6" s="12">
        <v>4</v>
      </c>
      <c r="AG6" s="12"/>
      <c r="AH6" s="12"/>
      <c r="AI6" s="12"/>
      <c r="AJ6" s="12">
        <v>4</v>
      </c>
      <c r="AK6" s="12"/>
      <c r="AL6" s="12"/>
      <c r="AM6" s="12"/>
      <c r="AN6" s="11" t="s">
        <v>1246</v>
      </c>
    </row>
    <row r="7" spans="1:40" x14ac:dyDescent="0.25">
      <c r="A7">
        <f t="shared" si="0"/>
        <v>6</v>
      </c>
      <c r="B7" s="11" t="s">
        <v>330</v>
      </c>
      <c r="C7" s="11" t="s">
        <v>963</v>
      </c>
      <c r="D7" s="11" t="s">
        <v>978</v>
      </c>
      <c r="E7" s="11" t="s">
        <v>967</v>
      </c>
      <c r="F7" s="11" t="s">
        <v>968</v>
      </c>
      <c r="G7" s="11" t="s">
        <v>10</v>
      </c>
      <c r="H7" s="11" t="s">
        <v>969</v>
      </c>
      <c r="I7" s="11" t="s">
        <v>979</v>
      </c>
      <c r="J7" s="11" t="s">
        <v>980</v>
      </c>
      <c r="K7" s="12" t="s">
        <v>1334</v>
      </c>
      <c r="L7" s="12" t="s">
        <v>964</v>
      </c>
      <c r="M7" s="9"/>
      <c r="N7" s="12" t="s">
        <v>964</v>
      </c>
      <c r="O7" s="12"/>
      <c r="P7" s="9"/>
      <c r="Q7" s="9">
        <v>4</v>
      </c>
      <c r="R7" s="9"/>
      <c r="S7" s="9"/>
      <c r="T7" s="9"/>
      <c r="U7" s="9"/>
      <c r="V7" s="9"/>
      <c r="W7" s="9"/>
      <c r="X7" s="9"/>
      <c r="Y7" s="12" t="s">
        <v>964</v>
      </c>
      <c r="Z7" s="12" t="s">
        <v>964</v>
      </c>
      <c r="AA7" s="12"/>
      <c r="AB7" s="12">
        <v>4</v>
      </c>
      <c r="AC7" s="12"/>
      <c r="AD7" s="12"/>
      <c r="AE7" s="12"/>
      <c r="AF7" s="12">
        <v>4</v>
      </c>
      <c r="AG7" s="12"/>
      <c r="AH7" s="12"/>
      <c r="AI7" s="12"/>
      <c r="AJ7" s="12">
        <v>4</v>
      </c>
      <c r="AK7" s="12"/>
      <c r="AL7" s="12"/>
      <c r="AM7" s="12"/>
      <c r="AN7" s="11" t="s">
        <v>1246</v>
      </c>
    </row>
    <row r="8" spans="1:40" x14ac:dyDescent="0.25">
      <c r="A8">
        <f t="shared" si="0"/>
        <v>7</v>
      </c>
      <c r="B8" s="11" t="s">
        <v>617</v>
      </c>
      <c r="C8" s="11" t="s">
        <v>963</v>
      </c>
      <c r="D8" s="11" t="s">
        <v>618</v>
      </c>
      <c r="E8" s="11" t="s">
        <v>967</v>
      </c>
      <c r="F8" s="11" t="s">
        <v>968</v>
      </c>
      <c r="G8" s="11" t="s">
        <v>10</v>
      </c>
      <c r="H8" s="11" t="s">
        <v>969</v>
      </c>
      <c r="I8" s="11" t="s">
        <v>981</v>
      </c>
      <c r="J8" s="11" t="s">
        <v>982</v>
      </c>
      <c r="K8" s="12" t="s">
        <v>1334</v>
      </c>
      <c r="L8" s="12" t="s">
        <v>964</v>
      </c>
      <c r="M8" s="9"/>
      <c r="N8" s="12" t="s">
        <v>964</v>
      </c>
      <c r="O8" s="12"/>
      <c r="P8" s="9"/>
      <c r="Q8" s="9">
        <v>4</v>
      </c>
      <c r="R8" s="9"/>
      <c r="S8" s="9"/>
      <c r="T8" s="9"/>
      <c r="U8" s="9"/>
      <c r="V8" s="9"/>
      <c r="W8" s="9"/>
      <c r="X8" s="9"/>
      <c r="Y8" s="12" t="s">
        <v>964</v>
      </c>
      <c r="Z8" s="12" t="s">
        <v>964</v>
      </c>
      <c r="AA8" s="12"/>
      <c r="AB8" s="12">
        <v>4</v>
      </c>
      <c r="AC8" s="12"/>
      <c r="AD8" s="12"/>
      <c r="AE8" s="12"/>
      <c r="AF8" s="12">
        <v>4</v>
      </c>
      <c r="AG8" s="12"/>
      <c r="AH8" s="12"/>
      <c r="AI8" s="12"/>
      <c r="AJ8" s="12">
        <v>4</v>
      </c>
      <c r="AK8" s="12"/>
      <c r="AL8" s="12"/>
      <c r="AM8" s="12"/>
      <c r="AN8" s="11" t="s">
        <v>1246</v>
      </c>
    </row>
    <row r="9" spans="1:40" x14ac:dyDescent="0.25">
      <c r="A9">
        <f t="shared" si="0"/>
        <v>8</v>
      </c>
      <c r="B9" s="11" t="s">
        <v>619</v>
      </c>
      <c r="C9" s="11" t="s">
        <v>963</v>
      </c>
      <c r="D9" s="11" t="s">
        <v>983</v>
      </c>
      <c r="E9" s="11" t="s">
        <v>967</v>
      </c>
      <c r="F9" s="11" t="s">
        <v>968</v>
      </c>
      <c r="G9" s="11" t="s">
        <v>10</v>
      </c>
      <c r="H9" s="11" t="s">
        <v>969</v>
      </c>
      <c r="I9" s="11" t="s">
        <v>984</v>
      </c>
      <c r="J9" s="11" t="s">
        <v>985</v>
      </c>
      <c r="K9" s="12" t="s">
        <v>1334</v>
      </c>
      <c r="L9" s="12" t="s">
        <v>964</v>
      </c>
      <c r="M9" s="9"/>
      <c r="N9" s="12" t="s">
        <v>964</v>
      </c>
      <c r="O9" s="12"/>
      <c r="P9" s="9"/>
      <c r="Q9" s="9">
        <v>4</v>
      </c>
      <c r="R9" s="9"/>
      <c r="S9" s="9"/>
      <c r="T9" s="9"/>
      <c r="U9" s="9"/>
      <c r="V9" s="9"/>
      <c r="W9" s="9"/>
      <c r="X9" s="9"/>
      <c r="Y9" s="12" t="s">
        <v>964</v>
      </c>
      <c r="Z9" s="12" t="s">
        <v>964</v>
      </c>
      <c r="AA9" s="12"/>
      <c r="AB9" s="12">
        <v>4</v>
      </c>
      <c r="AC9" s="12"/>
      <c r="AD9" s="12"/>
      <c r="AE9" s="12"/>
      <c r="AF9" s="12">
        <v>4</v>
      </c>
      <c r="AG9" s="12"/>
      <c r="AH9" s="12"/>
      <c r="AI9" s="12"/>
      <c r="AJ9" s="12">
        <v>4</v>
      </c>
      <c r="AK9" s="12"/>
      <c r="AL9" s="12"/>
      <c r="AM9" s="12"/>
      <c r="AN9" s="11" t="s">
        <v>1246</v>
      </c>
    </row>
    <row r="10" spans="1:40" x14ac:dyDescent="0.25">
      <c r="A10">
        <f t="shared" si="0"/>
        <v>9</v>
      </c>
      <c r="B10" s="11" t="s">
        <v>620</v>
      </c>
      <c r="C10" s="11" t="s">
        <v>963</v>
      </c>
      <c r="D10" s="11" t="s">
        <v>621</v>
      </c>
      <c r="E10" s="11" t="s">
        <v>967</v>
      </c>
      <c r="F10" s="11" t="s">
        <v>968</v>
      </c>
      <c r="G10" s="11" t="s">
        <v>10</v>
      </c>
      <c r="H10" s="11" t="s">
        <v>986</v>
      </c>
      <c r="I10" s="11" t="s">
        <v>987</v>
      </c>
      <c r="J10" s="11" t="s">
        <v>988</v>
      </c>
      <c r="K10" s="12" t="s">
        <v>1334</v>
      </c>
      <c r="L10" s="12" t="s">
        <v>964</v>
      </c>
      <c r="M10" s="9"/>
      <c r="N10" s="12" t="s">
        <v>964</v>
      </c>
      <c r="O10" s="12"/>
      <c r="P10" s="9"/>
      <c r="Q10" s="9">
        <v>4</v>
      </c>
      <c r="R10" s="9"/>
      <c r="S10" s="9"/>
      <c r="T10" s="9"/>
      <c r="U10" s="9"/>
      <c r="V10" s="9"/>
      <c r="W10" s="9"/>
      <c r="X10" s="9"/>
      <c r="Y10" s="12" t="s">
        <v>964</v>
      </c>
      <c r="Z10" s="12" t="s">
        <v>964</v>
      </c>
      <c r="AA10" s="12"/>
      <c r="AB10" s="12">
        <v>4</v>
      </c>
      <c r="AC10" s="12"/>
      <c r="AD10" s="12"/>
      <c r="AE10" s="12"/>
      <c r="AF10" s="12">
        <v>4</v>
      </c>
      <c r="AG10" s="12"/>
      <c r="AH10" s="12"/>
      <c r="AI10" s="12"/>
      <c r="AJ10" s="12">
        <v>4</v>
      </c>
      <c r="AK10" s="12"/>
      <c r="AL10" s="12"/>
      <c r="AM10" s="12"/>
      <c r="AN10" s="11" t="s">
        <v>1246</v>
      </c>
    </row>
    <row r="11" spans="1:40" x14ac:dyDescent="0.25">
      <c r="A11">
        <f t="shared" si="0"/>
        <v>10</v>
      </c>
      <c r="B11" s="11" t="s">
        <v>622</v>
      </c>
      <c r="C11" s="11" t="s">
        <v>963</v>
      </c>
      <c r="D11" s="11" t="s">
        <v>623</v>
      </c>
      <c r="E11" s="11" t="s">
        <v>967</v>
      </c>
      <c r="F11" s="11" t="s">
        <v>968</v>
      </c>
      <c r="G11" s="11" t="s">
        <v>10</v>
      </c>
      <c r="H11" s="11" t="s">
        <v>969</v>
      </c>
      <c r="I11" s="11" t="s">
        <v>624</v>
      </c>
      <c r="J11" s="11" t="s">
        <v>989</v>
      </c>
      <c r="K11" s="12" t="s">
        <v>1334</v>
      </c>
      <c r="L11" s="12" t="s">
        <v>964</v>
      </c>
      <c r="M11" s="9"/>
      <c r="N11" s="12" t="s">
        <v>964</v>
      </c>
      <c r="O11" s="12"/>
      <c r="P11" s="9"/>
      <c r="Q11" s="9">
        <v>4</v>
      </c>
      <c r="R11" s="9"/>
      <c r="S11" s="9"/>
      <c r="T11" s="9"/>
      <c r="U11" s="9"/>
      <c r="V11" s="9"/>
      <c r="W11" s="9"/>
      <c r="X11" s="9"/>
      <c r="Y11" s="12" t="s">
        <v>964</v>
      </c>
      <c r="Z11" s="12" t="s">
        <v>964</v>
      </c>
      <c r="AA11" s="12"/>
      <c r="AB11" s="12">
        <v>4</v>
      </c>
      <c r="AC11" s="12"/>
      <c r="AD11" s="12"/>
      <c r="AE11" s="12"/>
      <c r="AF11" s="12">
        <v>4</v>
      </c>
      <c r="AG11" s="12"/>
      <c r="AH11" s="12"/>
      <c r="AI11" s="12"/>
      <c r="AJ11" s="12">
        <v>4</v>
      </c>
      <c r="AK11" s="12"/>
      <c r="AL11" s="12"/>
      <c r="AM11" s="12"/>
      <c r="AN11" s="11" t="s">
        <v>1246</v>
      </c>
    </row>
    <row r="12" spans="1:40" x14ac:dyDescent="0.25">
      <c r="A12">
        <f t="shared" si="0"/>
        <v>11</v>
      </c>
      <c r="B12" s="11" t="s">
        <v>723</v>
      </c>
      <c r="C12" s="11" t="s">
        <v>963</v>
      </c>
      <c r="D12" s="11" t="s">
        <v>724</v>
      </c>
      <c r="E12" s="11" t="s">
        <v>967</v>
      </c>
      <c r="F12" s="11" t="s">
        <v>968</v>
      </c>
      <c r="G12" s="11" t="s">
        <v>10</v>
      </c>
      <c r="H12" s="11" t="s">
        <v>969</v>
      </c>
      <c r="I12" s="11" t="s">
        <v>990</v>
      </c>
      <c r="J12" s="11" t="s">
        <v>991</v>
      </c>
      <c r="K12" s="12" t="s">
        <v>1334</v>
      </c>
      <c r="L12" s="12" t="s">
        <v>964</v>
      </c>
      <c r="M12" s="9"/>
      <c r="N12" s="12" t="s">
        <v>964</v>
      </c>
      <c r="O12" s="12"/>
      <c r="P12" s="9"/>
      <c r="Q12" s="9">
        <v>4</v>
      </c>
      <c r="R12" s="9"/>
      <c r="S12" s="9"/>
      <c r="T12" s="9"/>
      <c r="U12" s="9"/>
      <c r="V12" s="9"/>
      <c r="W12" s="9"/>
      <c r="X12" s="9"/>
      <c r="Y12" s="12" t="s">
        <v>964</v>
      </c>
      <c r="Z12" s="12" t="s">
        <v>964</v>
      </c>
      <c r="AA12" s="12"/>
      <c r="AB12" s="12">
        <v>4</v>
      </c>
      <c r="AC12" s="12"/>
      <c r="AD12" s="12"/>
      <c r="AE12" s="12"/>
      <c r="AF12" s="12">
        <v>4</v>
      </c>
      <c r="AG12" s="12"/>
      <c r="AH12" s="12"/>
      <c r="AI12" s="12"/>
      <c r="AJ12" s="12">
        <v>4</v>
      </c>
      <c r="AK12" s="12"/>
      <c r="AL12" s="12"/>
      <c r="AM12" s="12"/>
      <c r="AN12" s="11" t="s">
        <v>1246</v>
      </c>
    </row>
    <row r="13" spans="1:40" x14ac:dyDescent="0.25">
      <c r="A13">
        <f t="shared" si="0"/>
        <v>12</v>
      </c>
      <c r="B13" s="11" t="s">
        <v>735</v>
      </c>
      <c r="C13" s="11" t="s">
        <v>963</v>
      </c>
      <c r="D13" s="11" t="s">
        <v>736</v>
      </c>
      <c r="E13" s="11" t="s">
        <v>967</v>
      </c>
      <c r="F13" s="11" t="s">
        <v>968</v>
      </c>
      <c r="G13" s="11" t="s">
        <v>10</v>
      </c>
      <c r="H13" s="11" t="s">
        <v>969</v>
      </c>
      <c r="I13" s="11" t="s">
        <v>992</v>
      </c>
      <c r="J13" s="11" t="s">
        <v>993</v>
      </c>
      <c r="K13" s="12" t="s">
        <v>1334</v>
      </c>
      <c r="L13" s="12" t="s">
        <v>964</v>
      </c>
      <c r="M13" s="9"/>
      <c r="N13" s="12" t="s">
        <v>964</v>
      </c>
      <c r="O13" s="12"/>
      <c r="P13" s="9"/>
      <c r="Q13" s="9">
        <v>4</v>
      </c>
      <c r="R13" s="9"/>
      <c r="S13" s="9"/>
      <c r="T13" s="9"/>
      <c r="U13" s="9"/>
      <c r="V13" s="9"/>
      <c r="W13" s="9"/>
      <c r="X13" s="9"/>
      <c r="Y13" s="12" t="s">
        <v>964</v>
      </c>
      <c r="Z13" s="12" t="s">
        <v>964</v>
      </c>
      <c r="AA13" s="12"/>
      <c r="AB13" s="12">
        <v>4</v>
      </c>
      <c r="AC13" s="12"/>
      <c r="AD13" s="12"/>
      <c r="AE13" s="12"/>
      <c r="AF13" s="12">
        <v>4</v>
      </c>
      <c r="AG13" s="12"/>
      <c r="AH13" s="12"/>
      <c r="AI13" s="12"/>
      <c r="AJ13" s="12">
        <v>4</v>
      </c>
      <c r="AK13" s="12"/>
      <c r="AL13" s="12"/>
      <c r="AM13" s="12"/>
      <c r="AN13" s="11" t="s">
        <v>1246</v>
      </c>
    </row>
    <row r="14" spans="1:40" x14ac:dyDescent="0.25">
      <c r="A14">
        <f t="shared" si="0"/>
        <v>13</v>
      </c>
      <c r="B14" s="11" t="s">
        <v>737</v>
      </c>
      <c r="C14" s="11" t="s">
        <v>963</v>
      </c>
      <c r="D14" s="11" t="s">
        <v>994</v>
      </c>
      <c r="E14" s="11" t="s">
        <v>967</v>
      </c>
      <c r="F14" s="11" t="s">
        <v>968</v>
      </c>
      <c r="G14" s="11" t="s">
        <v>10</v>
      </c>
      <c r="H14" s="11" t="s">
        <v>969</v>
      </c>
      <c r="I14" s="11" t="s">
        <v>995</v>
      </c>
      <c r="J14" s="11" t="s">
        <v>996</v>
      </c>
      <c r="K14" s="12" t="s">
        <v>1334</v>
      </c>
      <c r="L14" s="12" t="s">
        <v>964</v>
      </c>
      <c r="M14" s="9"/>
      <c r="N14" s="12" t="s">
        <v>964</v>
      </c>
      <c r="O14" s="12"/>
      <c r="P14" s="9"/>
      <c r="Q14" s="9">
        <v>4</v>
      </c>
      <c r="R14" s="9"/>
      <c r="S14" s="9"/>
      <c r="T14" s="9"/>
      <c r="U14" s="9"/>
      <c r="V14" s="9"/>
      <c r="W14" s="9"/>
      <c r="X14" s="9"/>
      <c r="Y14" s="12" t="s">
        <v>964</v>
      </c>
      <c r="Z14" s="12" t="s">
        <v>964</v>
      </c>
      <c r="AA14" s="12"/>
      <c r="AB14" s="12">
        <v>4</v>
      </c>
      <c r="AC14" s="12"/>
      <c r="AD14" s="12"/>
      <c r="AE14" s="12"/>
      <c r="AF14" s="12">
        <v>4</v>
      </c>
      <c r="AG14" s="12"/>
      <c r="AH14" s="12"/>
      <c r="AI14" s="12"/>
      <c r="AJ14" s="12">
        <v>4</v>
      </c>
      <c r="AK14" s="12"/>
      <c r="AL14" s="12"/>
      <c r="AM14" s="12"/>
      <c r="AN14" s="11" t="s">
        <v>1246</v>
      </c>
    </row>
    <row r="15" spans="1:40" x14ac:dyDescent="0.25">
      <c r="A15">
        <f t="shared" si="0"/>
        <v>14</v>
      </c>
      <c r="B15" s="11" t="s">
        <v>762</v>
      </c>
      <c r="C15" s="11" t="s">
        <v>963</v>
      </c>
      <c r="D15" s="11" t="s">
        <v>763</v>
      </c>
      <c r="E15" s="11" t="s">
        <v>967</v>
      </c>
      <c r="F15" s="11" t="s">
        <v>968</v>
      </c>
      <c r="G15" s="11" t="s">
        <v>10</v>
      </c>
      <c r="H15" s="11" t="s">
        <v>969</v>
      </c>
      <c r="I15" s="11" t="s">
        <v>764</v>
      </c>
      <c r="J15" s="11" t="s">
        <v>997</v>
      </c>
      <c r="K15" s="12" t="s">
        <v>1334</v>
      </c>
      <c r="L15" s="12" t="s">
        <v>964</v>
      </c>
      <c r="M15" s="9"/>
      <c r="N15" s="12" t="s">
        <v>964</v>
      </c>
      <c r="O15" s="12"/>
      <c r="P15" s="9"/>
      <c r="Q15" s="9">
        <v>4</v>
      </c>
      <c r="R15" s="9"/>
      <c r="S15" s="9"/>
      <c r="T15" s="9"/>
      <c r="U15" s="9"/>
      <c r="V15" s="9"/>
      <c r="W15" s="9"/>
      <c r="X15" s="9"/>
      <c r="Y15" s="12" t="s">
        <v>964</v>
      </c>
      <c r="Z15" s="12" t="s">
        <v>964</v>
      </c>
      <c r="AA15" s="12"/>
      <c r="AB15" s="12">
        <v>4</v>
      </c>
      <c r="AC15" s="12"/>
      <c r="AD15" s="12"/>
      <c r="AE15" s="12"/>
      <c r="AF15" s="12">
        <v>4</v>
      </c>
      <c r="AG15" s="12"/>
      <c r="AH15" s="12"/>
      <c r="AI15" s="12"/>
      <c r="AJ15" s="12">
        <v>4</v>
      </c>
      <c r="AK15" s="12"/>
      <c r="AL15" s="12"/>
      <c r="AM15" s="12"/>
      <c r="AN15" s="11" t="s">
        <v>1246</v>
      </c>
    </row>
    <row r="16" spans="1:40" x14ac:dyDescent="0.25">
      <c r="A16">
        <f t="shared" si="0"/>
        <v>15</v>
      </c>
      <c r="B16" s="11" t="s">
        <v>809</v>
      </c>
      <c r="C16" s="11" t="s">
        <v>963</v>
      </c>
      <c r="D16" s="11" t="s">
        <v>810</v>
      </c>
      <c r="E16" s="11" t="s">
        <v>967</v>
      </c>
      <c r="F16" s="11" t="s">
        <v>968</v>
      </c>
      <c r="G16" s="11" t="s">
        <v>10</v>
      </c>
      <c r="H16" s="11" t="s">
        <v>969</v>
      </c>
      <c r="I16" s="11" t="s">
        <v>998</v>
      </c>
      <c r="J16" s="11" t="s">
        <v>999</v>
      </c>
      <c r="K16" s="12" t="s">
        <v>1334</v>
      </c>
      <c r="L16" s="12" t="s">
        <v>964</v>
      </c>
      <c r="M16" s="9"/>
      <c r="N16" s="12" t="s">
        <v>964</v>
      </c>
      <c r="O16" s="12"/>
      <c r="P16" s="9"/>
      <c r="Q16" s="9">
        <v>4</v>
      </c>
      <c r="R16" s="9"/>
      <c r="S16" s="9"/>
      <c r="T16" s="9"/>
      <c r="U16" s="9"/>
      <c r="V16" s="9"/>
      <c r="W16" s="9"/>
      <c r="X16" s="9"/>
      <c r="Y16" s="12" t="s">
        <v>964</v>
      </c>
      <c r="Z16" s="12" t="s">
        <v>964</v>
      </c>
      <c r="AA16" s="12"/>
      <c r="AB16" s="12">
        <v>4</v>
      </c>
      <c r="AC16" s="12"/>
      <c r="AD16" s="12"/>
      <c r="AE16" s="12"/>
      <c r="AF16" s="12">
        <v>4</v>
      </c>
      <c r="AG16" s="12"/>
      <c r="AH16" s="12"/>
      <c r="AI16" s="12"/>
      <c r="AJ16" s="12">
        <v>4</v>
      </c>
      <c r="AK16" s="12"/>
      <c r="AL16" s="12"/>
      <c r="AM16" s="12"/>
      <c r="AN16" s="11" t="s">
        <v>1246</v>
      </c>
    </row>
    <row r="17" spans="1:40" x14ac:dyDescent="0.25">
      <c r="A17">
        <f t="shared" si="0"/>
        <v>16</v>
      </c>
      <c r="B17" s="11" t="s">
        <v>883</v>
      </c>
      <c r="C17" s="11" t="s">
        <v>963</v>
      </c>
      <c r="D17" s="11" t="s">
        <v>884</v>
      </c>
      <c r="E17" s="11" t="s">
        <v>967</v>
      </c>
      <c r="F17" s="11" t="s">
        <v>968</v>
      </c>
      <c r="G17" s="11" t="s">
        <v>10</v>
      </c>
      <c r="H17" s="11" t="s">
        <v>969</v>
      </c>
      <c r="I17" s="11" t="s">
        <v>1000</v>
      </c>
      <c r="J17" s="11" t="s">
        <v>1001</v>
      </c>
      <c r="K17" s="12" t="s">
        <v>1334</v>
      </c>
      <c r="L17" s="12" t="s">
        <v>964</v>
      </c>
      <c r="M17" s="9"/>
      <c r="N17" s="12" t="s">
        <v>964</v>
      </c>
      <c r="O17" s="12"/>
      <c r="P17" s="9"/>
      <c r="Q17" s="9">
        <v>4</v>
      </c>
      <c r="R17" s="9"/>
      <c r="S17" s="9"/>
      <c r="T17" s="9"/>
      <c r="U17" s="9"/>
      <c r="V17" s="9"/>
      <c r="W17" s="9"/>
      <c r="X17" s="9"/>
      <c r="Y17" s="12" t="s">
        <v>964</v>
      </c>
      <c r="Z17" s="12" t="s">
        <v>964</v>
      </c>
      <c r="AA17" s="12"/>
      <c r="AB17" s="12">
        <v>4</v>
      </c>
      <c r="AC17" s="12"/>
      <c r="AD17" s="12"/>
      <c r="AE17" s="12"/>
      <c r="AF17" s="12">
        <v>4</v>
      </c>
      <c r="AG17" s="12"/>
      <c r="AH17" s="12"/>
      <c r="AI17" s="12"/>
      <c r="AJ17" s="12">
        <v>4</v>
      </c>
      <c r="AK17" s="12"/>
      <c r="AL17" s="12"/>
      <c r="AM17" s="12"/>
      <c r="AN17" s="11" t="s">
        <v>1246</v>
      </c>
    </row>
    <row r="18" spans="1:40" x14ac:dyDescent="0.25">
      <c r="A18">
        <f t="shared" si="0"/>
        <v>17</v>
      </c>
      <c r="B18" s="11" t="s">
        <v>885</v>
      </c>
      <c r="C18" s="11" t="s">
        <v>963</v>
      </c>
      <c r="D18" s="11" t="s">
        <v>886</v>
      </c>
      <c r="E18" s="11" t="s">
        <v>967</v>
      </c>
      <c r="F18" s="11" t="s">
        <v>968</v>
      </c>
      <c r="G18" s="11" t="s">
        <v>10</v>
      </c>
      <c r="H18" s="11" t="s">
        <v>969</v>
      </c>
      <c r="I18" s="11" t="s">
        <v>1002</v>
      </c>
      <c r="J18" s="11" t="s">
        <v>1003</v>
      </c>
      <c r="K18" s="12" t="s">
        <v>1334</v>
      </c>
      <c r="L18" s="12" t="s">
        <v>964</v>
      </c>
      <c r="M18" s="9"/>
      <c r="N18" s="12" t="s">
        <v>964</v>
      </c>
      <c r="O18" s="12"/>
      <c r="P18" s="9"/>
      <c r="Q18" s="9">
        <v>4</v>
      </c>
      <c r="R18" s="9"/>
      <c r="S18" s="9"/>
      <c r="T18" s="9"/>
      <c r="U18" s="9"/>
      <c r="V18" s="9"/>
      <c r="W18" s="9"/>
      <c r="X18" s="9"/>
      <c r="Y18" s="12" t="s">
        <v>964</v>
      </c>
      <c r="Z18" s="12" t="s">
        <v>964</v>
      </c>
      <c r="AA18" s="12"/>
      <c r="AB18" s="12">
        <v>4</v>
      </c>
      <c r="AC18" s="12"/>
      <c r="AD18" s="12"/>
      <c r="AE18" s="12"/>
      <c r="AF18" s="12">
        <v>4</v>
      </c>
      <c r="AG18" s="12"/>
      <c r="AH18" s="12"/>
      <c r="AI18" s="12"/>
      <c r="AJ18" s="12">
        <v>4</v>
      </c>
      <c r="AK18" s="12"/>
      <c r="AL18" s="12"/>
      <c r="AM18" s="12"/>
      <c r="AN18" s="11" t="s">
        <v>1246</v>
      </c>
    </row>
    <row r="19" spans="1:40" x14ac:dyDescent="0.25">
      <c r="A19">
        <f t="shared" si="0"/>
        <v>18</v>
      </c>
      <c r="B19" s="11" t="s">
        <v>887</v>
      </c>
      <c r="C19" s="11" t="s">
        <v>963</v>
      </c>
      <c r="D19" s="11" t="s">
        <v>888</v>
      </c>
      <c r="E19" s="11" t="s">
        <v>967</v>
      </c>
      <c r="F19" s="11" t="s">
        <v>968</v>
      </c>
      <c r="G19" s="11" t="s">
        <v>10</v>
      </c>
      <c r="H19" s="11" t="s">
        <v>969</v>
      </c>
      <c r="I19" s="11" t="s">
        <v>1004</v>
      </c>
      <c r="J19" s="11" t="s">
        <v>1005</v>
      </c>
      <c r="K19" s="12" t="s">
        <v>1334</v>
      </c>
      <c r="L19" s="12" t="s">
        <v>964</v>
      </c>
      <c r="M19" s="9"/>
      <c r="N19" s="12" t="s">
        <v>964</v>
      </c>
      <c r="O19" s="12"/>
      <c r="P19" s="9"/>
      <c r="Q19" s="9">
        <v>4</v>
      </c>
      <c r="R19" s="9"/>
      <c r="S19" s="9"/>
      <c r="T19" s="9"/>
      <c r="U19" s="9"/>
      <c r="V19" s="9"/>
      <c r="W19" s="9"/>
      <c r="X19" s="9"/>
      <c r="Y19" s="12" t="s">
        <v>964</v>
      </c>
      <c r="Z19" s="12" t="s">
        <v>964</v>
      </c>
      <c r="AA19" s="12"/>
      <c r="AB19" s="12">
        <v>4</v>
      </c>
      <c r="AC19" s="12"/>
      <c r="AD19" s="12"/>
      <c r="AE19" s="12"/>
      <c r="AF19" s="12">
        <v>4</v>
      </c>
      <c r="AG19" s="12"/>
      <c r="AH19" s="12"/>
      <c r="AI19" s="12"/>
      <c r="AJ19" s="12">
        <v>4</v>
      </c>
      <c r="AK19" s="12"/>
      <c r="AL19" s="12"/>
      <c r="AM19" s="12"/>
      <c r="AN19" s="11" t="s">
        <v>1246</v>
      </c>
    </row>
    <row r="20" spans="1:40" x14ac:dyDescent="0.25">
      <c r="A20">
        <f t="shared" si="0"/>
        <v>19</v>
      </c>
      <c r="B20" s="11" t="s">
        <v>117</v>
      </c>
      <c r="C20" s="11" t="s">
        <v>1006</v>
      </c>
      <c r="D20" s="11" t="s">
        <v>118</v>
      </c>
      <c r="E20" s="11" t="s">
        <v>66</v>
      </c>
      <c r="F20" s="11" t="s">
        <v>119</v>
      </c>
      <c r="G20" s="11" t="s">
        <v>120</v>
      </c>
      <c r="H20" s="11" t="s">
        <v>121</v>
      </c>
      <c r="I20" s="11" t="s">
        <v>1374</v>
      </c>
      <c r="J20" s="11" t="s">
        <v>1375</v>
      </c>
      <c r="K20" s="12" t="s">
        <v>1334</v>
      </c>
      <c r="L20" s="12" t="s">
        <v>964</v>
      </c>
      <c r="M20" s="9"/>
      <c r="N20" s="12" t="s">
        <v>1334</v>
      </c>
      <c r="O20" s="12" t="s">
        <v>964</v>
      </c>
      <c r="P20" s="9"/>
      <c r="Q20" s="9">
        <v>4</v>
      </c>
      <c r="R20" s="9"/>
      <c r="S20" s="9"/>
      <c r="T20" s="9"/>
      <c r="U20" s="9"/>
      <c r="V20" s="9"/>
      <c r="W20" s="9"/>
      <c r="X20" s="9"/>
      <c r="Y20" s="12">
        <v>4</v>
      </c>
      <c r="Z20" s="12" t="s">
        <v>964</v>
      </c>
      <c r="AA20" s="12"/>
      <c r="AB20" s="12">
        <v>4</v>
      </c>
      <c r="AC20" s="12"/>
      <c r="AD20" s="12"/>
      <c r="AE20" s="12"/>
      <c r="AF20" s="12"/>
      <c r="AG20" s="12"/>
      <c r="AH20" s="12"/>
      <c r="AI20" s="12">
        <v>4</v>
      </c>
      <c r="AJ20" s="12">
        <v>4</v>
      </c>
      <c r="AK20" s="12"/>
      <c r="AL20" s="12"/>
      <c r="AM20" s="12"/>
      <c r="AN20" s="11" t="s">
        <v>1247</v>
      </c>
    </row>
    <row r="21" spans="1:40" x14ac:dyDescent="0.25">
      <c r="A21">
        <f t="shared" si="0"/>
        <v>20</v>
      </c>
      <c r="B21" s="10" t="s">
        <v>1376</v>
      </c>
      <c r="C21" s="10" t="s">
        <v>1006</v>
      </c>
      <c r="D21" s="10" t="s">
        <v>1377</v>
      </c>
      <c r="E21" s="10" t="s">
        <v>119</v>
      </c>
      <c r="F21" s="10" t="s">
        <v>44</v>
      </c>
      <c r="G21" s="10" t="s">
        <v>5</v>
      </c>
      <c r="H21" s="10" t="s">
        <v>121</v>
      </c>
      <c r="I21" s="10" t="s">
        <v>1378</v>
      </c>
      <c r="J21" s="10" t="s">
        <v>1382</v>
      </c>
      <c r="K21" s="12"/>
      <c r="L21" s="12">
        <v>4</v>
      </c>
      <c r="M21" s="9"/>
      <c r="N21" s="12"/>
      <c r="O21" s="12">
        <v>4</v>
      </c>
      <c r="P21" s="9"/>
      <c r="Q21" s="9">
        <v>4</v>
      </c>
      <c r="R21" s="9"/>
      <c r="S21" s="9"/>
      <c r="T21" s="9"/>
      <c r="U21" s="9"/>
      <c r="V21" s="9"/>
      <c r="W21" s="9"/>
      <c r="X21" s="9"/>
      <c r="Y21" s="12">
        <v>4</v>
      </c>
      <c r="Z21" s="12">
        <v>4</v>
      </c>
      <c r="AA21" s="12"/>
      <c r="AB21" s="12">
        <v>4</v>
      </c>
      <c r="AC21" s="9"/>
      <c r="AD21" s="9"/>
      <c r="AE21" s="9"/>
      <c r="AF21" s="12"/>
      <c r="AG21" s="12"/>
      <c r="AH21" s="12"/>
      <c r="AI21" s="12">
        <v>4</v>
      </c>
      <c r="AJ21" s="12">
        <v>4</v>
      </c>
      <c r="AK21" s="12"/>
      <c r="AL21" s="12"/>
      <c r="AM21" s="9"/>
      <c r="AN21" s="51" t="s">
        <v>1247</v>
      </c>
    </row>
    <row r="22" spans="1:40" x14ac:dyDescent="0.25">
      <c r="A22">
        <f t="shared" si="0"/>
        <v>21</v>
      </c>
      <c r="B22" s="10" t="s">
        <v>1379</v>
      </c>
      <c r="C22" s="10" t="s">
        <v>1006</v>
      </c>
      <c r="D22" s="10" t="s">
        <v>1380</v>
      </c>
      <c r="E22" s="10" t="s">
        <v>119</v>
      </c>
      <c r="F22" s="10" t="s">
        <v>44</v>
      </c>
      <c r="G22" s="10" t="s">
        <v>5</v>
      </c>
      <c r="H22" s="10" t="s">
        <v>121</v>
      </c>
      <c r="I22" s="10" t="s">
        <v>1381</v>
      </c>
      <c r="J22" t="s">
        <v>1383</v>
      </c>
      <c r="K22" s="12"/>
      <c r="L22" s="12">
        <v>4</v>
      </c>
      <c r="M22" s="9"/>
      <c r="N22" s="12"/>
      <c r="O22" s="12">
        <v>4</v>
      </c>
      <c r="P22" s="9"/>
      <c r="Q22" s="9">
        <v>4</v>
      </c>
      <c r="R22" s="9"/>
      <c r="S22" s="9"/>
      <c r="T22" s="9"/>
      <c r="U22" s="9"/>
      <c r="V22" s="9"/>
      <c r="W22" s="9"/>
      <c r="X22" s="9"/>
      <c r="Y22" s="12">
        <v>4</v>
      </c>
      <c r="Z22" s="12">
        <v>4</v>
      </c>
      <c r="AA22" s="12"/>
      <c r="AB22" s="12">
        <v>4</v>
      </c>
      <c r="AC22" s="9"/>
      <c r="AD22" s="9"/>
      <c r="AE22" s="9"/>
      <c r="AF22" s="12"/>
      <c r="AG22" s="12"/>
      <c r="AH22" s="12"/>
      <c r="AI22" s="12">
        <v>4</v>
      </c>
      <c r="AJ22" s="12">
        <v>4</v>
      </c>
      <c r="AK22" s="12"/>
      <c r="AL22" s="12"/>
      <c r="AM22" s="9"/>
      <c r="AN22" s="51" t="s">
        <v>1247</v>
      </c>
    </row>
    <row r="23" spans="1:40" x14ac:dyDescent="0.25">
      <c r="A23">
        <f t="shared" si="0"/>
        <v>22</v>
      </c>
      <c r="B23" s="11" t="s">
        <v>122</v>
      </c>
      <c r="C23" s="11" t="s">
        <v>1393</v>
      </c>
      <c r="D23" s="11" t="s">
        <v>123</v>
      </c>
      <c r="E23" s="11" t="s">
        <v>124</v>
      </c>
      <c r="F23" s="11" t="s">
        <v>125</v>
      </c>
      <c r="G23" s="11" t="s">
        <v>7</v>
      </c>
      <c r="H23" s="10"/>
      <c r="I23" s="11" t="s">
        <v>126</v>
      </c>
      <c r="J23" s="11" t="s">
        <v>1007</v>
      </c>
      <c r="K23" s="12" t="s">
        <v>1334</v>
      </c>
      <c r="L23" s="12" t="s">
        <v>964</v>
      </c>
      <c r="M23" s="9"/>
      <c r="N23" s="12" t="s">
        <v>964</v>
      </c>
      <c r="O23" s="12"/>
      <c r="P23" s="9"/>
      <c r="Q23" s="9">
        <v>4</v>
      </c>
      <c r="R23" s="9"/>
      <c r="S23" s="9"/>
      <c r="T23" s="9"/>
      <c r="U23" s="9"/>
      <c r="V23" s="9"/>
      <c r="W23" s="9"/>
      <c r="X23" s="9"/>
      <c r="Y23" s="12" t="s">
        <v>964</v>
      </c>
      <c r="Z23" s="12" t="s">
        <v>964</v>
      </c>
      <c r="AA23" s="12"/>
      <c r="AB23" s="12">
        <v>4</v>
      </c>
      <c r="AC23" s="12"/>
      <c r="AD23" s="12"/>
      <c r="AE23" s="12"/>
      <c r="AF23" s="12">
        <v>4</v>
      </c>
      <c r="AG23" s="12"/>
      <c r="AH23" s="12"/>
      <c r="AI23" s="12"/>
      <c r="AJ23" s="12">
        <v>4</v>
      </c>
      <c r="AK23" s="12"/>
      <c r="AL23" s="12"/>
      <c r="AM23" s="12"/>
      <c r="AN23" s="11" t="s">
        <v>1248</v>
      </c>
    </row>
    <row r="24" spans="1:40" x14ac:dyDescent="0.25">
      <c r="A24">
        <f t="shared" si="0"/>
        <v>23</v>
      </c>
      <c r="B24" s="11" t="s">
        <v>127</v>
      </c>
      <c r="C24" s="11" t="s">
        <v>1393</v>
      </c>
      <c r="D24" s="11" t="s">
        <v>128</v>
      </c>
      <c r="E24" s="11" t="s">
        <v>129</v>
      </c>
      <c r="F24" s="11" t="s">
        <v>125</v>
      </c>
      <c r="G24" s="11" t="s">
        <v>7</v>
      </c>
      <c r="H24" s="10"/>
      <c r="I24" s="11" t="s">
        <v>130</v>
      </c>
      <c r="J24" s="11" t="s">
        <v>1007</v>
      </c>
      <c r="K24" s="12" t="s">
        <v>1334</v>
      </c>
      <c r="L24" s="12" t="s">
        <v>964</v>
      </c>
      <c r="M24" s="9"/>
      <c r="N24" s="12" t="s">
        <v>964</v>
      </c>
      <c r="O24" s="12"/>
      <c r="P24" s="9"/>
      <c r="Q24" s="9">
        <v>4</v>
      </c>
      <c r="R24" s="9"/>
      <c r="S24" s="9"/>
      <c r="T24" s="9"/>
      <c r="U24" s="9"/>
      <c r="V24" s="9"/>
      <c r="W24" s="9"/>
      <c r="X24" s="9"/>
      <c r="Y24" s="12" t="s">
        <v>964</v>
      </c>
      <c r="Z24" s="12" t="s">
        <v>964</v>
      </c>
      <c r="AA24" s="12"/>
      <c r="AB24" s="12">
        <v>4</v>
      </c>
      <c r="AC24" s="12"/>
      <c r="AD24" s="12"/>
      <c r="AE24" s="12"/>
      <c r="AF24" s="12">
        <v>4</v>
      </c>
      <c r="AG24" s="12"/>
      <c r="AH24" s="12"/>
      <c r="AI24" s="12"/>
      <c r="AJ24" s="12">
        <v>4</v>
      </c>
      <c r="AK24" s="12"/>
      <c r="AL24" s="12"/>
      <c r="AM24" s="12"/>
      <c r="AN24" s="11" t="s">
        <v>1248</v>
      </c>
    </row>
    <row r="25" spans="1:40" x14ac:dyDescent="0.25">
      <c r="A25">
        <f t="shared" si="0"/>
        <v>24</v>
      </c>
      <c r="B25" s="11" t="s">
        <v>131</v>
      </c>
      <c r="C25" s="11" t="s">
        <v>138</v>
      </c>
      <c r="D25" s="11" t="s">
        <v>132</v>
      </c>
      <c r="E25" s="11" t="s">
        <v>133</v>
      </c>
      <c r="F25" s="11" t="s">
        <v>134</v>
      </c>
      <c r="G25" s="11" t="s">
        <v>135</v>
      </c>
      <c r="H25" s="10"/>
      <c r="I25" s="11" t="s">
        <v>136</v>
      </c>
      <c r="J25" s="11" t="s">
        <v>1008</v>
      </c>
      <c r="K25" s="12" t="s">
        <v>964</v>
      </c>
      <c r="L25" s="12"/>
      <c r="M25" s="9"/>
      <c r="N25" s="12" t="s">
        <v>964</v>
      </c>
      <c r="O25" s="12"/>
      <c r="P25" s="9"/>
      <c r="Q25" s="9">
        <v>4</v>
      </c>
      <c r="R25" s="9"/>
      <c r="S25" s="9"/>
      <c r="T25" s="9"/>
      <c r="U25" s="9"/>
      <c r="V25" s="9"/>
      <c r="W25" s="9"/>
      <c r="X25" s="9"/>
      <c r="Y25" s="12" t="s">
        <v>964</v>
      </c>
      <c r="Z25" s="12"/>
      <c r="AA25" s="12"/>
      <c r="AB25" s="12">
        <v>4</v>
      </c>
      <c r="AC25" s="9"/>
      <c r="AD25" s="9"/>
      <c r="AE25" s="9"/>
      <c r="AF25" s="12">
        <v>4</v>
      </c>
      <c r="AG25" s="12"/>
      <c r="AH25" s="12"/>
      <c r="AI25" s="12"/>
      <c r="AJ25" s="12">
        <v>4</v>
      </c>
      <c r="AK25" s="12"/>
      <c r="AL25" s="12"/>
      <c r="AM25" s="9"/>
      <c r="AN25" s="11" t="s">
        <v>1249</v>
      </c>
    </row>
    <row r="26" spans="1:40" x14ac:dyDescent="0.25">
      <c r="A26">
        <f t="shared" si="0"/>
        <v>25</v>
      </c>
      <c r="B26" s="11" t="s">
        <v>137</v>
      </c>
      <c r="C26" s="11" t="s">
        <v>138</v>
      </c>
      <c r="D26" s="11" t="s">
        <v>138</v>
      </c>
      <c r="E26" s="11" t="s">
        <v>133</v>
      </c>
      <c r="F26" s="11" t="s">
        <v>134</v>
      </c>
      <c r="G26" s="11" t="s">
        <v>135</v>
      </c>
      <c r="H26" s="10"/>
      <c r="I26" s="11" t="s">
        <v>139</v>
      </c>
      <c r="J26" s="11" t="s">
        <v>1009</v>
      </c>
      <c r="K26" s="12" t="s">
        <v>964</v>
      </c>
      <c r="L26" s="12"/>
      <c r="M26" s="9"/>
      <c r="N26" s="12" t="s">
        <v>964</v>
      </c>
      <c r="O26" s="12"/>
      <c r="P26" s="9"/>
      <c r="Q26" s="9">
        <v>4</v>
      </c>
      <c r="R26" s="9"/>
      <c r="S26" s="9"/>
      <c r="T26" s="9"/>
      <c r="U26" s="9"/>
      <c r="V26" s="9"/>
      <c r="W26" s="9"/>
      <c r="X26" s="9"/>
      <c r="Y26" s="12" t="s">
        <v>964</v>
      </c>
      <c r="Z26" s="12"/>
      <c r="AA26" s="12"/>
      <c r="AB26" s="12">
        <v>4</v>
      </c>
      <c r="AC26" s="9"/>
      <c r="AD26" s="9"/>
      <c r="AE26" s="9"/>
      <c r="AF26" s="12">
        <v>4</v>
      </c>
      <c r="AG26" s="12"/>
      <c r="AH26" s="12"/>
      <c r="AI26" s="12"/>
      <c r="AJ26" s="12">
        <v>4</v>
      </c>
      <c r="AK26" s="12"/>
      <c r="AL26" s="12"/>
      <c r="AM26" s="9"/>
      <c r="AN26" s="11" t="s">
        <v>1249</v>
      </c>
    </row>
    <row r="27" spans="1:40" x14ac:dyDescent="0.25">
      <c r="A27">
        <f t="shared" si="0"/>
        <v>26</v>
      </c>
      <c r="B27" s="11" t="s">
        <v>140</v>
      </c>
      <c r="C27" s="11" t="s">
        <v>138</v>
      </c>
      <c r="D27" s="11" t="s">
        <v>141</v>
      </c>
      <c r="E27" s="11" t="s">
        <v>133</v>
      </c>
      <c r="F27" s="11" t="s">
        <v>134</v>
      </c>
      <c r="G27" s="11" t="s">
        <v>135</v>
      </c>
      <c r="H27" s="10"/>
      <c r="I27" s="11" t="s">
        <v>142</v>
      </c>
      <c r="J27" s="11" t="s">
        <v>1010</v>
      </c>
      <c r="K27" s="12" t="s">
        <v>964</v>
      </c>
      <c r="L27" s="12"/>
      <c r="M27" s="9"/>
      <c r="N27" s="12" t="s">
        <v>964</v>
      </c>
      <c r="O27" s="12"/>
      <c r="P27" s="9"/>
      <c r="Q27" s="9">
        <v>4</v>
      </c>
      <c r="R27" s="9"/>
      <c r="S27" s="9"/>
      <c r="T27" s="9"/>
      <c r="U27" s="9"/>
      <c r="V27" s="9"/>
      <c r="W27" s="9"/>
      <c r="X27" s="9"/>
      <c r="Y27" s="12" t="s">
        <v>964</v>
      </c>
      <c r="Z27" s="12"/>
      <c r="AA27" s="12"/>
      <c r="AB27" s="12">
        <v>4</v>
      </c>
      <c r="AC27" s="9"/>
      <c r="AD27" s="9"/>
      <c r="AE27" s="9"/>
      <c r="AF27" s="12">
        <v>4</v>
      </c>
      <c r="AG27" s="12"/>
      <c r="AH27" s="12"/>
      <c r="AI27" s="12"/>
      <c r="AJ27" s="12">
        <v>4</v>
      </c>
      <c r="AK27" s="12"/>
      <c r="AL27" s="12"/>
      <c r="AM27" s="9"/>
      <c r="AN27" s="11" t="s">
        <v>1249</v>
      </c>
    </row>
    <row r="28" spans="1:40" x14ac:dyDescent="0.25">
      <c r="A28">
        <f t="shared" si="0"/>
        <v>27</v>
      </c>
      <c r="B28" s="11" t="s">
        <v>875</v>
      </c>
      <c r="C28" s="11" t="s">
        <v>138</v>
      </c>
      <c r="D28" s="11" t="s">
        <v>876</v>
      </c>
      <c r="E28" s="11" t="s">
        <v>71</v>
      </c>
      <c r="F28" s="11" t="s">
        <v>51</v>
      </c>
      <c r="G28" s="11" t="s">
        <v>135</v>
      </c>
      <c r="H28" s="11" t="s">
        <v>877</v>
      </c>
      <c r="I28" s="11" t="s">
        <v>878</v>
      </c>
      <c r="J28" s="11" t="s">
        <v>1011</v>
      </c>
      <c r="K28" s="12" t="s">
        <v>964</v>
      </c>
      <c r="L28" s="12"/>
      <c r="M28" s="9"/>
      <c r="N28" s="12" t="s">
        <v>964</v>
      </c>
      <c r="O28" s="12"/>
      <c r="P28" s="9"/>
      <c r="Q28" s="9">
        <v>4</v>
      </c>
      <c r="R28" s="9"/>
      <c r="S28" s="9"/>
      <c r="T28" s="9"/>
      <c r="U28" s="9"/>
      <c r="V28" s="9"/>
      <c r="W28" s="9"/>
      <c r="X28" s="9"/>
      <c r="Y28" s="12" t="s">
        <v>964</v>
      </c>
      <c r="Z28" s="12" t="s">
        <v>964</v>
      </c>
      <c r="AA28" s="12"/>
      <c r="AB28" s="12">
        <v>4</v>
      </c>
      <c r="AC28" s="12"/>
      <c r="AD28" s="12"/>
      <c r="AE28" s="12"/>
      <c r="AF28" s="12">
        <v>4</v>
      </c>
      <c r="AG28" s="12"/>
      <c r="AH28" s="12"/>
      <c r="AI28" s="12"/>
      <c r="AJ28" s="12">
        <v>4</v>
      </c>
      <c r="AK28" s="12"/>
      <c r="AL28" s="12"/>
      <c r="AM28" s="12"/>
      <c r="AN28" s="11" t="s">
        <v>1249</v>
      </c>
    </row>
    <row r="29" spans="1:40" x14ac:dyDescent="0.25">
      <c r="A29">
        <f t="shared" si="0"/>
        <v>28</v>
      </c>
      <c r="B29" s="11" t="s">
        <v>143</v>
      </c>
      <c r="C29" s="11" t="s">
        <v>1013</v>
      </c>
      <c r="D29" s="11" t="s">
        <v>144</v>
      </c>
      <c r="E29" s="11" t="s">
        <v>145</v>
      </c>
      <c r="F29" s="11" t="s">
        <v>146</v>
      </c>
      <c r="G29" s="11" t="s">
        <v>5</v>
      </c>
      <c r="H29" s="10"/>
      <c r="I29" s="11" t="s">
        <v>147</v>
      </c>
      <c r="J29" s="11" t="s">
        <v>1014</v>
      </c>
      <c r="K29" s="12" t="s">
        <v>1334</v>
      </c>
      <c r="L29" s="12" t="s">
        <v>964</v>
      </c>
      <c r="M29" s="9"/>
      <c r="N29" s="12" t="s">
        <v>1334</v>
      </c>
      <c r="O29" s="12" t="s">
        <v>964</v>
      </c>
      <c r="P29" s="9"/>
      <c r="Q29" s="9">
        <v>4</v>
      </c>
      <c r="R29" s="9"/>
      <c r="S29" s="9"/>
      <c r="T29" s="9"/>
      <c r="U29" s="9"/>
      <c r="V29" s="9"/>
      <c r="W29" s="9"/>
      <c r="X29" s="9" t="s">
        <v>964</v>
      </c>
      <c r="Y29" s="12" t="s">
        <v>964</v>
      </c>
      <c r="Z29" s="12" t="s">
        <v>964</v>
      </c>
      <c r="AA29" s="12"/>
      <c r="AB29" s="12">
        <v>4</v>
      </c>
      <c r="AC29" s="12"/>
      <c r="AD29" s="12"/>
      <c r="AE29" s="12"/>
      <c r="AF29" s="12">
        <v>4</v>
      </c>
      <c r="AG29" s="12"/>
      <c r="AH29" s="12"/>
      <c r="AI29" s="12"/>
      <c r="AJ29" s="12">
        <v>4</v>
      </c>
      <c r="AK29" s="12"/>
      <c r="AL29" s="12"/>
      <c r="AM29" s="12"/>
      <c r="AN29" s="11" t="s">
        <v>1250</v>
      </c>
    </row>
    <row r="30" spans="1:40" x14ac:dyDescent="0.25">
      <c r="A30">
        <f t="shared" si="0"/>
        <v>29</v>
      </c>
      <c r="B30" s="11" t="s">
        <v>148</v>
      </c>
      <c r="C30" s="11" t="s">
        <v>1015</v>
      </c>
      <c r="D30" s="11" t="s">
        <v>149</v>
      </c>
      <c r="E30" s="11" t="s">
        <v>150</v>
      </c>
      <c r="F30" s="11" t="s">
        <v>5</v>
      </c>
      <c r="G30" s="10"/>
      <c r="H30" s="10"/>
      <c r="I30" s="11" t="s">
        <v>151</v>
      </c>
      <c r="J30" s="11" t="s">
        <v>1016</v>
      </c>
      <c r="K30" s="12" t="s">
        <v>964</v>
      </c>
      <c r="L30" s="12"/>
      <c r="M30" s="9"/>
      <c r="N30" s="12" t="s">
        <v>964</v>
      </c>
      <c r="O30" s="12"/>
      <c r="P30" s="9"/>
      <c r="Q30" s="9">
        <v>4</v>
      </c>
      <c r="R30" s="9"/>
      <c r="S30" s="9"/>
      <c r="T30" s="9"/>
      <c r="U30" s="9"/>
      <c r="V30" s="9"/>
      <c r="W30" s="9"/>
      <c r="X30" s="9"/>
      <c r="Y30" s="12" t="s">
        <v>964</v>
      </c>
      <c r="Z30" s="12" t="s">
        <v>964</v>
      </c>
      <c r="AA30" s="12"/>
      <c r="AB30" s="12">
        <v>4</v>
      </c>
      <c r="AC30" s="12"/>
      <c r="AD30" s="12"/>
      <c r="AE30" s="12"/>
      <c r="AF30" s="12">
        <v>4</v>
      </c>
      <c r="AG30" s="12"/>
      <c r="AH30" s="12"/>
      <c r="AI30" s="12"/>
      <c r="AJ30" s="12">
        <v>4</v>
      </c>
      <c r="AK30" s="12"/>
      <c r="AL30" s="12"/>
      <c r="AM30" s="12"/>
      <c r="AN30" s="11" t="s">
        <v>1251</v>
      </c>
    </row>
    <row r="31" spans="1:40" x14ac:dyDescent="0.25">
      <c r="A31">
        <f t="shared" si="0"/>
        <v>30</v>
      </c>
      <c r="B31" s="11" t="s">
        <v>152</v>
      </c>
      <c r="C31" s="11" t="s">
        <v>1017</v>
      </c>
      <c r="D31" s="11" t="s">
        <v>153</v>
      </c>
      <c r="E31" s="11" t="s">
        <v>146</v>
      </c>
      <c r="F31" s="11" t="s">
        <v>5</v>
      </c>
      <c r="G31" s="10"/>
      <c r="H31" s="10"/>
      <c r="I31" t="s">
        <v>1385</v>
      </c>
      <c r="J31" s="11" t="s">
        <v>1373</v>
      </c>
      <c r="K31" s="12" t="s">
        <v>1334</v>
      </c>
      <c r="L31" s="12" t="s">
        <v>964</v>
      </c>
      <c r="M31" s="9"/>
      <c r="N31" s="12">
        <v>4</v>
      </c>
      <c r="O31" s="12"/>
      <c r="Q31" s="9">
        <v>4</v>
      </c>
      <c r="R31" s="9"/>
      <c r="S31" s="9"/>
      <c r="T31" s="9"/>
      <c r="U31" s="9"/>
      <c r="V31" s="9"/>
      <c r="W31" s="9"/>
      <c r="X31" s="9"/>
      <c r="Y31" s="12" t="s">
        <v>964</v>
      </c>
      <c r="Z31" s="12" t="s">
        <v>964</v>
      </c>
      <c r="AA31" s="12"/>
      <c r="AB31" s="12">
        <v>4</v>
      </c>
      <c r="AC31" s="12"/>
      <c r="AD31" s="12"/>
      <c r="AE31" s="12"/>
      <c r="AF31" s="12">
        <v>4</v>
      </c>
      <c r="AG31" s="12"/>
      <c r="AH31" s="12"/>
      <c r="AI31" s="12"/>
      <c r="AJ31" s="12">
        <v>4</v>
      </c>
      <c r="AK31" s="12"/>
      <c r="AL31" s="12"/>
      <c r="AM31" s="12"/>
      <c r="AN31" s="11" t="s">
        <v>1252</v>
      </c>
    </row>
    <row r="32" spans="1:40" x14ac:dyDescent="0.25">
      <c r="A32">
        <f t="shared" si="0"/>
        <v>31</v>
      </c>
      <c r="B32" s="11" t="s">
        <v>1602</v>
      </c>
      <c r="C32" s="11" t="s">
        <v>1017</v>
      </c>
      <c r="D32" s="11" t="s">
        <v>285</v>
      </c>
      <c r="E32" s="11" t="s">
        <v>1603</v>
      </c>
      <c r="F32" s="11" t="s">
        <v>356</v>
      </c>
      <c r="G32" s="11" t="s">
        <v>25</v>
      </c>
      <c r="H32" s="11" t="s">
        <v>1604</v>
      </c>
      <c r="I32" s="11" t="s">
        <v>1605</v>
      </c>
      <c r="J32" s="11" t="s">
        <v>1012</v>
      </c>
      <c r="K32" s="12" t="s">
        <v>1334</v>
      </c>
      <c r="L32" s="12" t="s">
        <v>964</v>
      </c>
      <c r="M32" s="9"/>
      <c r="N32" s="12" t="s">
        <v>964</v>
      </c>
      <c r="O32" s="12"/>
      <c r="P32" s="9"/>
      <c r="Q32" s="9">
        <v>4</v>
      </c>
      <c r="R32" s="9"/>
      <c r="S32" s="9"/>
      <c r="T32" s="9"/>
      <c r="U32" s="9"/>
      <c r="V32" s="9"/>
      <c r="W32" s="9"/>
      <c r="X32" s="9"/>
      <c r="Y32" s="12" t="s">
        <v>964</v>
      </c>
      <c r="Z32" s="12"/>
      <c r="AA32" s="12"/>
      <c r="AB32" s="12">
        <v>4</v>
      </c>
      <c r="AC32" s="9"/>
      <c r="AD32" s="9"/>
      <c r="AE32" s="9"/>
      <c r="AF32" s="12">
        <v>4</v>
      </c>
      <c r="AG32" s="12"/>
      <c r="AH32" s="12"/>
      <c r="AI32" s="12"/>
      <c r="AJ32" s="12">
        <v>4</v>
      </c>
      <c r="AK32" s="12"/>
      <c r="AL32" s="12"/>
      <c r="AM32" s="9"/>
      <c r="AN32" s="11" t="s">
        <v>1252</v>
      </c>
    </row>
    <row r="33" spans="1:40" x14ac:dyDescent="0.25">
      <c r="A33">
        <f t="shared" si="0"/>
        <v>32</v>
      </c>
      <c r="B33" s="11" t="s">
        <v>159</v>
      </c>
      <c r="C33" s="11" t="s">
        <v>1018</v>
      </c>
      <c r="D33" s="11" t="s">
        <v>160</v>
      </c>
      <c r="E33" s="11" t="s">
        <v>161</v>
      </c>
      <c r="F33" s="11" t="s">
        <v>162</v>
      </c>
      <c r="G33" s="11" t="s">
        <v>5</v>
      </c>
      <c r="H33" s="10"/>
      <c r="I33" s="11" t="s">
        <v>163</v>
      </c>
      <c r="J33" s="11" t="s">
        <v>1019</v>
      </c>
      <c r="K33" s="12" t="s">
        <v>964</v>
      </c>
      <c r="L33" s="12"/>
      <c r="M33" s="9"/>
      <c r="N33" s="12">
        <v>4</v>
      </c>
      <c r="O33" s="12"/>
      <c r="Q33" s="9">
        <v>4</v>
      </c>
      <c r="R33" s="9"/>
      <c r="S33" s="9"/>
      <c r="T33" s="9"/>
      <c r="U33" s="9"/>
      <c r="V33" s="9"/>
      <c r="W33" s="9"/>
      <c r="X33" s="9"/>
      <c r="Y33" s="12"/>
      <c r="Z33" s="12" t="s">
        <v>964</v>
      </c>
      <c r="AA33" s="12"/>
      <c r="AB33" s="12">
        <v>4</v>
      </c>
      <c r="AC33" s="12"/>
      <c r="AD33" s="12"/>
      <c r="AE33" s="12"/>
      <c r="AF33" s="12">
        <v>4</v>
      </c>
      <c r="AG33" s="12"/>
      <c r="AH33" s="12"/>
      <c r="AI33" s="12"/>
      <c r="AJ33" s="12">
        <v>4</v>
      </c>
      <c r="AK33" s="12"/>
      <c r="AL33" s="12"/>
      <c r="AM33" s="12"/>
      <c r="AN33" s="11" t="s">
        <v>1253</v>
      </c>
    </row>
    <row r="34" spans="1:40" x14ac:dyDescent="0.25">
      <c r="A34">
        <f t="shared" si="0"/>
        <v>33</v>
      </c>
      <c r="B34" s="11" t="s">
        <v>436</v>
      </c>
      <c r="C34" s="11" t="s">
        <v>1020</v>
      </c>
      <c r="D34" s="11" t="s">
        <v>437</v>
      </c>
      <c r="E34" s="11" t="s">
        <v>438</v>
      </c>
      <c r="F34" s="11" t="s">
        <v>10</v>
      </c>
      <c r="G34" s="10"/>
      <c r="H34" s="11" t="s">
        <v>439</v>
      </c>
      <c r="I34" s="11" t="s">
        <v>440</v>
      </c>
      <c r="J34" s="11" t="s">
        <v>1021</v>
      </c>
      <c r="K34" s="12" t="s">
        <v>1334</v>
      </c>
      <c r="L34" s="12" t="s">
        <v>964</v>
      </c>
      <c r="M34" s="9"/>
      <c r="N34" s="12">
        <v>4</v>
      </c>
      <c r="O34" s="12"/>
      <c r="Q34" s="9">
        <v>4</v>
      </c>
      <c r="R34" s="9"/>
      <c r="S34" s="9"/>
      <c r="T34" s="9"/>
      <c r="U34" s="9"/>
      <c r="V34" s="9"/>
      <c r="W34" s="9"/>
      <c r="X34" s="9"/>
      <c r="Y34" s="12" t="s">
        <v>964</v>
      </c>
      <c r="Z34" s="12"/>
      <c r="AA34" s="12"/>
      <c r="AB34" s="12">
        <v>4</v>
      </c>
      <c r="AC34" s="9"/>
      <c r="AD34" s="9"/>
      <c r="AE34" s="9"/>
      <c r="AF34" s="12">
        <v>4</v>
      </c>
      <c r="AG34" s="12"/>
      <c r="AH34" s="12"/>
      <c r="AI34" s="12"/>
      <c r="AJ34" s="12">
        <v>4</v>
      </c>
      <c r="AK34" s="12"/>
      <c r="AL34" s="12"/>
      <c r="AM34" s="9"/>
      <c r="AN34" s="11" t="s">
        <v>1254</v>
      </c>
    </row>
    <row r="35" spans="1:40" x14ac:dyDescent="0.25">
      <c r="A35">
        <f t="shared" si="0"/>
        <v>34</v>
      </c>
      <c r="B35" s="11" t="s">
        <v>707</v>
      </c>
      <c r="C35" s="11" t="s">
        <v>1020</v>
      </c>
      <c r="D35" s="11" t="s">
        <v>708</v>
      </c>
      <c r="E35" s="11" t="s">
        <v>709</v>
      </c>
      <c r="F35" s="11" t="s">
        <v>39</v>
      </c>
      <c r="G35" s="11" t="s">
        <v>10</v>
      </c>
      <c r="H35" s="11" t="s">
        <v>710</v>
      </c>
      <c r="I35" s="11" t="s">
        <v>711</v>
      </c>
      <c r="J35" s="11" t="s">
        <v>1022</v>
      </c>
      <c r="K35" s="12" t="s">
        <v>1334</v>
      </c>
      <c r="L35" s="12" t="s">
        <v>964</v>
      </c>
      <c r="M35" s="9"/>
      <c r="N35" s="12">
        <v>4</v>
      </c>
      <c r="O35" s="12"/>
      <c r="Q35" s="9">
        <v>4</v>
      </c>
      <c r="R35" s="9"/>
      <c r="S35" s="9"/>
      <c r="T35" s="9"/>
      <c r="U35" s="9"/>
      <c r="V35" s="9"/>
      <c r="W35" s="9"/>
      <c r="X35" s="9"/>
      <c r="Y35" s="12" t="s">
        <v>964</v>
      </c>
      <c r="Z35" s="12" t="s">
        <v>964</v>
      </c>
      <c r="AA35" s="12"/>
      <c r="AB35" s="12">
        <v>4</v>
      </c>
      <c r="AC35" s="12"/>
      <c r="AD35" s="12"/>
      <c r="AE35" s="12"/>
      <c r="AF35" s="12">
        <v>4</v>
      </c>
      <c r="AG35" s="12"/>
      <c r="AH35" s="12"/>
      <c r="AI35" s="12"/>
      <c r="AJ35" s="12">
        <v>4</v>
      </c>
      <c r="AK35" s="12"/>
      <c r="AL35" s="12"/>
      <c r="AM35" s="12"/>
      <c r="AN35" s="11" t="s">
        <v>1254</v>
      </c>
    </row>
    <row r="36" spans="1:40" x14ac:dyDescent="0.25">
      <c r="A36">
        <f t="shared" si="0"/>
        <v>35</v>
      </c>
      <c r="B36" s="11" t="s">
        <v>738</v>
      </c>
      <c r="C36" s="11" t="s">
        <v>1020</v>
      </c>
      <c r="D36" s="11" t="s">
        <v>739</v>
      </c>
      <c r="E36" s="11" t="s">
        <v>740</v>
      </c>
      <c r="F36" s="11" t="s">
        <v>10</v>
      </c>
      <c r="G36" s="10"/>
      <c r="H36" s="11" t="s">
        <v>710</v>
      </c>
      <c r="I36" s="11" t="s">
        <v>741</v>
      </c>
      <c r="J36" s="11" t="s">
        <v>1023</v>
      </c>
      <c r="K36" s="12" t="s">
        <v>1334</v>
      </c>
      <c r="L36" s="12" t="s">
        <v>964</v>
      </c>
      <c r="M36" s="9"/>
      <c r="N36" s="12">
        <v>4</v>
      </c>
      <c r="O36" s="12"/>
      <c r="Q36" s="9">
        <v>4</v>
      </c>
      <c r="R36" s="9"/>
      <c r="S36" s="9"/>
      <c r="T36" s="9"/>
      <c r="U36" s="9"/>
      <c r="V36" s="9"/>
      <c r="W36" s="9"/>
      <c r="X36" s="9"/>
      <c r="Y36" s="12" t="s">
        <v>964</v>
      </c>
      <c r="Z36" s="12"/>
      <c r="AA36" s="12"/>
      <c r="AB36" s="12">
        <v>4</v>
      </c>
      <c r="AC36" s="9"/>
      <c r="AD36" s="9"/>
      <c r="AE36" s="9"/>
      <c r="AF36" s="12">
        <v>4</v>
      </c>
      <c r="AG36" s="12"/>
      <c r="AH36" s="12"/>
      <c r="AI36" s="12"/>
      <c r="AJ36" s="12">
        <v>4</v>
      </c>
      <c r="AK36" s="12"/>
      <c r="AL36" s="12"/>
      <c r="AM36" s="9"/>
      <c r="AN36" s="11" t="s">
        <v>1254</v>
      </c>
    </row>
    <row r="37" spans="1:40" x14ac:dyDescent="0.25">
      <c r="A37">
        <f t="shared" si="0"/>
        <v>36</v>
      </c>
      <c r="B37" s="11" t="s">
        <v>171</v>
      </c>
      <c r="C37" s="11" t="s">
        <v>1024</v>
      </c>
      <c r="D37" s="11" t="s">
        <v>118</v>
      </c>
      <c r="E37" s="11" t="s">
        <v>172</v>
      </c>
      <c r="F37" s="11" t="s">
        <v>173</v>
      </c>
      <c r="G37" s="11" t="s">
        <v>6</v>
      </c>
      <c r="H37" s="10"/>
      <c r="I37" s="11" t="s">
        <v>174</v>
      </c>
      <c r="J37" s="11" t="s">
        <v>1025</v>
      </c>
      <c r="K37" s="12" t="s">
        <v>964</v>
      </c>
      <c r="L37" s="12"/>
      <c r="M37" s="9"/>
      <c r="N37" s="12">
        <v>4</v>
      </c>
      <c r="O37" s="12"/>
      <c r="Q37" s="9">
        <v>4</v>
      </c>
      <c r="R37" s="9"/>
      <c r="S37" s="9"/>
      <c r="T37" s="9"/>
      <c r="U37" s="9"/>
      <c r="V37" s="9"/>
      <c r="W37" s="9"/>
      <c r="X37" s="9"/>
      <c r="Y37" s="12" t="s">
        <v>964</v>
      </c>
      <c r="Z37" s="12" t="s">
        <v>964</v>
      </c>
      <c r="AA37" s="12"/>
      <c r="AB37" s="12">
        <v>4</v>
      </c>
      <c r="AC37" s="12"/>
      <c r="AD37" s="12"/>
      <c r="AE37" s="12"/>
      <c r="AF37" s="12">
        <v>4</v>
      </c>
      <c r="AG37" s="12"/>
      <c r="AH37" s="12"/>
      <c r="AI37" s="12"/>
      <c r="AJ37" s="12">
        <v>4</v>
      </c>
      <c r="AK37" s="12"/>
      <c r="AL37" s="12"/>
      <c r="AM37" s="12"/>
      <c r="AN37" s="11" t="s">
        <v>1255</v>
      </c>
    </row>
    <row r="38" spans="1:40" x14ac:dyDescent="0.25">
      <c r="A38">
        <f t="shared" si="0"/>
        <v>37</v>
      </c>
      <c r="B38" s="11" t="s">
        <v>177</v>
      </c>
      <c r="C38" s="11" t="s">
        <v>1026</v>
      </c>
      <c r="D38" s="11" t="s">
        <v>1795</v>
      </c>
      <c r="E38" s="11" t="s">
        <v>178</v>
      </c>
      <c r="F38" s="11" t="s">
        <v>179</v>
      </c>
      <c r="G38" s="11" t="s">
        <v>7</v>
      </c>
      <c r="H38" s="10"/>
      <c r="I38" s="11" t="s">
        <v>1367</v>
      </c>
      <c r="J38" s="11" t="s">
        <v>1027</v>
      </c>
      <c r="K38" s="12" t="s">
        <v>1334</v>
      </c>
      <c r="L38" s="12" t="s">
        <v>964</v>
      </c>
      <c r="M38" s="9"/>
      <c r="N38" s="12"/>
      <c r="O38" s="12">
        <v>4</v>
      </c>
      <c r="Q38" s="9">
        <v>4</v>
      </c>
      <c r="R38" s="9"/>
      <c r="S38" s="9"/>
      <c r="T38" s="9"/>
      <c r="U38" s="9"/>
      <c r="V38" s="9"/>
      <c r="W38" s="9"/>
      <c r="X38" s="9"/>
      <c r="Y38" s="12"/>
      <c r="Z38" s="12" t="s">
        <v>964</v>
      </c>
      <c r="AA38" s="12"/>
      <c r="AB38" s="12">
        <v>4</v>
      </c>
      <c r="AC38" s="12"/>
      <c r="AD38" s="12"/>
      <c r="AE38" s="12"/>
      <c r="AF38" s="12">
        <v>4</v>
      </c>
      <c r="AG38" s="12"/>
      <c r="AH38" s="12"/>
      <c r="AI38" s="12"/>
      <c r="AJ38" s="12">
        <v>4</v>
      </c>
      <c r="AK38" s="12"/>
      <c r="AL38" s="12"/>
      <c r="AM38" s="12"/>
      <c r="AN38" s="11" t="s">
        <v>1256</v>
      </c>
    </row>
    <row r="39" spans="1:40" x14ac:dyDescent="0.25">
      <c r="A39">
        <f t="shared" si="0"/>
        <v>38</v>
      </c>
      <c r="B39" s="11" t="s">
        <v>180</v>
      </c>
      <c r="C39" s="11" t="s">
        <v>1028</v>
      </c>
      <c r="D39" s="11" t="s">
        <v>181</v>
      </c>
      <c r="E39" s="11" t="s">
        <v>182</v>
      </c>
      <c r="F39" s="11" t="s">
        <v>10</v>
      </c>
      <c r="G39" s="10"/>
      <c r="H39" s="10"/>
      <c r="I39" s="11" t="s">
        <v>183</v>
      </c>
      <c r="J39" s="11" t="s">
        <v>1029</v>
      </c>
      <c r="K39" s="12" t="s">
        <v>1334</v>
      </c>
      <c r="L39" s="12" t="s">
        <v>964</v>
      </c>
      <c r="M39" s="9"/>
      <c r="N39" s="12">
        <v>4</v>
      </c>
      <c r="O39" s="12"/>
      <c r="Q39" s="9">
        <v>4</v>
      </c>
      <c r="R39" s="9"/>
      <c r="S39" s="9"/>
      <c r="T39" s="9"/>
      <c r="U39" s="9"/>
      <c r="V39" s="9"/>
      <c r="W39" s="9"/>
      <c r="X39" s="9"/>
      <c r="Y39" s="12" t="s">
        <v>964</v>
      </c>
      <c r="Z39" s="12" t="s">
        <v>964</v>
      </c>
      <c r="AA39" s="12"/>
      <c r="AB39" s="12">
        <v>4</v>
      </c>
      <c r="AC39" s="12"/>
      <c r="AD39" s="12"/>
      <c r="AE39" s="12"/>
      <c r="AF39" s="12">
        <v>4</v>
      </c>
      <c r="AG39" s="12"/>
      <c r="AH39" s="12"/>
      <c r="AI39" s="12"/>
      <c r="AJ39" s="12">
        <v>4</v>
      </c>
      <c r="AK39" s="12"/>
      <c r="AL39" s="12"/>
      <c r="AM39" s="12"/>
      <c r="AN39" s="11" t="s">
        <v>1257</v>
      </c>
    </row>
    <row r="40" spans="1:40" x14ac:dyDescent="0.25">
      <c r="A40">
        <f t="shared" si="0"/>
        <v>39</v>
      </c>
      <c r="B40" s="11" t="s">
        <v>796</v>
      </c>
      <c r="C40" s="11" t="s">
        <v>1028</v>
      </c>
      <c r="D40" s="11" t="s">
        <v>62</v>
      </c>
      <c r="E40" s="11" t="s">
        <v>1456</v>
      </c>
      <c r="F40" s="11" t="s">
        <v>1457</v>
      </c>
      <c r="G40" s="11" t="s">
        <v>10</v>
      </c>
      <c r="H40" s="11" t="s">
        <v>1458</v>
      </c>
      <c r="I40" s="11" t="s">
        <v>797</v>
      </c>
      <c r="J40" s="11" t="s">
        <v>1219</v>
      </c>
      <c r="K40" s="12" t="s">
        <v>1334</v>
      </c>
      <c r="L40" s="12" t="s">
        <v>964</v>
      </c>
      <c r="M40" s="9"/>
      <c r="N40" s="12" t="s">
        <v>964</v>
      </c>
      <c r="O40" s="12"/>
      <c r="P40" s="9"/>
      <c r="Q40" s="9">
        <v>4</v>
      </c>
      <c r="R40" s="9"/>
      <c r="S40" s="9"/>
      <c r="T40" s="9"/>
      <c r="U40" s="9"/>
      <c r="V40" s="9"/>
      <c r="W40" s="9"/>
      <c r="X40" s="9"/>
      <c r="Y40" s="12" t="s">
        <v>964</v>
      </c>
      <c r="Z40" s="12" t="s">
        <v>964</v>
      </c>
      <c r="AA40" s="12"/>
      <c r="AB40" s="12">
        <v>4</v>
      </c>
      <c r="AC40" s="12"/>
      <c r="AD40" s="12"/>
      <c r="AE40" s="12"/>
      <c r="AF40" s="12">
        <v>4</v>
      </c>
      <c r="AG40" s="12"/>
      <c r="AH40" s="12"/>
      <c r="AI40" s="12"/>
      <c r="AJ40" s="12">
        <v>4</v>
      </c>
      <c r="AK40" s="12"/>
      <c r="AL40" s="12"/>
      <c r="AM40" s="12"/>
      <c r="AN40" s="11" t="s">
        <v>1257</v>
      </c>
    </row>
    <row r="41" spans="1:40" x14ac:dyDescent="0.25">
      <c r="A41">
        <f t="shared" si="0"/>
        <v>40</v>
      </c>
      <c r="B41" s="11" t="s">
        <v>1856</v>
      </c>
      <c r="C41" s="11" t="s">
        <v>1028</v>
      </c>
      <c r="D41" s="11" t="s">
        <v>1857</v>
      </c>
      <c r="E41" s="11" t="s">
        <v>1456</v>
      </c>
      <c r="F41" s="11" t="s">
        <v>1457</v>
      </c>
      <c r="G41" s="11" t="s">
        <v>10</v>
      </c>
      <c r="H41" s="11" t="s">
        <v>1458</v>
      </c>
      <c r="I41" s="11" t="s">
        <v>1858</v>
      </c>
      <c r="J41" s="11" t="s">
        <v>1859</v>
      </c>
      <c r="K41" s="12"/>
      <c r="L41" s="12">
        <v>4</v>
      </c>
      <c r="M41" s="9"/>
      <c r="N41" s="12">
        <v>4</v>
      </c>
      <c r="O41" s="12"/>
      <c r="P41" s="9"/>
      <c r="Q41" s="9">
        <v>4</v>
      </c>
      <c r="R41" s="9"/>
      <c r="S41" s="9"/>
      <c r="T41" s="9"/>
      <c r="U41" s="9"/>
      <c r="V41" s="9"/>
      <c r="W41" s="9"/>
      <c r="X41" s="9"/>
      <c r="Y41" s="12">
        <v>4</v>
      </c>
      <c r="Z41" s="12"/>
      <c r="AA41" s="12"/>
      <c r="AB41" s="12">
        <v>4</v>
      </c>
      <c r="AC41" s="12"/>
      <c r="AD41" s="12"/>
      <c r="AE41" s="12"/>
      <c r="AF41" s="12">
        <v>4</v>
      </c>
      <c r="AG41" s="12"/>
      <c r="AH41" s="12"/>
      <c r="AI41" s="12"/>
      <c r="AJ41" s="12">
        <v>4</v>
      </c>
      <c r="AK41" s="12"/>
      <c r="AL41" s="12"/>
      <c r="AM41" s="12"/>
      <c r="AN41" s="11" t="s">
        <v>1257</v>
      </c>
    </row>
    <row r="42" spans="1:40" x14ac:dyDescent="0.25">
      <c r="A42">
        <f t="shared" si="0"/>
        <v>41</v>
      </c>
      <c r="B42" s="11" t="s">
        <v>184</v>
      </c>
      <c r="C42" s="11" t="s">
        <v>1805</v>
      </c>
      <c r="D42" s="11" t="s">
        <v>185</v>
      </c>
      <c r="E42" s="11" t="s">
        <v>1371</v>
      </c>
      <c r="F42" s="11" t="s">
        <v>49</v>
      </c>
      <c r="G42" s="10" t="s">
        <v>11</v>
      </c>
      <c r="H42" s="10" t="s">
        <v>1372</v>
      </c>
      <c r="I42" s="11" t="s">
        <v>1392</v>
      </c>
      <c r="J42" s="11" t="s">
        <v>1030</v>
      </c>
      <c r="K42" s="12" t="s">
        <v>1334</v>
      </c>
      <c r="L42" s="12" t="s">
        <v>964</v>
      </c>
      <c r="M42" s="9"/>
      <c r="N42" s="12">
        <v>4</v>
      </c>
      <c r="O42" s="12"/>
      <c r="Q42" s="9">
        <v>4</v>
      </c>
      <c r="R42" s="9"/>
      <c r="S42" s="9"/>
      <c r="T42" s="9"/>
      <c r="U42" s="9"/>
      <c r="V42" s="9"/>
      <c r="W42" s="9"/>
      <c r="X42" s="9"/>
      <c r="Y42" s="12" t="s">
        <v>964</v>
      </c>
      <c r="Z42" s="12" t="s">
        <v>964</v>
      </c>
      <c r="AA42" s="12"/>
      <c r="AB42" s="12">
        <v>4</v>
      </c>
      <c r="AC42" s="12"/>
      <c r="AD42" s="12"/>
      <c r="AE42" s="12"/>
      <c r="AF42" s="12">
        <v>4</v>
      </c>
      <c r="AG42" s="12"/>
      <c r="AH42" s="12"/>
      <c r="AI42" s="12"/>
      <c r="AJ42" s="12">
        <v>4</v>
      </c>
      <c r="AK42" s="12"/>
      <c r="AL42" s="12"/>
      <c r="AM42" s="12"/>
      <c r="AN42" s="11" t="s">
        <v>1258</v>
      </c>
    </row>
    <row r="43" spans="1:40" x14ac:dyDescent="0.25">
      <c r="A43">
        <f t="shared" si="0"/>
        <v>42</v>
      </c>
      <c r="B43" s="11" t="s">
        <v>424</v>
      </c>
      <c r="C43" s="11" t="s">
        <v>1805</v>
      </c>
      <c r="D43" s="11" t="s">
        <v>425</v>
      </c>
      <c r="E43" s="11" t="s">
        <v>49</v>
      </c>
      <c r="F43" s="11" t="s">
        <v>21</v>
      </c>
      <c r="G43" s="11" t="s">
        <v>11</v>
      </c>
      <c r="H43" s="11" t="s">
        <v>426</v>
      </c>
      <c r="I43" s="11" t="s">
        <v>427</v>
      </c>
      <c r="J43" s="11" t="s">
        <v>1031</v>
      </c>
      <c r="K43" s="12" t="s">
        <v>1334</v>
      </c>
      <c r="L43" s="12" t="s">
        <v>964</v>
      </c>
      <c r="M43" s="9"/>
      <c r="N43" s="12">
        <v>4</v>
      </c>
      <c r="O43" s="12"/>
      <c r="Q43" s="9">
        <v>4</v>
      </c>
      <c r="R43" s="9"/>
      <c r="S43" s="9"/>
      <c r="T43" s="9"/>
      <c r="U43" s="9"/>
      <c r="V43" s="9"/>
      <c r="W43" s="9"/>
      <c r="X43" s="9"/>
      <c r="Y43" s="12" t="s">
        <v>964</v>
      </c>
      <c r="Z43" s="12"/>
      <c r="AA43" s="12"/>
      <c r="AB43" s="12">
        <v>4</v>
      </c>
      <c r="AC43" s="9"/>
      <c r="AD43" s="9"/>
      <c r="AE43" s="9"/>
      <c r="AF43" s="12">
        <v>4</v>
      </c>
      <c r="AG43" s="12"/>
      <c r="AH43" s="12"/>
      <c r="AI43" s="12"/>
      <c r="AJ43" s="12">
        <v>4</v>
      </c>
      <c r="AK43" s="12"/>
      <c r="AL43" s="12"/>
      <c r="AM43" s="9"/>
      <c r="AN43" s="11" t="s">
        <v>1258</v>
      </c>
    </row>
    <row r="44" spans="1:40" x14ac:dyDescent="0.25">
      <c r="A44">
        <f t="shared" si="0"/>
        <v>43</v>
      </c>
      <c r="B44" s="11" t="s">
        <v>837</v>
      </c>
      <c r="C44" s="11" t="s">
        <v>1805</v>
      </c>
      <c r="D44" s="11" t="s">
        <v>838</v>
      </c>
      <c r="E44" s="11" t="s">
        <v>49</v>
      </c>
      <c r="F44" s="11" t="s">
        <v>21</v>
      </c>
      <c r="G44" s="11" t="s">
        <v>11</v>
      </c>
      <c r="H44" s="11" t="s">
        <v>58</v>
      </c>
      <c r="I44" s="11" t="s">
        <v>839</v>
      </c>
      <c r="J44" s="11" t="s">
        <v>1032</v>
      </c>
      <c r="K44" s="12" t="s">
        <v>1334</v>
      </c>
      <c r="L44" s="12" t="s">
        <v>964</v>
      </c>
      <c r="M44" s="9"/>
      <c r="N44" s="12">
        <v>4</v>
      </c>
      <c r="O44" s="12"/>
      <c r="Q44" s="9">
        <v>4</v>
      </c>
      <c r="R44" s="9"/>
      <c r="S44" s="9"/>
      <c r="T44" s="9"/>
      <c r="U44" s="9"/>
      <c r="V44" s="9"/>
      <c r="W44" s="9"/>
      <c r="X44" s="9"/>
      <c r="Y44" s="12"/>
      <c r="Z44" s="12" t="s">
        <v>964</v>
      </c>
      <c r="AA44" s="12"/>
      <c r="AB44" s="12">
        <v>4</v>
      </c>
      <c r="AC44" s="12"/>
      <c r="AD44" s="12"/>
      <c r="AE44" s="12"/>
      <c r="AF44" s="12">
        <v>4</v>
      </c>
      <c r="AG44" s="12"/>
      <c r="AH44" s="12"/>
      <c r="AI44" s="12"/>
      <c r="AJ44" s="12">
        <v>4</v>
      </c>
      <c r="AK44" s="12"/>
      <c r="AL44" s="12"/>
      <c r="AM44" s="12"/>
      <c r="AN44" s="11" t="s">
        <v>1258</v>
      </c>
    </row>
    <row r="45" spans="1:40" x14ac:dyDescent="0.25">
      <c r="A45">
        <f t="shared" si="0"/>
        <v>44</v>
      </c>
      <c r="B45" s="11" t="s">
        <v>871</v>
      </c>
      <c r="C45" s="11" t="s">
        <v>1805</v>
      </c>
      <c r="D45" s="11" t="s">
        <v>872</v>
      </c>
      <c r="E45" s="11" t="s">
        <v>873</v>
      </c>
      <c r="F45" s="11" t="s">
        <v>49</v>
      </c>
      <c r="G45" s="11" t="s">
        <v>20</v>
      </c>
      <c r="H45" s="11" t="s">
        <v>58</v>
      </c>
      <c r="I45" s="11" t="s">
        <v>874</v>
      </c>
      <c r="J45" s="11" t="s">
        <v>1033</v>
      </c>
      <c r="K45" s="12" t="s">
        <v>1334</v>
      </c>
      <c r="L45" s="12" t="s">
        <v>964</v>
      </c>
      <c r="M45" s="9"/>
      <c r="N45" s="12">
        <v>4</v>
      </c>
      <c r="O45" s="12"/>
      <c r="Q45" s="9">
        <v>4</v>
      </c>
      <c r="R45" s="9"/>
      <c r="S45" s="9"/>
      <c r="T45" s="9"/>
      <c r="U45" s="9"/>
      <c r="V45" s="9"/>
      <c r="W45" s="9"/>
      <c r="X45" s="9"/>
      <c r="Y45" s="12" t="s">
        <v>964</v>
      </c>
      <c r="Z45" s="12"/>
      <c r="AA45" s="12"/>
      <c r="AB45" s="12">
        <v>4</v>
      </c>
      <c r="AC45" s="9"/>
      <c r="AD45" s="9"/>
      <c r="AE45" s="9"/>
      <c r="AF45" s="12">
        <v>4</v>
      </c>
      <c r="AG45" s="12"/>
      <c r="AH45" s="12"/>
      <c r="AI45" s="12"/>
      <c r="AJ45" s="12">
        <v>4</v>
      </c>
      <c r="AK45" s="12"/>
      <c r="AL45" s="12"/>
      <c r="AM45" s="9"/>
      <c r="AN45" s="11" t="s">
        <v>1258</v>
      </c>
    </row>
    <row r="46" spans="1:40" x14ac:dyDescent="0.25">
      <c r="A46">
        <f t="shared" si="0"/>
        <v>45</v>
      </c>
      <c r="B46" s="11" t="s">
        <v>186</v>
      </c>
      <c r="C46" s="11" t="s">
        <v>1034</v>
      </c>
      <c r="D46" s="11" t="s">
        <v>49</v>
      </c>
      <c r="E46" s="11" t="s">
        <v>187</v>
      </c>
      <c r="F46" s="11" t="s">
        <v>170</v>
      </c>
      <c r="G46" s="11" t="s">
        <v>6</v>
      </c>
      <c r="H46" s="11" t="s">
        <v>188</v>
      </c>
      <c r="I46" s="11" t="s">
        <v>189</v>
      </c>
      <c r="J46" s="11" t="s">
        <v>1035</v>
      </c>
      <c r="K46" s="12" t="s">
        <v>964</v>
      </c>
      <c r="L46" s="12"/>
      <c r="M46" s="9"/>
      <c r="N46" s="12" t="s">
        <v>964</v>
      </c>
      <c r="O46" s="12"/>
      <c r="Q46" s="9">
        <v>4</v>
      </c>
      <c r="R46" s="9"/>
      <c r="S46" s="9"/>
      <c r="T46" s="9"/>
      <c r="U46" s="9"/>
      <c r="V46" s="9"/>
      <c r="W46" s="9"/>
      <c r="X46" s="9"/>
      <c r="Y46" s="12" t="s">
        <v>964</v>
      </c>
      <c r="Z46" s="12"/>
      <c r="AA46" s="12"/>
      <c r="AB46" s="12">
        <v>4</v>
      </c>
      <c r="AC46" s="9"/>
      <c r="AD46" s="9"/>
      <c r="AE46" s="9"/>
      <c r="AF46" s="12">
        <v>4</v>
      </c>
      <c r="AG46" s="12"/>
      <c r="AH46" s="12"/>
      <c r="AI46" s="12"/>
      <c r="AJ46" s="12">
        <v>4</v>
      </c>
      <c r="AK46" s="12"/>
      <c r="AL46" s="12"/>
      <c r="AM46" s="9"/>
      <c r="AN46" s="11" t="s">
        <v>1259</v>
      </c>
    </row>
    <row r="47" spans="1:40" x14ac:dyDescent="0.25">
      <c r="A47">
        <f t="shared" si="0"/>
        <v>46</v>
      </c>
      <c r="B47" s="5" t="s">
        <v>1584</v>
      </c>
      <c r="C47" s="5" t="s">
        <v>1585</v>
      </c>
      <c r="D47" s="5" t="s">
        <v>1586</v>
      </c>
      <c r="E47" s="5" t="s">
        <v>1586</v>
      </c>
      <c r="F47" s="5" t="s">
        <v>1587</v>
      </c>
      <c r="G47" s="5" t="s">
        <v>8</v>
      </c>
      <c r="H47" s="5" t="s">
        <v>1588</v>
      </c>
      <c r="I47" s="5" t="s">
        <v>1589</v>
      </c>
      <c r="J47" s="5" t="s">
        <v>1590</v>
      </c>
      <c r="K47" s="52">
        <v>4</v>
      </c>
      <c r="L47" s="52"/>
      <c r="M47" s="6"/>
      <c r="N47" s="52">
        <v>4</v>
      </c>
      <c r="O47" s="52"/>
      <c r="P47" s="6"/>
      <c r="Q47" s="6">
        <v>4</v>
      </c>
      <c r="R47" s="6"/>
      <c r="S47" s="6"/>
      <c r="T47" s="6"/>
      <c r="U47" s="6"/>
      <c r="V47" s="6"/>
      <c r="W47" s="6"/>
      <c r="X47" s="6"/>
      <c r="Y47" s="52">
        <v>4</v>
      </c>
      <c r="Z47" s="52">
        <v>4</v>
      </c>
      <c r="AA47" s="52"/>
      <c r="AB47" s="53">
        <v>4</v>
      </c>
      <c r="AF47" s="53">
        <v>4</v>
      </c>
      <c r="AJ47" s="53">
        <v>4</v>
      </c>
      <c r="AN47" s="1" t="s">
        <v>1591</v>
      </c>
    </row>
    <row r="48" spans="1:40" x14ac:dyDescent="0.25">
      <c r="A48">
        <f t="shared" si="0"/>
        <v>47</v>
      </c>
      <c r="B48" s="11" t="s">
        <v>420</v>
      </c>
      <c r="C48" s="11" t="s">
        <v>1036</v>
      </c>
      <c r="D48" s="11" t="s">
        <v>421</v>
      </c>
      <c r="E48" s="11" t="s">
        <v>415</v>
      </c>
      <c r="F48" s="11" t="s">
        <v>416</v>
      </c>
      <c r="G48" s="11" t="s">
        <v>5</v>
      </c>
      <c r="H48" s="11" t="s">
        <v>195</v>
      </c>
      <c r="I48" s="11" t="s">
        <v>422</v>
      </c>
      <c r="J48" s="11" t="s">
        <v>68</v>
      </c>
      <c r="K48" s="12" t="s">
        <v>1334</v>
      </c>
      <c r="L48" s="12" t="s">
        <v>964</v>
      </c>
      <c r="M48" s="9"/>
      <c r="N48" s="12"/>
      <c r="O48" s="12" t="s">
        <v>964</v>
      </c>
      <c r="Q48" s="9">
        <v>4</v>
      </c>
      <c r="R48" s="9"/>
      <c r="S48" s="9"/>
      <c r="T48" s="9"/>
      <c r="U48" s="9"/>
      <c r="V48" s="9"/>
      <c r="W48" s="9"/>
      <c r="X48" s="9"/>
      <c r="Y48" s="12" t="s">
        <v>964</v>
      </c>
      <c r="Z48" s="12" t="s">
        <v>964</v>
      </c>
      <c r="AA48" s="12"/>
      <c r="AB48" s="12">
        <v>4</v>
      </c>
      <c r="AC48" s="12"/>
      <c r="AD48" s="12"/>
      <c r="AE48" s="12"/>
      <c r="AF48" s="12">
        <v>4</v>
      </c>
      <c r="AG48" s="12"/>
      <c r="AH48" s="12"/>
      <c r="AI48" s="12"/>
      <c r="AJ48" s="12">
        <v>4</v>
      </c>
      <c r="AK48" s="12"/>
      <c r="AL48" s="12"/>
      <c r="AM48" s="12"/>
      <c r="AN48" s="11" t="s">
        <v>1260</v>
      </c>
    </row>
    <row r="49" spans="1:40" x14ac:dyDescent="0.25">
      <c r="A49">
        <f t="shared" si="0"/>
        <v>48</v>
      </c>
      <c r="B49" s="11" t="s">
        <v>196</v>
      </c>
      <c r="C49" s="11" t="s">
        <v>1037</v>
      </c>
      <c r="D49" s="11" t="s">
        <v>197</v>
      </c>
      <c r="E49" s="11" t="s">
        <v>198</v>
      </c>
      <c r="F49" s="11" t="s">
        <v>199</v>
      </c>
      <c r="G49" s="11" t="s">
        <v>61</v>
      </c>
      <c r="H49" s="11" t="s">
        <v>200</v>
      </c>
      <c r="I49" s="11" t="s">
        <v>201</v>
      </c>
      <c r="J49" s="11" t="s">
        <v>1038</v>
      </c>
      <c r="K49" s="12" t="s">
        <v>1334</v>
      </c>
      <c r="L49" s="12" t="s">
        <v>964</v>
      </c>
      <c r="M49" s="9"/>
      <c r="N49" s="12">
        <v>4</v>
      </c>
      <c r="O49" s="12"/>
      <c r="Q49" s="9">
        <v>4</v>
      </c>
      <c r="R49" s="9"/>
      <c r="S49" s="9"/>
      <c r="T49" s="9"/>
      <c r="U49" s="9"/>
      <c r="V49" s="9"/>
      <c r="W49" s="9"/>
      <c r="X49" s="9"/>
      <c r="Y49" s="12" t="s">
        <v>964</v>
      </c>
      <c r="Z49" s="12" t="s">
        <v>964</v>
      </c>
      <c r="AA49" s="12"/>
      <c r="AB49" s="12">
        <v>4</v>
      </c>
      <c r="AC49" s="12"/>
      <c r="AD49" s="12"/>
      <c r="AE49" s="12"/>
      <c r="AF49" s="12">
        <v>4</v>
      </c>
      <c r="AG49" s="12"/>
      <c r="AH49" s="12"/>
      <c r="AI49" s="12"/>
      <c r="AJ49" s="12">
        <v>4</v>
      </c>
      <c r="AK49" s="12"/>
      <c r="AL49" s="12"/>
      <c r="AM49" s="12"/>
      <c r="AN49" s="11" t="s">
        <v>1261</v>
      </c>
    </row>
    <row r="50" spans="1:40" x14ac:dyDescent="0.25">
      <c r="A50">
        <f t="shared" si="0"/>
        <v>49</v>
      </c>
      <c r="B50" s="11" t="s">
        <v>844</v>
      </c>
      <c r="C50" s="11" t="s">
        <v>1037</v>
      </c>
      <c r="D50" s="11" t="s">
        <v>845</v>
      </c>
      <c r="E50" s="11" t="s">
        <v>198</v>
      </c>
      <c r="F50" s="11" t="s">
        <v>846</v>
      </c>
      <c r="G50" s="11" t="s">
        <v>61</v>
      </c>
      <c r="H50" s="11" t="s">
        <v>200</v>
      </c>
      <c r="I50" s="11" t="s">
        <v>847</v>
      </c>
      <c r="J50" s="11" t="s">
        <v>1039</v>
      </c>
      <c r="K50" s="12" t="s">
        <v>1334</v>
      </c>
      <c r="L50" s="12" t="s">
        <v>964</v>
      </c>
      <c r="M50" s="9"/>
      <c r="N50" s="12">
        <v>4</v>
      </c>
      <c r="O50" s="12"/>
      <c r="Q50" s="9">
        <v>4</v>
      </c>
      <c r="R50" s="9"/>
      <c r="S50" s="9"/>
      <c r="T50" s="9"/>
      <c r="U50" s="9"/>
      <c r="V50" s="9"/>
      <c r="W50" s="9"/>
      <c r="X50" s="9"/>
      <c r="Y50" s="12" t="s">
        <v>964</v>
      </c>
      <c r="Z50" s="12" t="s">
        <v>964</v>
      </c>
      <c r="AA50" s="12"/>
      <c r="AB50" s="12">
        <v>4</v>
      </c>
      <c r="AC50" s="12"/>
      <c r="AD50" s="12"/>
      <c r="AE50" s="12"/>
      <c r="AF50" s="12">
        <v>4</v>
      </c>
      <c r="AG50" s="12"/>
      <c r="AH50" s="12"/>
      <c r="AI50" s="12"/>
      <c r="AJ50" s="12">
        <v>4</v>
      </c>
      <c r="AK50" s="12"/>
      <c r="AL50" s="12"/>
      <c r="AM50" s="12"/>
      <c r="AN50" s="11" t="s">
        <v>1261</v>
      </c>
    </row>
    <row r="51" spans="1:40" x14ac:dyDescent="0.25">
      <c r="A51">
        <f t="shared" si="0"/>
        <v>50</v>
      </c>
      <c r="B51" s="11" t="s">
        <v>202</v>
      </c>
      <c r="C51" s="11" t="s">
        <v>1040</v>
      </c>
      <c r="D51" s="11" t="s">
        <v>203</v>
      </c>
      <c r="E51" s="11" t="s">
        <v>204</v>
      </c>
      <c r="F51" s="11" t="s">
        <v>205</v>
      </c>
      <c r="G51" s="11" t="s">
        <v>206</v>
      </c>
      <c r="H51" s="11" t="s">
        <v>207</v>
      </c>
      <c r="I51" s="11" t="s">
        <v>208</v>
      </c>
      <c r="J51" s="11" t="s">
        <v>1041</v>
      </c>
      <c r="K51" s="12" t="s">
        <v>964</v>
      </c>
      <c r="L51" s="12"/>
      <c r="M51" s="9"/>
      <c r="N51" s="12">
        <v>4</v>
      </c>
      <c r="O51" s="12"/>
      <c r="Q51" s="9">
        <v>4</v>
      </c>
      <c r="R51" s="9"/>
      <c r="S51" s="9"/>
      <c r="T51" s="9"/>
      <c r="U51" s="9"/>
      <c r="V51" s="9"/>
      <c r="W51" s="9"/>
      <c r="X51" s="9"/>
      <c r="Y51" s="12" t="s">
        <v>964</v>
      </c>
      <c r="Z51" s="12" t="s">
        <v>964</v>
      </c>
      <c r="AA51" s="12"/>
      <c r="AB51" s="12">
        <v>4</v>
      </c>
      <c r="AC51" s="12"/>
      <c r="AD51" s="12"/>
      <c r="AE51" s="12"/>
      <c r="AF51" s="12">
        <v>4</v>
      </c>
      <c r="AG51" s="12"/>
      <c r="AH51" s="12"/>
      <c r="AI51" s="12"/>
      <c r="AJ51" s="12">
        <v>4</v>
      </c>
      <c r="AK51" s="12"/>
      <c r="AL51" s="12"/>
      <c r="AM51" s="12" t="s">
        <v>1476</v>
      </c>
      <c r="AN51" s="11" t="s">
        <v>1262</v>
      </c>
    </row>
    <row r="52" spans="1:40" x14ac:dyDescent="0.25">
      <c r="A52">
        <f t="shared" si="0"/>
        <v>51</v>
      </c>
      <c r="B52" s="11" t="s">
        <v>209</v>
      </c>
      <c r="C52" s="11" t="s">
        <v>1042</v>
      </c>
      <c r="D52" s="11" t="s">
        <v>210</v>
      </c>
      <c r="E52" s="11" t="s">
        <v>211</v>
      </c>
      <c r="F52" s="11" t="s">
        <v>6</v>
      </c>
      <c r="G52" s="10"/>
      <c r="H52" s="10"/>
      <c r="I52" s="11" t="s">
        <v>212</v>
      </c>
      <c r="J52" s="11" t="s">
        <v>1043</v>
      </c>
      <c r="K52" s="12" t="s">
        <v>1334</v>
      </c>
      <c r="L52" s="12" t="s">
        <v>964</v>
      </c>
      <c r="M52" s="9"/>
      <c r="N52" s="12">
        <v>4</v>
      </c>
      <c r="O52" s="12"/>
      <c r="Q52" s="9">
        <v>4</v>
      </c>
      <c r="R52" s="9"/>
      <c r="S52" s="9"/>
      <c r="T52" s="9"/>
      <c r="U52" s="9"/>
      <c r="V52" s="9"/>
      <c r="W52" s="9"/>
      <c r="X52" s="9"/>
      <c r="Y52" s="12" t="s">
        <v>964</v>
      </c>
      <c r="Z52" s="12" t="s">
        <v>964</v>
      </c>
      <c r="AA52" s="12"/>
      <c r="AB52" s="12">
        <v>4</v>
      </c>
      <c r="AC52" s="12"/>
      <c r="AD52" s="12"/>
      <c r="AE52" s="12"/>
      <c r="AF52" s="12">
        <v>4</v>
      </c>
      <c r="AG52" s="12"/>
      <c r="AH52" s="12"/>
      <c r="AI52" s="12"/>
      <c r="AJ52" s="12">
        <v>4</v>
      </c>
      <c r="AK52" s="12"/>
      <c r="AL52" s="12"/>
      <c r="AM52" s="12"/>
      <c r="AN52" s="11" t="s">
        <v>1263</v>
      </c>
    </row>
    <row r="53" spans="1:40" x14ac:dyDescent="0.25">
      <c r="A53">
        <f t="shared" si="0"/>
        <v>52</v>
      </c>
      <c r="B53" s="11" t="s">
        <v>228</v>
      </c>
      <c r="C53" s="11" t="s">
        <v>1044</v>
      </c>
      <c r="D53" s="11" t="s">
        <v>118</v>
      </c>
      <c r="E53" s="11" t="s">
        <v>229</v>
      </c>
      <c r="F53" s="11" t="s">
        <v>194</v>
      </c>
      <c r="G53" s="10"/>
      <c r="H53" s="10"/>
      <c r="I53" s="11" t="s">
        <v>230</v>
      </c>
      <c r="J53" s="11" t="s">
        <v>1045</v>
      </c>
      <c r="K53" s="12" t="s">
        <v>1334</v>
      </c>
      <c r="L53" s="12" t="s">
        <v>964</v>
      </c>
      <c r="M53" s="9"/>
      <c r="N53" s="12">
        <v>4</v>
      </c>
      <c r="O53" s="12"/>
      <c r="Q53" s="9">
        <v>4</v>
      </c>
      <c r="R53" s="9"/>
      <c r="S53" s="9"/>
      <c r="T53" s="9"/>
      <c r="U53" s="9"/>
      <c r="V53" s="9"/>
      <c r="W53" s="9"/>
      <c r="X53" s="9"/>
      <c r="Y53" s="12" t="s">
        <v>964</v>
      </c>
      <c r="Z53" s="12" t="s">
        <v>964</v>
      </c>
      <c r="AA53" s="12"/>
      <c r="AB53" s="12">
        <v>4</v>
      </c>
      <c r="AC53" s="12"/>
      <c r="AD53" s="12"/>
      <c r="AE53" s="12"/>
      <c r="AF53" s="12">
        <v>4</v>
      </c>
      <c r="AG53" s="12"/>
      <c r="AH53" s="12"/>
      <c r="AI53" s="12"/>
      <c r="AJ53" s="12">
        <v>4</v>
      </c>
      <c r="AK53" s="12"/>
      <c r="AL53" s="12"/>
      <c r="AM53" s="12"/>
      <c r="AN53" s="11" t="s">
        <v>1264</v>
      </c>
    </row>
    <row r="54" spans="1:40" x14ac:dyDescent="0.25">
      <c r="A54">
        <f t="shared" si="0"/>
        <v>53</v>
      </c>
      <c r="B54" s="11" t="s">
        <v>231</v>
      </c>
      <c r="C54" s="11" t="s">
        <v>1046</v>
      </c>
      <c r="D54" s="11" t="s">
        <v>118</v>
      </c>
      <c r="E54" s="11" t="s">
        <v>232</v>
      </c>
      <c r="F54" s="11" t="s">
        <v>233</v>
      </c>
      <c r="G54" s="11" t="s">
        <v>5</v>
      </c>
      <c r="H54" s="10"/>
      <c r="I54" s="11" t="s">
        <v>234</v>
      </c>
      <c r="J54" s="11" t="s">
        <v>1047</v>
      </c>
      <c r="K54" s="12" t="s">
        <v>964</v>
      </c>
      <c r="L54" s="12"/>
      <c r="M54" s="9"/>
      <c r="N54" s="12">
        <v>4</v>
      </c>
      <c r="O54" s="12"/>
      <c r="Q54" s="9">
        <v>4</v>
      </c>
      <c r="R54" s="9"/>
      <c r="S54" s="9"/>
      <c r="T54" s="9"/>
      <c r="U54" s="9"/>
      <c r="V54" s="9"/>
      <c r="W54" s="9"/>
      <c r="X54" s="9"/>
      <c r="Y54" s="12" t="s">
        <v>964</v>
      </c>
      <c r="Z54" s="12" t="s">
        <v>964</v>
      </c>
      <c r="AA54" s="12"/>
      <c r="AB54" s="12">
        <v>4</v>
      </c>
      <c r="AC54" s="12"/>
      <c r="AD54" s="12"/>
      <c r="AE54" s="12"/>
      <c r="AF54" s="12">
        <v>4</v>
      </c>
      <c r="AG54" s="12"/>
      <c r="AH54" s="12"/>
      <c r="AI54" s="12"/>
      <c r="AJ54" s="12">
        <v>4</v>
      </c>
      <c r="AK54" s="12"/>
      <c r="AL54" s="12"/>
      <c r="AM54" s="12"/>
      <c r="AN54" s="11" t="s">
        <v>1265</v>
      </c>
    </row>
    <row r="55" spans="1:40" x14ac:dyDescent="0.25">
      <c r="A55">
        <f t="shared" si="0"/>
        <v>54</v>
      </c>
      <c r="B55" s="11" t="s">
        <v>235</v>
      </c>
      <c r="C55" s="11" t="s">
        <v>1675</v>
      </c>
      <c r="D55" s="11" t="s">
        <v>118</v>
      </c>
      <c r="E55" s="11" t="s">
        <v>1800</v>
      </c>
      <c r="F55" s="11" t="s">
        <v>1801</v>
      </c>
      <c r="G55" s="10" t="s">
        <v>1802</v>
      </c>
      <c r="H55" s="10" t="s">
        <v>1803</v>
      </c>
      <c r="I55" s="11" t="s">
        <v>236</v>
      </c>
      <c r="J55" s="11" t="s">
        <v>1048</v>
      </c>
      <c r="K55" s="12"/>
      <c r="L55" s="12">
        <v>4</v>
      </c>
      <c r="M55" s="9"/>
      <c r="N55" s="12"/>
      <c r="O55" s="12">
        <v>4</v>
      </c>
      <c r="Q55" s="9">
        <v>4</v>
      </c>
      <c r="R55" s="9"/>
      <c r="S55" s="9"/>
      <c r="T55" s="9"/>
      <c r="U55" s="9"/>
      <c r="V55" s="9"/>
      <c r="W55" s="9"/>
      <c r="X55" s="9"/>
      <c r="Y55" s="12" t="s">
        <v>964</v>
      </c>
      <c r="Z55" s="12" t="s">
        <v>964</v>
      </c>
      <c r="AA55" s="12"/>
      <c r="AB55" s="12">
        <v>4</v>
      </c>
      <c r="AC55" s="12"/>
      <c r="AD55" s="12"/>
      <c r="AE55" s="12"/>
      <c r="AF55" s="12">
        <v>4</v>
      </c>
      <c r="AG55" s="12"/>
      <c r="AH55" s="12"/>
      <c r="AI55" s="12"/>
      <c r="AJ55" s="12">
        <v>4</v>
      </c>
      <c r="AK55" s="12"/>
      <c r="AL55" s="12"/>
      <c r="AM55" s="12"/>
      <c r="AN55" s="11" t="s">
        <v>1266</v>
      </c>
    </row>
    <row r="56" spans="1:40" x14ac:dyDescent="0.25">
      <c r="A56">
        <f t="shared" si="0"/>
        <v>55</v>
      </c>
      <c r="B56" s="11" t="s">
        <v>237</v>
      </c>
      <c r="C56" s="11" t="s">
        <v>1541</v>
      </c>
      <c r="D56" s="11" t="s">
        <v>67</v>
      </c>
      <c r="E56" s="11" t="s">
        <v>238</v>
      </c>
      <c r="F56" s="11" t="s">
        <v>7</v>
      </c>
      <c r="G56" s="10"/>
      <c r="H56" s="10"/>
      <c r="I56" s="11" t="s">
        <v>239</v>
      </c>
      <c r="J56" s="11" t="s">
        <v>67</v>
      </c>
      <c r="K56" s="12" t="s">
        <v>964</v>
      </c>
      <c r="L56" s="12"/>
      <c r="M56" s="9"/>
      <c r="N56" s="12" t="s">
        <v>964</v>
      </c>
      <c r="O56" s="12"/>
      <c r="Q56" s="9">
        <v>4</v>
      </c>
      <c r="R56" s="12"/>
      <c r="S56" s="12"/>
      <c r="T56" s="12"/>
      <c r="U56" s="12"/>
      <c r="V56" s="12"/>
      <c r="W56" s="12"/>
      <c r="X56" s="9"/>
      <c r="Y56" s="12" t="s">
        <v>964</v>
      </c>
      <c r="Z56" s="12"/>
      <c r="AA56" s="12"/>
      <c r="AB56" s="12">
        <v>4</v>
      </c>
      <c r="AC56" s="9"/>
      <c r="AD56" s="9"/>
      <c r="AE56" s="9"/>
      <c r="AF56" s="12">
        <v>4</v>
      </c>
      <c r="AG56" s="12"/>
      <c r="AH56" s="12"/>
      <c r="AI56" s="12"/>
      <c r="AJ56" s="12">
        <v>4</v>
      </c>
      <c r="AK56" s="12"/>
      <c r="AL56" s="12"/>
      <c r="AM56" s="9"/>
      <c r="AN56" s="11" t="s">
        <v>1267</v>
      </c>
    </row>
    <row r="57" spans="1:40" x14ac:dyDescent="0.25">
      <c r="A57">
        <f t="shared" si="0"/>
        <v>56</v>
      </c>
      <c r="B57" s="11" t="s">
        <v>1459</v>
      </c>
      <c r="C57" s="11" t="s">
        <v>1541</v>
      </c>
      <c r="D57" s="11" t="s">
        <v>1460</v>
      </c>
      <c r="E57" s="11" t="s">
        <v>1499</v>
      </c>
      <c r="F57" s="11" t="s">
        <v>1500</v>
      </c>
      <c r="G57" s="10" t="s">
        <v>1461</v>
      </c>
      <c r="H57" s="10" t="s">
        <v>1501</v>
      </c>
      <c r="I57" s="11" t="s">
        <v>1462</v>
      </c>
      <c r="J57" s="11" t="s">
        <v>1463</v>
      </c>
      <c r="K57" s="12">
        <v>4</v>
      </c>
      <c r="L57" s="12"/>
      <c r="M57" s="9"/>
      <c r="N57" s="12">
        <v>4</v>
      </c>
      <c r="O57" s="12"/>
      <c r="Q57" s="9">
        <v>4</v>
      </c>
      <c r="R57" s="12"/>
      <c r="S57" s="12"/>
      <c r="T57" s="12"/>
      <c r="U57" s="12"/>
      <c r="V57" s="12"/>
      <c r="W57" s="12"/>
      <c r="X57" s="9"/>
      <c r="Y57" s="12">
        <v>4</v>
      </c>
      <c r="Z57" s="12">
        <v>4</v>
      </c>
      <c r="AA57" s="12"/>
      <c r="AB57" s="12">
        <v>4</v>
      </c>
      <c r="AC57" s="9"/>
      <c r="AD57" s="9"/>
      <c r="AE57" s="9"/>
      <c r="AF57" s="12">
        <v>4</v>
      </c>
      <c r="AG57" s="12"/>
      <c r="AH57" s="12"/>
      <c r="AI57" s="12"/>
      <c r="AJ57" s="12">
        <v>4</v>
      </c>
      <c r="AK57" s="12"/>
      <c r="AL57" s="12"/>
      <c r="AM57" s="9"/>
      <c r="AN57" s="11" t="s">
        <v>1267</v>
      </c>
    </row>
    <row r="58" spans="1:40" x14ac:dyDescent="0.25">
      <c r="A58">
        <f t="shared" si="0"/>
        <v>57</v>
      </c>
      <c r="B58" s="10" t="s">
        <v>1465</v>
      </c>
      <c r="C58" s="11" t="s">
        <v>1541</v>
      </c>
      <c r="D58" s="10" t="s">
        <v>1466</v>
      </c>
      <c r="E58" s="11" t="s">
        <v>1499</v>
      </c>
      <c r="F58" s="11" t="s">
        <v>1500</v>
      </c>
      <c r="G58" s="10" t="s">
        <v>1461</v>
      </c>
      <c r="H58" s="10" t="s">
        <v>1501</v>
      </c>
      <c r="I58" s="10" t="s">
        <v>1467</v>
      </c>
      <c r="J58" s="10" t="s">
        <v>1468</v>
      </c>
      <c r="K58" s="12">
        <v>4</v>
      </c>
      <c r="L58" s="12"/>
      <c r="M58" s="9"/>
      <c r="N58" s="12">
        <v>4</v>
      </c>
      <c r="O58" s="12"/>
      <c r="P58" s="9"/>
      <c r="Q58" s="9">
        <v>4</v>
      </c>
      <c r="R58" s="9"/>
      <c r="S58" s="9"/>
      <c r="T58" s="9"/>
      <c r="U58" s="9"/>
      <c r="V58" s="9"/>
      <c r="W58" s="9"/>
      <c r="X58" s="9"/>
      <c r="Y58" s="12">
        <v>4</v>
      </c>
      <c r="Z58" s="12">
        <v>4</v>
      </c>
      <c r="AA58" s="12"/>
      <c r="AB58" s="12">
        <v>4</v>
      </c>
      <c r="AC58" s="9"/>
      <c r="AD58" s="9"/>
      <c r="AE58" s="9"/>
      <c r="AF58" s="12">
        <v>4</v>
      </c>
      <c r="AG58" s="12"/>
      <c r="AH58" s="12"/>
      <c r="AI58" s="12"/>
      <c r="AJ58" s="12">
        <v>4</v>
      </c>
      <c r="AK58" s="12"/>
      <c r="AL58" s="12"/>
      <c r="AM58" s="9"/>
      <c r="AN58" s="51" t="s">
        <v>1267</v>
      </c>
    </row>
    <row r="59" spans="1:40" x14ac:dyDescent="0.25">
      <c r="A59">
        <f t="shared" si="0"/>
        <v>58</v>
      </c>
      <c r="B59" t="s">
        <v>1540</v>
      </c>
      <c r="C59" s="10" t="s">
        <v>1829</v>
      </c>
      <c r="D59" s="10" t="s">
        <v>1542</v>
      </c>
      <c r="E59" s="10" t="s">
        <v>1830</v>
      </c>
      <c r="F59" s="10" t="s">
        <v>1461</v>
      </c>
      <c r="G59" s="10" t="s">
        <v>1833</v>
      </c>
      <c r="H59" s="10" t="s">
        <v>1501</v>
      </c>
      <c r="I59" s="10" t="s">
        <v>1543</v>
      </c>
      <c r="J59" s="10" t="s">
        <v>1834</v>
      </c>
      <c r="K59" s="12"/>
      <c r="L59" s="12">
        <v>4</v>
      </c>
      <c r="M59" s="9"/>
      <c r="N59" s="12"/>
      <c r="O59" s="12">
        <v>4</v>
      </c>
      <c r="P59" s="9"/>
      <c r="Q59" s="9"/>
      <c r="R59" s="9">
        <v>4</v>
      </c>
      <c r="S59" s="9"/>
      <c r="T59" s="9"/>
      <c r="U59" s="9"/>
      <c r="V59" s="9"/>
      <c r="W59" s="9"/>
      <c r="X59" s="9">
        <v>4</v>
      </c>
      <c r="Y59" s="12">
        <v>4</v>
      </c>
      <c r="Z59" s="12">
        <v>4</v>
      </c>
      <c r="AA59" s="12"/>
      <c r="AB59" s="12">
        <v>4</v>
      </c>
      <c r="AC59" s="9"/>
      <c r="AD59" s="9"/>
      <c r="AE59" s="9"/>
      <c r="AF59" s="12">
        <v>4</v>
      </c>
      <c r="AG59" s="12"/>
      <c r="AH59" s="12"/>
      <c r="AI59" s="12"/>
      <c r="AJ59" s="12">
        <v>4</v>
      </c>
      <c r="AK59" s="12"/>
      <c r="AL59" s="12"/>
      <c r="AM59" s="9"/>
      <c r="AN59" s="51" t="s">
        <v>1835</v>
      </c>
    </row>
    <row r="60" spans="1:40" x14ac:dyDescent="0.25">
      <c r="A60">
        <f t="shared" si="0"/>
        <v>59</v>
      </c>
      <c r="B60" s="11" t="s">
        <v>248</v>
      </c>
      <c r="C60" s="11" t="s">
        <v>1049</v>
      </c>
      <c r="D60" s="11" t="s">
        <v>118</v>
      </c>
      <c r="E60" s="11" t="s">
        <v>1461</v>
      </c>
      <c r="F60" s="11" t="s">
        <v>65</v>
      </c>
      <c r="G60" s="11" t="s">
        <v>5</v>
      </c>
      <c r="H60" s="10"/>
      <c r="I60" s="11" t="s">
        <v>249</v>
      </c>
      <c r="J60" s="11" t="s">
        <v>1050</v>
      </c>
      <c r="K60" s="12" t="s">
        <v>964</v>
      </c>
      <c r="L60" s="12"/>
      <c r="M60" s="9"/>
      <c r="N60" s="12">
        <v>4</v>
      </c>
      <c r="O60" s="12"/>
      <c r="Q60" s="9">
        <v>4</v>
      </c>
      <c r="R60" s="9"/>
      <c r="S60" s="9"/>
      <c r="T60" s="9"/>
      <c r="U60" s="9"/>
      <c r="V60" s="9"/>
      <c r="W60" s="9"/>
      <c r="X60" s="9"/>
      <c r="Y60" s="12" t="s">
        <v>964</v>
      </c>
      <c r="Z60" s="12"/>
      <c r="AA60" s="12"/>
      <c r="AB60" s="12">
        <v>4</v>
      </c>
      <c r="AC60" s="9"/>
      <c r="AD60" s="9"/>
      <c r="AE60" s="9"/>
      <c r="AF60" s="12">
        <v>4</v>
      </c>
      <c r="AG60" s="12"/>
      <c r="AH60" s="12"/>
      <c r="AI60" s="12"/>
      <c r="AJ60" s="12">
        <v>4</v>
      </c>
      <c r="AK60" s="12"/>
      <c r="AL60" s="12"/>
      <c r="AM60" s="9"/>
      <c r="AN60" s="11" t="s">
        <v>1268</v>
      </c>
    </row>
    <row r="61" spans="1:40" x14ac:dyDescent="0.25">
      <c r="A61">
        <f t="shared" si="0"/>
        <v>60</v>
      </c>
      <c r="B61" s="11" t="s">
        <v>399</v>
      </c>
      <c r="C61" s="11" t="s">
        <v>1051</v>
      </c>
      <c r="D61" s="11" t="s">
        <v>400</v>
      </c>
      <c r="E61" s="11" t="s">
        <v>1831</v>
      </c>
      <c r="F61" s="11" t="s">
        <v>270</v>
      </c>
      <c r="G61" s="11" t="s">
        <v>37</v>
      </c>
      <c r="H61" s="11" t="s">
        <v>272</v>
      </c>
      <c r="I61" s="11" t="s">
        <v>401</v>
      </c>
      <c r="J61" s="11" t="s">
        <v>1052</v>
      </c>
      <c r="K61" s="12" t="s">
        <v>964</v>
      </c>
      <c r="L61" s="12"/>
      <c r="M61" s="9"/>
      <c r="N61" s="12">
        <v>4</v>
      </c>
      <c r="O61" s="12"/>
      <c r="Q61" s="9">
        <v>4</v>
      </c>
      <c r="R61" s="9"/>
      <c r="S61" s="9"/>
      <c r="T61" s="9"/>
      <c r="U61" s="9"/>
      <c r="V61" s="9"/>
      <c r="W61" s="9"/>
      <c r="X61" s="9"/>
      <c r="Y61" s="12" t="s">
        <v>964</v>
      </c>
      <c r="Z61" s="12" t="s">
        <v>964</v>
      </c>
      <c r="AA61" s="12"/>
      <c r="AB61" s="12">
        <v>4</v>
      </c>
      <c r="AC61" s="12"/>
      <c r="AD61" s="12"/>
      <c r="AE61" s="12"/>
      <c r="AF61" s="12">
        <v>4</v>
      </c>
      <c r="AG61" s="12"/>
      <c r="AH61" s="12"/>
      <c r="AI61" s="12"/>
      <c r="AJ61" s="12">
        <v>4</v>
      </c>
      <c r="AK61" s="12"/>
      <c r="AL61" s="12"/>
      <c r="AM61" s="12"/>
      <c r="AN61" s="11" t="s">
        <v>1269</v>
      </c>
    </row>
    <row r="62" spans="1:40" x14ac:dyDescent="0.25">
      <c r="A62">
        <f t="shared" si="0"/>
        <v>61</v>
      </c>
      <c r="B62" s="11" t="s">
        <v>250</v>
      </c>
      <c r="C62" s="11" t="s">
        <v>1053</v>
      </c>
      <c r="D62" s="11" t="s">
        <v>251</v>
      </c>
      <c r="E62" s="11" t="s">
        <v>1832</v>
      </c>
      <c r="F62" s="11" t="s">
        <v>253</v>
      </c>
      <c r="G62" s="11" t="s">
        <v>5</v>
      </c>
      <c r="H62" s="10"/>
      <c r="I62" s="11" t="s">
        <v>1436</v>
      </c>
      <c r="J62" s="11" t="s">
        <v>252</v>
      </c>
      <c r="K62" s="12" t="s">
        <v>1334</v>
      </c>
      <c r="L62" s="12" t="s">
        <v>964</v>
      </c>
      <c r="M62" s="9"/>
      <c r="N62" s="12">
        <v>4</v>
      </c>
      <c r="O62" s="12"/>
      <c r="Q62" s="9">
        <v>4</v>
      </c>
      <c r="R62" s="9"/>
      <c r="S62" s="9"/>
      <c r="T62" s="9"/>
      <c r="U62" s="9"/>
      <c r="V62" s="9"/>
      <c r="W62" s="9"/>
      <c r="X62" s="9"/>
      <c r="Y62" s="12" t="s">
        <v>964</v>
      </c>
      <c r="Z62" s="12" t="s">
        <v>964</v>
      </c>
      <c r="AA62" s="12"/>
      <c r="AB62" s="12">
        <v>4</v>
      </c>
      <c r="AC62" s="12"/>
      <c r="AD62" s="12"/>
      <c r="AE62" s="12"/>
      <c r="AF62" s="12">
        <v>4</v>
      </c>
      <c r="AG62" s="12"/>
      <c r="AH62" s="12"/>
      <c r="AI62" s="12"/>
      <c r="AJ62" s="12">
        <v>4</v>
      </c>
      <c r="AK62" s="12"/>
      <c r="AL62" s="12"/>
      <c r="AM62" s="12"/>
      <c r="AN62" s="11" t="s">
        <v>1270</v>
      </c>
    </row>
    <row r="63" spans="1:40" x14ac:dyDescent="0.25">
      <c r="A63">
        <f t="shared" si="0"/>
        <v>62</v>
      </c>
      <c r="B63" s="11" t="s">
        <v>283</v>
      </c>
      <c r="C63" s="11" t="s">
        <v>1053</v>
      </c>
      <c r="D63" s="11" t="s">
        <v>1479</v>
      </c>
      <c r="E63" s="11" t="s">
        <v>1833</v>
      </c>
      <c r="F63" s="11" t="s">
        <v>253</v>
      </c>
      <c r="G63" s="11" t="s">
        <v>5</v>
      </c>
      <c r="H63" s="10"/>
      <c r="I63" s="11" t="s">
        <v>284</v>
      </c>
      <c r="J63" s="11" t="s">
        <v>252</v>
      </c>
      <c r="K63" s="12" t="s">
        <v>1334</v>
      </c>
      <c r="L63" s="12" t="s">
        <v>964</v>
      </c>
      <c r="M63" s="9"/>
      <c r="N63" s="12">
        <v>4</v>
      </c>
      <c r="O63" s="12"/>
      <c r="Q63" s="9">
        <v>4</v>
      </c>
      <c r="R63" s="9"/>
      <c r="S63" s="9"/>
      <c r="T63" s="9"/>
      <c r="U63" s="9"/>
      <c r="V63" s="9"/>
      <c r="W63" s="9"/>
      <c r="X63" s="9"/>
      <c r="Y63" s="12" t="s">
        <v>964</v>
      </c>
      <c r="Z63" s="12" t="s">
        <v>964</v>
      </c>
      <c r="AA63" s="12"/>
      <c r="AB63" s="12">
        <v>4</v>
      </c>
      <c r="AC63" s="12"/>
      <c r="AD63" s="12"/>
      <c r="AE63" s="12"/>
      <c r="AF63" s="12">
        <v>4</v>
      </c>
      <c r="AG63" s="12"/>
      <c r="AH63" s="12"/>
      <c r="AI63" s="12"/>
      <c r="AJ63" s="12">
        <v>4</v>
      </c>
      <c r="AK63" s="12"/>
      <c r="AL63" s="12"/>
      <c r="AM63" s="12"/>
      <c r="AN63" s="11" t="s">
        <v>1270</v>
      </c>
    </row>
    <row r="64" spans="1:40" x14ac:dyDescent="0.25">
      <c r="A64">
        <f t="shared" si="0"/>
        <v>63</v>
      </c>
      <c r="B64" s="11" t="s">
        <v>279</v>
      </c>
      <c r="C64" s="11" t="s">
        <v>1054</v>
      </c>
      <c r="D64" s="11" t="s">
        <v>280</v>
      </c>
      <c r="E64" s="11" t="s">
        <v>1501</v>
      </c>
      <c r="F64" s="11" t="s">
        <v>281</v>
      </c>
      <c r="G64" s="11" t="s">
        <v>6</v>
      </c>
      <c r="H64" s="11" t="s">
        <v>50</v>
      </c>
      <c r="I64" s="11" t="s">
        <v>282</v>
      </c>
      <c r="J64" s="11" t="s">
        <v>1055</v>
      </c>
      <c r="K64" s="12" t="s">
        <v>964</v>
      </c>
      <c r="L64" s="12"/>
      <c r="M64" s="9"/>
      <c r="N64" s="12" t="s">
        <v>964</v>
      </c>
      <c r="O64" s="12"/>
      <c r="Q64" s="9">
        <v>4</v>
      </c>
      <c r="R64" s="12"/>
      <c r="S64" s="12"/>
      <c r="T64" s="12"/>
      <c r="U64" s="12"/>
      <c r="V64" s="12"/>
      <c r="W64" s="12"/>
      <c r="X64" s="9"/>
      <c r="Y64" s="12" t="s">
        <v>964</v>
      </c>
      <c r="Z64" s="12"/>
      <c r="AA64" s="12"/>
      <c r="AB64" s="12">
        <v>4</v>
      </c>
      <c r="AC64" s="9"/>
      <c r="AD64" s="9"/>
      <c r="AE64" s="9"/>
      <c r="AF64" s="12">
        <v>4</v>
      </c>
      <c r="AG64" s="12"/>
      <c r="AH64" s="12"/>
      <c r="AI64" s="12"/>
      <c r="AJ64" s="12">
        <v>4</v>
      </c>
      <c r="AK64" s="12"/>
      <c r="AL64" s="12"/>
      <c r="AM64" s="9"/>
      <c r="AN64" s="11" t="s">
        <v>1271</v>
      </c>
    </row>
    <row r="65" spans="1:40" x14ac:dyDescent="0.25">
      <c r="A65">
        <f t="shared" si="0"/>
        <v>64</v>
      </c>
      <c r="B65" s="11" t="s">
        <v>781</v>
      </c>
      <c r="C65" s="11" t="s">
        <v>1054</v>
      </c>
      <c r="D65" s="11" t="s">
        <v>281</v>
      </c>
      <c r="E65" s="11" t="s">
        <v>782</v>
      </c>
      <c r="F65" s="11" t="s">
        <v>31</v>
      </c>
      <c r="G65" s="11" t="s">
        <v>6</v>
      </c>
      <c r="H65" s="11" t="s">
        <v>50</v>
      </c>
      <c r="I65" s="11" t="s">
        <v>783</v>
      </c>
      <c r="J65" s="11" t="s">
        <v>281</v>
      </c>
      <c r="K65" s="12" t="s">
        <v>964</v>
      </c>
      <c r="L65" s="12"/>
      <c r="M65" s="9"/>
      <c r="N65" s="12" t="s">
        <v>964</v>
      </c>
      <c r="O65" s="12"/>
      <c r="Q65" s="9">
        <v>4</v>
      </c>
      <c r="R65" s="12"/>
      <c r="S65" s="12"/>
      <c r="T65" s="12"/>
      <c r="U65" s="12"/>
      <c r="V65" s="12"/>
      <c r="W65" s="12"/>
      <c r="X65" s="9"/>
      <c r="Y65" s="12" t="s">
        <v>964</v>
      </c>
      <c r="Z65" s="12" t="s">
        <v>964</v>
      </c>
      <c r="AA65" s="12"/>
      <c r="AB65" s="12">
        <v>4</v>
      </c>
      <c r="AC65" s="12"/>
      <c r="AD65" s="12"/>
      <c r="AE65" s="12"/>
      <c r="AF65" s="12">
        <v>4</v>
      </c>
      <c r="AG65" s="12"/>
      <c r="AH65" s="12"/>
      <c r="AI65" s="12"/>
      <c r="AJ65" s="12">
        <v>4</v>
      </c>
      <c r="AK65" s="12"/>
      <c r="AL65" s="12"/>
      <c r="AM65" s="12"/>
      <c r="AN65" s="11" t="s">
        <v>1271</v>
      </c>
    </row>
    <row r="66" spans="1:40" x14ac:dyDescent="0.25">
      <c r="A66">
        <f t="shared" si="0"/>
        <v>65</v>
      </c>
      <c r="B66" s="11" t="s">
        <v>321</v>
      </c>
      <c r="C66" s="11" t="s">
        <v>1056</v>
      </c>
      <c r="D66" s="11" t="s">
        <v>322</v>
      </c>
      <c r="E66" s="11" t="s">
        <v>323</v>
      </c>
      <c r="F66" s="11" t="s">
        <v>25</v>
      </c>
      <c r="G66" s="10"/>
      <c r="H66" s="10"/>
      <c r="I66" s="11" t="s">
        <v>324</v>
      </c>
      <c r="J66" s="11" t="s">
        <v>1057</v>
      </c>
      <c r="K66" s="12" t="s">
        <v>1334</v>
      </c>
      <c r="L66" s="12" t="s">
        <v>964</v>
      </c>
      <c r="M66" s="9"/>
      <c r="N66" s="12"/>
      <c r="O66" s="12" t="s">
        <v>964</v>
      </c>
      <c r="Q66" s="9">
        <v>4</v>
      </c>
      <c r="R66" s="9"/>
      <c r="S66" s="9"/>
      <c r="T66" s="9"/>
      <c r="U66" s="9"/>
      <c r="V66" s="9"/>
      <c r="W66" s="9"/>
      <c r="X66" s="9"/>
      <c r="Y66" s="12" t="s">
        <v>964</v>
      </c>
      <c r="Z66" s="12" t="s">
        <v>964</v>
      </c>
      <c r="AA66" s="12"/>
      <c r="AB66" s="12">
        <v>4</v>
      </c>
      <c r="AC66" s="12"/>
      <c r="AD66" s="12"/>
      <c r="AE66" s="12"/>
      <c r="AF66" s="12">
        <v>4</v>
      </c>
      <c r="AG66" s="12"/>
      <c r="AH66" s="12"/>
      <c r="AI66" s="12"/>
      <c r="AJ66" s="12">
        <v>4</v>
      </c>
      <c r="AK66" s="12"/>
      <c r="AL66" s="12"/>
      <c r="AM66" s="12"/>
      <c r="AN66" s="11" t="s">
        <v>1272</v>
      </c>
    </row>
    <row r="67" spans="1:40" x14ac:dyDescent="0.25">
      <c r="A67">
        <f t="shared" si="0"/>
        <v>66</v>
      </c>
      <c r="B67" s="11" t="s">
        <v>409</v>
      </c>
      <c r="C67" s="11" t="s">
        <v>1058</v>
      </c>
      <c r="D67" s="11" t="s">
        <v>410</v>
      </c>
      <c r="E67" s="11" t="s">
        <v>411</v>
      </c>
      <c r="F67" s="11" t="s">
        <v>412</v>
      </c>
      <c r="G67" s="11" t="s">
        <v>5</v>
      </c>
      <c r="H67" s="11" t="s">
        <v>413</v>
      </c>
      <c r="I67" s="11" t="s">
        <v>414</v>
      </c>
      <c r="J67" s="11" t="s">
        <v>412</v>
      </c>
      <c r="K67" s="12" t="s">
        <v>964</v>
      </c>
      <c r="L67" s="12"/>
      <c r="M67" s="9"/>
      <c r="N67" s="12" t="s">
        <v>964</v>
      </c>
      <c r="O67" s="12"/>
      <c r="Q67" s="9">
        <v>4</v>
      </c>
      <c r="R67" s="12"/>
      <c r="S67" s="12"/>
      <c r="T67" s="12"/>
      <c r="U67" s="12"/>
      <c r="V67" s="12"/>
      <c r="W67" s="12"/>
      <c r="X67" s="9"/>
      <c r="Y67" s="12" t="s">
        <v>964</v>
      </c>
      <c r="Z67" s="12"/>
      <c r="AA67" s="12"/>
      <c r="AB67" s="12">
        <v>4</v>
      </c>
      <c r="AC67" s="9"/>
      <c r="AD67" s="9"/>
      <c r="AE67" s="9"/>
      <c r="AF67" s="12">
        <v>4</v>
      </c>
      <c r="AG67" s="12"/>
      <c r="AH67" s="12"/>
      <c r="AI67" s="12"/>
      <c r="AJ67" s="12">
        <v>4</v>
      </c>
      <c r="AK67" s="12"/>
      <c r="AL67" s="12"/>
      <c r="AM67" s="9"/>
      <c r="AN67" s="11" t="s">
        <v>1273</v>
      </c>
    </row>
    <row r="68" spans="1:40" x14ac:dyDescent="0.25">
      <c r="A68">
        <f t="shared" ref="A68:A131" si="1">A67+1</f>
        <v>67</v>
      </c>
      <c r="B68" s="11" t="s">
        <v>287</v>
      </c>
      <c r="C68" s="11" t="s">
        <v>1059</v>
      </c>
      <c r="D68" s="11" t="s">
        <v>288</v>
      </c>
      <c r="E68" s="11" t="s">
        <v>289</v>
      </c>
      <c r="F68" s="11" t="s">
        <v>290</v>
      </c>
      <c r="G68" s="11" t="s">
        <v>167</v>
      </c>
      <c r="H68" s="10"/>
      <c r="I68" s="11" t="s">
        <v>291</v>
      </c>
      <c r="J68" s="11" t="s">
        <v>290</v>
      </c>
      <c r="K68" s="12" t="s">
        <v>1334</v>
      </c>
      <c r="L68" s="12" t="s">
        <v>964</v>
      </c>
      <c r="M68" s="9"/>
      <c r="N68" s="12">
        <v>4</v>
      </c>
      <c r="O68" s="12"/>
      <c r="Q68" s="9">
        <v>4</v>
      </c>
      <c r="R68" s="9"/>
      <c r="S68" s="9"/>
      <c r="T68" s="9"/>
      <c r="U68" s="9"/>
      <c r="V68" s="9"/>
      <c r="W68" s="9"/>
      <c r="X68" s="9"/>
      <c r="Y68" s="12" t="s">
        <v>964</v>
      </c>
      <c r="Z68" s="12" t="s">
        <v>964</v>
      </c>
      <c r="AA68" s="12"/>
      <c r="AB68" s="12">
        <v>4</v>
      </c>
      <c r="AC68" s="12"/>
      <c r="AD68" s="12"/>
      <c r="AE68" s="12"/>
      <c r="AF68" s="12">
        <v>4</v>
      </c>
      <c r="AG68" s="12"/>
      <c r="AH68" s="12"/>
      <c r="AI68" s="12"/>
      <c r="AJ68" s="12">
        <v>4</v>
      </c>
      <c r="AK68" s="12"/>
      <c r="AL68" s="12"/>
      <c r="AM68" s="12"/>
      <c r="AN68" s="11" t="s">
        <v>1274</v>
      </c>
    </row>
    <row r="69" spans="1:40" x14ac:dyDescent="0.25">
      <c r="A69">
        <f t="shared" si="1"/>
        <v>68</v>
      </c>
      <c r="B69" s="11" t="s">
        <v>296</v>
      </c>
      <c r="C69" s="11" t="s">
        <v>1060</v>
      </c>
      <c r="D69" s="11" t="s">
        <v>297</v>
      </c>
      <c r="E69" s="11" t="s">
        <v>290</v>
      </c>
      <c r="F69" s="11" t="s">
        <v>12</v>
      </c>
      <c r="G69" s="10"/>
      <c r="H69" s="10"/>
      <c r="I69" s="11" t="s">
        <v>298</v>
      </c>
      <c r="J69" s="11" t="s">
        <v>290</v>
      </c>
      <c r="K69" s="12" t="s">
        <v>1334</v>
      </c>
      <c r="L69" s="12" t="s">
        <v>964</v>
      </c>
      <c r="M69" s="9"/>
      <c r="N69" s="12">
        <v>4</v>
      </c>
      <c r="O69" s="12"/>
      <c r="Q69" s="9">
        <v>4</v>
      </c>
      <c r="R69" s="9"/>
      <c r="S69" s="9"/>
      <c r="T69" s="9"/>
      <c r="U69" s="9"/>
      <c r="V69" s="9"/>
      <c r="W69" s="9"/>
      <c r="X69" s="9"/>
      <c r="Y69" s="12" t="s">
        <v>964</v>
      </c>
      <c r="Z69" s="12" t="s">
        <v>964</v>
      </c>
      <c r="AA69" s="12"/>
      <c r="AB69" s="12">
        <v>4</v>
      </c>
      <c r="AC69" s="12"/>
      <c r="AD69" s="12"/>
      <c r="AE69" s="12"/>
      <c r="AF69" s="12">
        <v>4</v>
      </c>
      <c r="AG69" s="12"/>
      <c r="AH69" s="12"/>
      <c r="AI69" s="12"/>
      <c r="AJ69" s="12">
        <v>4</v>
      </c>
      <c r="AK69" s="12"/>
      <c r="AL69" s="12"/>
      <c r="AM69" s="12"/>
      <c r="AN69" s="11" t="s">
        <v>1275</v>
      </c>
    </row>
    <row r="70" spans="1:40" x14ac:dyDescent="0.25">
      <c r="A70">
        <f t="shared" si="1"/>
        <v>69</v>
      </c>
      <c r="B70" s="11" t="s">
        <v>302</v>
      </c>
      <c r="C70" s="11" t="s">
        <v>1061</v>
      </c>
      <c r="D70" s="11" t="s">
        <v>303</v>
      </c>
      <c r="E70" s="11" t="s">
        <v>304</v>
      </c>
      <c r="F70" s="10"/>
      <c r="G70" s="10"/>
      <c r="H70" s="10"/>
      <c r="I70" s="11" t="s">
        <v>305</v>
      </c>
      <c r="J70" s="11" t="s">
        <v>1062</v>
      </c>
      <c r="K70" s="12" t="s">
        <v>964</v>
      </c>
      <c r="L70" s="12"/>
      <c r="M70" s="9"/>
      <c r="N70" s="12">
        <v>4</v>
      </c>
      <c r="O70" s="12"/>
      <c r="Q70" s="9">
        <v>4</v>
      </c>
      <c r="R70" s="9"/>
      <c r="S70" s="9"/>
      <c r="T70" s="9"/>
      <c r="U70" s="9"/>
      <c r="V70" s="9"/>
      <c r="W70" s="9"/>
      <c r="X70" s="9"/>
      <c r="Y70" s="12" t="s">
        <v>964</v>
      </c>
      <c r="Z70" s="12" t="s">
        <v>964</v>
      </c>
      <c r="AA70" s="12"/>
      <c r="AB70" s="12">
        <v>4</v>
      </c>
      <c r="AC70" s="12"/>
      <c r="AD70" s="12"/>
      <c r="AE70" s="12"/>
      <c r="AF70" s="12">
        <v>4</v>
      </c>
      <c r="AG70" s="12"/>
      <c r="AH70" s="12"/>
      <c r="AI70" s="12"/>
      <c r="AJ70" s="12">
        <v>4</v>
      </c>
      <c r="AK70" s="12"/>
      <c r="AL70" s="12"/>
      <c r="AM70" s="12"/>
      <c r="AN70" s="11" t="s">
        <v>1276</v>
      </c>
    </row>
    <row r="71" spans="1:40" x14ac:dyDescent="0.25">
      <c r="A71">
        <f t="shared" si="1"/>
        <v>70</v>
      </c>
      <c r="B71" s="10" t="s">
        <v>1359</v>
      </c>
      <c r="C71" s="1" t="s">
        <v>1361</v>
      </c>
      <c r="D71" s="10" t="s">
        <v>1360</v>
      </c>
      <c r="E71" s="10" t="s">
        <v>1362</v>
      </c>
      <c r="F71" s="10" t="s">
        <v>1363</v>
      </c>
      <c r="G71" s="10" t="s">
        <v>1364</v>
      </c>
      <c r="H71" s="10"/>
      <c r="I71" s="10" t="s">
        <v>1365</v>
      </c>
      <c r="J71" s="10" t="s">
        <v>1362</v>
      </c>
      <c r="K71" s="12"/>
      <c r="L71" s="12">
        <v>4</v>
      </c>
      <c r="M71" s="9"/>
      <c r="N71" s="12"/>
      <c r="O71" s="12">
        <v>4</v>
      </c>
      <c r="P71" s="9"/>
      <c r="Q71" s="9">
        <v>4</v>
      </c>
      <c r="R71" s="9"/>
      <c r="S71" s="9"/>
      <c r="T71" s="9"/>
      <c r="U71" s="9"/>
      <c r="V71" s="9"/>
      <c r="W71" s="9"/>
      <c r="X71" s="9"/>
      <c r="Y71" s="12">
        <v>4</v>
      </c>
      <c r="Z71" s="12">
        <v>4</v>
      </c>
      <c r="AA71" s="12"/>
      <c r="AB71" s="12">
        <v>4</v>
      </c>
      <c r="AC71" s="9"/>
      <c r="AD71" s="9"/>
      <c r="AE71" s="9"/>
      <c r="AF71" s="12">
        <v>4</v>
      </c>
      <c r="AG71" s="12"/>
      <c r="AH71" s="12"/>
      <c r="AI71" s="12"/>
      <c r="AJ71" s="12">
        <v>4</v>
      </c>
      <c r="AK71" s="12"/>
      <c r="AL71" s="12"/>
      <c r="AM71" s="9"/>
      <c r="AN71" s="51" t="s">
        <v>1366</v>
      </c>
    </row>
    <row r="72" spans="1:40" x14ac:dyDescent="0.25">
      <c r="A72">
        <f t="shared" si="1"/>
        <v>71</v>
      </c>
      <c r="B72" s="11" t="s">
        <v>164</v>
      </c>
      <c r="C72" s="11" t="s">
        <v>1063</v>
      </c>
      <c r="D72" s="11" t="s">
        <v>165</v>
      </c>
      <c r="E72" s="11" t="s">
        <v>166</v>
      </c>
      <c r="F72" s="11" t="s">
        <v>167</v>
      </c>
      <c r="G72" s="10"/>
      <c r="H72" s="10"/>
      <c r="I72" s="11" t="s">
        <v>168</v>
      </c>
      <c r="J72" s="11" t="s">
        <v>13</v>
      </c>
      <c r="K72" s="12" t="s">
        <v>1334</v>
      </c>
      <c r="L72" s="12" t="s">
        <v>964</v>
      </c>
      <c r="M72" s="9"/>
      <c r="N72" s="12">
        <v>4</v>
      </c>
      <c r="O72" s="12"/>
      <c r="Q72" s="9">
        <v>4</v>
      </c>
      <c r="R72" s="9"/>
      <c r="S72" s="9"/>
      <c r="T72" s="9"/>
      <c r="U72" s="9"/>
      <c r="V72" s="9"/>
      <c r="W72" s="9"/>
      <c r="X72" s="9"/>
      <c r="Y72" s="12" t="s">
        <v>964</v>
      </c>
      <c r="Z72" s="12" t="s">
        <v>964</v>
      </c>
      <c r="AA72" s="12"/>
      <c r="AB72" s="12">
        <v>4</v>
      </c>
      <c r="AC72" s="12"/>
      <c r="AD72" s="12"/>
      <c r="AE72" s="12"/>
      <c r="AF72" s="12">
        <v>4</v>
      </c>
      <c r="AG72" s="12"/>
      <c r="AH72" s="12"/>
      <c r="AI72" s="12"/>
      <c r="AJ72" s="12">
        <v>4</v>
      </c>
      <c r="AK72" s="12"/>
      <c r="AL72" s="12"/>
      <c r="AM72" s="12"/>
      <c r="AN72" s="11" t="s">
        <v>1277</v>
      </c>
    </row>
    <row r="73" spans="1:40" x14ac:dyDescent="0.25">
      <c r="A73">
        <f t="shared" si="1"/>
        <v>72</v>
      </c>
      <c r="B73" s="11" t="s">
        <v>315</v>
      </c>
      <c r="C73" s="11" t="s">
        <v>1063</v>
      </c>
      <c r="D73" s="11" t="s">
        <v>316</v>
      </c>
      <c r="E73" s="11" t="s">
        <v>13</v>
      </c>
      <c r="F73" s="11" t="s">
        <v>12</v>
      </c>
      <c r="G73" s="10"/>
      <c r="H73" s="10"/>
      <c r="I73" s="11" t="s">
        <v>317</v>
      </c>
      <c r="J73" s="11" t="s">
        <v>13</v>
      </c>
      <c r="K73" s="12" t="s">
        <v>1334</v>
      </c>
      <c r="L73" s="12" t="s">
        <v>964</v>
      </c>
      <c r="M73" s="9"/>
      <c r="N73" s="12">
        <v>4</v>
      </c>
      <c r="O73" s="12"/>
      <c r="Q73" s="9">
        <v>4</v>
      </c>
      <c r="R73" s="9"/>
      <c r="S73" s="9"/>
      <c r="T73" s="9"/>
      <c r="U73" s="9"/>
      <c r="V73" s="9"/>
      <c r="W73" s="9"/>
      <c r="X73" s="9"/>
      <c r="Y73" s="12" t="s">
        <v>964</v>
      </c>
      <c r="Z73" s="12" t="s">
        <v>964</v>
      </c>
      <c r="AA73" s="12"/>
      <c r="AB73" s="12">
        <v>4</v>
      </c>
      <c r="AC73" s="12"/>
      <c r="AD73" s="12"/>
      <c r="AE73" s="12"/>
      <c r="AF73" s="12">
        <v>4</v>
      </c>
      <c r="AG73" s="12"/>
      <c r="AH73" s="12"/>
      <c r="AI73" s="12"/>
      <c r="AJ73" s="12">
        <v>4</v>
      </c>
      <c r="AK73" s="12"/>
      <c r="AL73" s="12"/>
      <c r="AM73" s="12"/>
      <c r="AN73" s="11" t="s">
        <v>1277</v>
      </c>
    </row>
    <row r="74" spans="1:40" x14ac:dyDescent="0.25">
      <c r="A74">
        <f t="shared" si="1"/>
        <v>73</v>
      </c>
      <c r="B74" s="11" t="s">
        <v>318</v>
      </c>
      <c r="C74" s="11" t="s">
        <v>1063</v>
      </c>
      <c r="D74" s="11" t="s">
        <v>319</v>
      </c>
      <c r="E74" s="11" t="s">
        <v>13</v>
      </c>
      <c r="F74" s="11" t="s">
        <v>12</v>
      </c>
      <c r="G74" s="10"/>
      <c r="H74" s="10"/>
      <c r="I74" s="11" t="s">
        <v>320</v>
      </c>
      <c r="J74" s="11" t="s">
        <v>13</v>
      </c>
      <c r="K74" s="12" t="s">
        <v>1334</v>
      </c>
      <c r="L74" s="12" t="s">
        <v>964</v>
      </c>
      <c r="M74" s="9"/>
      <c r="N74" s="12">
        <v>4</v>
      </c>
      <c r="O74" s="12"/>
      <c r="Q74" s="9">
        <v>4</v>
      </c>
      <c r="R74" s="9"/>
      <c r="S74" s="9"/>
      <c r="T74" s="9"/>
      <c r="U74" s="9"/>
      <c r="V74" s="9"/>
      <c r="W74" s="9"/>
      <c r="X74" s="9"/>
      <c r="Y74" s="12" t="s">
        <v>964</v>
      </c>
      <c r="Z74" s="12" t="s">
        <v>964</v>
      </c>
      <c r="AA74" s="12"/>
      <c r="AB74" s="12">
        <v>4</v>
      </c>
      <c r="AC74" s="12"/>
      <c r="AD74" s="12"/>
      <c r="AE74" s="12"/>
      <c r="AF74" s="12">
        <v>4</v>
      </c>
      <c r="AG74" s="12"/>
      <c r="AH74" s="12"/>
      <c r="AI74" s="12"/>
      <c r="AJ74" s="12">
        <v>4</v>
      </c>
      <c r="AK74" s="12"/>
      <c r="AL74" s="12"/>
      <c r="AM74" s="12"/>
      <c r="AN74" s="11" t="s">
        <v>1277</v>
      </c>
    </row>
    <row r="75" spans="1:40" x14ac:dyDescent="0.25">
      <c r="A75">
        <f t="shared" si="1"/>
        <v>74</v>
      </c>
      <c r="B75" s="11" t="s">
        <v>402</v>
      </c>
      <c r="C75" s="11" t="s">
        <v>1063</v>
      </c>
      <c r="D75" s="11" t="s">
        <v>403</v>
      </c>
      <c r="E75" s="11" t="s">
        <v>403</v>
      </c>
      <c r="F75" s="11" t="s">
        <v>404</v>
      </c>
      <c r="G75" s="11" t="s">
        <v>12</v>
      </c>
      <c r="H75" s="11" t="s">
        <v>311</v>
      </c>
      <c r="I75" s="11" t="s">
        <v>405</v>
      </c>
      <c r="J75" s="11" t="s">
        <v>1064</v>
      </c>
      <c r="K75" s="12" t="s">
        <v>1334</v>
      </c>
      <c r="L75" s="12" t="s">
        <v>964</v>
      </c>
      <c r="M75" s="9"/>
      <c r="N75" s="12">
        <v>4</v>
      </c>
      <c r="O75" s="12"/>
      <c r="Q75" s="9">
        <v>4</v>
      </c>
      <c r="R75" s="9"/>
      <c r="S75" s="9"/>
      <c r="T75" s="9"/>
      <c r="U75" s="9"/>
      <c r="V75" s="9"/>
      <c r="W75" s="9"/>
      <c r="X75" s="9"/>
      <c r="Y75" s="12" t="s">
        <v>964</v>
      </c>
      <c r="Z75" s="12" t="s">
        <v>964</v>
      </c>
      <c r="AA75" s="12"/>
      <c r="AB75" s="12">
        <v>4</v>
      </c>
      <c r="AC75" s="12"/>
      <c r="AD75" s="12"/>
      <c r="AE75" s="12"/>
      <c r="AF75" s="12">
        <v>4</v>
      </c>
      <c r="AG75" s="12"/>
      <c r="AH75" s="12"/>
      <c r="AI75" s="12"/>
      <c r="AJ75" s="12">
        <v>4</v>
      </c>
      <c r="AK75" s="12"/>
      <c r="AL75" s="12"/>
      <c r="AM75" s="12"/>
      <c r="AN75" s="11" t="s">
        <v>1277</v>
      </c>
    </row>
    <row r="76" spans="1:40" x14ac:dyDescent="0.25">
      <c r="A76">
        <f t="shared" si="1"/>
        <v>75</v>
      </c>
      <c r="B76" s="10" t="s">
        <v>1544</v>
      </c>
      <c r="C76" s="10" t="s">
        <v>1063</v>
      </c>
      <c r="D76" s="10" t="s">
        <v>1545</v>
      </c>
      <c r="E76" s="10" t="s">
        <v>616</v>
      </c>
      <c r="F76" s="10" t="s">
        <v>61</v>
      </c>
      <c r="G76" s="10" t="s">
        <v>12</v>
      </c>
      <c r="H76" s="10" t="s">
        <v>311</v>
      </c>
      <c r="I76" s="10" t="s">
        <v>1546</v>
      </c>
      <c r="J76" s="10" t="s">
        <v>1547</v>
      </c>
      <c r="K76" s="12"/>
      <c r="L76" s="12">
        <v>4</v>
      </c>
      <c r="M76" s="9"/>
      <c r="N76" s="12">
        <v>4</v>
      </c>
      <c r="O76" s="12"/>
      <c r="P76" s="9"/>
      <c r="Q76" s="9">
        <v>4</v>
      </c>
      <c r="R76" s="9"/>
      <c r="S76" s="9"/>
      <c r="T76" s="9"/>
      <c r="U76" s="9"/>
      <c r="V76" s="9"/>
      <c r="W76" s="9"/>
      <c r="X76" s="9">
        <v>4</v>
      </c>
      <c r="Y76" s="12">
        <v>4</v>
      </c>
      <c r="Z76" s="12">
        <v>4</v>
      </c>
      <c r="AA76" s="12"/>
      <c r="AB76" s="12">
        <v>4</v>
      </c>
      <c r="AC76" s="9"/>
      <c r="AD76" s="9"/>
      <c r="AE76" s="9"/>
      <c r="AF76" s="12">
        <v>4</v>
      </c>
      <c r="AG76" s="12"/>
      <c r="AH76" s="12"/>
      <c r="AI76" s="12"/>
      <c r="AJ76" s="12">
        <v>4</v>
      </c>
      <c r="AK76" s="12"/>
      <c r="AL76" s="12"/>
      <c r="AM76" s="9"/>
      <c r="AN76" s="51" t="s">
        <v>1277</v>
      </c>
    </row>
    <row r="77" spans="1:40" x14ac:dyDescent="0.25">
      <c r="A77">
        <f t="shared" si="1"/>
        <v>76</v>
      </c>
      <c r="B77" s="11" t="s">
        <v>325</v>
      </c>
      <c r="C77" s="11" t="s">
        <v>1065</v>
      </c>
      <c r="D77" s="11" t="s">
        <v>326</v>
      </c>
      <c r="E77" s="11" t="s">
        <v>327</v>
      </c>
      <c r="F77" s="11" t="s">
        <v>328</v>
      </c>
      <c r="G77" s="10"/>
      <c r="H77" s="10"/>
      <c r="I77" s="11" t="s">
        <v>329</v>
      </c>
      <c r="J77" s="11" t="s">
        <v>328</v>
      </c>
      <c r="K77" s="12" t="s">
        <v>964</v>
      </c>
      <c r="L77" s="12"/>
      <c r="M77" s="9"/>
      <c r="N77" s="12" t="s">
        <v>964</v>
      </c>
      <c r="O77" s="12"/>
      <c r="Q77" s="9">
        <v>4</v>
      </c>
      <c r="R77" s="12"/>
      <c r="S77" s="12"/>
      <c r="T77" s="12"/>
      <c r="U77" s="12"/>
      <c r="V77" s="12"/>
      <c r="W77" s="12"/>
      <c r="X77" s="9"/>
      <c r="Y77" s="12" t="s">
        <v>964</v>
      </c>
      <c r="Z77" s="12" t="s">
        <v>964</v>
      </c>
      <c r="AA77" s="12"/>
      <c r="AB77" s="12">
        <v>4</v>
      </c>
      <c r="AC77" s="12"/>
      <c r="AD77" s="12"/>
      <c r="AE77" s="12"/>
      <c r="AF77" s="12">
        <v>4</v>
      </c>
      <c r="AG77" s="12"/>
      <c r="AH77" s="12"/>
      <c r="AI77" s="12"/>
      <c r="AJ77" s="12">
        <v>4</v>
      </c>
      <c r="AK77" s="12"/>
      <c r="AL77" s="12"/>
      <c r="AM77" s="12"/>
      <c r="AN77" s="11" t="s">
        <v>1278</v>
      </c>
    </row>
    <row r="78" spans="1:40" x14ac:dyDescent="0.25">
      <c r="A78">
        <f t="shared" si="1"/>
        <v>77</v>
      </c>
      <c r="B78" s="11" t="s">
        <v>332</v>
      </c>
      <c r="C78" s="11" t="s">
        <v>1066</v>
      </c>
      <c r="D78" s="11" t="s">
        <v>333</v>
      </c>
      <c r="E78" s="11" t="s">
        <v>334</v>
      </c>
      <c r="F78" s="11" t="s">
        <v>335</v>
      </c>
      <c r="G78" s="11" t="s">
        <v>336</v>
      </c>
      <c r="H78" s="11" t="s">
        <v>337</v>
      </c>
      <c r="I78" s="11" t="s">
        <v>338</v>
      </c>
      <c r="J78" s="11" t="s">
        <v>1067</v>
      </c>
      <c r="K78" s="12" t="s">
        <v>964</v>
      </c>
      <c r="L78" s="12"/>
      <c r="M78" s="9"/>
      <c r="N78" s="12"/>
      <c r="O78" s="12"/>
      <c r="Q78" s="9">
        <v>4</v>
      </c>
      <c r="R78" s="9"/>
      <c r="S78" s="9"/>
      <c r="T78" s="9"/>
      <c r="U78" s="9"/>
      <c r="V78" s="9"/>
      <c r="W78" s="9"/>
      <c r="X78" s="9"/>
      <c r="Y78" s="12"/>
      <c r="Z78" s="12" t="s">
        <v>964</v>
      </c>
      <c r="AA78" s="12"/>
      <c r="AB78" s="12">
        <v>4</v>
      </c>
      <c r="AC78" s="12"/>
      <c r="AD78" s="12"/>
      <c r="AE78" s="12"/>
      <c r="AF78" s="12">
        <v>4</v>
      </c>
      <c r="AG78" s="12"/>
      <c r="AH78" s="12"/>
      <c r="AI78" s="12"/>
      <c r="AJ78" s="12">
        <v>4</v>
      </c>
      <c r="AK78" s="12"/>
      <c r="AL78" s="12"/>
      <c r="AM78" s="12"/>
      <c r="AN78" s="11" t="s">
        <v>1279</v>
      </c>
    </row>
    <row r="79" spans="1:40" x14ac:dyDescent="0.25">
      <c r="A79">
        <f t="shared" si="1"/>
        <v>78</v>
      </c>
      <c r="B79" s="11" t="s">
        <v>343</v>
      </c>
      <c r="C79" s="11" t="s">
        <v>1068</v>
      </c>
      <c r="D79" s="11" t="s">
        <v>344</v>
      </c>
      <c r="E79" s="11" t="s">
        <v>344</v>
      </c>
      <c r="F79" s="11" t="s">
        <v>345</v>
      </c>
      <c r="G79" s="11" t="s">
        <v>25</v>
      </c>
      <c r="H79" s="10"/>
      <c r="I79" s="11" t="s">
        <v>346</v>
      </c>
      <c r="J79" s="11" t="s">
        <v>1069</v>
      </c>
      <c r="K79" s="12" t="s">
        <v>1334</v>
      </c>
      <c r="L79" s="12" t="s">
        <v>964</v>
      </c>
      <c r="M79" s="9"/>
      <c r="N79" s="12"/>
      <c r="O79" s="12" t="s">
        <v>964</v>
      </c>
      <c r="Q79" s="9">
        <v>4</v>
      </c>
      <c r="R79" s="9"/>
      <c r="S79" s="9"/>
      <c r="T79" s="9"/>
      <c r="U79" s="9"/>
      <c r="V79" s="9"/>
      <c r="W79" s="9"/>
      <c r="X79" s="9"/>
      <c r="Y79" s="12" t="s">
        <v>964</v>
      </c>
      <c r="Z79" s="12" t="s">
        <v>964</v>
      </c>
      <c r="AA79" s="12"/>
      <c r="AB79" s="12">
        <v>4</v>
      </c>
      <c r="AC79" s="12"/>
      <c r="AD79" s="12"/>
      <c r="AE79" s="12"/>
      <c r="AF79" s="12">
        <v>4</v>
      </c>
      <c r="AG79" s="12"/>
      <c r="AH79" s="12"/>
      <c r="AI79" s="12"/>
      <c r="AJ79" s="12">
        <v>4</v>
      </c>
      <c r="AK79" s="12"/>
      <c r="AL79" s="12"/>
      <c r="AM79" s="12"/>
      <c r="AN79" s="11" t="s">
        <v>1280</v>
      </c>
    </row>
    <row r="80" spans="1:40" x14ac:dyDescent="0.25">
      <c r="A80">
        <f t="shared" si="1"/>
        <v>79</v>
      </c>
      <c r="B80" s="11" t="s">
        <v>365</v>
      </c>
      <c r="C80" s="11" t="s">
        <v>1068</v>
      </c>
      <c r="D80" s="11" t="s">
        <v>366</v>
      </c>
      <c r="E80" s="11" t="s">
        <v>367</v>
      </c>
      <c r="F80" s="11" t="s">
        <v>25</v>
      </c>
      <c r="G80" s="11" t="s">
        <v>5</v>
      </c>
      <c r="H80" s="11" t="s">
        <v>368</v>
      </c>
      <c r="I80" s="11" t="s">
        <v>369</v>
      </c>
      <c r="J80" s="11" t="s">
        <v>1069</v>
      </c>
      <c r="K80" s="12" t="s">
        <v>964</v>
      </c>
      <c r="L80" s="12"/>
      <c r="M80" s="9"/>
      <c r="N80" s="12">
        <v>4</v>
      </c>
      <c r="O80" s="12"/>
      <c r="Q80" s="9">
        <v>4</v>
      </c>
      <c r="R80" s="9"/>
      <c r="S80" s="9"/>
      <c r="T80" s="9"/>
      <c r="U80" s="9"/>
      <c r="V80" s="9"/>
      <c r="W80" s="9"/>
      <c r="X80" s="9"/>
      <c r="Y80" s="12"/>
      <c r="Z80" s="12" t="s">
        <v>964</v>
      </c>
      <c r="AA80" s="12"/>
      <c r="AB80" s="12">
        <v>4</v>
      </c>
      <c r="AC80" s="12"/>
      <c r="AD80" s="12"/>
      <c r="AE80" s="12"/>
      <c r="AF80" s="12">
        <v>4</v>
      </c>
      <c r="AG80" s="12"/>
      <c r="AH80" s="12"/>
      <c r="AI80" s="12"/>
      <c r="AJ80" s="12">
        <v>4</v>
      </c>
      <c r="AK80" s="12"/>
      <c r="AL80" s="12"/>
      <c r="AM80" s="12"/>
      <c r="AN80" s="11" t="s">
        <v>1280</v>
      </c>
    </row>
    <row r="81" spans="1:40" x14ac:dyDescent="0.25">
      <c r="A81">
        <f t="shared" si="1"/>
        <v>80</v>
      </c>
      <c r="B81" s="11" t="s">
        <v>348</v>
      </c>
      <c r="C81" s="11" t="s">
        <v>1070</v>
      </c>
      <c r="D81" s="11" t="s">
        <v>349</v>
      </c>
      <c r="E81" s="11" t="s">
        <v>350</v>
      </c>
      <c r="F81" s="11" t="s">
        <v>25</v>
      </c>
      <c r="G81" s="10"/>
      <c r="H81" s="10"/>
      <c r="I81" s="11" t="s">
        <v>351</v>
      </c>
      <c r="J81" s="11" t="s">
        <v>1071</v>
      </c>
      <c r="K81" s="12" t="s">
        <v>964</v>
      </c>
      <c r="L81" s="12"/>
      <c r="M81" s="9"/>
      <c r="N81" s="12">
        <v>4</v>
      </c>
      <c r="O81" s="12"/>
      <c r="Q81" s="9">
        <v>4</v>
      </c>
      <c r="R81" s="9"/>
      <c r="S81" s="9"/>
      <c r="T81" s="9"/>
      <c r="U81" s="9"/>
      <c r="V81" s="9"/>
      <c r="W81" s="9"/>
      <c r="X81" s="9"/>
      <c r="Y81" s="12" t="s">
        <v>964</v>
      </c>
      <c r="Z81" s="12" t="s">
        <v>964</v>
      </c>
      <c r="AA81" s="12"/>
      <c r="AB81" s="12">
        <v>4</v>
      </c>
      <c r="AC81" s="12"/>
      <c r="AD81" s="12"/>
      <c r="AE81" s="12"/>
      <c r="AF81" s="12">
        <v>4</v>
      </c>
      <c r="AG81" s="12"/>
      <c r="AH81" s="12"/>
      <c r="AI81" s="12"/>
      <c r="AJ81" s="12">
        <v>4</v>
      </c>
      <c r="AK81" s="12"/>
      <c r="AL81" s="12"/>
      <c r="AM81" s="12"/>
      <c r="AN81" s="11" t="s">
        <v>1281</v>
      </c>
    </row>
    <row r="82" spans="1:40" x14ac:dyDescent="0.25">
      <c r="A82">
        <f t="shared" si="1"/>
        <v>81</v>
      </c>
      <c r="B82" s="11" t="s">
        <v>386</v>
      </c>
      <c r="C82" s="11" t="s">
        <v>1070</v>
      </c>
      <c r="D82" s="11" t="s">
        <v>387</v>
      </c>
      <c r="E82" s="11" t="s">
        <v>350</v>
      </c>
      <c r="F82" s="11" t="s">
        <v>388</v>
      </c>
      <c r="G82" s="11" t="s">
        <v>389</v>
      </c>
      <c r="H82" s="11" t="s">
        <v>390</v>
      </c>
      <c r="I82" s="11" t="s">
        <v>391</v>
      </c>
      <c r="J82" s="11" t="s">
        <v>1072</v>
      </c>
      <c r="K82" s="12" t="s">
        <v>964</v>
      </c>
      <c r="L82" s="12"/>
      <c r="M82" s="9"/>
      <c r="N82" s="12">
        <v>4</v>
      </c>
      <c r="O82" s="12"/>
      <c r="Q82" s="9">
        <v>4</v>
      </c>
      <c r="R82" s="9"/>
      <c r="S82" s="9"/>
      <c r="T82" s="9"/>
      <c r="U82" s="9"/>
      <c r="V82" s="9"/>
      <c r="W82" s="9"/>
      <c r="X82" s="9"/>
      <c r="Y82" s="12"/>
      <c r="Z82" s="12" t="s">
        <v>964</v>
      </c>
      <c r="AA82" s="12"/>
      <c r="AB82" s="12">
        <v>4</v>
      </c>
      <c r="AC82" s="12"/>
      <c r="AD82" s="12"/>
      <c r="AE82" s="12"/>
      <c r="AF82" s="12">
        <v>4</v>
      </c>
      <c r="AG82" s="12"/>
      <c r="AH82" s="12"/>
      <c r="AI82" s="12"/>
      <c r="AJ82" s="12">
        <v>4</v>
      </c>
      <c r="AK82" s="12"/>
      <c r="AL82" s="12"/>
      <c r="AM82" s="12"/>
      <c r="AN82" s="11" t="s">
        <v>1281</v>
      </c>
    </row>
    <row r="83" spans="1:40" x14ac:dyDescent="0.25">
      <c r="A83">
        <f t="shared" si="1"/>
        <v>82</v>
      </c>
      <c r="B83" s="11" t="s">
        <v>352</v>
      </c>
      <c r="C83" s="11" t="s">
        <v>1073</v>
      </c>
      <c r="D83" s="11" t="s">
        <v>353</v>
      </c>
      <c r="E83" s="11" t="s">
        <v>32</v>
      </c>
      <c r="F83" s="11" t="s">
        <v>46</v>
      </c>
      <c r="G83" s="11" t="s">
        <v>354</v>
      </c>
      <c r="H83" s="11" t="s">
        <v>33</v>
      </c>
      <c r="I83" s="11" t="s">
        <v>355</v>
      </c>
      <c r="J83" s="11" t="s">
        <v>1074</v>
      </c>
      <c r="K83" s="12" t="s">
        <v>964</v>
      </c>
      <c r="L83" s="12"/>
      <c r="M83" s="9"/>
      <c r="N83" s="12">
        <v>4</v>
      </c>
      <c r="O83" s="12"/>
      <c r="Q83" s="9">
        <v>4</v>
      </c>
      <c r="R83" s="9"/>
      <c r="S83" s="9"/>
      <c r="T83" s="9"/>
      <c r="U83" s="9"/>
      <c r="V83" s="9"/>
      <c r="W83" s="9"/>
      <c r="X83" s="9"/>
      <c r="Y83" s="12" t="s">
        <v>964</v>
      </c>
      <c r="Z83" s="12"/>
      <c r="AA83" s="12"/>
      <c r="AB83" s="12">
        <v>4</v>
      </c>
      <c r="AC83" s="9"/>
      <c r="AD83" s="9"/>
      <c r="AE83" s="9"/>
      <c r="AF83" s="12">
        <v>4</v>
      </c>
      <c r="AG83" s="12"/>
      <c r="AH83" s="12"/>
      <c r="AI83" s="12"/>
      <c r="AJ83" s="12">
        <v>4</v>
      </c>
      <c r="AK83" s="12"/>
      <c r="AL83" s="12"/>
      <c r="AM83" s="9"/>
      <c r="AN83" s="11" t="s">
        <v>1282</v>
      </c>
    </row>
    <row r="84" spans="1:40" x14ac:dyDescent="0.25">
      <c r="A84">
        <f t="shared" si="1"/>
        <v>83</v>
      </c>
      <c r="B84" s="11" t="s">
        <v>361</v>
      </c>
      <c r="C84" s="11" t="s">
        <v>1620</v>
      </c>
      <c r="D84" s="11" t="s">
        <v>362</v>
      </c>
      <c r="E84" s="11" t="s">
        <v>363</v>
      </c>
      <c r="F84" s="11" t="s">
        <v>9</v>
      </c>
      <c r="G84" s="10"/>
      <c r="H84" s="10"/>
      <c r="I84" s="11" t="s">
        <v>364</v>
      </c>
      <c r="J84" s="11" t="s">
        <v>1075</v>
      </c>
      <c r="K84" s="12" t="s">
        <v>1334</v>
      </c>
      <c r="L84" s="12" t="s">
        <v>964</v>
      </c>
      <c r="M84" s="9"/>
      <c r="N84" s="12">
        <v>4</v>
      </c>
      <c r="O84" s="12"/>
      <c r="Q84" s="9">
        <v>4</v>
      </c>
      <c r="R84" s="9"/>
      <c r="S84" s="9"/>
      <c r="T84" s="9"/>
      <c r="U84" s="9"/>
      <c r="V84" s="9"/>
      <c r="W84" s="9"/>
      <c r="X84" s="9"/>
      <c r="Y84" s="12" t="s">
        <v>964</v>
      </c>
      <c r="Z84" s="12"/>
      <c r="AA84" s="12"/>
      <c r="AB84" s="12">
        <v>4</v>
      </c>
      <c r="AC84" s="9"/>
      <c r="AD84" s="9"/>
      <c r="AE84" s="9"/>
      <c r="AF84" s="12">
        <v>4</v>
      </c>
      <c r="AG84" s="12"/>
      <c r="AH84" s="12"/>
      <c r="AI84" s="12"/>
      <c r="AJ84" s="12">
        <v>4</v>
      </c>
      <c r="AK84" s="12"/>
      <c r="AL84" s="12"/>
      <c r="AM84" s="9"/>
      <c r="AN84" s="11" t="s">
        <v>1283</v>
      </c>
    </row>
    <row r="85" spans="1:40" x14ac:dyDescent="0.25">
      <c r="A85">
        <f t="shared" si="1"/>
        <v>84</v>
      </c>
      <c r="B85" s="10" t="s">
        <v>1469</v>
      </c>
      <c r="C85" s="11" t="s">
        <v>1620</v>
      </c>
      <c r="D85" s="10" t="s">
        <v>607</v>
      </c>
      <c r="E85" s="10" t="s">
        <v>1470</v>
      </c>
      <c r="F85" s="10" t="s">
        <v>1471</v>
      </c>
      <c r="G85" s="10" t="s">
        <v>9</v>
      </c>
      <c r="H85" s="10" t="s">
        <v>1472</v>
      </c>
      <c r="I85" s="10" t="s">
        <v>1473</v>
      </c>
      <c r="J85" s="10" t="s">
        <v>1474</v>
      </c>
      <c r="K85" s="12"/>
      <c r="L85" s="12">
        <v>4</v>
      </c>
      <c r="M85" s="9"/>
      <c r="N85" s="12">
        <v>4</v>
      </c>
      <c r="O85" s="12"/>
      <c r="P85" s="9"/>
      <c r="Q85" s="9">
        <v>4</v>
      </c>
      <c r="R85" s="9"/>
      <c r="S85" s="9"/>
      <c r="T85" s="9"/>
      <c r="U85" s="9"/>
      <c r="V85" s="9"/>
      <c r="W85" s="9"/>
      <c r="X85" s="9"/>
      <c r="Y85" s="12">
        <v>4</v>
      </c>
      <c r="Z85" s="12">
        <v>4</v>
      </c>
      <c r="AA85" s="12"/>
      <c r="AB85" s="12">
        <v>4</v>
      </c>
      <c r="AC85" s="9"/>
      <c r="AD85" s="9"/>
      <c r="AE85" s="9"/>
      <c r="AF85" s="12">
        <v>4</v>
      </c>
      <c r="AG85" s="12"/>
      <c r="AH85" s="12"/>
      <c r="AI85" s="12"/>
      <c r="AJ85" s="12">
        <v>4</v>
      </c>
      <c r="AK85" s="12"/>
      <c r="AL85" s="12"/>
      <c r="AM85" s="9"/>
      <c r="AN85" s="51" t="s">
        <v>1283</v>
      </c>
    </row>
    <row r="86" spans="1:40" x14ac:dyDescent="0.25">
      <c r="A86">
        <f t="shared" si="1"/>
        <v>85</v>
      </c>
      <c r="B86" s="11" t="s">
        <v>901</v>
      </c>
      <c r="C86" s="11" t="s">
        <v>1620</v>
      </c>
      <c r="D86" s="11" t="s">
        <v>902</v>
      </c>
      <c r="E86" s="11" t="s">
        <v>903</v>
      </c>
      <c r="F86" s="11" t="s">
        <v>904</v>
      </c>
      <c r="G86" s="11" t="s">
        <v>9</v>
      </c>
      <c r="H86" s="11" t="s">
        <v>905</v>
      </c>
      <c r="I86" s="11" t="s">
        <v>906</v>
      </c>
      <c r="J86" s="11" t="s">
        <v>1076</v>
      </c>
      <c r="K86" s="12" t="s">
        <v>1334</v>
      </c>
      <c r="L86" s="12" t="s">
        <v>964</v>
      </c>
      <c r="M86" s="9"/>
      <c r="N86" s="12">
        <v>4</v>
      </c>
      <c r="O86" s="12"/>
      <c r="Q86" s="9">
        <v>4</v>
      </c>
      <c r="R86" s="9"/>
      <c r="S86" s="9"/>
      <c r="T86" s="9"/>
      <c r="U86" s="9"/>
      <c r="V86" s="9"/>
      <c r="W86" s="9"/>
      <c r="X86" s="9"/>
      <c r="Y86" s="12" t="s">
        <v>964</v>
      </c>
      <c r="Z86" s="12" t="s">
        <v>964</v>
      </c>
      <c r="AA86" s="12"/>
      <c r="AB86" s="12">
        <v>4</v>
      </c>
      <c r="AC86" s="12"/>
      <c r="AD86" s="12"/>
      <c r="AE86" s="12"/>
      <c r="AF86" s="12">
        <v>4</v>
      </c>
      <c r="AG86" s="12"/>
      <c r="AH86" s="12"/>
      <c r="AI86" s="12"/>
      <c r="AJ86" s="12">
        <v>4</v>
      </c>
      <c r="AK86" s="12"/>
      <c r="AL86" s="12"/>
      <c r="AM86" s="12"/>
      <c r="AN86" s="11" t="s">
        <v>1283</v>
      </c>
    </row>
    <row r="87" spans="1:40" x14ac:dyDescent="0.25">
      <c r="A87">
        <f t="shared" si="1"/>
        <v>86</v>
      </c>
      <c r="B87" s="11" t="s">
        <v>357</v>
      </c>
      <c r="C87" s="11" t="s">
        <v>1077</v>
      </c>
      <c r="D87" s="11" t="s">
        <v>358</v>
      </c>
      <c r="E87" s="11" t="s">
        <v>359</v>
      </c>
      <c r="F87" s="11" t="s">
        <v>30</v>
      </c>
      <c r="G87" s="11" t="s">
        <v>253</v>
      </c>
      <c r="H87" s="10"/>
      <c r="I87" s="11" t="s">
        <v>360</v>
      </c>
      <c r="J87" s="11" t="s">
        <v>1078</v>
      </c>
      <c r="K87" s="12" t="s">
        <v>964</v>
      </c>
      <c r="L87" s="12"/>
      <c r="M87" s="9"/>
      <c r="N87" s="12">
        <v>4</v>
      </c>
      <c r="O87" s="12"/>
      <c r="Q87" s="9">
        <v>4</v>
      </c>
      <c r="R87" s="9"/>
      <c r="S87" s="9"/>
      <c r="T87" s="9"/>
      <c r="U87" s="9"/>
      <c r="V87" s="9"/>
      <c r="W87" s="9"/>
      <c r="X87" s="9"/>
      <c r="Y87" s="12" t="s">
        <v>964</v>
      </c>
      <c r="Z87" s="12" t="s">
        <v>964</v>
      </c>
      <c r="AA87" s="12"/>
      <c r="AB87" s="12">
        <v>4</v>
      </c>
      <c r="AC87" s="12"/>
      <c r="AD87" s="12"/>
      <c r="AE87" s="12"/>
      <c r="AF87" s="12">
        <v>4</v>
      </c>
      <c r="AG87" s="12"/>
      <c r="AH87" s="12"/>
      <c r="AI87" s="12"/>
      <c r="AJ87" s="12">
        <v>4</v>
      </c>
      <c r="AK87" s="12"/>
      <c r="AL87" s="12"/>
      <c r="AM87" s="12"/>
      <c r="AN87" s="11" t="s">
        <v>1284</v>
      </c>
    </row>
    <row r="88" spans="1:40" x14ac:dyDescent="0.25">
      <c r="A88">
        <f t="shared" si="1"/>
        <v>87</v>
      </c>
      <c r="B88" s="11" t="s">
        <v>370</v>
      </c>
      <c r="C88" s="11" t="s">
        <v>1079</v>
      </c>
      <c r="D88" s="11" t="s">
        <v>1428</v>
      </c>
      <c r="E88" s="11" t="s">
        <v>371</v>
      </c>
      <c r="F88" s="11" t="s">
        <v>372</v>
      </c>
      <c r="G88" s="11" t="s">
        <v>9</v>
      </c>
      <c r="H88" s="11" t="s">
        <v>373</v>
      </c>
      <c r="I88" s="11" t="s">
        <v>374</v>
      </c>
      <c r="J88" s="11" t="s">
        <v>1080</v>
      </c>
      <c r="K88" s="12" t="s">
        <v>1334</v>
      </c>
      <c r="L88" s="12" t="s">
        <v>964</v>
      </c>
      <c r="M88" s="9"/>
      <c r="N88" s="12">
        <v>4</v>
      </c>
      <c r="O88" s="12"/>
      <c r="Q88" s="9">
        <v>4</v>
      </c>
      <c r="R88" s="9"/>
      <c r="S88" s="9"/>
      <c r="T88" s="9"/>
      <c r="U88" s="9"/>
      <c r="V88" s="9"/>
      <c r="W88" s="9"/>
      <c r="X88" s="9"/>
      <c r="Y88" s="12" t="s">
        <v>964</v>
      </c>
      <c r="Z88" s="12"/>
      <c r="AA88" s="12"/>
      <c r="AB88" s="12">
        <v>4</v>
      </c>
      <c r="AC88" s="9"/>
      <c r="AD88" s="9"/>
      <c r="AE88" s="9"/>
      <c r="AF88" s="12">
        <v>4</v>
      </c>
      <c r="AG88" s="12"/>
      <c r="AH88" s="12"/>
      <c r="AI88" s="12"/>
      <c r="AJ88" s="12">
        <v>4</v>
      </c>
      <c r="AK88" s="12"/>
      <c r="AL88" s="12"/>
      <c r="AM88" s="9"/>
      <c r="AN88" s="11" t="s">
        <v>1285</v>
      </c>
    </row>
    <row r="89" spans="1:40" x14ac:dyDescent="0.25">
      <c r="A89">
        <f t="shared" si="1"/>
        <v>88</v>
      </c>
      <c r="B89" s="10" t="s">
        <v>1422</v>
      </c>
      <c r="C89" s="10" t="s">
        <v>1079</v>
      </c>
      <c r="D89" s="10" t="s">
        <v>1423</v>
      </c>
      <c r="E89" t="s">
        <v>1424</v>
      </c>
      <c r="F89" t="s">
        <v>1425</v>
      </c>
      <c r="G89" t="s">
        <v>9</v>
      </c>
      <c r="H89" t="s">
        <v>373</v>
      </c>
      <c r="I89" t="s">
        <v>1426</v>
      </c>
      <c r="J89" t="s">
        <v>1427</v>
      </c>
      <c r="K89" s="12"/>
      <c r="L89" s="12">
        <v>4</v>
      </c>
      <c r="M89" s="9"/>
      <c r="N89" s="12">
        <v>4</v>
      </c>
      <c r="O89" s="12"/>
      <c r="P89" s="9"/>
      <c r="Q89" s="9">
        <v>4</v>
      </c>
      <c r="R89" s="9"/>
      <c r="S89" s="9"/>
      <c r="T89" s="9"/>
      <c r="U89" s="9"/>
      <c r="V89" s="9"/>
      <c r="W89" s="9"/>
      <c r="X89" s="9"/>
      <c r="Y89" s="12">
        <v>4</v>
      </c>
      <c r="Z89" s="12"/>
      <c r="AA89" s="12"/>
      <c r="AB89" s="12">
        <v>4</v>
      </c>
      <c r="AC89" s="9"/>
      <c r="AD89" s="9"/>
      <c r="AE89" s="9"/>
      <c r="AF89" s="12">
        <v>4</v>
      </c>
      <c r="AG89" s="12"/>
      <c r="AH89" s="12"/>
      <c r="AI89" s="12"/>
      <c r="AJ89" s="12">
        <v>4</v>
      </c>
      <c r="AK89" s="12"/>
      <c r="AL89" s="12"/>
      <c r="AM89" s="9"/>
      <c r="AN89" s="51" t="s">
        <v>1285</v>
      </c>
    </row>
    <row r="90" spans="1:40" x14ac:dyDescent="0.25">
      <c r="A90">
        <f t="shared" si="1"/>
        <v>89</v>
      </c>
      <c r="B90" s="5" t="s">
        <v>1637</v>
      </c>
      <c r="C90" s="5" t="s">
        <v>1079</v>
      </c>
      <c r="D90" s="5" t="s">
        <v>1638</v>
      </c>
      <c r="E90" s="5" t="s">
        <v>371</v>
      </c>
      <c r="F90" t="s">
        <v>372</v>
      </c>
      <c r="G90" s="5" t="s">
        <v>1639</v>
      </c>
      <c r="H90" s="5" t="s">
        <v>373</v>
      </c>
      <c r="I90" s="5" t="s">
        <v>1640</v>
      </c>
      <c r="J90" s="5" t="s">
        <v>371</v>
      </c>
      <c r="K90" s="52"/>
      <c r="L90" s="52">
        <v>4</v>
      </c>
      <c r="M90" s="6"/>
      <c r="N90" s="52">
        <v>4</v>
      </c>
      <c r="O90" s="52"/>
      <c r="P90" s="6"/>
      <c r="Q90" s="6">
        <v>4</v>
      </c>
      <c r="R90" s="6"/>
      <c r="S90" s="6"/>
      <c r="T90" s="6"/>
      <c r="U90" s="6"/>
      <c r="V90" s="6"/>
      <c r="W90" s="6"/>
      <c r="X90" s="6"/>
      <c r="Y90" s="52">
        <v>4</v>
      </c>
      <c r="Z90" s="52"/>
      <c r="AA90" s="52"/>
      <c r="AB90" s="53">
        <v>4</v>
      </c>
      <c r="AF90" s="53">
        <v>4</v>
      </c>
      <c r="AJ90" s="53">
        <v>4</v>
      </c>
      <c r="AN90" s="1" t="s">
        <v>1285</v>
      </c>
    </row>
    <row r="91" spans="1:40" x14ac:dyDescent="0.25">
      <c r="A91">
        <f t="shared" si="1"/>
        <v>90</v>
      </c>
      <c r="B91" s="11" t="s">
        <v>380</v>
      </c>
      <c r="C91" s="11" t="s">
        <v>1081</v>
      </c>
      <c r="D91" s="11" t="s">
        <v>381</v>
      </c>
      <c r="E91" s="11" t="s">
        <v>382</v>
      </c>
      <c r="F91" s="11" t="s">
        <v>383</v>
      </c>
      <c r="G91" s="11" t="s">
        <v>12</v>
      </c>
      <c r="H91" s="11" t="s">
        <v>384</v>
      </c>
      <c r="I91" s="11" t="s">
        <v>385</v>
      </c>
      <c r="J91" s="11" t="s">
        <v>1082</v>
      </c>
      <c r="K91" s="12" t="s">
        <v>964</v>
      </c>
      <c r="L91" s="12"/>
      <c r="M91" s="9"/>
      <c r="N91" s="12">
        <v>4</v>
      </c>
      <c r="O91" s="12"/>
      <c r="Q91" s="9">
        <v>4</v>
      </c>
      <c r="R91" s="9"/>
      <c r="S91" s="9"/>
      <c r="T91" s="9"/>
      <c r="U91" s="9"/>
      <c r="V91" s="9"/>
      <c r="W91" s="9"/>
      <c r="X91" s="9"/>
      <c r="Y91" s="12" t="s">
        <v>964</v>
      </c>
      <c r="Z91" s="12"/>
      <c r="AA91" s="12"/>
      <c r="AB91" s="12">
        <v>4</v>
      </c>
      <c r="AC91" s="9"/>
      <c r="AD91" s="9"/>
      <c r="AE91" s="9"/>
      <c r="AF91" s="12">
        <v>4</v>
      </c>
      <c r="AG91" s="12"/>
      <c r="AH91" s="12"/>
      <c r="AI91" s="12"/>
      <c r="AJ91" s="12">
        <v>4</v>
      </c>
      <c r="AK91" s="12"/>
      <c r="AL91" s="12"/>
      <c r="AM91" s="9"/>
      <c r="AN91" s="11" t="s">
        <v>1286</v>
      </c>
    </row>
    <row r="92" spans="1:40" x14ac:dyDescent="0.25">
      <c r="A92">
        <f t="shared" si="1"/>
        <v>91</v>
      </c>
      <c r="B92" s="11" t="s">
        <v>532</v>
      </c>
      <c r="C92" s="11" t="s">
        <v>1081</v>
      </c>
      <c r="D92" s="11" t="s">
        <v>533</v>
      </c>
      <c r="E92" s="11" t="s">
        <v>534</v>
      </c>
      <c r="F92" s="11" t="s">
        <v>535</v>
      </c>
      <c r="G92" s="11" t="s">
        <v>536</v>
      </c>
      <c r="H92" s="11" t="s">
        <v>384</v>
      </c>
      <c r="I92" s="11" t="s">
        <v>537</v>
      </c>
      <c r="J92" s="11" t="s">
        <v>1083</v>
      </c>
      <c r="K92" s="12" t="s">
        <v>1334</v>
      </c>
      <c r="L92" s="12" t="s">
        <v>964</v>
      </c>
      <c r="M92" s="9"/>
      <c r="N92" s="12">
        <v>4</v>
      </c>
      <c r="O92" s="12"/>
      <c r="Q92" s="9">
        <v>4</v>
      </c>
      <c r="R92" s="9"/>
      <c r="S92" s="9"/>
      <c r="T92" s="9"/>
      <c r="U92" s="9"/>
      <c r="V92" s="9"/>
      <c r="W92" s="9"/>
      <c r="X92" s="9"/>
      <c r="Y92" s="12" t="s">
        <v>964</v>
      </c>
      <c r="Z92" s="12"/>
      <c r="AA92" s="12"/>
      <c r="AB92" s="12">
        <v>4</v>
      </c>
      <c r="AC92" s="9"/>
      <c r="AD92" s="9"/>
      <c r="AE92" s="9"/>
      <c r="AF92" s="12">
        <v>4</v>
      </c>
      <c r="AG92" s="12"/>
      <c r="AH92" s="12"/>
      <c r="AI92" s="12"/>
      <c r="AJ92" s="12">
        <v>4</v>
      </c>
      <c r="AK92" s="12"/>
      <c r="AL92" s="12"/>
      <c r="AM92" s="9"/>
      <c r="AN92" s="11" t="s">
        <v>1286</v>
      </c>
    </row>
    <row r="93" spans="1:40" x14ac:dyDescent="0.25">
      <c r="A93">
        <f t="shared" si="1"/>
        <v>92</v>
      </c>
      <c r="B93" s="5" t="s">
        <v>1628</v>
      </c>
      <c r="C93" s="5" t="s">
        <v>1630</v>
      </c>
      <c r="D93" s="5" t="s">
        <v>1629</v>
      </c>
      <c r="E93" s="5" t="s">
        <v>1631</v>
      </c>
      <c r="F93" s="5" t="s">
        <v>1632</v>
      </c>
      <c r="G93" s="5" t="s">
        <v>5</v>
      </c>
      <c r="H93" s="5" t="s">
        <v>1633</v>
      </c>
      <c r="I93" s="5" t="s">
        <v>1634</v>
      </c>
      <c r="J93" s="5" t="s">
        <v>1635</v>
      </c>
      <c r="K93" s="52">
        <v>4</v>
      </c>
      <c r="L93" s="52"/>
      <c r="M93" s="6"/>
      <c r="N93" s="52">
        <v>4</v>
      </c>
      <c r="O93" s="52"/>
      <c r="P93" s="6"/>
      <c r="Q93" s="6">
        <v>4</v>
      </c>
      <c r="R93" s="6"/>
      <c r="S93" s="6"/>
      <c r="T93" s="6"/>
      <c r="U93" s="6"/>
      <c r="V93" s="6"/>
      <c r="W93" s="6"/>
      <c r="X93" s="6"/>
      <c r="Y93" s="52">
        <v>4</v>
      </c>
      <c r="Z93" s="52">
        <v>4</v>
      </c>
      <c r="AA93" s="52"/>
      <c r="AB93" s="53">
        <v>4</v>
      </c>
      <c r="AF93" s="53">
        <v>4</v>
      </c>
      <c r="AJ93" s="53">
        <v>4</v>
      </c>
      <c r="AN93" s="1" t="s">
        <v>1636</v>
      </c>
    </row>
    <row r="94" spans="1:40" x14ac:dyDescent="0.25">
      <c r="A94">
        <f t="shared" si="1"/>
        <v>93</v>
      </c>
      <c r="B94" s="11" t="s">
        <v>394</v>
      </c>
      <c r="C94" s="11" t="s">
        <v>1084</v>
      </c>
      <c r="D94" s="11" t="s">
        <v>395</v>
      </c>
      <c r="E94" s="11" t="s">
        <v>396</v>
      </c>
      <c r="F94" s="11" t="s">
        <v>397</v>
      </c>
      <c r="G94" s="11" t="s">
        <v>5</v>
      </c>
      <c r="H94" s="10"/>
      <c r="I94" s="11" t="s">
        <v>398</v>
      </c>
      <c r="J94" s="11" t="s">
        <v>1085</v>
      </c>
      <c r="K94" s="12"/>
      <c r="L94" s="12">
        <v>4</v>
      </c>
      <c r="M94" s="9"/>
      <c r="N94" s="12"/>
      <c r="O94" s="12">
        <v>4</v>
      </c>
      <c r="Q94" s="9">
        <v>4</v>
      </c>
      <c r="R94" s="9"/>
      <c r="S94" s="9"/>
      <c r="T94" s="9"/>
      <c r="U94" s="9"/>
      <c r="V94" s="9"/>
      <c r="W94" s="9"/>
      <c r="X94" s="9"/>
      <c r="Y94" s="12" t="s">
        <v>964</v>
      </c>
      <c r="Z94" s="12" t="s">
        <v>964</v>
      </c>
      <c r="AA94" s="12"/>
      <c r="AB94" s="12">
        <v>4</v>
      </c>
      <c r="AC94" s="12"/>
      <c r="AD94" s="12"/>
      <c r="AE94" s="12"/>
      <c r="AF94" s="12"/>
      <c r="AG94" s="12"/>
      <c r="AH94" s="12"/>
      <c r="AI94" s="12">
        <v>4</v>
      </c>
      <c r="AJ94" s="12">
        <v>4</v>
      </c>
      <c r="AK94" s="12"/>
      <c r="AL94" s="12"/>
      <c r="AM94" s="12"/>
      <c r="AN94" s="11" t="s">
        <v>1287</v>
      </c>
    </row>
    <row r="95" spans="1:40" x14ac:dyDescent="0.25">
      <c r="A95">
        <f t="shared" si="1"/>
        <v>94</v>
      </c>
      <c r="B95" s="11" t="s">
        <v>254</v>
      </c>
      <c r="C95" s="11" t="s">
        <v>1087</v>
      </c>
      <c r="D95" s="11" t="s">
        <v>255</v>
      </c>
      <c r="E95" s="11" t="s">
        <v>256</v>
      </c>
      <c r="F95" s="11" t="s">
        <v>225</v>
      </c>
      <c r="G95" s="11" t="s">
        <v>5</v>
      </c>
      <c r="H95" s="10"/>
      <c r="I95" s="11" t="s">
        <v>257</v>
      </c>
      <c r="J95" s="11" t="s">
        <v>396</v>
      </c>
      <c r="K95" s="12"/>
      <c r="L95" s="12">
        <v>4</v>
      </c>
      <c r="M95" s="9"/>
      <c r="N95" s="12"/>
      <c r="O95" s="12">
        <v>4</v>
      </c>
      <c r="Q95" s="9">
        <v>4</v>
      </c>
      <c r="R95" s="9"/>
      <c r="S95" s="9"/>
      <c r="T95" s="9"/>
      <c r="U95" s="9"/>
      <c r="V95" s="9"/>
      <c r="W95" s="9"/>
      <c r="X95" s="9"/>
      <c r="Y95" s="12" t="s">
        <v>964</v>
      </c>
      <c r="Z95" s="12" t="s">
        <v>964</v>
      </c>
      <c r="AA95" s="12"/>
      <c r="AB95" s="12">
        <v>4</v>
      </c>
      <c r="AC95" s="12"/>
      <c r="AD95" s="12"/>
      <c r="AE95" s="12"/>
      <c r="AF95" s="12"/>
      <c r="AG95" s="12"/>
      <c r="AH95" s="12"/>
      <c r="AI95" s="12">
        <v>4</v>
      </c>
      <c r="AJ95" s="12">
        <v>4</v>
      </c>
      <c r="AK95" s="12"/>
      <c r="AL95" s="12"/>
      <c r="AM95" s="12"/>
      <c r="AN95" s="11" t="s">
        <v>1288</v>
      </c>
    </row>
    <row r="96" spans="1:40" x14ac:dyDescent="0.25">
      <c r="A96">
        <f t="shared" si="1"/>
        <v>95</v>
      </c>
      <c r="B96" s="11" t="s">
        <v>190</v>
      </c>
      <c r="C96" s="11" t="s">
        <v>1088</v>
      </c>
      <c r="D96" s="11" t="s">
        <v>191</v>
      </c>
      <c r="E96" s="11" t="s">
        <v>192</v>
      </c>
      <c r="F96" s="11" t="s">
        <v>17</v>
      </c>
      <c r="G96" s="11" t="s">
        <v>9</v>
      </c>
      <c r="H96" s="11" t="s">
        <v>193</v>
      </c>
      <c r="I96" s="11" t="s">
        <v>1464</v>
      </c>
      <c r="J96" s="11" t="s">
        <v>1089</v>
      </c>
      <c r="K96" s="12" t="s">
        <v>1334</v>
      </c>
      <c r="L96" s="12" t="s">
        <v>964</v>
      </c>
      <c r="M96" s="9"/>
      <c r="N96" s="12">
        <v>4</v>
      </c>
      <c r="O96" s="12"/>
      <c r="Q96" s="9">
        <v>4</v>
      </c>
      <c r="R96" s="9"/>
      <c r="S96" s="9"/>
      <c r="T96" s="9"/>
      <c r="U96" s="9"/>
      <c r="V96" s="9"/>
      <c r="W96" s="9"/>
      <c r="X96" s="9"/>
      <c r="Y96" s="12" t="s">
        <v>964</v>
      </c>
      <c r="Z96" s="12"/>
      <c r="AA96" s="12"/>
      <c r="AB96" s="12">
        <v>4</v>
      </c>
      <c r="AC96" s="9"/>
      <c r="AD96" s="9"/>
      <c r="AE96" s="9"/>
      <c r="AF96" s="12">
        <v>4</v>
      </c>
      <c r="AG96" s="12"/>
      <c r="AH96" s="12"/>
      <c r="AI96" s="12"/>
      <c r="AJ96" s="12">
        <v>4</v>
      </c>
      <c r="AK96" s="12"/>
      <c r="AL96" s="12"/>
      <c r="AM96" s="9"/>
      <c r="AN96" s="11" t="s">
        <v>1289</v>
      </c>
    </row>
    <row r="97" spans="1:40" x14ac:dyDescent="0.25">
      <c r="A97">
        <f t="shared" si="1"/>
        <v>96</v>
      </c>
      <c r="B97" s="11" t="s">
        <v>406</v>
      </c>
      <c r="C97" s="11" t="s">
        <v>1088</v>
      </c>
      <c r="D97" s="11" t="s">
        <v>407</v>
      </c>
      <c r="E97" s="11" t="s">
        <v>192</v>
      </c>
      <c r="F97" s="11" t="s">
        <v>17</v>
      </c>
      <c r="G97" s="11" t="s">
        <v>9</v>
      </c>
      <c r="H97" s="11" t="s">
        <v>193</v>
      </c>
      <c r="I97" s="11" t="s">
        <v>408</v>
      </c>
      <c r="J97" s="11" t="s">
        <v>1090</v>
      </c>
      <c r="K97" s="12" t="s">
        <v>1334</v>
      </c>
      <c r="L97" s="12" t="s">
        <v>964</v>
      </c>
      <c r="M97" s="9"/>
      <c r="N97" s="12">
        <v>4</v>
      </c>
      <c r="O97" s="12"/>
      <c r="Q97" s="9">
        <v>4</v>
      </c>
      <c r="R97" s="9"/>
      <c r="S97" s="9"/>
      <c r="T97" s="9"/>
      <c r="U97" s="9"/>
      <c r="V97" s="9"/>
      <c r="W97" s="9"/>
      <c r="X97" s="9"/>
      <c r="Y97" s="12" t="s">
        <v>964</v>
      </c>
      <c r="Z97" s="12"/>
      <c r="AA97" s="12"/>
      <c r="AB97" s="12">
        <v>4</v>
      </c>
      <c r="AC97" s="9"/>
      <c r="AD97" s="9"/>
      <c r="AE97" s="9"/>
      <c r="AF97" s="12">
        <v>4</v>
      </c>
      <c r="AG97" s="12"/>
      <c r="AH97" s="12"/>
      <c r="AI97" s="12"/>
      <c r="AJ97" s="12">
        <v>4</v>
      </c>
      <c r="AK97" s="12"/>
      <c r="AL97" s="12"/>
      <c r="AM97" s="9"/>
      <c r="AN97" s="11" t="s">
        <v>1289</v>
      </c>
    </row>
    <row r="98" spans="1:40" x14ac:dyDescent="0.25">
      <c r="A98">
        <f t="shared" si="1"/>
        <v>97</v>
      </c>
      <c r="B98" s="11" t="s">
        <v>428</v>
      </c>
      <c r="C98" s="11" t="s">
        <v>1088</v>
      </c>
      <c r="D98" s="11" t="s">
        <v>429</v>
      </c>
      <c r="E98" s="11" t="s">
        <v>192</v>
      </c>
      <c r="F98" s="11" t="s">
        <v>17</v>
      </c>
      <c r="G98" s="11" t="s">
        <v>9</v>
      </c>
      <c r="H98" s="11" t="s">
        <v>193</v>
      </c>
      <c r="I98" s="11" t="s">
        <v>430</v>
      </c>
      <c r="J98" s="11" t="s">
        <v>1091</v>
      </c>
      <c r="K98" s="12" t="s">
        <v>1334</v>
      </c>
      <c r="L98" s="12" t="s">
        <v>964</v>
      </c>
      <c r="M98" s="9"/>
      <c r="N98" s="12">
        <v>4</v>
      </c>
      <c r="O98" s="12"/>
      <c r="Q98" s="9">
        <v>4</v>
      </c>
      <c r="R98" s="9"/>
      <c r="S98" s="9"/>
      <c r="T98" s="9"/>
      <c r="U98" s="9"/>
      <c r="V98" s="9"/>
      <c r="W98" s="9"/>
      <c r="X98" s="9"/>
      <c r="Y98" s="12" t="s">
        <v>964</v>
      </c>
      <c r="Z98" s="12"/>
      <c r="AA98" s="12"/>
      <c r="AB98" s="12">
        <v>4</v>
      </c>
      <c r="AC98" s="9"/>
      <c r="AD98" s="9"/>
      <c r="AE98" s="9"/>
      <c r="AF98" s="12">
        <v>4</v>
      </c>
      <c r="AG98" s="12"/>
      <c r="AH98" s="12"/>
      <c r="AI98" s="12"/>
      <c r="AJ98" s="12">
        <v>4</v>
      </c>
      <c r="AK98" s="12"/>
      <c r="AL98" s="12"/>
      <c r="AM98" s="9"/>
      <c r="AN98" s="11" t="s">
        <v>1289</v>
      </c>
    </row>
    <row r="99" spans="1:40" x14ac:dyDescent="0.25">
      <c r="A99">
        <f t="shared" si="1"/>
        <v>98</v>
      </c>
      <c r="B99" s="11" t="s">
        <v>431</v>
      </c>
      <c r="C99" s="11" t="s">
        <v>1088</v>
      </c>
      <c r="D99" s="11" t="s">
        <v>432</v>
      </c>
      <c r="E99" s="11" t="s">
        <v>192</v>
      </c>
      <c r="F99" s="11" t="s">
        <v>17</v>
      </c>
      <c r="G99" s="11" t="s">
        <v>9</v>
      </c>
      <c r="H99" s="11" t="s">
        <v>193</v>
      </c>
      <c r="I99" s="11" t="s">
        <v>433</v>
      </c>
      <c r="J99" s="11" t="s">
        <v>432</v>
      </c>
      <c r="K99" s="12" t="s">
        <v>1334</v>
      </c>
      <c r="L99" s="12" t="s">
        <v>964</v>
      </c>
      <c r="M99" s="9"/>
      <c r="N99" s="12">
        <v>4</v>
      </c>
      <c r="O99" s="12"/>
      <c r="Q99" s="9">
        <v>4</v>
      </c>
      <c r="R99" s="9"/>
      <c r="S99" s="9"/>
      <c r="T99" s="9"/>
      <c r="U99" s="9"/>
      <c r="V99" s="9"/>
      <c r="W99" s="9"/>
      <c r="X99" s="9"/>
      <c r="Y99" s="12" t="s">
        <v>964</v>
      </c>
      <c r="Z99" s="12"/>
      <c r="AA99" s="12"/>
      <c r="AB99" s="12">
        <v>4</v>
      </c>
      <c r="AC99" s="9"/>
      <c r="AD99" s="9"/>
      <c r="AE99" s="9"/>
      <c r="AF99" s="12">
        <v>4</v>
      </c>
      <c r="AG99" s="12"/>
      <c r="AH99" s="12"/>
      <c r="AI99" s="12"/>
      <c r="AJ99" s="12">
        <v>4</v>
      </c>
      <c r="AK99" s="12"/>
      <c r="AL99" s="12"/>
      <c r="AM99" s="9"/>
      <c r="AN99" s="11" t="s">
        <v>1289</v>
      </c>
    </row>
    <row r="100" spans="1:40" x14ac:dyDescent="0.25">
      <c r="A100">
        <f t="shared" si="1"/>
        <v>99</v>
      </c>
      <c r="B100" s="11" t="s">
        <v>441</v>
      </c>
      <c r="C100" s="11" t="s">
        <v>1088</v>
      </c>
      <c r="D100" s="11" t="s">
        <v>442</v>
      </c>
      <c r="E100" s="11" t="s">
        <v>192</v>
      </c>
      <c r="F100" s="11" t="s">
        <v>17</v>
      </c>
      <c r="G100" s="11" t="s">
        <v>9</v>
      </c>
      <c r="H100" s="11" t="s">
        <v>443</v>
      </c>
      <c r="I100" s="11" t="s">
        <v>444</v>
      </c>
      <c r="J100" s="11" t="s">
        <v>442</v>
      </c>
      <c r="K100" s="12" t="s">
        <v>1334</v>
      </c>
      <c r="L100" s="12" t="s">
        <v>964</v>
      </c>
      <c r="M100" s="9"/>
      <c r="N100" s="12">
        <v>4</v>
      </c>
      <c r="O100" s="12"/>
      <c r="Q100" s="9">
        <v>4</v>
      </c>
      <c r="R100" s="9"/>
      <c r="S100" s="9"/>
      <c r="T100" s="9"/>
      <c r="U100" s="9"/>
      <c r="V100" s="9"/>
      <c r="W100" s="9"/>
      <c r="X100" s="9"/>
      <c r="Y100" s="12" t="s">
        <v>964</v>
      </c>
      <c r="Z100" s="12"/>
      <c r="AA100" s="12"/>
      <c r="AB100" s="12">
        <v>4</v>
      </c>
      <c r="AC100" s="9"/>
      <c r="AD100" s="9"/>
      <c r="AE100" s="9"/>
      <c r="AF100" s="12">
        <v>4</v>
      </c>
      <c r="AG100" s="12"/>
      <c r="AH100" s="12"/>
      <c r="AI100" s="12"/>
      <c r="AJ100" s="12">
        <v>4</v>
      </c>
      <c r="AK100" s="12"/>
      <c r="AL100" s="12"/>
      <c r="AM100" s="9"/>
      <c r="AN100" s="11" t="s">
        <v>1289</v>
      </c>
    </row>
    <row r="101" spans="1:40" x14ac:dyDescent="0.25">
      <c r="A101">
        <f t="shared" si="1"/>
        <v>100</v>
      </c>
      <c r="B101" s="11" t="s">
        <v>460</v>
      </c>
      <c r="C101" s="11" t="s">
        <v>1088</v>
      </c>
      <c r="D101" s="11" t="s">
        <v>461</v>
      </c>
      <c r="E101" s="11" t="s">
        <v>461</v>
      </c>
      <c r="F101" s="11" t="s">
        <v>462</v>
      </c>
      <c r="G101" s="11" t="s">
        <v>9</v>
      </c>
      <c r="H101" s="11" t="s">
        <v>443</v>
      </c>
      <c r="I101" s="11" t="s">
        <v>463</v>
      </c>
      <c r="J101" s="11" t="s">
        <v>1092</v>
      </c>
      <c r="K101" s="12" t="s">
        <v>1334</v>
      </c>
      <c r="L101" s="12" t="s">
        <v>964</v>
      </c>
      <c r="M101" s="9"/>
      <c r="N101" s="12">
        <v>4</v>
      </c>
      <c r="O101" s="12"/>
      <c r="Q101" s="9">
        <v>4</v>
      </c>
      <c r="R101" s="9"/>
      <c r="S101" s="9"/>
      <c r="T101" s="9"/>
      <c r="U101" s="9"/>
      <c r="V101" s="9"/>
      <c r="W101" s="9"/>
      <c r="X101" s="9"/>
      <c r="Y101" s="12" t="s">
        <v>964</v>
      </c>
      <c r="Z101" s="12"/>
      <c r="AA101" s="12"/>
      <c r="AB101" s="12">
        <v>4</v>
      </c>
      <c r="AC101" s="9"/>
      <c r="AD101" s="9"/>
      <c r="AE101" s="9"/>
      <c r="AF101" s="12">
        <v>4</v>
      </c>
      <c r="AG101" s="12"/>
      <c r="AH101" s="12"/>
      <c r="AI101" s="12"/>
      <c r="AJ101" s="12">
        <v>4</v>
      </c>
      <c r="AK101" s="12"/>
      <c r="AL101" s="12"/>
      <c r="AM101" s="9"/>
      <c r="AN101" s="11" t="s">
        <v>1289</v>
      </c>
    </row>
    <row r="102" spans="1:40" x14ac:dyDescent="0.25">
      <c r="A102">
        <f t="shared" si="1"/>
        <v>101</v>
      </c>
      <c r="B102" s="11" t="s">
        <v>538</v>
      </c>
      <c r="C102" s="11" t="s">
        <v>1088</v>
      </c>
      <c r="D102" s="11" t="s">
        <v>539</v>
      </c>
      <c r="E102" s="11" t="s">
        <v>192</v>
      </c>
      <c r="F102" s="11" t="s">
        <v>17</v>
      </c>
      <c r="G102" s="11" t="s">
        <v>9</v>
      </c>
      <c r="H102" s="11" t="s">
        <v>443</v>
      </c>
      <c r="I102" s="11" t="s">
        <v>540</v>
      </c>
      <c r="J102" s="11" t="s">
        <v>1093</v>
      </c>
      <c r="K102" s="12" t="s">
        <v>1334</v>
      </c>
      <c r="L102" s="12" t="s">
        <v>964</v>
      </c>
      <c r="M102" s="9"/>
      <c r="N102" s="12">
        <v>4</v>
      </c>
      <c r="O102" s="12"/>
      <c r="Q102" s="9">
        <v>4</v>
      </c>
      <c r="R102" s="9"/>
      <c r="S102" s="9"/>
      <c r="T102" s="9"/>
      <c r="U102" s="9"/>
      <c r="V102" s="9"/>
      <c r="W102" s="9"/>
      <c r="X102" s="9"/>
      <c r="Y102" s="12" t="s">
        <v>964</v>
      </c>
      <c r="Z102" s="12"/>
      <c r="AA102" s="12"/>
      <c r="AB102" s="12">
        <v>4</v>
      </c>
      <c r="AC102" s="9"/>
      <c r="AD102" s="9"/>
      <c r="AE102" s="9"/>
      <c r="AF102" s="12">
        <v>4</v>
      </c>
      <c r="AG102" s="12"/>
      <c r="AH102" s="12"/>
      <c r="AI102" s="12"/>
      <c r="AJ102" s="12">
        <v>4</v>
      </c>
      <c r="AK102" s="12"/>
      <c r="AL102" s="12"/>
      <c r="AM102" s="9"/>
      <c r="AN102" s="11" t="s">
        <v>1289</v>
      </c>
    </row>
    <row r="103" spans="1:40" x14ac:dyDescent="0.25">
      <c r="A103">
        <f t="shared" si="1"/>
        <v>102</v>
      </c>
      <c r="B103" s="11" t="s">
        <v>599</v>
      </c>
      <c r="C103" s="11" t="s">
        <v>1088</v>
      </c>
      <c r="D103" s="11" t="s">
        <v>600</v>
      </c>
      <c r="E103" s="11" t="s">
        <v>192</v>
      </c>
      <c r="F103" s="11" t="s">
        <v>17</v>
      </c>
      <c r="G103" s="11" t="s">
        <v>9</v>
      </c>
      <c r="H103" s="11" t="s">
        <v>193</v>
      </c>
      <c r="I103" s="11" t="s">
        <v>601</v>
      </c>
      <c r="J103" s="11" t="s">
        <v>1094</v>
      </c>
      <c r="K103" s="12" t="s">
        <v>1334</v>
      </c>
      <c r="L103" s="12" t="s">
        <v>964</v>
      </c>
      <c r="M103" s="9"/>
      <c r="N103" s="12">
        <v>4</v>
      </c>
      <c r="O103" s="12"/>
      <c r="Q103" s="9">
        <v>4</v>
      </c>
      <c r="R103" s="9"/>
      <c r="S103" s="9"/>
      <c r="T103" s="9"/>
      <c r="U103" s="9"/>
      <c r="V103" s="9"/>
      <c r="W103" s="9"/>
      <c r="X103" s="9"/>
      <c r="Y103" s="12" t="s">
        <v>964</v>
      </c>
      <c r="Z103" s="12"/>
      <c r="AA103" s="12"/>
      <c r="AB103" s="12">
        <v>4</v>
      </c>
      <c r="AC103" s="9"/>
      <c r="AD103" s="9"/>
      <c r="AE103" s="9"/>
      <c r="AF103" s="12">
        <v>4</v>
      </c>
      <c r="AG103" s="12"/>
      <c r="AH103" s="12"/>
      <c r="AI103" s="12"/>
      <c r="AJ103" s="12">
        <v>4</v>
      </c>
      <c r="AK103" s="12"/>
      <c r="AL103" s="12"/>
      <c r="AM103" s="9"/>
      <c r="AN103" s="11" t="s">
        <v>1289</v>
      </c>
    </row>
    <row r="104" spans="1:40" x14ac:dyDescent="0.25">
      <c r="A104">
        <f t="shared" si="1"/>
        <v>103</v>
      </c>
      <c r="B104" s="11" t="s">
        <v>742</v>
      </c>
      <c r="C104" s="11" t="s">
        <v>1088</v>
      </c>
      <c r="D104" s="11" t="s">
        <v>743</v>
      </c>
      <c r="E104" s="11" t="s">
        <v>192</v>
      </c>
      <c r="F104" s="11" t="s">
        <v>17</v>
      </c>
      <c r="G104" s="11" t="s">
        <v>9</v>
      </c>
      <c r="H104" s="11" t="s">
        <v>744</v>
      </c>
      <c r="I104" s="11" t="s">
        <v>745</v>
      </c>
      <c r="J104" s="11" t="s">
        <v>1095</v>
      </c>
      <c r="K104" s="12" t="s">
        <v>1334</v>
      </c>
      <c r="L104" s="12" t="s">
        <v>964</v>
      </c>
      <c r="M104" s="9"/>
      <c r="N104" s="12">
        <v>4</v>
      </c>
      <c r="O104" s="12"/>
      <c r="Q104" s="9">
        <v>4</v>
      </c>
      <c r="R104" s="9"/>
      <c r="S104" s="9"/>
      <c r="T104" s="9"/>
      <c r="U104" s="9"/>
      <c r="V104" s="9"/>
      <c r="W104" s="9"/>
      <c r="X104" s="9"/>
      <c r="Y104" s="12" t="s">
        <v>964</v>
      </c>
      <c r="Z104" s="12" t="s">
        <v>964</v>
      </c>
      <c r="AA104" s="12"/>
      <c r="AB104" s="12">
        <v>4</v>
      </c>
      <c r="AC104" s="12"/>
      <c r="AD104" s="12"/>
      <c r="AE104" s="12"/>
      <c r="AF104" s="12">
        <v>4</v>
      </c>
      <c r="AG104" s="12"/>
      <c r="AH104" s="12"/>
      <c r="AI104" s="12"/>
      <c r="AJ104" s="12">
        <v>4</v>
      </c>
      <c r="AK104" s="12"/>
      <c r="AL104" s="12"/>
      <c r="AM104" s="12"/>
      <c r="AN104" s="11" t="s">
        <v>1289</v>
      </c>
    </row>
    <row r="105" spans="1:40" x14ac:dyDescent="0.25">
      <c r="A105">
        <f t="shared" si="1"/>
        <v>104</v>
      </c>
      <c r="B105" s="11" t="s">
        <v>765</v>
      </c>
      <c r="C105" s="11" t="s">
        <v>1088</v>
      </c>
      <c r="D105" s="11" t="s">
        <v>766</v>
      </c>
      <c r="E105" s="11" t="s">
        <v>192</v>
      </c>
      <c r="F105" s="11" t="s">
        <v>17</v>
      </c>
      <c r="G105" s="11" t="s">
        <v>9</v>
      </c>
      <c r="H105" s="11" t="s">
        <v>193</v>
      </c>
      <c r="I105" s="11" t="s">
        <v>767</v>
      </c>
      <c r="J105" s="11" t="s">
        <v>1096</v>
      </c>
      <c r="K105" s="12" t="s">
        <v>1334</v>
      </c>
      <c r="L105" s="12" t="s">
        <v>964</v>
      </c>
      <c r="M105" s="9"/>
      <c r="N105" s="12">
        <v>4</v>
      </c>
      <c r="O105" s="12"/>
      <c r="Q105" s="9">
        <v>4</v>
      </c>
      <c r="R105" s="9"/>
      <c r="S105" s="9"/>
      <c r="T105" s="9"/>
      <c r="U105" s="9"/>
      <c r="V105" s="9"/>
      <c r="W105" s="9"/>
      <c r="X105" s="9"/>
      <c r="Y105" s="12" t="s">
        <v>964</v>
      </c>
      <c r="Z105" s="12"/>
      <c r="AA105" s="12"/>
      <c r="AB105" s="12">
        <v>4</v>
      </c>
      <c r="AC105" s="9"/>
      <c r="AD105" s="9"/>
      <c r="AE105" s="9"/>
      <c r="AF105" s="12">
        <v>4</v>
      </c>
      <c r="AG105" s="12"/>
      <c r="AH105" s="12"/>
      <c r="AI105" s="12"/>
      <c r="AJ105" s="12">
        <v>4</v>
      </c>
      <c r="AK105" s="12"/>
      <c r="AL105" s="12"/>
      <c r="AM105" s="9"/>
      <c r="AN105" s="11" t="s">
        <v>1289</v>
      </c>
    </row>
    <row r="106" spans="1:40" x14ac:dyDescent="0.25">
      <c r="A106">
        <f t="shared" si="1"/>
        <v>105</v>
      </c>
      <c r="B106" s="11" t="s">
        <v>862</v>
      </c>
      <c r="C106" s="11" t="s">
        <v>1088</v>
      </c>
      <c r="D106" s="11" t="s">
        <v>863</v>
      </c>
      <c r="E106" s="11" t="s">
        <v>192</v>
      </c>
      <c r="F106" s="11" t="s">
        <v>17</v>
      </c>
      <c r="G106" s="11" t="s">
        <v>9</v>
      </c>
      <c r="H106" s="11" t="s">
        <v>193</v>
      </c>
      <c r="I106" s="11" t="s">
        <v>864</v>
      </c>
      <c r="J106" s="11" t="s">
        <v>1097</v>
      </c>
      <c r="K106" s="12" t="s">
        <v>1334</v>
      </c>
      <c r="L106" s="12" t="s">
        <v>964</v>
      </c>
      <c r="M106" s="9"/>
      <c r="N106" s="12">
        <v>4</v>
      </c>
      <c r="O106" s="12"/>
      <c r="Q106" s="9">
        <v>4</v>
      </c>
      <c r="R106" s="9"/>
      <c r="S106" s="9"/>
      <c r="T106" s="9"/>
      <c r="U106" s="9"/>
      <c r="V106" s="9"/>
      <c r="W106" s="9"/>
      <c r="X106" s="9"/>
      <c r="Y106" s="12" t="s">
        <v>964</v>
      </c>
      <c r="Z106" s="12" t="s">
        <v>964</v>
      </c>
      <c r="AA106" s="12"/>
      <c r="AB106" s="12">
        <v>4</v>
      </c>
      <c r="AC106" s="12"/>
      <c r="AD106" s="12"/>
      <c r="AE106" s="12"/>
      <c r="AF106" s="12">
        <v>4</v>
      </c>
      <c r="AG106" s="12"/>
      <c r="AH106" s="12"/>
      <c r="AI106" s="12"/>
      <c r="AJ106" s="12">
        <v>4</v>
      </c>
      <c r="AK106" s="12"/>
      <c r="AL106" s="12"/>
      <c r="AM106" s="12"/>
      <c r="AN106" s="11" t="s">
        <v>1289</v>
      </c>
    </row>
    <row r="107" spans="1:40" x14ac:dyDescent="0.25">
      <c r="A107">
        <f t="shared" si="1"/>
        <v>106</v>
      </c>
      <c r="B107" s="11" t="s">
        <v>865</v>
      </c>
      <c r="C107" s="11" t="s">
        <v>1088</v>
      </c>
      <c r="D107" s="11" t="s">
        <v>866</v>
      </c>
      <c r="E107" s="11" t="s">
        <v>192</v>
      </c>
      <c r="F107" s="11" t="s">
        <v>17</v>
      </c>
      <c r="G107" s="11" t="s">
        <v>9</v>
      </c>
      <c r="H107" s="11" t="s">
        <v>193</v>
      </c>
      <c r="I107" s="11" t="s">
        <v>867</v>
      </c>
      <c r="J107" s="11" t="s">
        <v>1098</v>
      </c>
      <c r="K107" s="12" t="s">
        <v>1334</v>
      </c>
      <c r="L107" s="12" t="s">
        <v>964</v>
      </c>
      <c r="M107" s="9"/>
      <c r="N107" s="12">
        <v>4</v>
      </c>
      <c r="O107" s="12"/>
      <c r="Q107" s="9">
        <v>4</v>
      </c>
      <c r="R107" s="9"/>
      <c r="S107" s="9"/>
      <c r="T107" s="9"/>
      <c r="U107" s="9"/>
      <c r="V107" s="9"/>
      <c r="W107" s="9"/>
      <c r="X107" s="9"/>
      <c r="Y107" s="12" t="s">
        <v>964</v>
      </c>
      <c r="Z107" s="12"/>
      <c r="AA107" s="12"/>
      <c r="AB107" s="12">
        <v>4</v>
      </c>
      <c r="AC107" s="9"/>
      <c r="AD107" s="9"/>
      <c r="AE107" s="9"/>
      <c r="AF107" s="12">
        <v>4</v>
      </c>
      <c r="AG107" s="12"/>
      <c r="AH107" s="12"/>
      <c r="AI107" s="12"/>
      <c r="AJ107" s="12">
        <v>4</v>
      </c>
      <c r="AK107" s="12"/>
      <c r="AL107" s="12"/>
      <c r="AM107" s="9"/>
      <c r="AN107" s="11" t="s">
        <v>1289</v>
      </c>
    </row>
    <row r="108" spans="1:40" x14ac:dyDescent="0.25">
      <c r="A108">
        <f t="shared" si="1"/>
        <v>107</v>
      </c>
      <c r="B108" s="11" t="s">
        <v>868</v>
      </c>
      <c r="C108" s="11" t="s">
        <v>1088</v>
      </c>
      <c r="D108" s="11" t="s">
        <v>869</v>
      </c>
      <c r="E108" s="11" t="s">
        <v>192</v>
      </c>
      <c r="F108" s="11" t="s">
        <v>17</v>
      </c>
      <c r="G108" s="11" t="s">
        <v>9</v>
      </c>
      <c r="H108" s="11" t="s">
        <v>193</v>
      </c>
      <c r="I108" s="11" t="s">
        <v>870</v>
      </c>
      <c r="J108" s="11" t="s">
        <v>1099</v>
      </c>
      <c r="K108" s="12" t="s">
        <v>1334</v>
      </c>
      <c r="L108" s="12" t="s">
        <v>964</v>
      </c>
      <c r="M108" s="9"/>
      <c r="N108" s="12">
        <v>4</v>
      </c>
      <c r="O108" s="12"/>
      <c r="Q108" s="9">
        <v>4</v>
      </c>
      <c r="R108" s="9"/>
      <c r="S108" s="9"/>
      <c r="T108" s="9"/>
      <c r="U108" s="9"/>
      <c r="V108" s="9"/>
      <c r="W108" s="9"/>
      <c r="X108" s="9"/>
      <c r="Y108" s="12" t="s">
        <v>964</v>
      </c>
      <c r="Z108" s="12"/>
      <c r="AA108" s="12"/>
      <c r="AB108" s="12">
        <v>4</v>
      </c>
      <c r="AC108" s="9"/>
      <c r="AD108" s="9"/>
      <c r="AE108" s="9"/>
      <c r="AF108" s="12">
        <v>4</v>
      </c>
      <c r="AG108" s="12"/>
      <c r="AH108" s="12"/>
      <c r="AI108" s="12"/>
      <c r="AJ108" s="12">
        <v>4</v>
      </c>
      <c r="AK108" s="12"/>
      <c r="AL108" s="12"/>
      <c r="AM108" s="9"/>
      <c r="AN108" s="11" t="s">
        <v>1289</v>
      </c>
    </row>
    <row r="109" spans="1:40" x14ac:dyDescent="0.25">
      <c r="A109">
        <f t="shared" si="1"/>
        <v>108</v>
      </c>
      <c r="B109" s="11" t="s">
        <v>923</v>
      </c>
      <c r="C109" s="11" t="s">
        <v>1088</v>
      </c>
      <c r="D109" s="11" t="s">
        <v>924</v>
      </c>
      <c r="E109" s="11" t="s">
        <v>192</v>
      </c>
      <c r="F109" s="11" t="s">
        <v>17</v>
      </c>
      <c r="G109" s="11" t="s">
        <v>9</v>
      </c>
      <c r="H109" s="11" t="s">
        <v>193</v>
      </c>
      <c r="I109" s="11" t="s">
        <v>925</v>
      </c>
      <c r="J109" s="11" t="s">
        <v>1100</v>
      </c>
      <c r="K109" s="12" t="s">
        <v>1334</v>
      </c>
      <c r="L109" s="12" t="s">
        <v>964</v>
      </c>
      <c r="M109" s="9"/>
      <c r="N109" s="12">
        <v>4</v>
      </c>
      <c r="O109" s="12"/>
      <c r="Q109" s="9">
        <v>4</v>
      </c>
      <c r="R109" s="9"/>
      <c r="S109" s="9"/>
      <c r="T109" s="9"/>
      <c r="U109" s="9"/>
      <c r="V109" s="9"/>
      <c r="W109" s="9"/>
      <c r="X109" s="9"/>
      <c r="Y109" s="12" t="s">
        <v>964</v>
      </c>
      <c r="Z109" s="12" t="s">
        <v>964</v>
      </c>
      <c r="AA109" s="12"/>
      <c r="AB109" s="12">
        <v>4</v>
      </c>
      <c r="AC109" s="12"/>
      <c r="AD109" s="12"/>
      <c r="AE109" s="12"/>
      <c r="AF109" s="12">
        <v>4</v>
      </c>
      <c r="AG109" s="12"/>
      <c r="AH109" s="12"/>
      <c r="AI109" s="12"/>
      <c r="AJ109" s="12">
        <v>4</v>
      </c>
      <c r="AK109" s="12"/>
      <c r="AL109" s="12"/>
      <c r="AM109" s="12"/>
      <c r="AN109" s="11" t="s">
        <v>1289</v>
      </c>
    </row>
    <row r="110" spans="1:40" x14ac:dyDescent="0.25">
      <c r="A110">
        <f t="shared" si="1"/>
        <v>109</v>
      </c>
      <c r="B110" s="11" t="s">
        <v>926</v>
      </c>
      <c r="C110" s="11" t="s">
        <v>1088</v>
      </c>
      <c r="D110" s="11" t="s">
        <v>927</v>
      </c>
      <c r="E110" s="11" t="s">
        <v>192</v>
      </c>
      <c r="F110" s="11" t="s">
        <v>17</v>
      </c>
      <c r="G110" s="11" t="s">
        <v>9</v>
      </c>
      <c r="H110" s="11" t="s">
        <v>193</v>
      </c>
      <c r="I110" s="11" t="s">
        <v>928</v>
      </c>
      <c r="J110" s="11" t="s">
        <v>1101</v>
      </c>
      <c r="K110" s="12" t="s">
        <v>1334</v>
      </c>
      <c r="L110" s="12" t="s">
        <v>964</v>
      </c>
      <c r="M110" s="9"/>
      <c r="N110" s="12">
        <v>4</v>
      </c>
      <c r="O110" s="12"/>
      <c r="Q110" s="9">
        <v>4</v>
      </c>
      <c r="R110" s="9"/>
      <c r="S110" s="9"/>
      <c r="T110" s="9"/>
      <c r="U110" s="9"/>
      <c r="V110" s="9"/>
      <c r="W110" s="9"/>
      <c r="X110" s="9"/>
      <c r="Y110" s="12" t="s">
        <v>964</v>
      </c>
      <c r="Z110" s="12" t="s">
        <v>964</v>
      </c>
      <c r="AA110" s="12"/>
      <c r="AB110" s="12">
        <v>4</v>
      </c>
      <c r="AC110" s="12"/>
      <c r="AD110" s="12"/>
      <c r="AE110" s="12"/>
      <c r="AF110" s="12">
        <v>4</v>
      </c>
      <c r="AG110" s="12"/>
      <c r="AH110" s="12"/>
      <c r="AI110" s="12"/>
      <c r="AJ110" s="12">
        <v>4</v>
      </c>
      <c r="AK110" s="12"/>
      <c r="AL110" s="12"/>
      <c r="AM110" s="12"/>
      <c r="AN110" s="11" t="s">
        <v>1289</v>
      </c>
    </row>
    <row r="111" spans="1:40" x14ac:dyDescent="0.25">
      <c r="A111">
        <f t="shared" si="1"/>
        <v>110</v>
      </c>
      <c r="B111" s="11" t="s">
        <v>929</v>
      </c>
      <c r="C111" s="11" t="s">
        <v>1088</v>
      </c>
      <c r="D111" s="11" t="s">
        <v>930</v>
      </c>
      <c r="E111" s="11" t="s">
        <v>192</v>
      </c>
      <c r="F111" s="11" t="s">
        <v>17</v>
      </c>
      <c r="G111" s="11" t="s">
        <v>9</v>
      </c>
      <c r="H111" s="11" t="s">
        <v>931</v>
      </c>
      <c r="I111" s="11" t="s">
        <v>932</v>
      </c>
      <c r="J111" s="11" t="s">
        <v>1102</v>
      </c>
      <c r="K111" s="12" t="s">
        <v>1334</v>
      </c>
      <c r="L111" s="12" t="s">
        <v>964</v>
      </c>
      <c r="M111" s="9"/>
      <c r="N111" s="12">
        <v>4</v>
      </c>
      <c r="O111" s="12"/>
      <c r="Q111" s="9">
        <v>4</v>
      </c>
      <c r="R111" s="9"/>
      <c r="S111" s="9"/>
      <c r="T111" s="9"/>
      <c r="U111" s="9"/>
      <c r="V111" s="9"/>
      <c r="W111" s="9"/>
      <c r="X111" s="9"/>
      <c r="Y111" s="12" t="s">
        <v>964</v>
      </c>
      <c r="Z111" s="12" t="s">
        <v>964</v>
      </c>
      <c r="AA111" s="12"/>
      <c r="AB111" s="12">
        <v>4</v>
      </c>
      <c r="AC111" s="12"/>
      <c r="AD111" s="12"/>
      <c r="AE111" s="12"/>
      <c r="AF111" s="12">
        <v>4</v>
      </c>
      <c r="AG111" s="12"/>
      <c r="AH111" s="12"/>
      <c r="AI111" s="12"/>
      <c r="AJ111" s="12">
        <v>4</v>
      </c>
      <c r="AK111" s="12"/>
      <c r="AL111" s="12"/>
      <c r="AM111" s="12"/>
      <c r="AN111" s="11" t="s">
        <v>1289</v>
      </c>
    </row>
    <row r="112" spans="1:40" x14ac:dyDescent="0.25">
      <c r="A112">
        <f t="shared" si="1"/>
        <v>111</v>
      </c>
      <c r="B112" s="11" t="s">
        <v>933</v>
      </c>
      <c r="C112" s="11" t="s">
        <v>1088</v>
      </c>
      <c r="D112" s="11" t="s">
        <v>934</v>
      </c>
      <c r="E112" s="11" t="s">
        <v>192</v>
      </c>
      <c r="F112" s="11" t="s">
        <v>17</v>
      </c>
      <c r="G112" s="11" t="s">
        <v>9</v>
      </c>
      <c r="H112" s="11" t="s">
        <v>193</v>
      </c>
      <c r="I112" s="11" t="s">
        <v>1606</v>
      </c>
      <c r="J112" s="11" t="s">
        <v>1103</v>
      </c>
      <c r="K112" s="12" t="s">
        <v>1334</v>
      </c>
      <c r="L112" s="12" t="s">
        <v>964</v>
      </c>
      <c r="M112" s="9"/>
      <c r="N112" s="12">
        <v>4</v>
      </c>
      <c r="O112" s="12"/>
      <c r="Q112" s="9">
        <v>4</v>
      </c>
      <c r="R112" s="9"/>
      <c r="S112" s="9"/>
      <c r="T112" s="9"/>
      <c r="U112" s="9"/>
      <c r="V112" s="9"/>
      <c r="W112" s="9"/>
      <c r="X112" s="9"/>
      <c r="Y112" s="12" t="s">
        <v>964</v>
      </c>
      <c r="Z112" s="12" t="s">
        <v>964</v>
      </c>
      <c r="AA112" s="12"/>
      <c r="AB112" s="12">
        <v>4</v>
      </c>
      <c r="AC112" s="12"/>
      <c r="AD112" s="12"/>
      <c r="AE112" s="12"/>
      <c r="AF112" s="12">
        <v>4</v>
      </c>
      <c r="AG112" s="12"/>
      <c r="AH112" s="12"/>
      <c r="AI112" s="12"/>
      <c r="AJ112" s="12">
        <v>4</v>
      </c>
      <c r="AK112" s="12"/>
      <c r="AL112" s="12"/>
      <c r="AM112" s="12"/>
      <c r="AN112" s="11" t="s">
        <v>1289</v>
      </c>
    </row>
    <row r="113" spans="1:40" x14ac:dyDescent="0.25">
      <c r="A113">
        <f t="shared" si="1"/>
        <v>112</v>
      </c>
      <c r="B113" s="11" t="s">
        <v>935</v>
      </c>
      <c r="C113" s="11" t="s">
        <v>1088</v>
      </c>
      <c r="D113" s="11" t="s">
        <v>936</v>
      </c>
      <c r="E113" s="11" t="s">
        <v>192</v>
      </c>
      <c r="F113" s="11" t="s">
        <v>17</v>
      </c>
      <c r="G113" s="11" t="s">
        <v>9</v>
      </c>
      <c r="H113" s="11" t="s">
        <v>193</v>
      </c>
      <c r="I113" s="11" t="s">
        <v>937</v>
      </c>
      <c r="J113" s="11" t="s">
        <v>1104</v>
      </c>
      <c r="K113" s="12" t="s">
        <v>1334</v>
      </c>
      <c r="L113" s="12" t="s">
        <v>964</v>
      </c>
      <c r="M113" s="9"/>
      <c r="N113" s="12">
        <v>4</v>
      </c>
      <c r="O113" s="12"/>
      <c r="Q113" s="9">
        <v>4</v>
      </c>
      <c r="R113" s="9"/>
      <c r="S113" s="9"/>
      <c r="T113" s="9"/>
      <c r="U113" s="9"/>
      <c r="V113" s="9"/>
      <c r="W113" s="9"/>
      <c r="X113" s="9"/>
      <c r="Y113" s="12" t="s">
        <v>964</v>
      </c>
      <c r="Z113" s="12" t="s">
        <v>964</v>
      </c>
      <c r="AA113" s="12"/>
      <c r="AB113" s="12">
        <v>4</v>
      </c>
      <c r="AC113" s="12"/>
      <c r="AD113" s="12"/>
      <c r="AE113" s="12"/>
      <c r="AF113" s="12">
        <v>4</v>
      </c>
      <c r="AG113" s="12"/>
      <c r="AH113" s="12"/>
      <c r="AI113" s="12"/>
      <c r="AJ113" s="12">
        <v>4</v>
      </c>
      <c r="AK113" s="12"/>
      <c r="AL113" s="12"/>
      <c r="AM113" s="12"/>
      <c r="AN113" s="11" t="s">
        <v>1289</v>
      </c>
    </row>
    <row r="114" spans="1:40" x14ac:dyDescent="0.25">
      <c r="A114">
        <f t="shared" si="1"/>
        <v>113</v>
      </c>
      <c r="B114" s="11" t="s">
        <v>938</v>
      </c>
      <c r="C114" s="11" t="s">
        <v>1088</v>
      </c>
      <c r="D114" s="11" t="s">
        <v>1384</v>
      </c>
      <c r="E114" s="11" t="s">
        <v>192</v>
      </c>
      <c r="F114" s="11" t="s">
        <v>17</v>
      </c>
      <c r="G114" s="11" t="s">
        <v>9</v>
      </c>
      <c r="H114" s="11" t="s">
        <v>193</v>
      </c>
      <c r="I114" s="11" t="s">
        <v>939</v>
      </c>
      <c r="J114" s="11" t="s">
        <v>1105</v>
      </c>
      <c r="K114" s="12" t="s">
        <v>1334</v>
      </c>
      <c r="L114" s="12" t="s">
        <v>964</v>
      </c>
      <c r="M114" s="9"/>
      <c r="N114" s="12">
        <v>4</v>
      </c>
      <c r="O114" s="12"/>
      <c r="Q114" s="9">
        <v>4</v>
      </c>
      <c r="R114" s="9"/>
      <c r="S114" s="9"/>
      <c r="T114" s="9"/>
      <c r="U114" s="9"/>
      <c r="V114" s="9"/>
      <c r="W114" s="9"/>
      <c r="X114" s="9"/>
      <c r="Y114" s="12" t="s">
        <v>964</v>
      </c>
      <c r="Z114" s="12" t="s">
        <v>964</v>
      </c>
      <c r="AA114" s="12"/>
      <c r="AB114" s="12">
        <v>4</v>
      </c>
      <c r="AC114" s="12"/>
      <c r="AD114" s="12"/>
      <c r="AE114" s="12"/>
      <c r="AF114" s="12">
        <v>4</v>
      </c>
      <c r="AG114" s="12"/>
      <c r="AH114" s="12"/>
      <c r="AI114" s="12"/>
      <c r="AJ114" s="12">
        <v>4</v>
      </c>
      <c r="AK114" s="12"/>
      <c r="AL114" s="12"/>
      <c r="AM114" s="12"/>
      <c r="AN114" s="11" t="s">
        <v>1289</v>
      </c>
    </row>
    <row r="115" spans="1:40" x14ac:dyDescent="0.25">
      <c r="A115">
        <f t="shared" si="1"/>
        <v>114</v>
      </c>
      <c r="B115" s="10" t="s">
        <v>1481</v>
      </c>
      <c r="C115" s="10" t="s">
        <v>1088</v>
      </c>
      <c r="D115" s="10" t="s">
        <v>1482</v>
      </c>
      <c r="E115" s="10" t="s">
        <v>192</v>
      </c>
      <c r="F115" s="10" t="s">
        <v>17</v>
      </c>
      <c r="G115" s="10" t="s">
        <v>9</v>
      </c>
      <c r="H115" s="10" t="s">
        <v>193</v>
      </c>
      <c r="I115" s="10" t="s">
        <v>1483</v>
      </c>
      <c r="J115" s="10" t="s">
        <v>24</v>
      </c>
      <c r="K115" s="12"/>
      <c r="L115" s="12">
        <v>4</v>
      </c>
      <c r="M115" s="9"/>
      <c r="N115" s="12">
        <v>4</v>
      </c>
      <c r="O115" s="12"/>
      <c r="P115" s="9"/>
      <c r="Q115" s="9">
        <v>4</v>
      </c>
      <c r="R115" s="9"/>
      <c r="S115" s="9"/>
      <c r="T115" s="9"/>
      <c r="U115" s="9"/>
      <c r="V115" s="9"/>
      <c r="W115" s="9"/>
      <c r="X115" s="9"/>
      <c r="Y115" s="12">
        <v>4</v>
      </c>
      <c r="Z115" s="12">
        <v>4</v>
      </c>
      <c r="AA115" s="12"/>
      <c r="AB115" s="12">
        <v>4</v>
      </c>
      <c r="AC115" s="9"/>
      <c r="AD115" s="9"/>
      <c r="AE115" s="9"/>
      <c r="AF115" s="12">
        <v>4</v>
      </c>
      <c r="AG115" s="12"/>
      <c r="AH115" s="12"/>
      <c r="AI115" s="12"/>
      <c r="AJ115" s="12">
        <v>4</v>
      </c>
      <c r="AK115" s="12"/>
      <c r="AL115" s="12"/>
      <c r="AM115" s="9"/>
      <c r="AN115" s="51" t="s">
        <v>1289</v>
      </c>
    </row>
    <row r="116" spans="1:40" x14ac:dyDescent="0.25">
      <c r="A116">
        <f t="shared" si="1"/>
        <v>115</v>
      </c>
      <c r="B116" s="10" t="s">
        <v>1484</v>
      </c>
      <c r="C116" s="10" t="s">
        <v>1088</v>
      </c>
      <c r="D116" s="10" t="s">
        <v>1486</v>
      </c>
      <c r="E116" s="10" t="s">
        <v>192</v>
      </c>
      <c r="F116" s="10" t="s">
        <v>17</v>
      </c>
      <c r="G116" s="10" t="s">
        <v>9</v>
      </c>
      <c r="H116" s="10" t="s">
        <v>193</v>
      </c>
      <c r="I116" s="10" t="s">
        <v>1487</v>
      </c>
      <c r="J116" s="10" t="s">
        <v>1488</v>
      </c>
      <c r="K116" s="12"/>
      <c r="L116" s="12">
        <v>4</v>
      </c>
      <c r="M116" s="9"/>
      <c r="N116" s="12">
        <v>4</v>
      </c>
      <c r="O116" s="12"/>
      <c r="P116" s="9"/>
      <c r="Q116" s="9">
        <v>4</v>
      </c>
      <c r="R116" s="9"/>
      <c r="S116" s="9"/>
      <c r="T116" s="9"/>
      <c r="U116" s="9"/>
      <c r="V116" s="9"/>
      <c r="W116" s="9"/>
      <c r="X116" s="9"/>
      <c r="Y116" s="12">
        <v>4</v>
      </c>
      <c r="Z116" s="12">
        <v>4</v>
      </c>
      <c r="AA116" s="12"/>
      <c r="AB116" s="12">
        <v>4</v>
      </c>
      <c r="AC116" s="9"/>
      <c r="AD116" s="9"/>
      <c r="AE116" s="9"/>
      <c r="AF116" s="12">
        <v>4</v>
      </c>
      <c r="AG116" s="12"/>
      <c r="AH116" s="12"/>
      <c r="AI116" s="12"/>
      <c r="AJ116" s="12">
        <v>4</v>
      </c>
      <c r="AK116" s="12"/>
      <c r="AL116" s="12"/>
      <c r="AM116" s="9"/>
      <c r="AN116" s="51" t="s">
        <v>1289</v>
      </c>
    </row>
    <row r="117" spans="1:40" x14ac:dyDescent="0.25">
      <c r="A117">
        <f t="shared" si="1"/>
        <v>116</v>
      </c>
      <c r="B117" s="10" t="s">
        <v>1485</v>
      </c>
      <c r="C117" s="10" t="s">
        <v>1088</v>
      </c>
      <c r="D117" s="10" t="s">
        <v>1796</v>
      </c>
      <c r="E117" s="10" t="s">
        <v>192</v>
      </c>
      <c r="F117" s="10" t="s">
        <v>17</v>
      </c>
      <c r="G117" s="10" t="s">
        <v>9</v>
      </c>
      <c r="H117" s="10" t="s">
        <v>193</v>
      </c>
      <c r="I117" s="10" t="s">
        <v>1489</v>
      </c>
      <c r="J117" s="10" t="s">
        <v>1488</v>
      </c>
      <c r="K117" s="12"/>
      <c r="L117" s="12">
        <v>4</v>
      </c>
      <c r="M117" s="9"/>
      <c r="N117" s="12">
        <v>4</v>
      </c>
      <c r="O117" s="12"/>
      <c r="P117" s="9"/>
      <c r="Q117" s="9">
        <v>4</v>
      </c>
      <c r="R117" s="9"/>
      <c r="S117" s="9"/>
      <c r="T117" s="9"/>
      <c r="U117" s="9"/>
      <c r="V117" s="9"/>
      <c r="W117" s="9"/>
      <c r="X117" s="9"/>
      <c r="Y117" s="12">
        <v>4</v>
      </c>
      <c r="Z117" s="12">
        <v>4</v>
      </c>
      <c r="AA117" s="12"/>
      <c r="AB117" s="12">
        <v>4</v>
      </c>
      <c r="AC117" s="9"/>
      <c r="AD117" s="9"/>
      <c r="AE117" s="9"/>
      <c r="AF117" s="12">
        <v>4</v>
      </c>
      <c r="AG117" s="12"/>
      <c r="AH117" s="12"/>
      <c r="AI117" s="12"/>
      <c r="AJ117" s="12">
        <v>4</v>
      </c>
      <c r="AK117" s="12"/>
      <c r="AL117" s="12"/>
      <c r="AM117" s="9"/>
      <c r="AN117" s="51" t="s">
        <v>1289</v>
      </c>
    </row>
    <row r="118" spans="1:40" x14ac:dyDescent="0.25">
      <c r="A118">
        <f t="shared" si="1"/>
        <v>117</v>
      </c>
      <c r="B118" s="10" t="s">
        <v>1491</v>
      </c>
      <c r="C118" s="10" t="s">
        <v>1088</v>
      </c>
      <c r="D118" s="10" t="s">
        <v>1492</v>
      </c>
      <c r="E118" s="10" t="s">
        <v>192</v>
      </c>
      <c r="F118" s="10" t="s">
        <v>17</v>
      </c>
      <c r="G118" s="10" t="s">
        <v>9</v>
      </c>
      <c r="H118" s="10" t="s">
        <v>193</v>
      </c>
      <c r="I118" s="10" t="s">
        <v>1494</v>
      </c>
      <c r="J118" s="10" t="s">
        <v>1495</v>
      </c>
      <c r="K118" s="12"/>
      <c r="L118" s="12">
        <v>4</v>
      </c>
      <c r="M118" s="9"/>
      <c r="N118" s="12">
        <v>4</v>
      </c>
      <c r="O118" s="12"/>
      <c r="P118" s="9"/>
      <c r="Q118" s="9">
        <v>4</v>
      </c>
      <c r="R118" s="9"/>
      <c r="S118" s="9"/>
      <c r="T118" s="9"/>
      <c r="U118" s="9"/>
      <c r="V118" s="9"/>
      <c r="W118" s="9"/>
      <c r="X118" s="9"/>
      <c r="Y118" s="12">
        <v>4</v>
      </c>
      <c r="Z118" s="12">
        <v>4</v>
      </c>
      <c r="AA118" s="12"/>
      <c r="AB118" s="12">
        <v>4</v>
      </c>
      <c r="AC118" s="9"/>
      <c r="AD118" s="9"/>
      <c r="AE118" s="9"/>
      <c r="AF118" s="12">
        <v>4</v>
      </c>
      <c r="AG118" s="12"/>
      <c r="AH118" s="12"/>
      <c r="AI118" s="12"/>
      <c r="AJ118" s="12">
        <v>4</v>
      </c>
      <c r="AK118" s="12"/>
      <c r="AL118" s="12"/>
      <c r="AM118" s="9"/>
      <c r="AN118" s="51" t="s">
        <v>1289</v>
      </c>
    </row>
    <row r="119" spans="1:40" x14ac:dyDescent="0.25">
      <c r="A119">
        <f t="shared" si="1"/>
        <v>118</v>
      </c>
      <c r="B119" s="10" t="s">
        <v>1493</v>
      </c>
      <c r="C119" s="10" t="s">
        <v>1088</v>
      </c>
      <c r="D119" s="10" t="s">
        <v>1498</v>
      </c>
      <c r="E119" s="10" t="s">
        <v>192</v>
      </c>
      <c r="F119" s="10" t="s">
        <v>17</v>
      </c>
      <c r="G119" s="10" t="s">
        <v>9</v>
      </c>
      <c r="H119" s="10" t="s">
        <v>193</v>
      </c>
      <c r="I119" s="10" t="s">
        <v>1497</v>
      </c>
      <c r="J119" s="10" t="s">
        <v>1496</v>
      </c>
      <c r="K119" s="12"/>
      <c r="L119" s="12">
        <v>4</v>
      </c>
      <c r="M119" s="9"/>
      <c r="N119" s="12">
        <v>4</v>
      </c>
      <c r="O119" s="12"/>
      <c r="P119" s="9"/>
      <c r="Q119" s="9">
        <v>4</v>
      </c>
      <c r="R119" s="9"/>
      <c r="S119" s="9"/>
      <c r="T119" s="9"/>
      <c r="U119" s="9"/>
      <c r="V119" s="9"/>
      <c r="W119" s="9"/>
      <c r="X119" s="9"/>
      <c r="Y119" s="12">
        <v>4</v>
      </c>
      <c r="Z119" s="12">
        <v>4</v>
      </c>
      <c r="AA119" s="12"/>
      <c r="AB119" s="12">
        <v>4</v>
      </c>
      <c r="AC119" s="9"/>
      <c r="AD119" s="9"/>
      <c r="AE119" s="9"/>
      <c r="AF119" s="12">
        <v>4</v>
      </c>
      <c r="AG119" s="12"/>
      <c r="AH119" s="12"/>
      <c r="AI119" s="12"/>
      <c r="AJ119" s="12">
        <v>4</v>
      </c>
      <c r="AK119" s="12"/>
      <c r="AL119" s="12"/>
      <c r="AM119" s="9"/>
      <c r="AN119" s="51" t="s">
        <v>1289</v>
      </c>
    </row>
    <row r="120" spans="1:40" x14ac:dyDescent="0.25">
      <c r="A120">
        <f t="shared" si="1"/>
        <v>119</v>
      </c>
      <c r="B120" s="10" t="s">
        <v>1783</v>
      </c>
      <c r="C120" s="10" t="s">
        <v>1088</v>
      </c>
      <c r="D120" s="10" t="s">
        <v>1784</v>
      </c>
      <c r="E120" s="10" t="s">
        <v>192</v>
      </c>
      <c r="F120" s="10" t="s">
        <v>17</v>
      </c>
      <c r="G120" s="10" t="s">
        <v>9</v>
      </c>
      <c r="H120" s="10" t="s">
        <v>193</v>
      </c>
      <c r="I120" s="10" t="s">
        <v>1785</v>
      </c>
      <c r="J120" s="10" t="s">
        <v>1786</v>
      </c>
      <c r="K120" s="12"/>
      <c r="L120" s="12">
        <v>4</v>
      </c>
      <c r="M120" s="9"/>
      <c r="N120" s="12">
        <v>4</v>
      </c>
      <c r="O120" s="12"/>
      <c r="P120" s="9"/>
      <c r="Q120" s="9">
        <v>4</v>
      </c>
      <c r="R120" s="9"/>
      <c r="S120" s="9"/>
      <c r="T120" s="9"/>
      <c r="U120" s="9"/>
      <c r="V120" s="9"/>
      <c r="W120" s="9"/>
      <c r="X120" s="9"/>
      <c r="Y120" s="12">
        <v>4</v>
      </c>
      <c r="Z120" s="12">
        <v>4</v>
      </c>
      <c r="AA120" s="12"/>
      <c r="AB120" s="12">
        <v>4</v>
      </c>
      <c r="AC120" s="9"/>
      <c r="AD120" s="9"/>
      <c r="AE120" s="9"/>
      <c r="AF120" s="12">
        <v>4</v>
      </c>
      <c r="AG120" s="12"/>
      <c r="AH120" s="12"/>
      <c r="AI120" s="12"/>
      <c r="AJ120" s="12">
        <v>4</v>
      </c>
      <c r="AK120" s="12"/>
      <c r="AL120" s="12"/>
      <c r="AM120" s="9"/>
      <c r="AN120" s="51" t="s">
        <v>1289</v>
      </c>
    </row>
    <row r="121" spans="1:40" x14ac:dyDescent="0.25">
      <c r="A121">
        <f t="shared" si="1"/>
        <v>120</v>
      </c>
      <c r="B121" s="11" t="s">
        <v>154</v>
      </c>
      <c r="C121" s="11" t="s">
        <v>1106</v>
      </c>
      <c r="D121" s="11" t="s">
        <v>155</v>
      </c>
      <c r="E121" s="11" t="s">
        <v>66</v>
      </c>
      <c r="F121" s="11" t="s">
        <v>156</v>
      </c>
      <c r="G121" s="11" t="s">
        <v>157</v>
      </c>
      <c r="H121" s="11" t="s">
        <v>45</v>
      </c>
      <c r="I121" s="11" t="s">
        <v>158</v>
      </c>
      <c r="J121" s="11" t="s">
        <v>66</v>
      </c>
      <c r="K121" s="12" t="s">
        <v>964</v>
      </c>
      <c r="L121" s="12"/>
      <c r="M121" s="9"/>
      <c r="N121" s="12" t="s">
        <v>964</v>
      </c>
      <c r="O121" s="12"/>
      <c r="P121" s="9"/>
      <c r="Q121" s="9">
        <v>4</v>
      </c>
      <c r="R121" s="9"/>
      <c r="S121" s="9"/>
      <c r="T121" s="9"/>
      <c r="U121" s="9"/>
      <c r="V121" s="9"/>
      <c r="W121" s="9"/>
      <c r="X121" s="9"/>
      <c r="Y121" s="12" t="s">
        <v>964</v>
      </c>
      <c r="Z121" s="12"/>
      <c r="AA121" s="12"/>
      <c r="AB121" s="12">
        <v>4</v>
      </c>
      <c r="AC121" s="9"/>
      <c r="AD121" s="9"/>
      <c r="AE121" s="9"/>
      <c r="AF121" s="12"/>
      <c r="AG121" s="12"/>
      <c r="AH121" s="12"/>
      <c r="AI121" s="12">
        <v>4</v>
      </c>
      <c r="AJ121" s="12">
        <v>4</v>
      </c>
      <c r="AK121" s="12"/>
      <c r="AL121" s="12"/>
      <c r="AM121" s="9"/>
      <c r="AN121" s="11" t="s">
        <v>1290</v>
      </c>
    </row>
    <row r="122" spans="1:40" x14ac:dyDescent="0.25">
      <c r="A122">
        <f t="shared" si="1"/>
        <v>121</v>
      </c>
      <c r="B122" s="11" t="s">
        <v>292</v>
      </c>
      <c r="C122" s="11" t="s">
        <v>1807</v>
      </c>
      <c r="D122" s="11" t="s">
        <v>1107</v>
      </c>
      <c r="E122" s="11" t="s">
        <v>293</v>
      </c>
      <c r="F122" s="11" t="s">
        <v>294</v>
      </c>
      <c r="G122" s="11" t="s">
        <v>5</v>
      </c>
      <c r="H122" s="10"/>
      <c r="I122" s="11" t="s">
        <v>295</v>
      </c>
      <c r="J122" s="11" t="s">
        <v>1107</v>
      </c>
      <c r="K122" s="12" t="s">
        <v>1334</v>
      </c>
      <c r="L122" s="12" t="s">
        <v>964</v>
      </c>
      <c r="M122" s="9"/>
      <c r="N122" s="12" t="s">
        <v>1334</v>
      </c>
      <c r="O122" s="12" t="s">
        <v>964</v>
      </c>
      <c r="P122" s="9"/>
      <c r="Q122" s="9">
        <v>4</v>
      </c>
      <c r="R122" s="9"/>
      <c r="S122" s="9"/>
      <c r="T122" s="9"/>
      <c r="U122" s="9"/>
      <c r="V122" s="9"/>
      <c r="W122" s="9"/>
      <c r="X122" s="9"/>
      <c r="Y122" s="12" t="s">
        <v>964</v>
      </c>
      <c r="Z122" s="12" t="s">
        <v>964</v>
      </c>
      <c r="AA122" s="12"/>
      <c r="AB122" s="12">
        <v>4</v>
      </c>
      <c r="AC122" s="12"/>
      <c r="AD122" s="12"/>
      <c r="AE122" s="12"/>
      <c r="AF122" s="12">
        <v>4</v>
      </c>
      <c r="AG122" s="12"/>
      <c r="AH122" s="12"/>
      <c r="AI122" s="12"/>
      <c r="AJ122" s="12">
        <v>4</v>
      </c>
      <c r="AK122" s="12"/>
      <c r="AL122" s="12"/>
      <c r="AM122" s="12"/>
      <c r="AN122" s="11" t="s">
        <v>1808</v>
      </c>
    </row>
    <row r="123" spans="1:40" x14ac:dyDescent="0.25">
      <c r="A123">
        <f t="shared" si="1"/>
        <v>122</v>
      </c>
      <c r="B123" s="11" t="s">
        <v>423</v>
      </c>
      <c r="C123" s="11" t="s">
        <v>1108</v>
      </c>
      <c r="D123" s="11" t="s">
        <v>18</v>
      </c>
      <c r="E123" s="11" t="s">
        <v>376</v>
      </c>
      <c r="F123" s="11" t="s">
        <v>377</v>
      </c>
      <c r="G123" s="11" t="s">
        <v>9</v>
      </c>
      <c r="H123" s="11" t="s">
        <v>378</v>
      </c>
      <c r="I123" s="11" t="s">
        <v>1448</v>
      </c>
      <c r="J123" s="11" t="s">
        <v>18</v>
      </c>
      <c r="K123" s="12" t="s">
        <v>1334</v>
      </c>
      <c r="L123" s="12" t="s">
        <v>964</v>
      </c>
      <c r="M123" s="9"/>
      <c r="N123" s="12" t="s">
        <v>964</v>
      </c>
      <c r="O123" s="12"/>
      <c r="P123" s="9"/>
      <c r="Q123" s="9">
        <v>4</v>
      </c>
      <c r="R123" s="9"/>
      <c r="S123" s="9"/>
      <c r="T123" s="9"/>
      <c r="U123" s="9"/>
      <c r="V123" s="9"/>
      <c r="W123" s="9"/>
      <c r="X123" s="9"/>
      <c r="Y123" s="12" t="s">
        <v>964</v>
      </c>
      <c r="Z123" s="12"/>
      <c r="AA123" s="12"/>
      <c r="AB123" s="12">
        <v>4</v>
      </c>
      <c r="AC123" s="9"/>
      <c r="AD123" s="9"/>
      <c r="AE123" s="9"/>
      <c r="AF123" s="12">
        <v>4</v>
      </c>
      <c r="AG123" s="12"/>
      <c r="AH123" s="12"/>
      <c r="AI123" s="12"/>
      <c r="AJ123" s="12">
        <v>4</v>
      </c>
      <c r="AK123" s="12"/>
      <c r="AL123" s="12"/>
      <c r="AM123" s="9"/>
      <c r="AN123" s="11" t="s">
        <v>1885</v>
      </c>
    </row>
    <row r="124" spans="1:40" x14ac:dyDescent="0.25">
      <c r="A124">
        <f t="shared" si="1"/>
        <v>123</v>
      </c>
      <c r="B124" s="11" t="s">
        <v>652</v>
      </c>
      <c r="C124" s="11" t="s">
        <v>1109</v>
      </c>
      <c r="D124" s="11" t="s">
        <v>653</v>
      </c>
      <c r="E124" s="11" t="s">
        <v>192</v>
      </c>
      <c r="F124" s="11" t="s">
        <v>17</v>
      </c>
      <c r="G124" s="11" t="s">
        <v>9</v>
      </c>
      <c r="H124" s="11" t="s">
        <v>193</v>
      </c>
      <c r="I124" s="11" t="s">
        <v>654</v>
      </c>
      <c r="J124" s="11" t="s">
        <v>1110</v>
      </c>
      <c r="K124" s="12" t="s">
        <v>1334</v>
      </c>
      <c r="L124" s="12" t="s">
        <v>964</v>
      </c>
      <c r="M124" s="9"/>
      <c r="N124" s="12" t="s">
        <v>964</v>
      </c>
      <c r="O124" s="12"/>
      <c r="P124" s="9"/>
      <c r="Q124" s="9">
        <v>4</v>
      </c>
      <c r="R124" s="9"/>
      <c r="S124" s="9"/>
      <c r="T124" s="9"/>
      <c r="U124" s="9"/>
      <c r="V124" s="9"/>
      <c r="W124" s="9"/>
      <c r="X124" s="9"/>
      <c r="Y124" s="12" t="s">
        <v>964</v>
      </c>
      <c r="Z124" s="12"/>
      <c r="AA124" s="12"/>
      <c r="AB124" s="12">
        <v>4</v>
      </c>
      <c r="AC124" s="9"/>
      <c r="AD124" s="9"/>
      <c r="AE124" s="9"/>
      <c r="AF124" s="12">
        <v>4</v>
      </c>
      <c r="AG124" s="12"/>
      <c r="AH124" s="12"/>
      <c r="AI124" s="12"/>
      <c r="AJ124" s="12">
        <v>4</v>
      </c>
      <c r="AK124" s="12"/>
      <c r="AL124" s="12"/>
      <c r="AM124" s="9"/>
      <c r="AN124" s="11" t="s">
        <v>1291</v>
      </c>
    </row>
    <row r="125" spans="1:40" x14ac:dyDescent="0.25">
      <c r="A125">
        <f t="shared" si="1"/>
        <v>124</v>
      </c>
      <c r="B125" s="11" t="s">
        <v>676</v>
      </c>
      <c r="C125" s="11" t="s">
        <v>1109</v>
      </c>
      <c r="D125" s="11" t="s">
        <v>677</v>
      </c>
      <c r="E125" s="11" t="s">
        <v>192</v>
      </c>
      <c r="F125" s="11" t="s">
        <v>17</v>
      </c>
      <c r="G125" s="11" t="s">
        <v>9</v>
      </c>
      <c r="H125" s="11" t="s">
        <v>193</v>
      </c>
      <c r="I125" s="11" t="s">
        <v>678</v>
      </c>
      <c r="J125" s="11" t="s">
        <v>1111</v>
      </c>
      <c r="K125" s="12" t="s">
        <v>1334</v>
      </c>
      <c r="L125" s="12" t="s">
        <v>964</v>
      </c>
      <c r="M125" s="9"/>
      <c r="N125" s="12" t="s">
        <v>964</v>
      </c>
      <c r="O125" s="12"/>
      <c r="P125" s="9"/>
      <c r="Q125" s="9">
        <v>4</v>
      </c>
      <c r="R125" s="9"/>
      <c r="S125" s="9"/>
      <c r="T125" s="9"/>
      <c r="U125" s="9"/>
      <c r="V125" s="9"/>
      <c r="W125" s="9"/>
      <c r="X125" s="9"/>
      <c r="Y125" s="12" t="s">
        <v>964</v>
      </c>
      <c r="Z125" s="12"/>
      <c r="AA125" s="12"/>
      <c r="AB125" s="12">
        <v>4</v>
      </c>
      <c r="AC125" s="9"/>
      <c r="AD125" s="9"/>
      <c r="AE125" s="9"/>
      <c r="AF125" s="12">
        <v>4</v>
      </c>
      <c r="AG125" s="12"/>
      <c r="AH125" s="12"/>
      <c r="AI125" s="12"/>
      <c r="AJ125" s="12">
        <v>4</v>
      </c>
      <c r="AK125" s="12"/>
      <c r="AL125" s="12"/>
      <c r="AM125" s="9"/>
      <c r="AN125" s="11" t="s">
        <v>1291</v>
      </c>
    </row>
    <row r="126" spans="1:40" x14ac:dyDescent="0.25">
      <c r="A126">
        <f t="shared" si="1"/>
        <v>125</v>
      </c>
      <c r="B126" s="11" t="s">
        <v>759</v>
      </c>
      <c r="C126" s="11" t="s">
        <v>1109</v>
      </c>
      <c r="D126" s="11" t="s">
        <v>760</v>
      </c>
      <c r="E126" s="11" t="s">
        <v>192</v>
      </c>
      <c r="F126" s="11" t="s">
        <v>17</v>
      </c>
      <c r="G126" s="11" t="s">
        <v>9</v>
      </c>
      <c r="H126" s="11" t="s">
        <v>193</v>
      </c>
      <c r="I126" s="11" t="s">
        <v>761</v>
      </c>
      <c r="J126" s="11" t="s">
        <v>1112</v>
      </c>
      <c r="K126" s="12" t="s">
        <v>1334</v>
      </c>
      <c r="L126" s="12" t="s">
        <v>964</v>
      </c>
      <c r="M126" s="9"/>
      <c r="N126" s="12" t="s">
        <v>964</v>
      </c>
      <c r="O126" s="12"/>
      <c r="P126" s="9"/>
      <c r="Q126" s="9">
        <v>4</v>
      </c>
      <c r="R126" s="9"/>
      <c r="S126" s="9"/>
      <c r="T126" s="9"/>
      <c r="U126" s="9"/>
      <c r="V126" s="9"/>
      <c r="W126" s="9"/>
      <c r="X126" s="9"/>
      <c r="Y126" s="12" t="s">
        <v>964</v>
      </c>
      <c r="Z126" s="12" t="s">
        <v>964</v>
      </c>
      <c r="AA126" s="12"/>
      <c r="AB126" s="12">
        <v>4</v>
      </c>
      <c r="AC126" s="12"/>
      <c r="AD126" s="12"/>
      <c r="AE126" s="12"/>
      <c r="AF126" s="12">
        <v>4</v>
      </c>
      <c r="AG126" s="12"/>
      <c r="AH126" s="12"/>
      <c r="AI126" s="12"/>
      <c r="AJ126" s="12">
        <v>4</v>
      </c>
      <c r="AK126" s="12"/>
      <c r="AL126" s="12"/>
      <c r="AM126" s="12"/>
      <c r="AN126" s="11" t="s">
        <v>1291</v>
      </c>
    </row>
    <row r="127" spans="1:40" x14ac:dyDescent="0.25">
      <c r="A127">
        <f t="shared" si="1"/>
        <v>126</v>
      </c>
      <c r="B127" s="11" t="s">
        <v>434</v>
      </c>
      <c r="C127" s="11" t="s">
        <v>1088</v>
      </c>
      <c r="D127" s="11" t="s">
        <v>435</v>
      </c>
      <c r="E127" s="11" t="s">
        <v>69</v>
      </c>
      <c r="F127" s="11" t="s">
        <v>17</v>
      </c>
      <c r="G127" s="11" t="s">
        <v>9</v>
      </c>
      <c r="H127" s="11" t="s">
        <v>193</v>
      </c>
      <c r="I127" s="11" t="s">
        <v>1860</v>
      </c>
      <c r="J127" s="11" t="s">
        <v>1113</v>
      </c>
      <c r="K127" s="12" t="s">
        <v>1334</v>
      </c>
      <c r="L127" s="12" t="s">
        <v>964</v>
      </c>
      <c r="M127" s="9"/>
      <c r="N127" s="12" t="s">
        <v>964</v>
      </c>
      <c r="O127" s="12"/>
      <c r="P127" s="9"/>
      <c r="Q127" s="9">
        <v>4</v>
      </c>
      <c r="R127" s="9"/>
      <c r="S127" s="9"/>
      <c r="T127" s="9"/>
      <c r="U127" s="9"/>
      <c r="V127" s="9"/>
      <c r="W127" s="9"/>
      <c r="X127" s="9"/>
      <c r="Y127" s="12" t="s">
        <v>964</v>
      </c>
      <c r="Z127" s="12" t="s">
        <v>964</v>
      </c>
      <c r="AA127" s="12"/>
      <c r="AB127" s="12">
        <v>4</v>
      </c>
      <c r="AC127" s="12"/>
      <c r="AD127" s="12"/>
      <c r="AE127" s="12"/>
      <c r="AF127" s="12">
        <v>4</v>
      </c>
      <c r="AG127" s="12"/>
      <c r="AH127" s="12"/>
      <c r="AI127" s="12"/>
      <c r="AJ127" s="12">
        <v>4</v>
      </c>
      <c r="AK127" s="12"/>
      <c r="AL127" s="12"/>
      <c r="AM127" s="12"/>
      <c r="AN127" s="11" t="s">
        <v>1289</v>
      </c>
    </row>
    <row r="128" spans="1:40" x14ac:dyDescent="0.25">
      <c r="A128">
        <f t="shared" si="1"/>
        <v>127</v>
      </c>
      <c r="B128" s="11" t="s">
        <v>551</v>
      </c>
      <c r="C128" s="11" t="s">
        <v>1114</v>
      </c>
      <c r="D128" s="11" t="s">
        <v>552</v>
      </c>
      <c r="E128" s="11" t="s">
        <v>1607</v>
      </c>
      <c r="F128" s="11" t="s">
        <v>14</v>
      </c>
      <c r="G128" s="11"/>
      <c r="H128" s="11" t="s">
        <v>1608</v>
      </c>
      <c r="I128" s="11" t="s">
        <v>553</v>
      </c>
      <c r="J128" s="11" t="s">
        <v>1115</v>
      </c>
      <c r="K128" s="12" t="s">
        <v>1334</v>
      </c>
      <c r="L128" s="12" t="s">
        <v>964</v>
      </c>
      <c r="M128" s="9"/>
      <c r="N128" s="12" t="s">
        <v>964</v>
      </c>
      <c r="O128" s="12"/>
      <c r="P128" s="9"/>
      <c r="Q128" s="9">
        <v>4</v>
      </c>
      <c r="R128" s="9"/>
      <c r="S128" s="9"/>
      <c r="T128" s="9"/>
      <c r="U128" s="9"/>
      <c r="V128" s="9"/>
      <c r="W128" s="9"/>
      <c r="X128" s="9"/>
      <c r="Y128" s="12" t="s">
        <v>964</v>
      </c>
      <c r="Z128" s="12" t="s">
        <v>964</v>
      </c>
      <c r="AA128" s="12"/>
      <c r="AB128" s="12">
        <v>4</v>
      </c>
      <c r="AC128" s="12"/>
      <c r="AD128" s="12"/>
      <c r="AE128" s="12"/>
      <c r="AF128" s="12">
        <v>4</v>
      </c>
      <c r="AG128" s="12"/>
      <c r="AH128" s="12"/>
      <c r="AI128" s="12"/>
      <c r="AJ128" s="12">
        <v>4</v>
      </c>
      <c r="AK128" s="12"/>
      <c r="AL128" s="12"/>
      <c r="AM128" s="12"/>
      <c r="AN128" s="11" t="s">
        <v>1292</v>
      </c>
    </row>
    <row r="129" spans="1:40" x14ac:dyDescent="0.25">
      <c r="A129">
        <f t="shared" si="1"/>
        <v>128</v>
      </c>
      <c r="B129" s="11" t="s">
        <v>445</v>
      </c>
      <c r="C129" s="11" t="s">
        <v>1116</v>
      </c>
      <c r="D129" s="11" t="s">
        <v>446</v>
      </c>
      <c r="E129" s="11" t="s">
        <v>447</v>
      </c>
      <c r="F129" s="11" t="s">
        <v>10</v>
      </c>
      <c r="G129" s="11" t="s">
        <v>11</v>
      </c>
      <c r="H129" s="11" t="s">
        <v>448</v>
      </c>
      <c r="I129" s="11" t="s">
        <v>449</v>
      </c>
      <c r="J129" s="11" t="s">
        <v>1117</v>
      </c>
      <c r="K129" s="12" t="s">
        <v>1334</v>
      </c>
      <c r="L129" s="12" t="s">
        <v>964</v>
      </c>
      <c r="M129" s="9"/>
      <c r="N129" s="12" t="s">
        <v>964</v>
      </c>
      <c r="O129" s="12"/>
      <c r="P129" s="9"/>
      <c r="Q129" s="9">
        <v>4</v>
      </c>
      <c r="R129" s="9"/>
      <c r="S129" s="9"/>
      <c r="T129" s="9"/>
      <c r="U129" s="9"/>
      <c r="V129" s="9"/>
      <c r="W129" s="9"/>
      <c r="X129" s="9"/>
      <c r="Y129" s="12" t="s">
        <v>964</v>
      </c>
      <c r="Z129" s="12" t="s">
        <v>964</v>
      </c>
      <c r="AA129" s="12"/>
      <c r="AB129" s="12">
        <v>4</v>
      </c>
      <c r="AC129" s="12"/>
      <c r="AD129" s="12"/>
      <c r="AE129" s="12"/>
      <c r="AF129" s="12">
        <v>4</v>
      </c>
      <c r="AG129" s="12"/>
      <c r="AH129" s="12"/>
      <c r="AI129" s="12"/>
      <c r="AJ129" s="12">
        <v>4</v>
      </c>
      <c r="AK129" s="12"/>
      <c r="AL129" s="12"/>
      <c r="AM129" s="12"/>
      <c r="AN129" s="11" t="s">
        <v>1293</v>
      </c>
    </row>
    <row r="130" spans="1:40" x14ac:dyDescent="0.25">
      <c r="A130">
        <f t="shared" si="1"/>
        <v>129</v>
      </c>
      <c r="B130" s="11" t="s">
        <v>756</v>
      </c>
      <c r="C130" s="11" t="s">
        <v>1116</v>
      </c>
      <c r="D130" s="11" t="s">
        <v>757</v>
      </c>
      <c r="E130" s="11" t="s">
        <v>447</v>
      </c>
      <c r="F130" s="11" t="s">
        <v>10</v>
      </c>
      <c r="G130" s="11" t="s">
        <v>11</v>
      </c>
      <c r="H130" s="11" t="s">
        <v>448</v>
      </c>
      <c r="I130" s="11" t="s">
        <v>758</v>
      </c>
      <c r="J130" s="11" t="s">
        <v>1022</v>
      </c>
      <c r="K130" s="12" t="s">
        <v>1334</v>
      </c>
      <c r="L130" s="12" t="s">
        <v>964</v>
      </c>
      <c r="M130" s="9"/>
      <c r="N130" s="12" t="s">
        <v>964</v>
      </c>
      <c r="O130" s="12"/>
      <c r="P130" s="9"/>
      <c r="Q130" s="9">
        <v>4</v>
      </c>
      <c r="R130" s="9"/>
      <c r="S130" s="9"/>
      <c r="T130" s="9"/>
      <c r="U130" s="9"/>
      <c r="V130" s="9"/>
      <c r="W130" s="9"/>
      <c r="X130" s="9"/>
      <c r="Y130" s="12" t="s">
        <v>964</v>
      </c>
      <c r="Z130" s="12"/>
      <c r="AA130" s="12"/>
      <c r="AB130" s="12">
        <v>4</v>
      </c>
      <c r="AC130" s="9"/>
      <c r="AD130" s="9"/>
      <c r="AE130" s="9"/>
      <c r="AF130" s="12">
        <v>4</v>
      </c>
      <c r="AG130" s="12"/>
      <c r="AH130" s="12"/>
      <c r="AI130" s="12"/>
      <c r="AJ130" s="12">
        <v>4</v>
      </c>
      <c r="AK130" s="12"/>
      <c r="AL130" s="12"/>
      <c r="AM130" s="9"/>
      <c r="AN130" s="11" t="s">
        <v>1293</v>
      </c>
    </row>
    <row r="131" spans="1:40" x14ac:dyDescent="0.25">
      <c r="A131">
        <f t="shared" si="1"/>
        <v>130</v>
      </c>
      <c r="B131" s="11" t="s">
        <v>454</v>
      </c>
      <c r="C131" s="11" t="s">
        <v>1118</v>
      </c>
      <c r="D131" s="11" t="s">
        <v>455</v>
      </c>
      <c r="E131" s="11" t="s">
        <v>456</v>
      </c>
      <c r="F131" s="11" t="s">
        <v>9</v>
      </c>
      <c r="G131" s="10"/>
      <c r="H131" s="11" t="s">
        <v>457</v>
      </c>
      <c r="I131" s="11" t="s">
        <v>1450</v>
      </c>
      <c r="J131" s="11" t="s">
        <v>1119</v>
      </c>
      <c r="K131" s="12" t="s">
        <v>1334</v>
      </c>
      <c r="L131" s="12" t="s">
        <v>964</v>
      </c>
      <c r="M131" s="9"/>
      <c r="N131" s="12" t="s">
        <v>964</v>
      </c>
      <c r="O131" s="12"/>
      <c r="P131" s="9"/>
      <c r="Q131" s="9">
        <v>4</v>
      </c>
      <c r="R131" s="9"/>
      <c r="S131" s="9"/>
      <c r="T131" s="9"/>
      <c r="U131" s="9"/>
      <c r="V131" s="9"/>
      <c r="W131" s="9"/>
      <c r="X131" s="9"/>
      <c r="Y131" s="12" t="s">
        <v>964</v>
      </c>
      <c r="Z131" s="12" t="s">
        <v>964</v>
      </c>
      <c r="AA131" s="12"/>
      <c r="AB131" s="12">
        <v>4</v>
      </c>
      <c r="AC131" s="12"/>
      <c r="AD131" s="12"/>
      <c r="AE131" s="12"/>
      <c r="AF131" s="12">
        <v>4</v>
      </c>
      <c r="AG131" s="12"/>
      <c r="AH131" s="12"/>
      <c r="AI131" s="12"/>
      <c r="AJ131" s="12">
        <v>4</v>
      </c>
      <c r="AK131" s="12"/>
      <c r="AL131" s="12"/>
      <c r="AM131" s="12"/>
      <c r="AN131" s="11" t="s">
        <v>1294</v>
      </c>
    </row>
    <row r="132" spans="1:40" x14ac:dyDescent="0.25">
      <c r="A132">
        <f t="shared" ref="A132:A195" si="2">A131+1</f>
        <v>131</v>
      </c>
      <c r="B132" s="11" t="s">
        <v>458</v>
      </c>
      <c r="C132" s="11" t="s">
        <v>1118</v>
      </c>
      <c r="D132" s="11" t="s">
        <v>459</v>
      </c>
      <c r="E132" s="11" t="s">
        <v>456</v>
      </c>
      <c r="F132" s="11" t="s">
        <v>9</v>
      </c>
      <c r="G132" s="10"/>
      <c r="H132" s="11" t="s">
        <v>457</v>
      </c>
      <c r="I132" s="11" t="s">
        <v>1451</v>
      </c>
      <c r="J132" s="11" t="s">
        <v>1119</v>
      </c>
      <c r="K132" s="12" t="s">
        <v>1334</v>
      </c>
      <c r="L132" s="12" t="s">
        <v>964</v>
      </c>
      <c r="M132" s="9"/>
      <c r="N132" s="12" t="s">
        <v>964</v>
      </c>
      <c r="O132" s="12"/>
      <c r="P132" s="9"/>
      <c r="Q132" s="9">
        <v>4</v>
      </c>
      <c r="R132" s="9"/>
      <c r="S132" s="9"/>
      <c r="T132" s="9"/>
      <c r="U132" s="9"/>
      <c r="V132" s="9"/>
      <c r="W132" s="9"/>
      <c r="X132" s="9"/>
      <c r="Y132" s="12" t="s">
        <v>964</v>
      </c>
      <c r="Z132" s="12" t="s">
        <v>964</v>
      </c>
      <c r="AA132" s="12"/>
      <c r="AB132" s="12">
        <v>4</v>
      </c>
      <c r="AC132" s="12"/>
      <c r="AD132" s="12"/>
      <c r="AE132" s="12"/>
      <c r="AF132" s="12">
        <v>4</v>
      </c>
      <c r="AG132" s="12"/>
      <c r="AH132" s="12"/>
      <c r="AI132" s="12"/>
      <c r="AJ132" s="12">
        <v>4</v>
      </c>
      <c r="AK132" s="12"/>
      <c r="AL132" s="12"/>
      <c r="AM132" s="12"/>
      <c r="AN132" s="11" t="s">
        <v>1294</v>
      </c>
    </row>
    <row r="133" spans="1:40" x14ac:dyDescent="0.25">
      <c r="A133">
        <f t="shared" si="2"/>
        <v>132</v>
      </c>
      <c r="B133" s="11" t="s">
        <v>573</v>
      </c>
      <c r="C133" s="11" t="s">
        <v>1118</v>
      </c>
      <c r="D133" s="11" t="s">
        <v>574</v>
      </c>
      <c r="E133" s="11" t="s">
        <v>575</v>
      </c>
      <c r="F133" s="11" t="s">
        <v>576</v>
      </c>
      <c r="G133" s="11" t="s">
        <v>9</v>
      </c>
      <c r="H133" s="11" t="s">
        <v>577</v>
      </c>
      <c r="I133" s="11" t="s">
        <v>1452</v>
      </c>
      <c r="J133" s="11" t="s">
        <v>1120</v>
      </c>
      <c r="K133" s="12" t="s">
        <v>1334</v>
      </c>
      <c r="L133" s="12" t="s">
        <v>964</v>
      </c>
      <c r="M133" s="9"/>
      <c r="N133" s="12" t="s">
        <v>964</v>
      </c>
      <c r="O133" s="12"/>
      <c r="P133" s="9"/>
      <c r="Q133" s="9">
        <v>4</v>
      </c>
      <c r="R133" s="9"/>
      <c r="S133" s="9"/>
      <c r="T133" s="9"/>
      <c r="U133" s="9"/>
      <c r="V133" s="9"/>
      <c r="W133" s="9"/>
      <c r="X133" s="9"/>
      <c r="Y133" s="12" t="s">
        <v>964</v>
      </c>
      <c r="Z133" s="12" t="s">
        <v>964</v>
      </c>
      <c r="AA133" s="12"/>
      <c r="AB133" s="12">
        <v>4</v>
      </c>
      <c r="AC133" s="12"/>
      <c r="AD133" s="12"/>
      <c r="AE133" s="12"/>
      <c r="AF133" s="12">
        <v>4</v>
      </c>
      <c r="AG133" s="12"/>
      <c r="AH133" s="12"/>
      <c r="AI133" s="12"/>
      <c r="AJ133" s="12">
        <v>4</v>
      </c>
      <c r="AK133" s="12"/>
      <c r="AL133" s="12"/>
      <c r="AM133" s="12"/>
      <c r="AN133" s="11" t="s">
        <v>1294</v>
      </c>
    </row>
    <row r="134" spans="1:40" x14ac:dyDescent="0.25">
      <c r="A134">
        <f t="shared" si="2"/>
        <v>133</v>
      </c>
      <c r="B134" s="11" t="s">
        <v>633</v>
      </c>
      <c r="C134" s="11" t="s">
        <v>1118</v>
      </c>
      <c r="D134" s="11" t="s">
        <v>634</v>
      </c>
      <c r="E134" s="11" t="s">
        <v>635</v>
      </c>
      <c r="F134" s="11" t="s">
        <v>9</v>
      </c>
      <c r="G134" s="10"/>
      <c r="H134" s="11" t="s">
        <v>577</v>
      </c>
      <c r="I134" s="11" t="s">
        <v>636</v>
      </c>
      <c r="J134" s="11" t="s">
        <v>1121</v>
      </c>
      <c r="K134" s="12" t="s">
        <v>1334</v>
      </c>
      <c r="L134" s="12" t="s">
        <v>964</v>
      </c>
      <c r="M134" s="9"/>
      <c r="N134" s="12" t="s">
        <v>964</v>
      </c>
      <c r="O134" s="12"/>
      <c r="P134" s="9"/>
      <c r="Q134" s="9">
        <v>4</v>
      </c>
      <c r="R134" s="9"/>
      <c r="S134" s="9"/>
      <c r="T134" s="9"/>
      <c r="U134" s="9"/>
      <c r="V134" s="9"/>
      <c r="W134" s="9"/>
      <c r="X134" s="9"/>
      <c r="Y134" s="12" t="s">
        <v>964</v>
      </c>
      <c r="Z134" s="12"/>
      <c r="AA134" s="12"/>
      <c r="AB134" s="12">
        <v>4</v>
      </c>
      <c r="AC134" s="9"/>
      <c r="AD134" s="9"/>
      <c r="AE134" s="9"/>
      <c r="AF134" s="12">
        <v>4</v>
      </c>
      <c r="AG134" s="12"/>
      <c r="AH134" s="12"/>
      <c r="AI134" s="12"/>
      <c r="AJ134" s="12">
        <v>4</v>
      </c>
      <c r="AK134" s="12"/>
      <c r="AL134" s="12"/>
      <c r="AM134" s="9"/>
      <c r="AN134" s="11" t="s">
        <v>1294</v>
      </c>
    </row>
    <row r="135" spans="1:40" x14ac:dyDescent="0.25">
      <c r="A135">
        <f t="shared" si="2"/>
        <v>134</v>
      </c>
      <c r="B135" s="11" t="s">
        <v>450</v>
      </c>
      <c r="C135" s="11" t="s">
        <v>1122</v>
      </c>
      <c r="D135" s="11" t="s">
        <v>47</v>
      </c>
      <c r="E135" s="11" t="s">
        <v>451</v>
      </c>
      <c r="F135" s="11" t="s">
        <v>42</v>
      </c>
      <c r="G135" s="11" t="s">
        <v>64</v>
      </c>
      <c r="H135" s="11" t="s">
        <v>452</v>
      </c>
      <c r="I135" s="11" t="s">
        <v>453</v>
      </c>
      <c r="J135" s="11" t="s">
        <v>1123</v>
      </c>
      <c r="K135" s="12" t="s">
        <v>1334</v>
      </c>
      <c r="L135" s="12" t="s">
        <v>964</v>
      </c>
      <c r="M135" s="9"/>
      <c r="N135" s="12" t="s">
        <v>964</v>
      </c>
      <c r="O135" s="12"/>
      <c r="P135" s="9"/>
      <c r="Q135" s="9">
        <v>4</v>
      </c>
      <c r="R135" s="9"/>
      <c r="S135" s="9"/>
      <c r="T135" s="9"/>
      <c r="U135" s="9"/>
      <c r="V135" s="9"/>
      <c r="W135" s="9"/>
      <c r="X135" s="9"/>
      <c r="Y135" s="12" t="s">
        <v>964</v>
      </c>
      <c r="Z135" s="12" t="s">
        <v>964</v>
      </c>
      <c r="AA135" s="12"/>
      <c r="AB135" s="12">
        <v>4</v>
      </c>
      <c r="AC135" s="12"/>
      <c r="AD135" s="12"/>
      <c r="AE135" s="12"/>
      <c r="AF135" s="12">
        <v>4</v>
      </c>
      <c r="AG135" s="12"/>
      <c r="AH135" s="12"/>
      <c r="AI135" s="12"/>
      <c r="AJ135" s="12">
        <v>4</v>
      </c>
      <c r="AK135" s="12"/>
      <c r="AL135" s="12"/>
      <c r="AM135" s="12"/>
      <c r="AN135" s="11" t="s">
        <v>1295</v>
      </c>
    </row>
    <row r="136" spans="1:40" x14ac:dyDescent="0.25">
      <c r="A136">
        <f t="shared" si="2"/>
        <v>135</v>
      </c>
      <c r="B136" s="11" t="s">
        <v>467</v>
      </c>
      <c r="C136" s="11" t="s">
        <v>1122</v>
      </c>
      <c r="D136" s="11" t="s">
        <v>468</v>
      </c>
      <c r="E136" s="11" t="s">
        <v>469</v>
      </c>
      <c r="F136" s="11" t="s">
        <v>60</v>
      </c>
      <c r="G136" s="11" t="s">
        <v>9</v>
      </c>
      <c r="H136" s="11" t="s">
        <v>452</v>
      </c>
      <c r="I136" s="11" t="s">
        <v>470</v>
      </c>
      <c r="J136" s="11" t="s">
        <v>1124</v>
      </c>
      <c r="K136" s="12" t="s">
        <v>1334</v>
      </c>
      <c r="L136" s="12" t="s">
        <v>964</v>
      </c>
      <c r="M136" s="9"/>
      <c r="N136" s="12" t="s">
        <v>964</v>
      </c>
      <c r="O136" s="12"/>
      <c r="P136" s="9"/>
      <c r="Q136" s="9">
        <v>4</v>
      </c>
      <c r="R136" s="9"/>
      <c r="S136" s="9"/>
      <c r="T136" s="9"/>
      <c r="U136" s="9"/>
      <c r="V136" s="9"/>
      <c r="W136" s="9"/>
      <c r="X136" s="9"/>
      <c r="Y136" s="12" t="s">
        <v>964</v>
      </c>
      <c r="Z136" s="12"/>
      <c r="AA136" s="12"/>
      <c r="AB136" s="12">
        <v>4</v>
      </c>
      <c r="AC136" s="9"/>
      <c r="AD136" s="9"/>
      <c r="AE136" s="9"/>
      <c r="AF136" s="12">
        <v>4</v>
      </c>
      <c r="AG136" s="12"/>
      <c r="AH136" s="12"/>
      <c r="AI136" s="12"/>
      <c r="AJ136" s="12">
        <v>4</v>
      </c>
      <c r="AK136" s="12"/>
      <c r="AL136" s="12"/>
      <c r="AM136" s="9"/>
      <c r="AN136" s="11" t="s">
        <v>1295</v>
      </c>
    </row>
    <row r="137" spans="1:40" x14ac:dyDescent="0.25">
      <c r="A137">
        <f t="shared" si="2"/>
        <v>136</v>
      </c>
      <c r="B137" s="11" t="s">
        <v>471</v>
      </c>
      <c r="C137" s="11" t="s">
        <v>1122</v>
      </c>
      <c r="D137" s="11" t="s">
        <v>472</v>
      </c>
      <c r="E137" s="11" t="s">
        <v>469</v>
      </c>
      <c r="F137" s="11" t="s">
        <v>60</v>
      </c>
      <c r="G137" s="11" t="s">
        <v>9</v>
      </c>
      <c r="H137" s="11" t="s">
        <v>452</v>
      </c>
      <c r="I137" s="11" t="s">
        <v>473</v>
      </c>
      <c r="J137" s="11" t="s">
        <v>1125</v>
      </c>
      <c r="K137" s="12" t="s">
        <v>1334</v>
      </c>
      <c r="L137" s="12" t="s">
        <v>964</v>
      </c>
      <c r="M137" s="9"/>
      <c r="N137" s="12" t="s">
        <v>964</v>
      </c>
      <c r="O137" s="12"/>
      <c r="P137" s="9"/>
      <c r="Q137" s="9">
        <v>4</v>
      </c>
      <c r="R137" s="9"/>
      <c r="S137" s="9"/>
      <c r="T137" s="9"/>
      <c r="U137" s="9"/>
      <c r="V137" s="9"/>
      <c r="W137" s="9"/>
      <c r="X137" s="9"/>
      <c r="Y137" s="12" t="s">
        <v>964</v>
      </c>
      <c r="Z137" s="12" t="s">
        <v>964</v>
      </c>
      <c r="AA137" s="12"/>
      <c r="AB137" s="12">
        <v>4</v>
      </c>
      <c r="AC137" s="12"/>
      <c r="AD137" s="12"/>
      <c r="AE137" s="12"/>
      <c r="AF137" s="12">
        <v>4</v>
      </c>
      <c r="AG137" s="12"/>
      <c r="AH137" s="12"/>
      <c r="AI137" s="12"/>
      <c r="AJ137" s="12">
        <v>4</v>
      </c>
      <c r="AK137" s="12"/>
      <c r="AL137" s="12"/>
      <c r="AM137" s="12"/>
      <c r="AN137" s="11" t="s">
        <v>1295</v>
      </c>
    </row>
    <row r="138" spans="1:40" x14ac:dyDescent="0.25">
      <c r="A138">
        <f t="shared" si="2"/>
        <v>137</v>
      </c>
      <c r="B138" s="11" t="s">
        <v>801</v>
      </c>
      <c r="C138" s="11" t="s">
        <v>1122</v>
      </c>
      <c r="D138" s="11" t="s">
        <v>802</v>
      </c>
      <c r="E138" s="11" t="s">
        <v>802</v>
      </c>
      <c r="F138" s="11" t="s">
        <v>53</v>
      </c>
      <c r="G138" s="11" t="s">
        <v>43</v>
      </c>
      <c r="H138" s="11" t="s">
        <v>48</v>
      </c>
      <c r="I138" s="11" t="s">
        <v>803</v>
      </c>
      <c r="J138" s="11" t="s">
        <v>1126</v>
      </c>
      <c r="K138" s="12" t="s">
        <v>1334</v>
      </c>
      <c r="L138" s="12" t="s">
        <v>964</v>
      </c>
      <c r="M138" s="9"/>
      <c r="N138" s="12" t="s">
        <v>964</v>
      </c>
      <c r="O138" s="12"/>
      <c r="P138" s="9"/>
      <c r="Q138" s="9">
        <v>4</v>
      </c>
      <c r="R138" s="9"/>
      <c r="S138" s="9"/>
      <c r="T138" s="9"/>
      <c r="U138" s="9"/>
      <c r="V138" s="9"/>
      <c r="W138" s="9"/>
      <c r="X138" s="9"/>
      <c r="Y138" s="12" t="s">
        <v>964</v>
      </c>
      <c r="Z138" s="12"/>
      <c r="AA138" s="12"/>
      <c r="AB138" s="12">
        <v>4</v>
      </c>
      <c r="AC138" s="9"/>
      <c r="AD138" s="9"/>
      <c r="AE138" s="9"/>
      <c r="AF138" s="12">
        <v>4</v>
      </c>
      <c r="AG138" s="12"/>
      <c r="AH138" s="12"/>
      <c r="AI138" s="12"/>
      <c r="AJ138" s="12">
        <v>4</v>
      </c>
      <c r="AK138" s="12"/>
      <c r="AL138" s="12"/>
      <c r="AM138" s="9"/>
      <c r="AN138" s="11" t="s">
        <v>1295</v>
      </c>
    </row>
    <row r="139" spans="1:40" x14ac:dyDescent="0.25">
      <c r="A139">
        <f t="shared" si="2"/>
        <v>138</v>
      </c>
      <c r="B139" s="5" t="s">
        <v>1729</v>
      </c>
      <c r="C139" s="5" t="s">
        <v>1122</v>
      </c>
      <c r="D139" s="5" t="s">
        <v>1726</v>
      </c>
      <c r="E139" s="5" t="s">
        <v>469</v>
      </c>
      <c r="F139" s="5" t="s">
        <v>60</v>
      </c>
      <c r="G139" s="5" t="s">
        <v>9</v>
      </c>
      <c r="H139" s="5" t="s">
        <v>48</v>
      </c>
      <c r="I139" s="5" t="s">
        <v>1748</v>
      </c>
      <c r="J139" s="5" t="s">
        <v>1749</v>
      </c>
      <c r="K139" s="52"/>
      <c r="L139" s="52">
        <v>4</v>
      </c>
      <c r="M139" s="6"/>
      <c r="N139" s="52">
        <v>4</v>
      </c>
      <c r="O139" s="52"/>
      <c r="P139" s="6"/>
      <c r="Q139" s="6">
        <v>4</v>
      </c>
      <c r="R139" s="6"/>
      <c r="S139" s="6"/>
      <c r="T139" s="6"/>
      <c r="U139" s="6"/>
      <c r="V139" s="6"/>
      <c r="W139" s="6"/>
      <c r="X139" s="6"/>
      <c r="Y139" s="52"/>
      <c r="Z139" s="52">
        <v>4</v>
      </c>
      <c r="AA139" s="52"/>
      <c r="AB139" s="53">
        <v>4</v>
      </c>
      <c r="AF139" s="53">
        <v>4</v>
      </c>
      <c r="AJ139" s="53">
        <v>4</v>
      </c>
      <c r="AN139" s="5" t="s">
        <v>1295</v>
      </c>
    </row>
    <row r="140" spans="1:40" x14ac:dyDescent="0.25">
      <c r="A140">
        <f t="shared" si="2"/>
        <v>139</v>
      </c>
      <c r="B140" s="5" t="s">
        <v>1730</v>
      </c>
      <c r="C140" s="5" t="s">
        <v>1122</v>
      </c>
      <c r="D140" s="5" t="s">
        <v>1727</v>
      </c>
      <c r="E140" s="5" t="s">
        <v>469</v>
      </c>
      <c r="F140" s="5" t="s">
        <v>60</v>
      </c>
      <c r="G140" s="5" t="s">
        <v>9</v>
      </c>
      <c r="H140" s="5" t="s">
        <v>48</v>
      </c>
      <c r="I140" s="5" t="s">
        <v>1750</v>
      </c>
      <c r="J140" s="5" t="s">
        <v>1749</v>
      </c>
      <c r="K140" s="52"/>
      <c r="L140" s="52">
        <v>4</v>
      </c>
      <c r="M140" s="6"/>
      <c r="N140" s="52">
        <v>4</v>
      </c>
      <c r="O140" s="52"/>
      <c r="P140" s="6"/>
      <c r="Q140" s="6">
        <v>4</v>
      </c>
      <c r="R140" s="6"/>
      <c r="S140" s="6"/>
      <c r="T140" s="6"/>
      <c r="U140" s="6"/>
      <c r="V140" s="6"/>
      <c r="W140" s="6"/>
      <c r="X140" s="6"/>
      <c r="Y140" s="52"/>
      <c r="Z140" s="52">
        <v>4</v>
      </c>
      <c r="AA140" s="52"/>
      <c r="AB140" s="53">
        <v>4</v>
      </c>
      <c r="AF140" s="53">
        <v>4</v>
      </c>
      <c r="AJ140" s="53">
        <v>4</v>
      </c>
      <c r="AN140" s="5" t="s">
        <v>1295</v>
      </c>
    </row>
    <row r="141" spans="1:40" x14ac:dyDescent="0.25">
      <c r="A141">
        <f t="shared" si="2"/>
        <v>140</v>
      </c>
      <c r="B141" s="5" t="s">
        <v>1731</v>
      </c>
      <c r="C141" s="5" t="s">
        <v>1122</v>
      </c>
      <c r="D141" s="5" t="s">
        <v>1728</v>
      </c>
      <c r="E141" s="5" t="s">
        <v>469</v>
      </c>
      <c r="F141" s="5" t="s">
        <v>60</v>
      </c>
      <c r="G141" s="5" t="s">
        <v>9</v>
      </c>
      <c r="H141" s="5" t="s">
        <v>48</v>
      </c>
      <c r="I141" s="5" t="s">
        <v>1752</v>
      </c>
      <c r="J141" s="5" t="s">
        <v>1751</v>
      </c>
      <c r="K141" s="52"/>
      <c r="L141" s="52">
        <v>4</v>
      </c>
      <c r="M141" s="6"/>
      <c r="N141" s="52">
        <v>4</v>
      </c>
      <c r="O141" s="52"/>
      <c r="P141" s="6"/>
      <c r="Q141" s="6">
        <v>4</v>
      </c>
      <c r="R141" s="6"/>
      <c r="S141" s="6"/>
      <c r="T141" s="6"/>
      <c r="U141" s="6"/>
      <c r="V141" s="6"/>
      <c r="W141" s="6"/>
      <c r="X141" s="6"/>
      <c r="Y141" s="52"/>
      <c r="Z141" s="52">
        <v>4</v>
      </c>
      <c r="AA141" s="52"/>
      <c r="AB141" s="53">
        <v>4</v>
      </c>
      <c r="AF141" s="53">
        <v>4</v>
      </c>
      <c r="AJ141" s="53">
        <v>4</v>
      </c>
      <c r="AN141" s="5" t="s">
        <v>1295</v>
      </c>
    </row>
    <row r="142" spans="1:40" x14ac:dyDescent="0.25">
      <c r="A142">
        <f t="shared" si="2"/>
        <v>141</v>
      </c>
      <c r="B142" s="11" t="s">
        <v>474</v>
      </c>
      <c r="C142" s="11" t="s">
        <v>1127</v>
      </c>
      <c r="D142" s="11" t="s">
        <v>475</v>
      </c>
      <c r="E142" s="11" t="s">
        <v>476</v>
      </c>
      <c r="F142" s="11" t="s">
        <v>477</v>
      </c>
      <c r="G142" s="11" t="s">
        <v>22</v>
      </c>
      <c r="H142" s="11" t="s">
        <v>478</v>
      </c>
      <c r="I142" s="11" t="s">
        <v>479</v>
      </c>
      <c r="J142" s="11" t="s">
        <v>1086</v>
      </c>
      <c r="K142" s="12" t="s">
        <v>1334</v>
      </c>
      <c r="L142" s="12" t="s">
        <v>964</v>
      </c>
      <c r="M142" s="9"/>
      <c r="N142" s="12" t="s">
        <v>964</v>
      </c>
      <c r="O142" s="12"/>
      <c r="P142" s="9"/>
      <c r="Q142" s="9">
        <v>4</v>
      </c>
      <c r="R142" s="9"/>
      <c r="S142" s="9"/>
      <c r="T142" s="9"/>
      <c r="U142" s="9"/>
      <c r="V142" s="9"/>
      <c r="W142" s="9"/>
      <c r="X142" s="9"/>
      <c r="Y142" s="12" t="s">
        <v>964</v>
      </c>
      <c r="Z142" s="12"/>
      <c r="AA142" s="12"/>
      <c r="AB142" s="12">
        <v>4</v>
      </c>
      <c r="AC142" s="9"/>
      <c r="AD142" s="9"/>
      <c r="AE142" s="9"/>
      <c r="AF142" s="12">
        <v>4</v>
      </c>
      <c r="AG142" s="12"/>
      <c r="AH142" s="12"/>
      <c r="AI142" s="12"/>
      <c r="AJ142" s="12">
        <v>4</v>
      </c>
      <c r="AK142" s="12"/>
      <c r="AL142" s="12"/>
      <c r="AM142" s="9"/>
      <c r="AN142" s="11" t="s">
        <v>1296</v>
      </c>
    </row>
    <row r="143" spans="1:40" x14ac:dyDescent="0.25">
      <c r="A143">
        <f t="shared" si="2"/>
        <v>142</v>
      </c>
      <c r="B143" s="11" t="s">
        <v>794</v>
      </c>
      <c r="C143" s="11" t="s">
        <v>1127</v>
      </c>
      <c r="D143" s="11" t="s">
        <v>477</v>
      </c>
      <c r="E143" s="11" t="s">
        <v>476</v>
      </c>
      <c r="F143" s="11" t="s">
        <v>477</v>
      </c>
      <c r="G143" s="11" t="s">
        <v>22</v>
      </c>
      <c r="H143" s="11" t="s">
        <v>478</v>
      </c>
      <c r="I143" s="11" t="s">
        <v>795</v>
      </c>
      <c r="J143" s="11" t="s">
        <v>1128</v>
      </c>
      <c r="K143" s="12" t="s">
        <v>1334</v>
      </c>
      <c r="L143" s="12" t="s">
        <v>964</v>
      </c>
      <c r="M143" s="9"/>
      <c r="N143" s="12" t="s">
        <v>964</v>
      </c>
      <c r="O143" s="12"/>
      <c r="P143" s="9"/>
      <c r="Q143" s="9">
        <v>4</v>
      </c>
      <c r="R143" s="9"/>
      <c r="S143" s="9"/>
      <c r="T143" s="9"/>
      <c r="U143" s="9"/>
      <c r="V143" s="9"/>
      <c r="W143" s="9"/>
      <c r="X143" s="9"/>
      <c r="Y143" s="12" t="s">
        <v>964</v>
      </c>
      <c r="Z143" s="12" t="s">
        <v>964</v>
      </c>
      <c r="AA143" s="12"/>
      <c r="AB143" s="12">
        <v>4</v>
      </c>
      <c r="AC143" s="12"/>
      <c r="AD143" s="12"/>
      <c r="AE143" s="12"/>
      <c r="AF143" s="12">
        <v>4</v>
      </c>
      <c r="AG143" s="12"/>
      <c r="AH143" s="12"/>
      <c r="AI143" s="12"/>
      <c r="AJ143" s="12">
        <v>4</v>
      </c>
      <c r="AK143" s="12"/>
      <c r="AL143" s="12"/>
      <c r="AM143" s="12"/>
      <c r="AN143" s="11" t="s">
        <v>1296</v>
      </c>
    </row>
    <row r="144" spans="1:40" x14ac:dyDescent="0.25">
      <c r="A144">
        <f t="shared" si="2"/>
        <v>143</v>
      </c>
      <c r="B144" s="11" t="s">
        <v>820</v>
      </c>
      <c r="C144" s="11" t="s">
        <v>1127</v>
      </c>
      <c r="D144" s="11" t="s">
        <v>821</v>
      </c>
      <c r="E144" s="11" t="s">
        <v>476</v>
      </c>
      <c r="F144" s="11" t="s">
        <v>477</v>
      </c>
      <c r="G144" s="11" t="s">
        <v>22</v>
      </c>
      <c r="H144" s="11" t="s">
        <v>478</v>
      </c>
      <c r="I144" s="11" t="s">
        <v>822</v>
      </c>
      <c r="J144" s="11" t="s">
        <v>1129</v>
      </c>
      <c r="K144" s="12" t="s">
        <v>1334</v>
      </c>
      <c r="L144" s="12" t="s">
        <v>964</v>
      </c>
      <c r="M144" s="9"/>
      <c r="N144" s="12" t="s">
        <v>964</v>
      </c>
      <c r="O144" s="12"/>
      <c r="P144" s="9"/>
      <c r="Q144" s="9">
        <v>4</v>
      </c>
      <c r="R144" s="9"/>
      <c r="S144" s="9"/>
      <c r="T144" s="9"/>
      <c r="U144" s="9"/>
      <c r="V144" s="9"/>
      <c r="W144" s="9"/>
      <c r="X144" s="9"/>
      <c r="Y144" s="12" t="s">
        <v>964</v>
      </c>
      <c r="Z144" s="12" t="s">
        <v>964</v>
      </c>
      <c r="AA144" s="12"/>
      <c r="AB144" s="12">
        <v>4</v>
      </c>
      <c r="AC144" s="12"/>
      <c r="AD144" s="12"/>
      <c r="AE144" s="12"/>
      <c r="AF144" s="12">
        <v>4</v>
      </c>
      <c r="AG144" s="12"/>
      <c r="AH144" s="12"/>
      <c r="AI144" s="12"/>
      <c r="AJ144" s="12">
        <v>4</v>
      </c>
      <c r="AK144" s="12"/>
      <c r="AL144" s="12"/>
      <c r="AM144" s="12"/>
      <c r="AN144" s="11" t="s">
        <v>1296</v>
      </c>
    </row>
    <row r="145" spans="1:40" x14ac:dyDescent="0.25">
      <c r="A145">
        <f t="shared" si="2"/>
        <v>144</v>
      </c>
      <c r="B145" s="11" t="s">
        <v>853</v>
      </c>
      <c r="C145" s="11" t="s">
        <v>1127</v>
      </c>
      <c r="D145" s="11" t="s">
        <v>854</v>
      </c>
      <c r="E145" s="11" t="s">
        <v>476</v>
      </c>
      <c r="F145" s="11" t="s">
        <v>477</v>
      </c>
      <c r="G145" s="11" t="s">
        <v>22</v>
      </c>
      <c r="H145" s="11" t="s">
        <v>478</v>
      </c>
      <c r="I145" s="11" t="s">
        <v>855</v>
      </c>
      <c r="J145" s="11" t="s">
        <v>1130</v>
      </c>
      <c r="K145" s="12" t="s">
        <v>1334</v>
      </c>
      <c r="L145" s="12" t="s">
        <v>964</v>
      </c>
      <c r="M145" s="9"/>
      <c r="N145" s="12" t="s">
        <v>964</v>
      </c>
      <c r="O145" s="12"/>
      <c r="P145" s="9"/>
      <c r="Q145" s="9">
        <v>4</v>
      </c>
      <c r="R145" s="9"/>
      <c r="S145" s="9"/>
      <c r="T145" s="9"/>
      <c r="U145" s="9"/>
      <c r="V145" s="9"/>
      <c r="W145" s="9"/>
      <c r="X145" s="9"/>
      <c r="Y145" s="12" t="s">
        <v>964</v>
      </c>
      <c r="Z145" s="12" t="s">
        <v>964</v>
      </c>
      <c r="AA145" s="12"/>
      <c r="AB145" s="12">
        <v>4</v>
      </c>
      <c r="AC145" s="12"/>
      <c r="AD145" s="12"/>
      <c r="AE145" s="12"/>
      <c r="AF145" s="12"/>
      <c r="AG145" s="12"/>
      <c r="AH145" s="12"/>
      <c r="AI145" s="12">
        <v>4</v>
      </c>
      <c r="AJ145" s="12">
        <v>4</v>
      </c>
      <c r="AK145" s="12"/>
      <c r="AL145" s="12"/>
      <c r="AM145" s="12"/>
      <c r="AN145" s="11" t="s">
        <v>1296</v>
      </c>
    </row>
    <row r="146" spans="1:40" x14ac:dyDescent="0.25">
      <c r="A146">
        <f t="shared" si="2"/>
        <v>145</v>
      </c>
      <c r="B146" s="5" t="s">
        <v>1594</v>
      </c>
      <c r="C146" s="5" t="s">
        <v>1127</v>
      </c>
      <c r="D146" s="5" t="s">
        <v>1595</v>
      </c>
      <c r="E146" s="5" t="s">
        <v>476</v>
      </c>
      <c r="F146" s="5" t="s">
        <v>477</v>
      </c>
      <c r="G146" s="5" t="s">
        <v>22</v>
      </c>
      <c r="H146" s="5" t="s">
        <v>478</v>
      </c>
      <c r="I146" s="5" t="s">
        <v>1596</v>
      </c>
      <c r="J146" s="5" t="s">
        <v>1597</v>
      </c>
      <c r="K146" s="52"/>
      <c r="L146" s="52">
        <v>4</v>
      </c>
      <c r="M146" s="6"/>
      <c r="N146" s="52">
        <v>4</v>
      </c>
      <c r="O146" s="52"/>
      <c r="P146" s="6"/>
      <c r="Q146" s="6">
        <v>4</v>
      </c>
      <c r="R146" s="6"/>
      <c r="S146" s="6"/>
      <c r="T146" s="6"/>
      <c r="U146" s="6"/>
      <c r="V146" s="6"/>
      <c r="W146" s="6"/>
      <c r="X146" s="6"/>
      <c r="Y146" s="52"/>
      <c r="Z146" s="52">
        <v>4</v>
      </c>
      <c r="AA146" s="52"/>
      <c r="AB146" s="53">
        <v>4</v>
      </c>
      <c r="AI146" s="53">
        <v>4</v>
      </c>
      <c r="AJ146" s="53">
        <v>4</v>
      </c>
      <c r="AN146" s="1" t="s">
        <v>1296</v>
      </c>
    </row>
    <row r="147" spans="1:40" x14ac:dyDescent="0.25">
      <c r="A147">
        <f t="shared" si="2"/>
        <v>146</v>
      </c>
      <c r="B147" s="5" t="s">
        <v>1709</v>
      </c>
      <c r="C147" s="5" t="s">
        <v>1127</v>
      </c>
      <c r="D147" s="5" t="s">
        <v>1710</v>
      </c>
      <c r="E147" s="5" t="s">
        <v>476</v>
      </c>
      <c r="F147" s="5" t="s">
        <v>477</v>
      </c>
      <c r="G147" s="5" t="s">
        <v>22</v>
      </c>
      <c r="H147" s="5" t="s">
        <v>478</v>
      </c>
      <c r="I147" s="5" t="s">
        <v>1711</v>
      </c>
      <c r="J147" s="5" t="s">
        <v>1712</v>
      </c>
      <c r="K147" s="52"/>
      <c r="L147" s="52">
        <v>4</v>
      </c>
      <c r="M147" s="6"/>
      <c r="N147" s="52">
        <v>4</v>
      </c>
      <c r="O147" s="52"/>
      <c r="P147" s="6"/>
      <c r="Q147" s="6">
        <v>4</v>
      </c>
      <c r="R147" s="6"/>
      <c r="S147" s="6"/>
      <c r="T147" s="6"/>
      <c r="U147" s="6"/>
      <c r="V147" s="6"/>
      <c r="W147" s="6"/>
      <c r="X147" s="6"/>
      <c r="Y147" s="52">
        <v>4</v>
      </c>
      <c r="Z147" s="52">
        <v>4</v>
      </c>
      <c r="AA147" s="52"/>
      <c r="AB147" s="53">
        <v>4</v>
      </c>
      <c r="AI147" s="53">
        <v>4</v>
      </c>
      <c r="AJ147" s="53">
        <v>4</v>
      </c>
      <c r="AN147" s="1" t="s">
        <v>1296</v>
      </c>
    </row>
    <row r="148" spans="1:40" x14ac:dyDescent="0.25">
      <c r="A148">
        <f t="shared" si="2"/>
        <v>147</v>
      </c>
      <c r="B148" s="5" t="s">
        <v>1871</v>
      </c>
      <c r="C148" s="5" t="s">
        <v>1127</v>
      </c>
      <c r="D148" s="5" t="s">
        <v>1872</v>
      </c>
      <c r="E148" s="5" t="s">
        <v>476</v>
      </c>
      <c r="F148" s="5" t="s">
        <v>477</v>
      </c>
      <c r="G148" s="5" t="s">
        <v>22</v>
      </c>
      <c r="H148" s="5" t="s">
        <v>478</v>
      </c>
      <c r="I148" s="5" t="s">
        <v>1873</v>
      </c>
      <c r="J148" s="5" t="s">
        <v>1874</v>
      </c>
      <c r="K148" s="52"/>
      <c r="L148" s="52">
        <v>4</v>
      </c>
      <c r="M148" s="6"/>
      <c r="N148" s="52">
        <v>4</v>
      </c>
      <c r="O148" s="52"/>
      <c r="P148" s="6"/>
      <c r="Q148" s="6">
        <v>4</v>
      </c>
      <c r="R148" s="6"/>
      <c r="S148" s="6"/>
      <c r="T148" s="6"/>
      <c r="U148" s="6"/>
      <c r="V148" s="6"/>
      <c r="W148" s="6"/>
      <c r="X148" s="6"/>
      <c r="Y148" s="52">
        <v>4</v>
      </c>
      <c r="Z148" s="52">
        <v>4</v>
      </c>
      <c r="AA148" s="52"/>
      <c r="AB148" s="53">
        <v>4</v>
      </c>
      <c r="AI148" s="53">
        <v>4</v>
      </c>
      <c r="AJ148" s="53">
        <v>4</v>
      </c>
      <c r="AN148" s="1" t="s">
        <v>1296</v>
      </c>
    </row>
    <row r="149" spans="1:40" x14ac:dyDescent="0.25">
      <c r="A149">
        <f t="shared" si="2"/>
        <v>148</v>
      </c>
      <c r="B149" s="11" t="s">
        <v>480</v>
      </c>
      <c r="C149" s="11" t="s">
        <v>1131</v>
      </c>
      <c r="D149" s="11" t="s">
        <v>481</v>
      </c>
      <c r="E149" s="11" t="s">
        <v>482</v>
      </c>
      <c r="F149" s="11" t="s">
        <v>17</v>
      </c>
      <c r="G149" s="11" t="s">
        <v>9</v>
      </c>
      <c r="H149" s="11" t="s">
        <v>443</v>
      </c>
      <c r="I149" s="11" t="s">
        <v>483</v>
      </c>
      <c r="J149" s="11" t="s">
        <v>69</v>
      </c>
      <c r="K149" s="12" t="s">
        <v>1334</v>
      </c>
      <c r="L149" s="12" t="s">
        <v>964</v>
      </c>
      <c r="M149" s="9"/>
      <c r="N149" s="12" t="s">
        <v>964</v>
      </c>
      <c r="O149" s="12"/>
      <c r="P149" s="9"/>
      <c r="Q149" s="9">
        <v>4</v>
      </c>
      <c r="R149" s="9"/>
      <c r="S149" s="9"/>
      <c r="T149" s="9"/>
      <c r="U149" s="9"/>
      <c r="V149" s="9"/>
      <c r="W149" s="9"/>
      <c r="X149" s="9"/>
      <c r="Y149" s="12" t="s">
        <v>964</v>
      </c>
      <c r="Z149" s="12"/>
      <c r="AA149" s="12"/>
      <c r="AB149" s="12">
        <v>4</v>
      </c>
      <c r="AC149" s="9"/>
      <c r="AD149" s="9"/>
      <c r="AE149" s="9"/>
      <c r="AF149" s="12">
        <v>4</v>
      </c>
      <c r="AG149" s="12"/>
      <c r="AH149" s="12"/>
      <c r="AI149" s="12"/>
      <c r="AJ149" s="12">
        <v>4</v>
      </c>
      <c r="AK149" s="12"/>
      <c r="AL149" s="12"/>
      <c r="AM149" s="9"/>
      <c r="AN149" s="11" t="s">
        <v>1297</v>
      </c>
    </row>
    <row r="150" spans="1:40" x14ac:dyDescent="0.25">
      <c r="A150">
        <f t="shared" si="2"/>
        <v>149</v>
      </c>
      <c r="B150" s="11" t="s">
        <v>811</v>
      </c>
      <c r="C150" s="11" t="s">
        <v>1131</v>
      </c>
      <c r="D150" s="11" t="s">
        <v>812</v>
      </c>
      <c r="E150" s="11" t="s">
        <v>482</v>
      </c>
      <c r="F150" s="11" t="s">
        <v>17</v>
      </c>
      <c r="G150" s="11" t="s">
        <v>9</v>
      </c>
      <c r="H150" s="11" t="s">
        <v>813</v>
      </c>
      <c r="I150" s="11" t="s">
        <v>814</v>
      </c>
      <c r="J150" s="11" t="s">
        <v>69</v>
      </c>
      <c r="K150" s="12" t="s">
        <v>1334</v>
      </c>
      <c r="L150" s="12" t="s">
        <v>964</v>
      </c>
      <c r="M150" s="9"/>
      <c r="N150" s="12" t="s">
        <v>964</v>
      </c>
      <c r="O150" s="12"/>
      <c r="P150" s="9"/>
      <c r="Q150" s="9">
        <v>4</v>
      </c>
      <c r="R150" s="9"/>
      <c r="S150" s="9"/>
      <c r="T150" s="9"/>
      <c r="U150" s="9"/>
      <c r="V150" s="9"/>
      <c r="W150" s="9"/>
      <c r="X150" s="9"/>
      <c r="Y150" s="12" t="s">
        <v>964</v>
      </c>
      <c r="Z150" s="12" t="s">
        <v>964</v>
      </c>
      <c r="AA150" s="12"/>
      <c r="AB150" s="12">
        <v>4</v>
      </c>
      <c r="AC150" s="12"/>
      <c r="AD150" s="12"/>
      <c r="AE150" s="12"/>
      <c r="AF150" s="12">
        <v>4</v>
      </c>
      <c r="AG150" s="12"/>
      <c r="AH150" s="12"/>
      <c r="AI150" s="12"/>
      <c r="AJ150" s="12">
        <v>4</v>
      </c>
      <c r="AK150" s="12"/>
      <c r="AL150" s="12"/>
      <c r="AM150" s="12"/>
      <c r="AN150" s="11" t="s">
        <v>1297</v>
      </c>
    </row>
    <row r="151" spans="1:40" x14ac:dyDescent="0.25">
      <c r="A151">
        <f t="shared" si="2"/>
        <v>150</v>
      </c>
      <c r="B151" s="11" t="s">
        <v>484</v>
      </c>
      <c r="C151" s="11" t="s">
        <v>1539</v>
      </c>
      <c r="D151" s="11" t="s">
        <v>485</v>
      </c>
      <c r="E151" s="11" t="s">
        <v>341</v>
      </c>
      <c r="F151" s="11" t="s">
        <v>669</v>
      </c>
      <c r="G151" s="10" t="s">
        <v>9</v>
      </c>
      <c r="H151" s="11" t="s">
        <v>670</v>
      </c>
      <c r="I151" s="11" t="s">
        <v>487</v>
      </c>
      <c r="J151" s="11" t="s">
        <v>485</v>
      </c>
      <c r="K151" s="12" t="s">
        <v>1334</v>
      </c>
      <c r="L151" s="12" t="s">
        <v>964</v>
      </c>
      <c r="M151" s="9"/>
      <c r="N151" s="12" t="s">
        <v>964</v>
      </c>
      <c r="O151" s="12"/>
      <c r="P151" s="9"/>
      <c r="Q151" s="9">
        <v>4</v>
      </c>
      <c r="R151" s="9"/>
      <c r="S151" s="9"/>
      <c r="T151" s="9"/>
      <c r="U151" s="9"/>
      <c r="V151" s="9"/>
      <c r="W151" s="9"/>
      <c r="X151" s="9"/>
      <c r="Y151" s="12" t="s">
        <v>964</v>
      </c>
      <c r="Z151" s="12"/>
      <c r="AA151" s="12"/>
      <c r="AB151" s="12">
        <v>4</v>
      </c>
      <c r="AC151" s="9"/>
      <c r="AD151" s="9"/>
      <c r="AE151" s="9"/>
      <c r="AF151" s="12">
        <v>4</v>
      </c>
      <c r="AG151" s="12"/>
      <c r="AH151" s="12"/>
      <c r="AI151" s="12"/>
      <c r="AJ151" s="12">
        <v>4</v>
      </c>
      <c r="AK151" s="12"/>
      <c r="AL151" s="12"/>
      <c r="AM151" s="9"/>
      <c r="AN151" s="11" t="s">
        <v>1312</v>
      </c>
    </row>
    <row r="152" spans="1:40" x14ac:dyDescent="0.25">
      <c r="A152">
        <f t="shared" si="2"/>
        <v>151</v>
      </c>
      <c r="B152" s="11" t="s">
        <v>613</v>
      </c>
      <c r="C152" s="11" t="s">
        <v>1539</v>
      </c>
      <c r="D152" s="11" t="s">
        <v>614</v>
      </c>
      <c r="E152" s="11" t="s">
        <v>341</v>
      </c>
      <c r="F152" s="11" t="s">
        <v>669</v>
      </c>
      <c r="G152" s="11" t="s">
        <v>9</v>
      </c>
      <c r="H152" s="11" t="s">
        <v>670</v>
      </c>
      <c r="I152" s="11" t="s">
        <v>615</v>
      </c>
      <c r="J152" s="11" t="s">
        <v>1132</v>
      </c>
      <c r="K152" s="12" t="s">
        <v>1334</v>
      </c>
      <c r="L152" s="12" t="s">
        <v>964</v>
      </c>
      <c r="M152" s="9"/>
      <c r="N152" s="12" t="s">
        <v>964</v>
      </c>
      <c r="O152" s="12"/>
      <c r="P152" s="9"/>
      <c r="Q152" s="9">
        <v>4</v>
      </c>
      <c r="R152" s="9"/>
      <c r="S152" s="9"/>
      <c r="T152" s="9"/>
      <c r="U152" s="9"/>
      <c r="V152" s="9"/>
      <c r="W152" s="9"/>
      <c r="X152" s="9"/>
      <c r="Y152" s="12" t="s">
        <v>964</v>
      </c>
      <c r="Z152" s="12" t="s">
        <v>964</v>
      </c>
      <c r="AA152" s="12"/>
      <c r="AB152" s="12">
        <v>4</v>
      </c>
      <c r="AC152" s="12"/>
      <c r="AD152" s="12"/>
      <c r="AE152" s="12"/>
      <c r="AF152" s="12">
        <v>4</v>
      </c>
      <c r="AG152" s="12"/>
      <c r="AH152" s="12"/>
      <c r="AI152" s="12"/>
      <c r="AJ152" s="12">
        <v>4</v>
      </c>
      <c r="AK152" s="12"/>
      <c r="AL152" s="12"/>
      <c r="AM152" s="12"/>
      <c r="AN152" s="11" t="s">
        <v>1312</v>
      </c>
    </row>
    <row r="153" spans="1:40" x14ac:dyDescent="0.25">
      <c r="A153">
        <f t="shared" si="2"/>
        <v>152</v>
      </c>
      <c r="B153" s="11" t="s">
        <v>746</v>
      </c>
      <c r="C153" s="11" t="s">
        <v>1539</v>
      </c>
      <c r="D153" s="11" t="s">
        <v>747</v>
      </c>
      <c r="E153" s="11" t="s">
        <v>341</v>
      </c>
      <c r="F153" s="11" t="s">
        <v>669</v>
      </c>
      <c r="G153" s="11" t="s">
        <v>9</v>
      </c>
      <c r="H153" s="11" t="s">
        <v>670</v>
      </c>
      <c r="I153" s="11" t="s">
        <v>748</v>
      </c>
      <c r="J153" s="11" t="s">
        <v>598</v>
      </c>
      <c r="K153" s="12" t="s">
        <v>1334</v>
      </c>
      <c r="L153" s="12" t="s">
        <v>964</v>
      </c>
      <c r="M153" s="9"/>
      <c r="N153" s="12" t="s">
        <v>964</v>
      </c>
      <c r="O153" s="12"/>
      <c r="P153" s="9"/>
      <c r="Q153" s="9">
        <v>4</v>
      </c>
      <c r="R153" s="9"/>
      <c r="S153" s="9"/>
      <c r="T153" s="9"/>
      <c r="U153" s="9"/>
      <c r="V153" s="9"/>
      <c r="W153" s="9"/>
      <c r="X153" s="9"/>
      <c r="Y153" s="12" t="s">
        <v>964</v>
      </c>
      <c r="Z153" s="12" t="s">
        <v>964</v>
      </c>
      <c r="AA153" s="12"/>
      <c r="AB153" s="12">
        <v>4</v>
      </c>
      <c r="AC153" s="12"/>
      <c r="AD153" s="12"/>
      <c r="AE153" s="12"/>
      <c r="AF153" s="12">
        <v>4</v>
      </c>
      <c r="AG153" s="12"/>
      <c r="AH153" s="12"/>
      <c r="AI153" s="12"/>
      <c r="AJ153" s="12">
        <v>4</v>
      </c>
      <c r="AK153" s="12"/>
      <c r="AL153" s="12"/>
      <c r="AM153" s="12"/>
      <c r="AN153" s="11" t="s">
        <v>1312</v>
      </c>
    </row>
    <row r="154" spans="1:40" x14ac:dyDescent="0.25">
      <c r="A154">
        <f t="shared" si="2"/>
        <v>153</v>
      </c>
      <c r="B154" s="11" t="s">
        <v>768</v>
      </c>
      <c r="C154" s="11" t="s">
        <v>1539</v>
      </c>
      <c r="D154" s="11" t="s">
        <v>769</v>
      </c>
      <c r="E154" s="11" t="s">
        <v>341</v>
      </c>
      <c r="F154" s="11" t="s">
        <v>669</v>
      </c>
      <c r="G154" s="11" t="s">
        <v>9</v>
      </c>
      <c r="H154" s="11" t="s">
        <v>670</v>
      </c>
      <c r="I154" s="11" t="s">
        <v>770</v>
      </c>
      <c r="J154" s="11" t="s">
        <v>1133</v>
      </c>
      <c r="K154" s="12" t="s">
        <v>1334</v>
      </c>
      <c r="L154" s="12" t="s">
        <v>964</v>
      </c>
      <c r="M154" s="9"/>
      <c r="N154" s="12" t="s">
        <v>964</v>
      </c>
      <c r="O154" s="12"/>
      <c r="P154" s="9"/>
      <c r="Q154" s="9">
        <v>4</v>
      </c>
      <c r="R154" s="9"/>
      <c r="S154" s="9"/>
      <c r="T154" s="9"/>
      <c r="U154" s="9"/>
      <c r="V154" s="9"/>
      <c r="W154" s="9"/>
      <c r="X154" s="9"/>
      <c r="Y154" s="12" t="s">
        <v>964</v>
      </c>
      <c r="Z154" s="12" t="s">
        <v>964</v>
      </c>
      <c r="AA154" s="12"/>
      <c r="AB154" s="12">
        <v>4</v>
      </c>
      <c r="AC154" s="12"/>
      <c r="AD154" s="12"/>
      <c r="AE154" s="12"/>
      <c r="AF154" s="12">
        <v>4</v>
      </c>
      <c r="AG154" s="12"/>
      <c r="AH154" s="12"/>
      <c r="AI154" s="12"/>
      <c r="AJ154" s="12">
        <v>4</v>
      </c>
      <c r="AK154" s="12"/>
      <c r="AL154" s="12"/>
      <c r="AM154" s="12"/>
      <c r="AN154" s="11" t="s">
        <v>1312</v>
      </c>
    </row>
    <row r="155" spans="1:40" x14ac:dyDescent="0.25">
      <c r="A155">
        <f t="shared" si="2"/>
        <v>154</v>
      </c>
      <c r="B155" s="11" t="s">
        <v>667</v>
      </c>
      <c r="C155" s="11" t="s">
        <v>1539</v>
      </c>
      <c r="D155" s="11" t="s">
        <v>668</v>
      </c>
      <c r="E155" s="11" t="s">
        <v>341</v>
      </c>
      <c r="F155" s="11" t="s">
        <v>669</v>
      </c>
      <c r="G155" s="11" t="s">
        <v>9</v>
      </c>
      <c r="H155" s="11" t="s">
        <v>670</v>
      </c>
      <c r="I155" s="11" t="s">
        <v>671</v>
      </c>
      <c r="J155" s="11" t="s">
        <v>1198</v>
      </c>
      <c r="K155" s="12" t="s">
        <v>1334</v>
      </c>
      <c r="L155" s="12" t="s">
        <v>964</v>
      </c>
      <c r="M155" s="9"/>
      <c r="N155" s="12" t="s">
        <v>964</v>
      </c>
      <c r="O155" s="12"/>
      <c r="P155" s="9"/>
      <c r="Q155" s="9">
        <v>4</v>
      </c>
      <c r="R155" s="9"/>
      <c r="S155" s="9"/>
      <c r="T155" s="9"/>
      <c r="U155" s="9"/>
      <c r="V155" s="9"/>
      <c r="W155" s="9"/>
      <c r="X155" s="9"/>
      <c r="Y155" s="12" t="s">
        <v>964</v>
      </c>
      <c r="Z155" s="12"/>
      <c r="AA155" s="12"/>
      <c r="AB155" s="12">
        <v>4</v>
      </c>
      <c r="AC155" s="9"/>
      <c r="AD155" s="9"/>
      <c r="AE155" s="9"/>
      <c r="AF155" s="12">
        <v>4</v>
      </c>
      <c r="AG155" s="12"/>
      <c r="AH155" s="12"/>
      <c r="AI155" s="12"/>
      <c r="AJ155" s="12">
        <v>4</v>
      </c>
      <c r="AK155" s="12"/>
      <c r="AL155" s="12"/>
      <c r="AM155" s="9"/>
      <c r="AN155" s="11" t="s">
        <v>1312</v>
      </c>
    </row>
    <row r="156" spans="1:40" x14ac:dyDescent="0.25">
      <c r="A156">
        <f t="shared" si="2"/>
        <v>155</v>
      </c>
      <c r="B156" s="11" t="s">
        <v>806</v>
      </c>
      <c r="C156" s="11" t="s">
        <v>1539</v>
      </c>
      <c r="D156" s="11" t="s">
        <v>807</v>
      </c>
      <c r="E156" s="11" t="s">
        <v>341</v>
      </c>
      <c r="F156" s="11" t="s">
        <v>669</v>
      </c>
      <c r="G156" s="11" t="s">
        <v>9</v>
      </c>
      <c r="H156" s="11" t="s">
        <v>670</v>
      </c>
      <c r="I156" s="11" t="s">
        <v>808</v>
      </c>
      <c r="J156" s="11" t="s">
        <v>1199</v>
      </c>
      <c r="K156" s="12" t="s">
        <v>1334</v>
      </c>
      <c r="L156" s="12" t="s">
        <v>964</v>
      </c>
      <c r="M156" s="9"/>
      <c r="N156" s="12" t="s">
        <v>964</v>
      </c>
      <c r="O156" s="12"/>
      <c r="P156" s="9"/>
      <c r="Q156" s="9">
        <v>4</v>
      </c>
      <c r="R156" s="9"/>
      <c r="S156" s="9"/>
      <c r="T156" s="9"/>
      <c r="U156" s="9"/>
      <c r="V156" s="9"/>
      <c r="W156" s="9"/>
      <c r="X156" s="9"/>
      <c r="Y156" s="12" t="s">
        <v>964</v>
      </c>
      <c r="Z156" s="12"/>
      <c r="AA156" s="12"/>
      <c r="AB156" s="12">
        <v>4</v>
      </c>
      <c r="AC156" s="9"/>
      <c r="AD156" s="9"/>
      <c r="AE156" s="9"/>
      <c r="AF156" s="12">
        <v>4</v>
      </c>
      <c r="AG156" s="12"/>
      <c r="AH156" s="12"/>
      <c r="AI156" s="12"/>
      <c r="AJ156" s="12">
        <v>4</v>
      </c>
      <c r="AK156" s="12"/>
      <c r="AL156" s="12"/>
      <c r="AM156" s="9"/>
      <c r="AN156" s="11" t="s">
        <v>1312</v>
      </c>
    </row>
    <row r="157" spans="1:40" x14ac:dyDescent="0.25">
      <c r="A157">
        <f t="shared" si="2"/>
        <v>156</v>
      </c>
      <c r="B157" s="11" t="s">
        <v>510</v>
      </c>
      <c r="C157" s="11" t="s">
        <v>1134</v>
      </c>
      <c r="D157" s="11" t="s">
        <v>511</v>
      </c>
      <c r="E157" s="11" t="s">
        <v>512</v>
      </c>
      <c r="F157" s="11" t="s">
        <v>513</v>
      </c>
      <c r="G157" s="11" t="s">
        <v>514</v>
      </c>
      <c r="H157" s="11" t="s">
        <v>515</v>
      </c>
      <c r="I157" s="11" t="s">
        <v>516</v>
      </c>
      <c r="J157" s="11" t="s">
        <v>1135</v>
      </c>
      <c r="K157" s="12" t="s">
        <v>1334</v>
      </c>
      <c r="L157" s="12" t="s">
        <v>964</v>
      </c>
      <c r="M157" s="9"/>
      <c r="N157" s="12" t="s">
        <v>964</v>
      </c>
      <c r="O157" s="12"/>
      <c r="P157" s="9"/>
      <c r="Q157" s="9">
        <v>4</v>
      </c>
      <c r="R157" s="9"/>
      <c r="S157" s="9"/>
      <c r="T157" s="9"/>
      <c r="U157" s="9"/>
      <c r="V157" s="9"/>
      <c r="W157" s="9"/>
      <c r="X157" s="9"/>
      <c r="Y157" s="12" t="s">
        <v>964</v>
      </c>
      <c r="Z157" s="12" t="s">
        <v>964</v>
      </c>
      <c r="AA157" s="12"/>
      <c r="AB157" s="12">
        <v>4</v>
      </c>
      <c r="AC157" s="12"/>
      <c r="AD157" s="12"/>
      <c r="AE157" s="12"/>
      <c r="AF157" s="12">
        <v>4</v>
      </c>
      <c r="AG157" s="12"/>
      <c r="AH157" s="12"/>
      <c r="AI157" s="12"/>
      <c r="AJ157" s="12">
        <v>4</v>
      </c>
      <c r="AK157" s="12"/>
      <c r="AL157" s="12"/>
      <c r="AM157" s="12"/>
      <c r="AN157" s="11" t="s">
        <v>1298</v>
      </c>
    </row>
    <row r="158" spans="1:40" x14ac:dyDescent="0.25">
      <c r="A158">
        <f t="shared" si="2"/>
        <v>157</v>
      </c>
      <c r="B158" s="11" t="s">
        <v>517</v>
      </c>
      <c r="C158" s="11" t="s">
        <v>1431</v>
      </c>
      <c r="D158" s="11" t="s">
        <v>1516</v>
      </c>
      <c r="E158" s="11" t="s">
        <v>241</v>
      </c>
      <c r="F158" s="11" t="s">
        <v>242</v>
      </c>
      <c r="G158" s="11" t="s">
        <v>9</v>
      </c>
      <c r="H158" s="11" t="s">
        <v>1432</v>
      </c>
      <c r="I158" s="11" t="s">
        <v>1449</v>
      </c>
      <c r="J158" s="11" t="s">
        <v>1503</v>
      </c>
      <c r="K158" s="12" t="s">
        <v>1334</v>
      </c>
      <c r="L158" s="12" t="s">
        <v>964</v>
      </c>
      <c r="M158" s="9"/>
      <c r="N158" s="12" t="s">
        <v>964</v>
      </c>
      <c r="O158" s="12"/>
      <c r="P158" s="9"/>
      <c r="Q158" s="9">
        <v>4</v>
      </c>
      <c r="R158" s="9"/>
      <c r="S158" s="9"/>
      <c r="T158" s="9"/>
      <c r="U158" s="9"/>
      <c r="V158" s="9"/>
      <c r="W158" s="9"/>
      <c r="X158" s="9"/>
      <c r="Y158" s="12" t="s">
        <v>964</v>
      </c>
      <c r="Z158" s="12" t="s">
        <v>964</v>
      </c>
      <c r="AA158" s="12"/>
      <c r="AB158" s="12">
        <v>4</v>
      </c>
      <c r="AC158" s="12"/>
      <c r="AD158" s="12"/>
      <c r="AE158" s="12"/>
      <c r="AF158" s="12">
        <v>4</v>
      </c>
      <c r="AG158" s="12"/>
      <c r="AH158" s="12"/>
      <c r="AI158" s="12"/>
      <c r="AJ158" s="12">
        <v>4</v>
      </c>
      <c r="AK158" s="12"/>
      <c r="AL158" s="12"/>
      <c r="AM158" s="12"/>
      <c r="AN158" s="11" t="s">
        <v>1299</v>
      </c>
    </row>
    <row r="159" spans="1:40" x14ac:dyDescent="0.25">
      <c r="A159">
        <f t="shared" si="2"/>
        <v>158</v>
      </c>
      <c r="B159" s="11" t="s">
        <v>625</v>
      </c>
      <c r="C159" s="11" t="s">
        <v>1431</v>
      </c>
      <c r="D159" s="11" t="s">
        <v>1517</v>
      </c>
      <c r="E159" s="11" t="s">
        <v>241</v>
      </c>
      <c r="F159" s="11" t="s">
        <v>242</v>
      </c>
      <c r="G159" s="11" t="s">
        <v>9</v>
      </c>
      <c r="H159" s="11" t="s">
        <v>1432</v>
      </c>
      <c r="I159" s="11" t="s">
        <v>1518</v>
      </c>
      <c r="J159" s="11" t="s">
        <v>1136</v>
      </c>
      <c r="K159" s="12" t="s">
        <v>1334</v>
      </c>
      <c r="L159" s="12" t="s">
        <v>964</v>
      </c>
      <c r="M159" s="9"/>
      <c r="N159" s="12" t="s">
        <v>964</v>
      </c>
      <c r="O159" s="12"/>
      <c r="P159" s="9"/>
      <c r="Q159" s="9">
        <v>4</v>
      </c>
      <c r="R159" s="9"/>
      <c r="S159" s="9"/>
      <c r="T159" s="9"/>
      <c r="U159" s="9"/>
      <c r="V159" s="9"/>
      <c r="W159" s="9"/>
      <c r="X159" s="9"/>
      <c r="Y159" s="12" t="s">
        <v>964</v>
      </c>
      <c r="Z159" s="12" t="s">
        <v>964</v>
      </c>
      <c r="AA159" s="12"/>
      <c r="AB159" s="12">
        <v>4</v>
      </c>
      <c r="AC159" s="12"/>
      <c r="AD159" s="12"/>
      <c r="AE159" s="12"/>
      <c r="AF159" s="12">
        <v>4</v>
      </c>
      <c r="AG159" s="12"/>
      <c r="AH159" s="12"/>
      <c r="AI159" s="12"/>
      <c r="AJ159" s="12">
        <v>4</v>
      </c>
      <c r="AK159" s="12"/>
      <c r="AL159" s="12"/>
      <c r="AM159" s="12"/>
      <c r="AN159" s="11" t="s">
        <v>1299</v>
      </c>
    </row>
    <row r="160" spans="1:40" x14ac:dyDescent="0.25">
      <c r="A160">
        <f t="shared" si="2"/>
        <v>159</v>
      </c>
      <c r="B160" s="10" t="s">
        <v>1368</v>
      </c>
      <c r="C160" s="11" t="s">
        <v>1431</v>
      </c>
      <c r="D160" s="10" t="s">
        <v>1369</v>
      </c>
      <c r="E160" s="11" t="s">
        <v>241</v>
      </c>
      <c r="F160" s="11" t="s">
        <v>242</v>
      </c>
      <c r="G160" s="11" t="s">
        <v>9</v>
      </c>
      <c r="H160" s="11" t="s">
        <v>1432</v>
      </c>
      <c r="I160" s="10" t="s">
        <v>1370</v>
      </c>
      <c r="J160" s="10" t="s">
        <v>1502</v>
      </c>
      <c r="K160" s="12"/>
      <c r="L160" s="12">
        <v>4</v>
      </c>
      <c r="M160" s="9"/>
      <c r="N160" s="12">
        <v>4</v>
      </c>
      <c r="O160" s="12"/>
      <c r="P160" s="9"/>
      <c r="Q160" s="9">
        <v>4</v>
      </c>
      <c r="R160" s="9"/>
      <c r="S160" s="9"/>
      <c r="T160" s="9"/>
      <c r="U160" s="9"/>
      <c r="V160" s="9"/>
      <c r="W160" s="9"/>
      <c r="X160" s="9"/>
      <c r="Y160" s="12">
        <v>4</v>
      </c>
      <c r="Z160" s="12">
        <v>4</v>
      </c>
      <c r="AA160" s="12"/>
      <c r="AB160" s="12">
        <v>4</v>
      </c>
      <c r="AC160" s="9"/>
      <c r="AD160" s="9"/>
      <c r="AE160" s="9"/>
      <c r="AF160" s="12">
        <v>4</v>
      </c>
      <c r="AG160" s="12"/>
      <c r="AH160" s="12"/>
      <c r="AI160" s="12"/>
      <c r="AJ160" s="12">
        <v>4</v>
      </c>
      <c r="AK160" s="12"/>
      <c r="AL160" s="12"/>
      <c r="AM160" s="9"/>
      <c r="AN160" s="51" t="s">
        <v>1299</v>
      </c>
    </row>
    <row r="161" spans="1:40" x14ac:dyDescent="0.25">
      <c r="A161">
        <f t="shared" si="2"/>
        <v>160</v>
      </c>
      <c r="B161" s="10" t="s">
        <v>1512</v>
      </c>
      <c r="C161" s="10" t="s">
        <v>1431</v>
      </c>
      <c r="D161" s="10" t="s">
        <v>1513</v>
      </c>
      <c r="E161" s="10" t="s">
        <v>241</v>
      </c>
      <c r="F161" s="10" t="s">
        <v>242</v>
      </c>
      <c r="G161" s="10" t="s">
        <v>9</v>
      </c>
      <c r="H161" s="10" t="s">
        <v>243</v>
      </c>
      <c r="I161" s="10" t="s">
        <v>1514</v>
      </c>
      <c r="J161" s="10" t="s">
        <v>1515</v>
      </c>
      <c r="K161" s="12"/>
      <c r="L161" s="12">
        <v>4</v>
      </c>
      <c r="M161" s="9"/>
      <c r="N161" s="12">
        <v>4</v>
      </c>
      <c r="O161" s="12"/>
      <c r="P161" s="9"/>
      <c r="Q161" s="9">
        <v>4</v>
      </c>
      <c r="R161" s="9"/>
      <c r="S161" s="9"/>
      <c r="T161" s="9"/>
      <c r="U161" s="9"/>
      <c r="V161" s="9"/>
      <c r="W161" s="9"/>
      <c r="X161" s="9"/>
      <c r="Y161" s="12">
        <v>4</v>
      </c>
      <c r="Z161" s="12">
        <v>4</v>
      </c>
      <c r="AA161" s="12"/>
      <c r="AB161" s="12">
        <v>4</v>
      </c>
      <c r="AC161" s="9"/>
      <c r="AD161" s="9"/>
      <c r="AE161" s="9"/>
      <c r="AF161" s="12">
        <v>4</v>
      </c>
      <c r="AG161" s="12"/>
      <c r="AH161" s="12"/>
      <c r="AI161" s="12"/>
      <c r="AJ161" s="12">
        <v>4</v>
      </c>
      <c r="AK161" s="12"/>
      <c r="AL161" s="12"/>
      <c r="AM161" s="9"/>
      <c r="AN161" s="51" t="s">
        <v>1299</v>
      </c>
    </row>
    <row r="162" spans="1:40" x14ac:dyDescent="0.25">
      <c r="A162">
        <f t="shared" si="2"/>
        <v>161</v>
      </c>
      <c r="B162" s="11" t="s">
        <v>518</v>
      </c>
      <c r="C162" s="11" t="s">
        <v>1797</v>
      </c>
      <c r="D162" s="11" t="s">
        <v>519</v>
      </c>
      <c r="E162" s="11" t="s">
        <v>15</v>
      </c>
      <c r="F162" s="11" t="s">
        <v>16</v>
      </c>
      <c r="G162" s="11" t="s">
        <v>9</v>
      </c>
      <c r="H162" s="10"/>
      <c r="I162" s="11" t="s">
        <v>520</v>
      </c>
      <c r="J162" s="11" t="s">
        <v>519</v>
      </c>
      <c r="K162" s="12" t="s">
        <v>1334</v>
      </c>
      <c r="L162" s="12" t="s">
        <v>964</v>
      </c>
      <c r="M162" s="9"/>
      <c r="N162" s="12" t="s">
        <v>964</v>
      </c>
      <c r="O162" s="12"/>
      <c r="P162" s="9"/>
      <c r="Q162" s="9">
        <v>4</v>
      </c>
      <c r="R162" s="9"/>
      <c r="S162" s="9"/>
      <c r="T162" s="9"/>
      <c r="U162" s="9"/>
      <c r="V162" s="9"/>
      <c r="W162" s="9"/>
      <c r="X162" s="9"/>
      <c r="Y162" s="12" t="s">
        <v>964</v>
      </c>
      <c r="Z162" s="12"/>
      <c r="AA162" s="12"/>
      <c r="AB162" s="12">
        <v>4</v>
      </c>
      <c r="AC162" s="9"/>
      <c r="AD162" s="9"/>
      <c r="AE162" s="9"/>
      <c r="AF162" s="12">
        <v>4</v>
      </c>
      <c r="AG162" s="12"/>
      <c r="AH162" s="12"/>
      <c r="AI162" s="12"/>
      <c r="AJ162" s="12">
        <v>4</v>
      </c>
      <c r="AK162" s="12"/>
      <c r="AL162" s="12"/>
      <c r="AM162" s="9"/>
      <c r="AN162" s="11" t="s">
        <v>1300</v>
      </c>
    </row>
    <row r="163" spans="1:40" x14ac:dyDescent="0.25">
      <c r="A163">
        <f t="shared" si="2"/>
        <v>162</v>
      </c>
      <c r="B163" s="11" t="s">
        <v>521</v>
      </c>
      <c r="C163" s="11" t="s">
        <v>1797</v>
      </c>
      <c r="D163" s="11" t="s">
        <v>522</v>
      </c>
      <c r="E163" s="11" t="s">
        <v>522</v>
      </c>
      <c r="F163" s="11" t="s">
        <v>16</v>
      </c>
      <c r="G163" s="11" t="s">
        <v>9</v>
      </c>
      <c r="H163" s="10"/>
      <c r="I163" s="11" t="s">
        <v>523</v>
      </c>
      <c r="J163" s="11" t="s">
        <v>1137</v>
      </c>
      <c r="K163" s="12" t="s">
        <v>1334</v>
      </c>
      <c r="L163" s="12" t="s">
        <v>964</v>
      </c>
      <c r="M163" s="9"/>
      <c r="N163" s="12" t="s">
        <v>964</v>
      </c>
      <c r="O163" s="12"/>
      <c r="P163" s="9"/>
      <c r="Q163" s="9">
        <v>4</v>
      </c>
      <c r="R163" s="9"/>
      <c r="S163" s="9"/>
      <c r="T163" s="9"/>
      <c r="U163" s="9"/>
      <c r="V163" s="9"/>
      <c r="W163" s="9"/>
      <c r="X163" s="9"/>
      <c r="Y163" s="12" t="s">
        <v>964</v>
      </c>
      <c r="Z163" s="12"/>
      <c r="AA163" s="12"/>
      <c r="AB163" s="12">
        <v>4</v>
      </c>
      <c r="AC163" s="9"/>
      <c r="AD163" s="9"/>
      <c r="AE163" s="9"/>
      <c r="AF163" s="12">
        <v>4</v>
      </c>
      <c r="AG163" s="12"/>
      <c r="AH163" s="12"/>
      <c r="AI163" s="12"/>
      <c r="AJ163" s="12">
        <v>4</v>
      </c>
      <c r="AK163" s="12"/>
      <c r="AL163" s="12"/>
      <c r="AM163" s="9"/>
      <c r="AN163" s="11" t="s">
        <v>1300</v>
      </c>
    </row>
    <row r="164" spans="1:40" x14ac:dyDescent="0.25">
      <c r="A164">
        <f t="shared" si="2"/>
        <v>163</v>
      </c>
      <c r="B164" s="11" t="s">
        <v>530</v>
      </c>
      <c r="C164" s="11" t="s">
        <v>1797</v>
      </c>
      <c r="D164" s="11" t="s">
        <v>55</v>
      </c>
      <c r="E164" s="11" t="s">
        <v>15</v>
      </c>
      <c r="F164" s="11" t="s">
        <v>16</v>
      </c>
      <c r="G164" s="11" t="s">
        <v>9</v>
      </c>
      <c r="H164" s="10"/>
      <c r="I164" s="11" t="s">
        <v>531</v>
      </c>
      <c r="J164" s="11" t="s">
        <v>1138</v>
      </c>
      <c r="K164" s="12" t="s">
        <v>1334</v>
      </c>
      <c r="L164" s="12" t="s">
        <v>964</v>
      </c>
      <c r="M164" s="9"/>
      <c r="N164" s="12" t="s">
        <v>964</v>
      </c>
      <c r="O164" s="12"/>
      <c r="P164" s="9"/>
      <c r="Q164" s="9">
        <v>4</v>
      </c>
      <c r="R164" s="9"/>
      <c r="S164" s="9"/>
      <c r="T164" s="9"/>
      <c r="U164" s="9"/>
      <c r="V164" s="9"/>
      <c r="W164" s="9"/>
      <c r="X164" s="9"/>
      <c r="Y164" s="12" t="s">
        <v>964</v>
      </c>
      <c r="Z164" s="12"/>
      <c r="AA164" s="12"/>
      <c r="AB164" s="12">
        <v>4</v>
      </c>
      <c r="AC164" s="9"/>
      <c r="AD164" s="9"/>
      <c r="AE164" s="9"/>
      <c r="AF164" s="12">
        <v>4</v>
      </c>
      <c r="AG164" s="12"/>
      <c r="AH164" s="12"/>
      <c r="AI164" s="12"/>
      <c r="AJ164" s="12">
        <v>4</v>
      </c>
      <c r="AK164" s="12"/>
      <c r="AL164" s="12"/>
      <c r="AM164" s="9"/>
      <c r="AN164" s="11" t="s">
        <v>1300</v>
      </c>
    </row>
    <row r="165" spans="1:40" x14ac:dyDescent="0.25">
      <c r="A165">
        <f t="shared" si="2"/>
        <v>164</v>
      </c>
      <c r="B165" s="11" t="s">
        <v>568</v>
      </c>
      <c r="C165" s="11" t="s">
        <v>1797</v>
      </c>
      <c r="D165" s="11" t="s">
        <v>569</v>
      </c>
      <c r="E165" s="11" t="s">
        <v>570</v>
      </c>
      <c r="F165" s="11" t="s">
        <v>571</v>
      </c>
      <c r="G165" s="11" t="s">
        <v>9</v>
      </c>
      <c r="H165" s="11" t="s">
        <v>572</v>
      </c>
      <c r="I165" t="s">
        <v>1490</v>
      </c>
      <c r="J165" s="11" t="s">
        <v>1139</v>
      </c>
      <c r="K165" s="12" t="s">
        <v>1334</v>
      </c>
      <c r="L165" s="12" t="s">
        <v>964</v>
      </c>
      <c r="M165" s="9"/>
      <c r="N165" s="12" t="s">
        <v>964</v>
      </c>
      <c r="O165" s="12"/>
      <c r="P165" s="9"/>
      <c r="Q165" s="9">
        <v>4</v>
      </c>
      <c r="R165" s="9"/>
      <c r="S165" s="9"/>
      <c r="T165" s="9"/>
      <c r="U165" s="9"/>
      <c r="V165" s="9"/>
      <c r="W165" s="9"/>
      <c r="X165" s="9"/>
      <c r="Y165" s="12" t="s">
        <v>964</v>
      </c>
      <c r="Z165" s="12"/>
      <c r="AA165" s="12"/>
      <c r="AB165" s="12">
        <v>4</v>
      </c>
      <c r="AC165" s="9"/>
      <c r="AD165" s="9"/>
      <c r="AE165" s="9"/>
      <c r="AF165" s="12">
        <v>4</v>
      </c>
      <c r="AG165" s="12"/>
      <c r="AH165" s="12"/>
      <c r="AI165" s="12"/>
      <c r="AJ165" s="12">
        <v>4</v>
      </c>
      <c r="AK165" s="12"/>
      <c r="AL165" s="12"/>
      <c r="AM165" s="9"/>
      <c r="AN165" s="11" t="s">
        <v>1300</v>
      </c>
    </row>
    <row r="166" spans="1:40" x14ac:dyDescent="0.25">
      <c r="A166">
        <f t="shared" si="2"/>
        <v>165</v>
      </c>
      <c r="B166" s="11" t="s">
        <v>672</v>
      </c>
      <c r="C166" s="11" t="s">
        <v>1797</v>
      </c>
      <c r="D166" s="11" t="s">
        <v>607</v>
      </c>
      <c r="E166" s="11" t="s">
        <v>673</v>
      </c>
      <c r="F166" s="11" t="s">
        <v>16</v>
      </c>
      <c r="G166" s="11" t="s">
        <v>9</v>
      </c>
      <c r="H166" s="11" t="s">
        <v>674</v>
      </c>
      <c r="I166" s="11" t="s">
        <v>675</v>
      </c>
      <c r="J166" s="11" t="s">
        <v>1140</v>
      </c>
      <c r="K166" s="12" t="s">
        <v>1334</v>
      </c>
      <c r="L166" s="12" t="s">
        <v>964</v>
      </c>
      <c r="M166" s="9"/>
      <c r="N166" s="12" t="s">
        <v>964</v>
      </c>
      <c r="O166" s="12"/>
      <c r="P166" s="9"/>
      <c r="Q166" s="9">
        <v>4</v>
      </c>
      <c r="R166" s="9"/>
      <c r="S166" s="9"/>
      <c r="T166" s="9"/>
      <c r="U166" s="9"/>
      <c r="V166" s="9"/>
      <c r="W166" s="9"/>
      <c r="X166" s="9"/>
      <c r="Y166" s="12" t="s">
        <v>964</v>
      </c>
      <c r="Z166" s="12" t="s">
        <v>964</v>
      </c>
      <c r="AA166" s="12"/>
      <c r="AB166" s="12">
        <v>4</v>
      </c>
      <c r="AC166" s="12"/>
      <c r="AD166" s="12"/>
      <c r="AE166" s="12"/>
      <c r="AF166" s="12">
        <v>4</v>
      </c>
      <c r="AG166" s="12"/>
      <c r="AH166" s="12"/>
      <c r="AI166" s="12"/>
      <c r="AJ166" s="12">
        <v>4</v>
      </c>
      <c r="AK166" s="12"/>
      <c r="AL166" s="12"/>
      <c r="AM166" s="12"/>
      <c r="AN166" s="11" t="s">
        <v>1300</v>
      </c>
    </row>
    <row r="167" spans="1:40" x14ac:dyDescent="0.25">
      <c r="A167">
        <f t="shared" si="2"/>
        <v>166</v>
      </c>
      <c r="B167" s="11" t="s">
        <v>546</v>
      </c>
      <c r="C167" s="11" t="s">
        <v>1141</v>
      </c>
      <c r="D167" s="11" t="s">
        <v>547</v>
      </c>
      <c r="E167" s="11" t="s">
        <v>547</v>
      </c>
      <c r="F167" s="11" t="s">
        <v>548</v>
      </c>
      <c r="G167" s="11" t="s">
        <v>9</v>
      </c>
      <c r="H167" s="11" t="s">
        <v>549</v>
      </c>
      <c r="I167" s="11" t="s">
        <v>550</v>
      </c>
      <c r="J167" s="11" t="s">
        <v>1142</v>
      </c>
      <c r="K167" s="12" t="s">
        <v>1334</v>
      </c>
      <c r="L167" s="12" t="s">
        <v>964</v>
      </c>
      <c r="M167" s="9"/>
      <c r="N167" s="12">
        <v>4</v>
      </c>
      <c r="O167" s="12"/>
      <c r="Q167" s="9">
        <v>4</v>
      </c>
      <c r="R167" s="9"/>
      <c r="S167" s="9"/>
      <c r="T167" s="9"/>
      <c r="U167" s="9"/>
      <c r="V167" s="9"/>
      <c r="W167" s="9"/>
      <c r="X167" s="9"/>
      <c r="Y167" s="12" t="s">
        <v>964</v>
      </c>
      <c r="Z167" s="12" t="s">
        <v>964</v>
      </c>
      <c r="AA167" s="12"/>
      <c r="AB167" s="12">
        <v>4</v>
      </c>
      <c r="AC167" s="12"/>
      <c r="AD167" s="12"/>
      <c r="AE167" s="12"/>
      <c r="AF167" s="12">
        <v>4</v>
      </c>
      <c r="AG167" s="12"/>
      <c r="AH167" s="12"/>
      <c r="AI167" s="12"/>
      <c r="AJ167" s="12">
        <v>4</v>
      </c>
      <c r="AK167" s="12"/>
      <c r="AL167" s="12"/>
      <c r="AM167" s="12"/>
      <c r="AN167" s="11" t="s">
        <v>1301</v>
      </c>
    </row>
    <row r="168" spans="1:40" x14ac:dyDescent="0.25">
      <c r="A168">
        <f t="shared" si="2"/>
        <v>167</v>
      </c>
      <c r="B168" s="11" t="s">
        <v>725</v>
      </c>
      <c r="C168" s="11" t="s">
        <v>1141</v>
      </c>
      <c r="D168" s="11" t="s">
        <v>726</v>
      </c>
      <c r="E168" s="11" t="s">
        <v>547</v>
      </c>
      <c r="F168" s="11" t="s">
        <v>548</v>
      </c>
      <c r="G168" s="11" t="s">
        <v>9</v>
      </c>
      <c r="H168" s="11" t="s">
        <v>549</v>
      </c>
      <c r="I168" s="11" t="s">
        <v>727</v>
      </c>
      <c r="J168" s="11" t="s">
        <v>1143</v>
      </c>
      <c r="K168" s="12" t="s">
        <v>1334</v>
      </c>
      <c r="L168" s="12" t="s">
        <v>964</v>
      </c>
      <c r="M168" s="9"/>
      <c r="N168" s="12">
        <v>4</v>
      </c>
      <c r="O168" s="12"/>
      <c r="Q168" s="9">
        <v>4</v>
      </c>
      <c r="R168" s="9"/>
      <c r="S168" s="9"/>
      <c r="T168" s="9"/>
      <c r="U168" s="9"/>
      <c r="V168" s="9"/>
      <c r="W168" s="9"/>
      <c r="X168" s="9"/>
      <c r="Y168" s="12" t="s">
        <v>964</v>
      </c>
      <c r="Z168" s="12"/>
      <c r="AA168" s="12"/>
      <c r="AB168" s="12">
        <v>4</v>
      </c>
      <c r="AC168" s="9"/>
      <c r="AD168" s="9"/>
      <c r="AE168" s="9"/>
      <c r="AF168" s="12">
        <v>4</v>
      </c>
      <c r="AG168" s="12"/>
      <c r="AH168" s="12"/>
      <c r="AI168" s="12"/>
      <c r="AJ168" s="12">
        <v>4</v>
      </c>
      <c r="AK168" s="12"/>
      <c r="AL168" s="12"/>
      <c r="AM168" s="9"/>
      <c r="AN168" s="11" t="s">
        <v>1301</v>
      </c>
    </row>
    <row r="169" spans="1:40" x14ac:dyDescent="0.25">
      <c r="A169">
        <f t="shared" si="2"/>
        <v>168</v>
      </c>
      <c r="B169" s="11" t="s">
        <v>561</v>
      </c>
      <c r="C169" s="11" t="s">
        <v>1144</v>
      </c>
      <c r="D169" s="11" t="s">
        <v>562</v>
      </c>
      <c r="E169" s="11" t="s">
        <v>563</v>
      </c>
      <c r="F169" s="11" t="s">
        <v>26</v>
      </c>
      <c r="G169" s="11" t="s">
        <v>9</v>
      </c>
      <c r="H169" s="11" t="s">
        <v>564</v>
      </c>
      <c r="I169" s="11" t="s">
        <v>565</v>
      </c>
      <c r="J169" s="11" t="s">
        <v>1145</v>
      </c>
      <c r="K169" s="12" t="s">
        <v>1334</v>
      </c>
      <c r="L169" s="12" t="s">
        <v>964</v>
      </c>
      <c r="M169" s="9"/>
      <c r="N169" s="12">
        <v>4</v>
      </c>
      <c r="O169" s="12"/>
      <c r="Q169" s="9">
        <v>4</v>
      </c>
      <c r="R169" s="9"/>
      <c r="S169" s="9"/>
      <c r="T169" s="9"/>
      <c r="U169" s="9"/>
      <c r="V169" s="9"/>
      <c r="W169" s="9"/>
      <c r="X169" s="9"/>
      <c r="Y169" s="12" t="s">
        <v>964</v>
      </c>
      <c r="Z169" s="12" t="s">
        <v>964</v>
      </c>
      <c r="AA169" s="12"/>
      <c r="AB169" s="12">
        <v>4</v>
      </c>
      <c r="AC169" s="12"/>
      <c r="AD169" s="12"/>
      <c r="AE169" s="12"/>
      <c r="AF169" s="12">
        <v>4</v>
      </c>
      <c r="AG169" s="12"/>
      <c r="AH169" s="12"/>
      <c r="AI169" s="12"/>
      <c r="AJ169" s="12">
        <v>4</v>
      </c>
      <c r="AK169" s="12"/>
      <c r="AL169" s="12"/>
      <c r="AM169" s="12"/>
      <c r="AN169" s="11" t="s">
        <v>1302</v>
      </c>
    </row>
    <row r="170" spans="1:40" x14ac:dyDescent="0.25">
      <c r="A170">
        <f t="shared" si="2"/>
        <v>169</v>
      </c>
      <c r="B170" s="11" t="s">
        <v>578</v>
      </c>
      <c r="C170" s="11" t="s">
        <v>1146</v>
      </c>
      <c r="D170" s="11" t="s">
        <v>579</v>
      </c>
      <c r="E170" s="11" t="s">
        <v>580</v>
      </c>
      <c r="F170" s="11" t="s">
        <v>242</v>
      </c>
      <c r="G170" s="11" t="s">
        <v>9</v>
      </c>
      <c r="H170" s="11" t="s">
        <v>581</v>
      </c>
      <c r="I170" s="11" t="s">
        <v>582</v>
      </c>
      <c r="J170" s="11" t="s">
        <v>1147</v>
      </c>
      <c r="K170" s="12" t="s">
        <v>1334</v>
      </c>
      <c r="L170" s="12" t="s">
        <v>964</v>
      </c>
      <c r="M170" s="9"/>
      <c r="N170" s="12">
        <v>4</v>
      </c>
      <c r="O170" s="12"/>
      <c r="Q170" s="9">
        <v>4</v>
      </c>
      <c r="R170" s="9"/>
      <c r="S170" s="9"/>
      <c r="T170" s="9"/>
      <c r="U170" s="9"/>
      <c r="V170" s="9"/>
      <c r="W170" s="9"/>
      <c r="X170" s="9"/>
      <c r="Y170" s="12" t="s">
        <v>964</v>
      </c>
      <c r="Z170" s="12"/>
      <c r="AA170" s="12"/>
      <c r="AB170" s="12">
        <v>4</v>
      </c>
      <c r="AC170" s="9"/>
      <c r="AD170" s="9"/>
      <c r="AE170" s="9"/>
      <c r="AF170" s="12">
        <v>4</v>
      </c>
      <c r="AG170" s="12"/>
      <c r="AH170" s="12"/>
      <c r="AI170" s="12"/>
      <c r="AJ170" s="12">
        <v>4</v>
      </c>
      <c r="AK170" s="12"/>
      <c r="AL170" s="12"/>
      <c r="AM170" s="9"/>
      <c r="AN170" s="11" t="s">
        <v>1303</v>
      </c>
    </row>
    <row r="171" spans="1:40" x14ac:dyDescent="0.25">
      <c r="A171">
        <f t="shared" si="2"/>
        <v>170</v>
      </c>
      <c r="B171" s="11" t="s">
        <v>858</v>
      </c>
      <c r="C171" s="11" t="s">
        <v>1146</v>
      </c>
      <c r="D171" s="11" t="s">
        <v>859</v>
      </c>
      <c r="E171" s="11" t="s">
        <v>580</v>
      </c>
      <c r="F171" s="11" t="s">
        <v>242</v>
      </c>
      <c r="G171" s="11" t="s">
        <v>9</v>
      </c>
      <c r="H171" s="11" t="s">
        <v>860</v>
      </c>
      <c r="I171" s="11" t="s">
        <v>861</v>
      </c>
      <c r="J171" s="11" t="s">
        <v>1148</v>
      </c>
      <c r="K171" s="12" t="s">
        <v>1334</v>
      </c>
      <c r="L171" s="12" t="s">
        <v>964</v>
      </c>
      <c r="M171" s="9"/>
      <c r="N171" s="12">
        <v>4</v>
      </c>
      <c r="O171" s="12"/>
      <c r="Q171" s="9">
        <v>4</v>
      </c>
      <c r="R171" s="9"/>
      <c r="S171" s="9"/>
      <c r="T171" s="9"/>
      <c r="U171" s="9"/>
      <c r="V171" s="9"/>
      <c r="W171" s="9"/>
      <c r="X171" s="9"/>
      <c r="Y171" s="12" t="s">
        <v>964</v>
      </c>
      <c r="Z171" s="12" t="s">
        <v>964</v>
      </c>
      <c r="AA171" s="12"/>
      <c r="AB171" s="12">
        <v>4</v>
      </c>
      <c r="AC171" s="12"/>
      <c r="AD171" s="12"/>
      <c r="AE171" s="12"/>
      <c r="AF171" s="12">
        <v>4</v>
      </c>
      <c r="AG171" s="12"/>
      <c r="AH171" s="12"/>
      <c r="AI171" s="12"/>
      <c r="AJ171" s="12">
        <v>4</v>
      </c>
      <c r="AK171" s="12"/>
      <c r="AL171" s="12"/>
      <c r="AM171" s="12"/>
      <c r="AN171" s="11" t="s">
        <v>1303</v>
      </c>
    </row>
    <row r="172" spans="1:40" x14ac:dyDescent="0.25">
      <c r="A172">
        <f t="shared" si="2"/>
        <v>171</v>
      </c>
      <c r="B172" s="11" t="s">
        <v>583</v>
      </c>
      <c r="C172" s="11" t="s">
        <v>1149</v>
      </c>
      <c r="D172" s="11" t="s">
        <v>584</v>
      </c>
      <c r="E172" s="11" t="s">
        <v>585</v>
      </c>
      <c r="F172" s="11" t="s">
        <v>586</v>
      </c>
      <c r="G172" s="11" t="s">
        <v>9</v>
      </c>
      <c r="H172" s="11" t="s">
        <v>587</v>
      </c>
      <c r="I172" s="11" t="s">
        <v>588</v>
      </c>
      <c r="J172" s="11" t="s">
        <v>1150</v>
      </c>
      <c r="K172" s="12" t="s">
        <v>1334</v>
      </c>
      <c r="L172" s="12" t="s">
        <v>964</v>
      </c>
      <c r="M172" s="9"/>
      <c r="N172" s="12">
        <v>4</v>
      </c>
      <c r="O172" s="12"/>
      <c r="Q172" s="9">
        <v>4</v>
      </c>
      <c r="R172" s="9"/>
      <c r="S172" s="9"/>
      <c r="T172" s="9"/>
      <c r="U172" s="9"/>
      <c r="V172" s="9"/>
      <c r="W172" s="9"/>
      <c r="X172" s="9"/>
      <c r="Y172" s="12" t="s">
        <v>964</v>
      </c>
      <c r="Z172" s="12"/>
      <c r="AA172" s="12"/>
      <c r="AB172" s="12">
        <v>4</v>
      </c>
      <c r="AC172" s="9"/>
      <c r="AD172" s="9"/>
      <c r="AE172" s="9"/>
      <c r="AF172" s="12">
        <v>4</v>
      </c>
      <c r="AG172" s="12"/>
      <c r="AH172" s="12"/>
      <c r="AI172" s="12"/>
      <c r="AJ172" s="12">
        <v>4</v>
      </c>
      <c r="AK172" s="12"/>
      <c r="AL172" s="12"/>
      <c r="AM172" s="9"/>
      <c r="AN172" s="11" t="s">
        <v>1304</v>
      </c>
    </row>
    <row r="173" spans="1:40" x14ac:dyDescent="0.25">
      <c r="A173">
        <f t="shared" si="2"/>
        <v>172</v>
      </c>
      <c r="B173" s="11" t="s">
        <v>589</v>
      </c>
      <c r="C173" s="11" t="s">
        <v>1149</v>
      </c>
      <c r="D173" s="11" t="s">
        <v>590</v>
      </c>
      <c r="E173" s="11" t="s">
        <v>585</v>
      </c>
      <c r="F173" s="11" t="s">
        <v>586</v>
      </c>
      <c r="G173" s="11" t="s">
        <v>9</v>
      </c>
      <c r="H173" s="11" t="s">
        <v>591</v>
      </c>
      <c r="I173" s="11" t="s">
        <v>592</v>
      </c>
      <c r="J173" s="11" t="s">
        <v>1150</v>
      </c>
      <c r="K173" s="12" t="s">
        <v>1334</v>
      </c>
      <c r="L173" s="12" t="s">
        <v>964</v>
      </c>
      <c r="M173" s="9"/>
      <c r="N173" s="12">
        <v>4</v>
      </c>
      <c r="O173" s="12"/>
      <c r="Q173" s="9">
        <v>4</v>
      </c>
      <c r="R173" s="9"/>
      <c r="S173" s="9"/>
      <c r="T173" s="9"/>
      <c r="U173" s="9"/>
      <c r="V173" s="9"/>
      <c r="W173" s="9"/>
      <c r="X173" s="9"/>
      <c r="Y173" s="12" t="s">
        <v>964</v>
      </c>
      <c r="Z173" s="12"/>
      <c r="AA173" s="12"/>
      <c r="AB173" s="12">
        <v>4</v>
      </c>
      <c r="AC173" s="9"/>
      <c r="AD173" s="9"/>
      <c r="AE173" s="9"/>
      <c r="AF173" s="12">
        <v>4</v>
      </c>
      <c r="AG173" s="12"/>
      <c r="AH173" s="12"/>
      <c r="AI173" s="12"/>
      <c r="AJ173" s="12">
        <v>4</v>
      </c>
      <c r="AK173" s="12"/>
      <c r="AL173" s="12"/>
      <c r="AM173" s="9"/>
      <c r="AN173" s="11" t="s">
        <v>1304</v>
      </c>
    </row>
    <row r="174" spans="1:40" x14ac:dyDescent="0.25">
      <c r="A174">
        <f t="shared" si="2"/>
        <v>173</v>
      </c>
      <c r="B174" s="11" t="s">
        <v>648</v>
      </c>
      <c r="C174" s="11" t="s">
        <v>1149</v>
      </c>
      <c r="D174" s="11" t="s">
        <v>649</v>
      </c>
      <c r="E174" s="11" t="s">
        <v>650</v>
      </c>
      <c r="F174" s="11" t="s">
        <v>586</v>
      </c>
      <c r="G174" s="11" t="s">
        <v>9</v>
      </c>
      <c r="H174" s="10"/>
      <c r="I174" s="11" t="s">
        <v>651</v>
      </c>
      <c r="J174" s="11" t="s">
        <v>1151</v>
      </c>
      <c r="K174" s="12" t="s">
        <v>1334</v>
      </c>
      <c r="L174" s="12" t="s">
        <v>964</v>
      </c>
      <c r="M174" s="9"/>
      <c r="N174" s="12">
        <v>4</v>
      </c>
      <c r="O174" s="12"/>
      <c r="Q174" s="9">
        <v>4</v>
      </c>
      <c r="R174" s="9"/>
      <c r="S174" s="9"/>
      <c r="T174" s="9"/>
      <c r="U174" s="9"/>
      <c r="V174" s="9"/>
      <c r="W174" s="9"/>
      <c r="X174" s="9"/>
      <c r="Y174" s="12" t="s">
        <v>964</v>
      </c>
      <c r="Z174" s="12"/>
      <c r="AA174" s="12"/>
      <c r="AB174" s="12">
        <v>4</v>
      </c>
      <c r="AC174" s="9"/>
      <c r="AD174" s="9"/>
      <c r="AE174" s="9"/>
      <c r="AF174" s="12">
        <v>4</v>
      </c>
      <c r="AG174" s="12"/>
      <c r="AH174" s="12"/>
      <c r="AI174" s="12"/>
      <c r="AJ174" s="12">
        <v>4</v>
      </c>
      <c r="AK174" s="12"/>
      <c r="AL174" s="12"/>
      <c r="AM174" s="9"/>
      <c r="AN174" s="11" t="s">
        <v>1304</v>
      </c>
    </row>
    <row r="175" spans="1:40" x14ac:dyDescent="0.25">
      <c r="A175">
        <f t="shared" si="2"/>
        <v>174</v>
      </c>
      <c r="B175" s="11" t="s">
        <v>791</v>
      </c>
      <c r="C175" s="11" t="s">
        <v>1149</v>
      </c>
      <c r="D175" s="11" t="s">
        <v>792</v>
      </c>
      <c r="E175" s="11" t="s">
        <v>495</v>
      </c>
      <c r="F175" s="11" t="s">
        <v>790</v>
      </c>
      <c r="G175" s="11" t="s">
        <v>9</v>
      </c>
      <c r="H175" s="10"/>
      <c r="I175" s="11" t="s">
        <v>793</v>
      </c>
      <c r="J175" s="11" t="s">
        <v>1152</v>
      </c>
      <c r="K175" s="12" t="s">
        <v>1334</v>
      </c>
      <c r="L175" s="12" t="s">
        <v>964</v>
      </c>
      <c r="M175" s="9"/>
      <c r="N175" s="12">
        <v>4</v>
      </c>
      <c r="O175" s="12"/>
      <c r="Q175" s="9">
        <v>4</v>
      </c>
      <c r="R175" s="9"/>
      <c r="S175" s="9"/>
      <c r="T175" s="9"/>
      <c r="U175" s="9"/>
      <c r="V175" s="9"/>
      <c r="W175" s="9"/>
      <c r="X175" s="9"/>
      <c r="Y175" s="12" t="s">
        <v>964</v>
      </c>
      <c r="Z175" s="12"/>
      <c r="AA175" s="12"/>
      <c r="AB175" s="12">
        <v>4</v>
      </c>
      <c r="AC175" s="9"/>
      <c r="AD175" s="9"/>
      <c r="AE175" s="9"/>
      <c r="AF175" s="12">
        <v>4</v>
      </c>
      <c r="AG175" s="12"/>
      <c r="AH175" s="12"/>
      <c r="AI175" s="12"/>
      <c r="AJ175" s="12">
        <v>4</v>
      </c>
      <c r="AK175" s="12"/>
      <c r="AL175" s="12"/>
      <c r="AM175" s="9"/>
      <c r="AN175" s="11" t="s">
        <v>1304</v>
      </c>
    </row>
    <row r="176" spans="1:40" x14ac:dyDescent="0.25">
      <c r="A176">
        <f t="shared" si="2"/>
        <v>175</v>
      </c>
      <c r="B176" s="5" t="s">
        <v>1623</v>
      </c>
      <c r="C176" s="5" t="s">
        <v>1149</v>
      </c>
      <c r="D176" s="5" t="s">
        <v>1624</v>
      </c>
      <c r="E176" s="5" t="s">
        <v>1625</v>
      </c>
      <c r="F176" s="5" t="s">
        <v>242</v>
      </c>
      <c r="G176" s="5" t="s">
        <v>9</v>
      </c>
      <c r="H176" s="5" t="s">
        <v>591</v>
      </c>
      <c r="I176" s="5" t="s">
        <v>1626</v>
      </c>
      <c r="J176" s="5" t="s">
        <v>1627</v>
      </c>
      <c r="K176" s="52"/>
      <c r="L176" s="52">
        <v>4</v>
      </c>
      <c r="M176" s="6"/>
      <c r="N176" s="52">
        <v>4</v>
      </c>
      <c r="O176" s="52"/>
      <c r="P176" s="6"/>
      <c r="Q176" s="6">
        <v>4</v>
      </c>
      <c r="R176" s="6"/>
      <c r="S176" s="6"/>
      <c r="T176" s="6"/>
      <c r="U176" s="6"/>
      <c r="V176" s="6"/>
      <c r="W176" s="6"/>
      <c r="X176" s="6"/>
      <c r="Y176" s="52">
        <v>4</v>
      </c>
      <c r="Z176" s="52">
        <v>4</v>
      </c>
      <c r="AA176" s="52"/>
      <c r="AB176" s="53">
        <v>4</v>
      </c>
      <c r="AF176" s="53">
        <v>4</v>
      </c>
      <c r="AJ176" s="53">
        <v>4</v>
      </c>
      <c r="AN176" s="1" t="s">
        <v>1304</v>
      </c>
    </row>
    <row r="177" spans="1:40" x14ac:dyDescent="0.25">
      <c r="A177">
        <f t="shared" si="2"/>
        <v>176</v>
      </c>
      <c r="B177" s="11" t="s">
        <v>240</v>
      </c>
      <c r="C177" s="11" t="s">
        <v>1153</v>
      </c>
      <c r="D177" s="11" t="s">
        <v>1528</v>
      </c>
      <c r="E177" s="11" t="s">
        <v>241</v>
      </c>
      <c r="F177" s="11" t="s">
        <v>242</v>
      </c>
      <c r="G177" s="11" t="s">
        <v>9</v>
      </c>
      <c r="H177" s="11" t="s">
        <v>243</v>
      </c>
      <c r="I177" s="11" t="s">
        <v>1529</v>
      </c>
      <c r="J177" s="11" t="s">
        <v>1530</v>
      </c>
      <c r="K177" s="12" t="s">
        <v>1334</v>
      </c>
      <c r="L177" s="12" t="s">
        <v>964</v>
      </c>
      <c r="M177" s="9"/>
      <c r="N177" s="12">
        <v>4</v>
      </c>
      <c r="O177" s="12"/>
      <c r="Q177" s="9">
        <v>4</v>
      </c>
      <c r="R177" s="9"/>
      <c r="S177" s="9"/>
      <c r="T177" s="9"/>
      <c r="U177" s="9"/>
      <c r="V177" s="9"/>
      <c r="W177" s="9"/>
      <c r="X177" s="9"/>
      <c r="Y177" s="12" t="s">
        <v>964</v>
      </c>
      <c r="Z177" s="12"/>
      <c r="AA177" s="12"/>
      <c r="AB177" s="12">
        <v>4</v>
      </c>
      <c r="AC177" s="9"/>
      <c r="AD177" s="9"/>
      <c r="AE177" s="9"/>
      <c r="AF177" s="12">
        <v>4</v>
      </c>
      <c r="AG177" s="12"/>
      <c r="AH177" s="12"/>
      <c r="AI177" s="12"/>
      <c r="AJ177" s="12">
        <v>4</v>
      </c>
      <c r="AK177" s="12"/>
      <c r="AL177" s="12"/>
      <c r="AM177" s="9"/>
      <c r="AN177" s="11" t="s">
        <v>1305</v>
      </c>
    </row>
    <row r="178" spans="1:40" x14ac:dyDescent="0.25">
      <c r="A178">
        <f t="shared" si="2"/>
        <v>177</v>
      </c>
      <c r="B178" s="11" t="s">
        <v>392</v>
      </c>
      <c r="C178" s="11" t="s">
        <v>1153</v>
      </c>
      <c r="D178" s="11" t="s">
        <v>393</v>
      </c>
      <c r="E178" s="11" t="s">
        <v>241</v>
      </c>
      <c r="F178" s="11" t="s">
        <v>242</v>
      </c>
      <c r="G178" s="11" t="s">
        <v>9</v>
      </c>
      <c r="H178" s="11" t="s">
        <v>243</v>
      </c>
      <c r="I178" s="11" t="s">
        <v>1869</v>
      </c>
      <c r="J178" s="11" t="s">
        <v>393</v>
      </c>
      <c r="K178" s="12" t="s">
        <v>1334</v>
      </c>
      <c r="L178" s="12" t="s">
        <v>964</v>
      </c>
      <c r="M178" s="9"/>
      <c r="N178" s="12">
        <v>4</v>
      </c>
      <c r="O178" s="12"/>
      <c r="Q178" s="9">
        <v>4</v>
      </c>
      <c r="R178" s="9"/>
      <c r="S178" s="9"/>
      <c r="T178" s="9"/>
      <c r="U178" s="9"/>
      <c r="V178" s="9"/>
      <c r="W178" s="9"/>
      <c r="X178" s="9"/>
      <c r="Y178" s="12" t="s">
        <v>964</v>
      </c>
      <c r="Z178" s="12" t="s">
        <v>964</v>
      </c>
      <c r="AA178" s="12"/>
      <c r="AB178" s="12">
        <v>4</v>
      </c>
      <c r="AC178" s="12"/>
      <c r="AD178" s="12"/>
      <c r="AE178" s="12"/>
      <c r="AF178" s="12">
        <v>4</v>
      </c>
      <c r="AG178" s="12"/>
      <c r="AH178" s="12"/>
      <c r="AI178" s="12"/>
      <c r="AJ178" s="12">
        <v>4</v>
      </c>
      <c r="AK178" s="12"/>
      <c r="AL178" s="12"/>
      <c r="AM178" s="12"/>
      <c r="AN178" s="11" t="s">
        <v>1305</v>
      </c>
    </row>
    <row r="179" spans="1:40" x14ac:dyDescent="0.25">
      <c r="A179">
        <f t="shared" si="2"/>
        <v>178</v>
      </c>
      <c r="B179" s="11" t="s">
        <v>417</v>
      </c>
      <c r="C179" s="11" t="s">
        <v>1153</v>
      </c>
      <c r="D179" s="11" t="s">
        <v>418</v>
      </c>
      <c r="E179" s="11" t="s">
        <v>241</v>
      </c>
      <c r="F179" s="11" t="s">
        <v>242</v>
      </c>
      <c r="G179" s="11" t="s">
        <v>9</v>
      </c>
      <c r="H179" s="11" t="s">
        <v>243</v>
      </c>
      <c r="I179" s="11" t="s">
        <v>419</v>
      </c>
      <c r="J179" s="11" t="s">
        <v>1154</v>
      </c>
      <c r="K179" s="12" t="s">
        <v>1334</v>
      </c>
      <c r="L179" s="12" t="s">
        <v>964</v>
      </c>
      <c r="M179" s="9"/>
      <c r="N179" s="12">
        <v>4</v>
      </c>
      <c r="O179" s="12"/>
      <c r="Q179" s="9">
        <v>4</v>
      </c>
      <c r="R179" s="9"/>
      <c r="S179" s="9"/>
      <c r="T179" s="9"/>
      <c r="U179" s="9"/>
      <c r="V179" s="9"/>
      <c r="W179" s="9"/>
      <c r="X179" s="9"/>
      <c r="Y179" s="12" t="s">
        <v>964</v>
      </c>
      <c r="Z179" s="12" t="s">
        <v>964</v>
      </c>
      <c r="AA179" s="12"/>
      <c r="AB179" s="12">
        <v>4</v>
      </c>
      <c r="AC179" s="12"/>
      <c r="AD179" s="12"/>
      <c r="AE179" s="12"/>
      <c r="AF179" s="12">
        <v>4</v>
      </c>
      <c r="AG179" s="12"/>
      <c r="AH179" s="12"/>
      <c r="AI179" s="12"/>
      <c r="AJ179" s="12">
        <v>4</v>
      </c>
      <c r="AK179" s="12"/>
      <c r="AL179" s="12"/>
      <c r="AM179" s="12"/>
      <c r="AN179" s="11" t="s">
        <v>1305</v>
      </c>
    </row>
    <row r="180" spans="1:40" x14ac:dyDescent="0.25">
      <c r="A180">
        <f t="shared" si="2"/>
        <v>179</v>
      </c>
      <c r="B180" s="11" t="s">
        <v>494</v>
      </c>
      <c r="C180" s="11" t="s">
        <v>1153</v>
      </c>
      <c r="D180" s="11" t="s">
        <v>495</v>
      </c>
      <c r="E180" s="11" t="s">
        <v>496</v>
      </c>
      <c r="F180" s="11" t="s">
        <v>497</v>
      </c>
      <c r="G180" s="11" t="s">
        <v>9</v>
      </c>
      <c r="H180" s="11" t="s">
        <v>498</v>
      </c>
      <c r="I180" s="11" t="s">
        <v>499</v>
      </c>
      <c r="J180" s="11" t="s">
        <v>1155</v>
      </c>
      <c r="K180" s="12" t="s">
        <v>1334</v>
      </c>
      <c r="L180" s="12" t="s">
        <v>964</v>
      </c>
      <c r="M180" s="9"/>
      <c r="N180" s="12">
        <v>4</v>
      </c>
      <c r="O180" s="12"/>
      <c r="Q180" s="9">
        <v>4</v>
      </c>
      <c r="R180" s="9"/>
      <c r="S180" s="9"/>
      <c r="T180" s="9"/>
      <c r="U180" s="9"/>
      <c r="V180" s="9"/>
      <c r="W180" s="9"/>
      <c r="X180" s="9"/>
      <c r="Y180" s="12" t="s">
        <v>964</v>
      </c>
      <c r="Z180" s="12" t="s">
        <v>964</v>
      </c>
      <c r="AA180" s="12"/>
      <c r="AB180" s="12">
        <v>4</v>
      </c>
      <c r="AC180" s="12"/>
      <c r="AD180" s="12"/>
      <c r="AE180" s="12"/>
      <c r="AF180" s="12">
        <v>4</v>
      </c>
      <c r="AG180" s="12"/>
      <c r="AH180" s="12"/>
      <c r="AI180" s="12"/>
      <c r="AJ180" s="12">
        <v>4</v>
      </c>
      <c r="AK180" s="12"/>
      <c r="AL180" s="12"/>
      <c r="AM180" s="12"/>
      <c r="AN180" s="11" t="s">
        <v>1305</v>
      </c>
    </row>
    <row r="181" spans="1:40" x14ac:dyDescent="0.25">
      <c r="A181">
        <f t="shared" si="2"/>
        <v>180</v>
      </c>
      <c r="B181" s="11" t="s">
        <v>524</v>
      </c>
      <c r="C181" s="11" t="s">
        <v>1153</v>
      </c>
      <c r="D181" s="11" t="s">
        <v>525</v>
      </c>
      <c r="E181" s="11" t="s">
        <v>241</v>
      </c>
      <c r="F181" s="11" t="s">
        <v>242</v>
      </c>
      <c r="G181" s="11" t="s">
        <v>9</v>
      </c>
      <c r="H181" s="11" t="s">
        <v>526</v>
      </c>
      <c r="I181" s="11" t="s">
        <v>1870</v>
      </c>
      <c r="J181" s="11" t="s">
        <v>393</v>
      </c>
      <c r="K181" s="12" t="s">
        <v>1334</v>
      </c>
      <c r="L181" s="12" t="s">
        <v>964</v>
      </c>
      <c r="M181" s="9"/>
      <c r="N181" s="12">
        <v>4</v>
      </c>
      <c r="O181" s="12"/>
      <c r="Q181" s="9">
        <v>4</v>
      </c>
      <c r="R181" s="9"/>
      <c r="S181" s="9"/>
      <c r="T181" s="9"/>
      <c r="U181" s="9"/>
      <c r="V181" s="9"/>
      <c r="W181" s="9"/>
      <c r="X181" s="9"/>
      <c r="Y181" s="12" t="s">
        <v>964</v>
      </c>
      <c r="Z181" s="12" t="s">
        <v>964</v>
      </c>
      <c r="AA181" s="12"/>
      <c r="AB181" s="12">
        <v>4</v>
      </c>
      <c r="AC181" s="12"/>
      <c r="AD181" s="12"/>
      <c r="AE181" s="12"/>
      <c r="AF181" s="12">
        <v>4</v>
      </c>
      <c r="AG181" s="12"/>
      <c r="AH181" s="12"/>
      <c r="AI181" s="12"/>
      <c r="AJ181" s="12">
        <v>4</v>
      </c>
      <c r="AK181" s="12"/>
      <c r="AL181" s="12"/>
      <c r="AM181" s="12"/>
      <c r="AN181" s="11" t="s">
        <v>1305</v>
      </c>
    </row>
    <row r="182" spans="1:40" x14ac:dyDescent="0.25">
      <c r="A182">
        <f t="shared" si="2"/>
        <v>181</v>
      </c>
      <c r="B182" s="11" t="s">
        <v>527</v>
      </c>
      <c r="C182" s="11" t="s">
        <v>1153</v>
      </c>
      <c r="D182" s="11" t="s">
        <v>528</v>
      </c>
      <c r="E182" s="11" t="s">
        <v>241</v>
      </c>
      <c r="F182" s="11" t="s">
        <v>242</v>
      </c>
      <c r="G182" s="11" t="s">
        <v>9</v>
      </c>
      <c r="H182" s="11" t="s">
        <v>526</v>
      </c>
      <c r="I182" s="11" t="s">
        <v>1480</v>
      </c>
      <c r="J182" s="11" t="s">
        <v>598</v>
      </c>
      <c r="K182" s="12" t="s">
        <v>1334</v>
      </c>
      <c r="L182" s="12" t="s">
        <v>964</v>
      </c>
      <c r="M182" s="9"/>
      <c r="N182" s="12">
        <v>4</v>
      </c>
      <c r="O182" s="12"/>
      <c r="Q182" s="9">
        <v>4</v>
      </c>
      <c r="R182" s="9"/>
      <c r="S182" s="9"/>
      <c r="T182" s="9"/>
      <c r="U182" s="9"/>
      <c r="V182" s="9"/>
      <c r="W182" s="9"/>
      <c r="X182" s="9"/>
      <c r="Y182" s="12" t="s">
        <v>964</v>
      </c>
      <c r="Z182" s="12"/>
      <c r="AA182" s="12"/>
      <c r="AB182" s="12">
        <v>4</v>
      </c>
      <c r="AC182" s="9"/>
      <c r="AD182" s="9"/>
      <c r="AE182" s="9"/>
      <c r="AF182" s="12">
        <v>4</v>
      </c>
      <c r="AG182" s="12"/>
      <c r="AH182" s="12"/>
      <c r="AI182" s="12"/>
      <c r="AJ182" s="12">
        <v>4</v>
      </c>
      <c r="AK182" s="12"/>
      <c r="AL182" s="12"/>
      <c r="AM182" s="9"/>
      <c r="AN182" s="11" t="s">
        <v>1305</v>
      </c>
    </row>
    <row r="183" spans="1:40" x14ac:dyDescent="0.25">
      <c r="A183">
        <f t="shared" si="2"/>
        <v>182</v>
      </c>
      <c r="B183" s="11" t="s">
        <v>529</v>
      </c>
      <c r="C183" s="11" t="s">
        <v>1153</v>
      </c>
      <c r="D183" s="11" t="s">
        <v>435</v>
      </c>
      <c r="E183" s="11" t="s">
        <v>241</v>
      </c>
      <c r="F183" s="11" t="s">
        <v>242</v>
      </c>
      <c r="G183" s="11" t="s">
        <v>9</v>
      </c>
      <c r="H183" s="11" t="s">
        <v>526</v>
      </c>
      <c r="I183" s="11" t="s">
        <v>1531</v>
      </c>
      <c r="J183" s="11" t="s">
        <v>1156</v>
      </c>
      <c r="K183" s="12" t="s">
        <v>1334</v>
      </c>
      <c r="L183" s="12" t="s">
        <v>964</v>
      </c>
      <c r="M183" s="9"/>
      <c r="N183" s="12">
        <v>4</v>
      </c>
      <c r="O183" s="12"/>
      <c r="Q183" s="9">
        <v>4</v>
      </c>
      <c r="R183" s="9"/>
      <c r="S183" s="9"/>
      <c r="T183" s="9"/>
      <c r="U183" s="9"/>
      <c r="V183" s="9"/>
      <c r="W183" s="9"/>
      <c r="X183" s="9"/>
      <c r="Y183" s="12" t="s">
        <v>964</v>
      </c>
      <c r="Z183" s="12" t="s">
        <v>964</v>
      </c>
      <c r="AA183" s="12"/>
      <c r="AB183" s="12">
        <v>4</v>
      </c>
      <c r="AC183" s="12"/>
      <c r="AD183" s="12"/>
      <c r="AE183" s="12"/>
      <c r="AF183" s="12">
        <v>4</v>
      </c>
      <c r="AG183" s="12"/>
      <c r="AH183" s="12"/>
      <c r="AI183" s="12"/>
      <c r="AJ183" s="12">
        <v>4</v>
      </c>
      <c r="AK183" s="12"/>
      <c r="AL183" s="12"/>
      <c r="AM183" s="12"/>
      <c r="AN183" s="11" t="s">
        <v>1305</v>
      </c>
    </row>
    <row r="184" spans="1:40" x14ac:dyDescent="0.25">
      <c r="A184">
        <f t="shared" si="2"/>
        <v>183</v>
      </c>
      <c r="B184" s="11" t="s">
        <v>566</v>
      </c>
      <c r="C184" s="11" t="s">
        <v>1153</v>
      </c>
      <c r="D184" s="11" t="s">
        <v>1525</v>
      </c>
      <c r="E184" s="11" t="s">
        <v>241</v>
      </c>
      <c r="F184" s="11" t="s">
        <v>242</v>
      </c>
      <c r="G184" s="11" t="s">
        <v>567</v>
      </c>
      <c r="H184" s="11" t="s">
        <v>526</v>
      </c>
      <c r="I184" s="11" t="s">
        <v>1526</v>
      </c>
      <c r="J184" s="11" t="s">
        <v>1527</v>
      </c>
      <c r="K184" s="12" t="s">
        <v>1334</v>
      </c>
      <c r="L184" s="12" t="s">
        <v>964</v>
      </c>
      <c r="M184" s="9"/>
      <c r="N184" s="12">
        <v>4</v>
      </c>
      <c r="O184" s="12"/>
      <c r="Q184" s="9">
        <v>4</v>
      </c>
      <c r="R184" s="9"/>
      <c r="S184" s="9"/>
      <c r="T184" s="9"/>
      <c r="U184" s="9"/>
      <c r="V184" s="9"/>
      <c r="W184" s="9"/>
      <c r="X184" s="9"/>
      <c r="Y184" s="12" t="s">
        <v>964</v>
      </c>
      <c r="Z184" s="12" t="s">
        <v>964</v>
      </c>
      <c r="AA184" s="12"/>
      <c r="AB184" s="12">
        <v>4</v>
      </c>
      <c r="AC184" s="12"/>
      <c r="AD184" s="12"/>
      <c r="AE184" s="12"/>
      <c r="AF184" s="12">
        <v>4</v>
      </c>
      <c r="AG184" s="12"/>
      <c r="AH184" s="12"/>
      <c r="AI184" s="12"/>
      <c r="AJ184" s="12">
        <v>4</v>
      </c>
      <c r="AK184" s="12"/>
      <c r="AL184" s="12"/>
      <c r="AM184" s="12"/>
      <c r="AN184" s="11" t="s">
        <v>1305</v>
      </c>
    </row>
    <row r="185" spans="1:40" x14ac:dyDescent="0.25">
      <c r="A185">
        <f t="shared" si="2"/>
        <v>184</v>
      </c>
      <c r="B185" s="11" t="s">
        <v>593</v>
      </c>
      <c r="C185" s="11" t="s">
        <v>1153</v>
      </c>
      <c r="D185" s="11" t="s">
        <v>594</v>
      </c>
      <c r="E185" s="11" t="s">
        <v>486</v>
      </c>
      <c r="F185" s="11" t="s">
        <v>242</v>
      </c>
      <c r="G185" s="11" t="s">
        <v>9</v>
      </c>
      <c r="H185" s="11" t="s">
        <v>595</v>
      </c>
      <c r="I185" s="11" t="s">
        <v>596</v>
      </c>
      <c r="J185" s="11" t="s">
        <v>1157</v>
      </c>
      <c r="K185" s="12" t="s">
        <v>1334</v>
      </c>
      <c r="L185" s="12" t="s">
        <v>964</v>
      </c>
      <c r="M185" s="9"/>
      <c r="N185" s="12">
        <v>4</v>
      </c>
      <c r="O185" s="12"/>
      <c r="Q185" s="9">
        <v>4</v>
      </c>
      <c r="R185" s="9"/>
      <c r="S185" s="9"/>
      <c r="T185" s="9"/>
      <c r="U185" s="9"/>
      <c r="V185" s="9"/>
      <c r="W185" s="9"/>
      <c r="X185" s="9"/>
      <c r="Y185" s="12" t="s">
        <v>964</v>
      </c>
      <c r="Z185" s="12" t="s">
        <v>964</v>
      </c>
      <c r="AA185" s="12"/>
      <c r="AB185" s="12">
        <v>4</v>
      </c>
      <c r="AC185" s="12"/>
      <c r="AD185" s="12"/>
      <c r="AE185" s="12"/>
      <c r="AF185" s="12">
        <v>4</v>
      </c>
      <c r="AG185" s="12"/>
      <c r="AH185" s="12"/>
      <c r="AI185" s="12"/>
      <c r="AJ185" s="12">
        <v>4</v>
      </c>
      <c r="AK185" s="12"/>
      <c r="AL185" s="12"/>
      <c r="AM185" s="12"/>
      <c r="AN185" s="11" t="s">
        <v>1305</v>
      </c>
    </row>
    <row r="186" spans="1:40" x14ac:dyDescent="0.25">
      <c r="A186">
        <f t="shared" si="2"/>
        <v>185</v>
      </c>
      <c r="B186" s="11" t="s">
        <v>597</v>
      </c>
      <c r="C186" s="11" t="s">
        <v>1153</v>
      </c>
      <c r="D186" s="11" t="s">
        <v>598</v>
      </c>
      <c r="E186" s="11" t="s">
        <v>486</v>
      </c>
      <c r="F186" s="11" t="s">
        <v>242</v>
      </c>
      <c r="G186" s="11" t="s">
        <v>9</v>
      </c>
      <c r="H186" s="11" t="s">
        <v>595</v>
      </c>
      <c r="I186" s="11" t="s">
        <v>1532</v>
      </c>
      <c r="J186" s="11" t="s">
        <v>1158</v>
      </c>
      <c r="K186" s="12" t="s">
        <v>1334</v>
      </c>
      <c r="L186" s="12" t="s">
        <v>964</v>
      </c>
      <c r="M186" s="9"/>
      <c r="N186" s="12">
        <v>4</v>
      </c>
      <c r="O186" s="12"/>
      <c r="Q186" s="9">
        <v>4</v>
      </c>
      <c r="R186" s="9"/>
      <c r="S186" s="9"/>
      <c r="T186" s="9"/>
      <c r="U186" s="9"/>
      <c r="V186" s="9"/>
      <c r="W186" s="9"/>
      <c r="X186" s="9"/>
      <c r="Y186" s="12" t="s">
        <v>964</v>
      </c>
      <c r="Z186" s="12" t="s">
        <v>964</v>
      </c>
      <c r="AA186" s="12"/>
      <c r="AB186" s="12">
        <v>4</v>
      </c>
      <c r="AC186" s="12"/>
      <c r="AD186" s="12"/>
      <c r="AE186" s="12"/>
      <c r="AF186" s="12">
        <v>4</v>
      </c>
      <c r="AG186" s="12"/>
      <c r="AH186" s="12"/>
      <c r="AI186" s="12"/>
      <c r="AJ186" s="12">
        <v>4</v>
      </c>
      <c r="AK186" s="12"/>
      <c r="AL186" s="12"/>
      <c r="AM186" s="12"/>
      <c r="AN186" s="11" t="s">
        <v>1305</v>
      </c>
    </row>
    <row r="187" spans="1:40" x14ac:dyDescent="0.25">
      <c r="A187">
        <f t="shared" si="2"/>
        <v>186</v>
      </c>
      <c r="B187" s="11" t="s">
        <v>608</v>
      </c>
      <c r="C187" s="11" t="s">
        <v>1153</v>
      </c>
      <c r="D187" s="11" t="s">
        <v>1533</v>
      </c>
      <c r="E187" s="11" t="s">
        <v>241</v>
      </c>
      <c r="F187" s="11" t="s">
        <v>242</v>
      </c>
      <c r="G187" s="11" t="s">
        <v>9</v>
      </c>
      <c r="H187" s="11" t="s">
        <v>243</v>
      </c>
      <c r="I187" s="11" t="s">
        <v>1534</v>
      </c>
      <c r="J187" s="11" t="s">
        <v>1159</v>
      </c>
      <c r="K187" s="12" t="s">
        <v>1334</v>
      </c>
      <c r="L187" s="12" t="s">
        <v>964</v>
      </c>
      <c r="M187" s="9"/>
      <c r="N187" s="12">
        <v>4</v>
      </c>
      <c r="O187" s="12"/>
      <c r="Q187" s="9">
        <v>4</v>
      </c>
      <c r="R187" s="9"/>
      <c r="S187" s="9"/>
      <c r="T187" s="9"/>
      <c r="U187" s="9"/>
      <c r="V187" s="9"/>
      <c r="W187" s="9"/>
      <c r="X187" s="9"/>
      <c r="Y187" s="12" t="s">
        <v>964</v>
      </c>
      <c r="Z187" s="12"/>
      <c r="AA187" s="12"/>
      <c r="AB187" s="12">
        <v>4</v>
      </c>
      <c r="AC187" s="9"/>
      <c r="AD187" s="9"/>
      <c r="AE187" s="9"/>
      <c r="AF187" s="12">
        <v>4</v>
      </c>
      <c r="AG187" s="12"/>
      <c r="AH187" s="12"/>
      <c r="AI187" s="12"/>
      <c r="AJ187" s="12">
        <v>4</v>
      </c>
      <c r="AK187" s="12"/>
      <c r="AL187" s="12"/>
      <c r="AM187" s="9"/>
      <c r="AN187" s="11" t="s">
        <v>1305</v>
      </c>
    </row>
    <row r="188" spans="1:40" x14ac:dyDescent="0.25">
      <c r="A188">
        <f t="shared" si="2"/>
        <v>187</v>
      </c>
      <c r="B188" s="11" t="s">
        <v>646</v>
      </c>
      <c r="C188" s="11" t="s">
        <v>1153</v>
      </c>
      <c r="D188" s="11" t="s">
        <v>1535</v>
      </c>
      <c r="E188" s="11" t="s">
        <v>486</v>
      </c>
      <c r="F188" s="11" t="s">
        <v>242</v>
      </c>
      <c r="G188" s="11" t="s">
        <v>9</v>
      </c>
      <c r="H188" s="11" t="s">
        <v>595</v>
      </c>
      <c r="I188" s="11" t="s">
        <v>647</v>
      </c>
      <c r="J188" s="11" t="s">
        <v>1160</v>
      </c>
      <c r="K188" s="12" t="s">
        <v>1334</v>
      </c>
      <c r="L188" s="12" t="s">
        <v>964</v>
      </c>
      <c r="M188" s="9"/>
      <c r="N188" s="12">
        <v>4</v>
      </c>
      <c r="O188" s="12"/>
      <c r="Q188" s="9">
        <v>4</v>
      </c>
      <c r="R188" s="9"/>
      <c r="S188" s="9"/>
      <c r="T188" s="9"/>
      <c r="U188" s="9"/>
      <c r="V188" s="9"/>
      <c r="W188" s="9"/>
      <c r="X188" s="9"/>
      <c r="Y188" s="12" t="s">
        <v>964</v>
      </c>
      <c r="Z188" s="12"/>
      <c r="AA188" s="12"/>
      <c r="AB188" s="12">
        <v>4</v>
      </c>
      <c r="AC188" s="9"/>
      <c r="AD188" s="9"/>
      <c r="AE188" s="9"/>
      <c r="AF188" s="12">
        <v>4</v>
      </c>
      <c r="AG188" s="12"/>
      <c r="AH188" s="12"/>
      <c r="AI188" s="12"/>
      <c r="AJ188" s="12">
        <v>4</v>
      </c>
      <c r="AK188" s="12"/>
      <c r="AL188" s="12"/>
      <c r="AM188" s="9"/>
      <c r="AN188" s="11" t="s">
        <v>1305</v>
      </c>
    </row>
    <row r="189" spans="1:40" x14ac:dyDescent="0.25">
      <c r="A189">
        <f t="shared" si="2"/>
        <v>188</v>
      </c>
      <c r="B189" s="11" t="s">
        <v>771</v>
      </c>
      <c r="C189" s="11" t="s">
        <v>1153</v>
      </c>
      <c r="D189" s="11" t="s">
        <v>772</v>
      </c>
      <c r="E189" s="11" t="s">
        <v>241</v>
      </c>
      <c r="F189" s="11" t="s">
        <v>242</v>
      </c>
      <c r="G189" s="11" t="s">
        <v>9</v>
      </c>
      <c r="H189" s="11" t="s">
        <v>243</v>
      </c>
      <c r="I189" s="11" t="s">
        <v>773</v>
      </c>
      <c r="J189" s="11" t="s">
        <v>1161</v>
      </c>
      <c r="K189" s="12" t="s">
        <v>1334</v>
      </c>
      <c r="L189" s="12" t="s">
        <v>964</v>
      </c>
      <c r="M189" s="9"/>
      <c r="N189" s="12">
        <v>4</v>
      </c>
      <c r="O189" s="12"/>
      <c r="Q189" s="9">
        <v>4</v>
      </c>
      <c r="R189" s="9"/>
      <c r="S189" s="9"/>
      <c r="T189" s="9"/>
      <c r="U189" s="9"/>
      <c r="V189" s="9"/>
      <c r="W189" s="9"/>
      <c r="X189" s="9"/>
      <c r="Y189" s="12" t="s">
        <v>964</v>
      </c>
      <c r="Z189" s="12" t="s">
        <v>964</v>
      </c>
      <c r="AA189" s="12"/>
      <c r="AB189" s="12">
        <v>4</v>
      </c>
      <c r="AC189" s="12"/>
      <c r="AD189" s="12"/>
      <c r="AE189" s="12"/>
      <c r="AF189" s="12">
        <v>4</v>
      </c>
      <c r="AG189" s="12"/>
      <c r="AH189" s="12"/>
      <c r="AI189" s="12"/>
      <c r="AJ189" s="12">
        <v>4</v>
      </c>
      <c r="AK189" s="12"/>
      <c r="AL189" s="12"/>
      <c r="AM189" s="12"/>
      <c r="AN189" s="11" t="s">
        <v>1305</v>
      </c>
    </row>
    <row r="190" spans="1:40" x14ac:dyDescent="0.25">
      <c r="A190">
        <f t="shared" si="2"/>
        <v>189</v>
      </c>
      <c r="B190" s="11" t="s">
        <v>774</v>
      </c>
      <c r="C190" s="11" t="s">
        <v>1153</v>
      </c>
      <c r="D190" s="11" t="s">
        <v>775</v>
      </c>
      <c r="E190" s="11" t="s">
        <v>241</v>
      </c>
      <c r="F190" s="11" t="s">
        <v>242</v>
      </c>
      <c r="G190" s="11" t="s">
        <v>9</v>
      </c>
      <c r="H190" s="11" t="s">
        <v>776</v>
      </c>
      <c r="I190" s="11" t="s">
        <v>777</v>
      </c>
      <c r="J190" s="11" t="s">
        <v>1161</v>
      </c>
      <c r="K190" s="12" t="s">
        <v>1334</v>
      </c>
      <c r="L190" s="12" t="s">
        <v>964</v>
      </c>
      <c r="M190" s="9"/>
      <c r="N190" s="12">
        <v>4</v>
      </c>
      <c r="O190" s="12"/>
      <c r="Q190" s="9">
        <v>4</v>
      </c>
      <c r="R190" s="9"/>
      <c r="S190" s="9"/>
      <c r="T190" s="9"/>
      <c r="U190" s="9"/>
      <c r="V190" s="9"/>
      <c r="W190" s="9"/>
      <c r="X190" s="9"/>
      <c r="Y190" s="12" t="s">
        <v>964</v>
      </c>
      <c r="Z190" s="12"/>
      <c r="AA190" s="12"/>
      <c r="AB190" s="12">
        <v>4</v>
      </c>
      <c r="AC190" s="9"/>
      <c r="AD190" s="9"/>
      <c r="AE190" s="9"/>
      <c r="AF190" s="12">
        <v>4</v>
      </c>
      <c r="AG190" s="12"/>
      <c r="AH190" s="12"/>
      <c r="AI190" s="12"/>
      <c r="AJ190" s="12">
        <v>4</v>
      </c>
      <c r="AK190" s="12"/>
      <c r="AL190" s="12"/>
      <c r="AM190" s="9"/>
      <c r="AN190" s="11" t="s">
        <v>1305</v>
      </c>
    </row>
    <row r="191" spans="1:40" x14ac:dyDescent="0.25">
      <c r="A191">
        <f t="shared" si="2"/>
        <v>190</v>
      </c>
      <c r="B191" s="11" t="s">
        <v>778</v>
      </c>
      <c r="C191" s="11" t="s">
        <v>1153</v>
      </c>
      <c r="D191" s="11" t="s">
        <v>779</v>
      </c>
      <c r="E191" s="11" t="s">
        <v>241</v>
      </c>
      <c r="F191" s="11" t="s">
        <v>242</v>
      </c>
      <c r="G191" s="11" t="s">
        <v>9</v>
      </c>
      <c r="H191" s="11" t="s">
        <v>243</v>
      </c>
      <c r="I191" s="11" t="s">
        <v>780</v>
      </c>
      <c r="J191" s="11" t="s">
        <v>1161</v>
      </c>
      <c r="K191" s="12" t="s">
        <v>1334</v>
      </c>
      <c r="L191" s="12" t="s">
        <v>964</v>
      </c>
      <c r="M191" s="9"/>
      <c r="N191" s="12">
        <v>4</v>
      </c>
      <c r="O191" s="12"/>
      <c r="Q191" s="9">
        <v>4</v>
      </c>
      <c r="R191" s="9"/>
      <c r="S191" s="9"/>
      <c r="T191" s="9"/>
      <c r="U191" s="9"/>
      <c r="V191" s="9"/>
      <c r="W191" s="9"/>
      <c r="X191" s="9"/>
      <c r="Y191" s="12" t="s">
        <v>964</v>
      </c>
      <c r="Z191" s="12" t="s">
        <v>964</v>
      </c>
      <c r="AA191" s="12"/>
      <c r="AB191" s="12">
        <v>4</v>
      </c>
      <c r="AC191" s="12"/>
      <c r="AD191" s="12"/>
      <c r="AE191" s="12"/>
      <c r="AF191" s="12">
        <v>4</v>
      </c>
      <c r="AG191" s="12"/>
      <c r="AH191" s="12"/>
      <c r="AI191" s="12"/>
      <c r="AJ191" s="12">
        <v>4</v>
      </c>
      <c r="AK191" s="12"/>
      <c r="AL191" s="12"/>
      <c r="AM191" s="12"/>
      <c r="AN191" s="11" t="s">
        <v>1305</v>
      </c>
    </row>
    <row r="192" spans="1:40" x14ac:dyDescent="0.25">
      <c r="A192">
        <f t="shared" si="2"/>
        <v>191</v>
      </c>
      <c r="B192" s="11" t="s">
        <v>798</v>
      </c>
      <c r="C192" s="11" t="s">
        <v>1153</v>
      </c>
      <c r="D192" s="11" t="s">
        <v>799</v>
      </c>
      <c r="E192" s="11" t="s">
        <v>241</v>
      </c>
      <c r="F192" s="11" t="s">
        <v>242</v>
      </c>
      <c r="G192" s="11" t="s">
        <v>9</v>
      </c>
      <c r="H192" s="11" t="s">
        <v>243</v>
      </c>
      <c r="I192" s="11" t="s">
        <v>800</v>
      </c>
      <c r="J192" s="11" t="s">
        <v>1162</v>
      </c>
      <c r="K192" s="12" t="s">
        <v>1334</v>
      </c>
      <c r="L192" s="12" t="s">
        <v>964</v>
      </c>
      <c r="M192" s="9"/>
      <c r="N192" s="12">
        <v>4</v>
      </c>
      <c r="O192" s="12"/>
      <c r="Q192" s="9">
        <v>4</v>
      </c>
      <c r="R192" s="9"/>
      <c r="S192" s="9"/>
      <c r="T192" s="9"/>
      <c r="U192" s="9"/>
      <c r="V192" s="9"/>
      <c r="W192" s="9"/>
      <c r="X192" s="9"/>
      <c r="Y192" s="12" t="s">
        <v>964</v>
      </c>
      <c r="Z192" s="12" t="s">
        <v>964</v>
      </c>
      <c r="AA192" s="12"/>
      <c r="AB192" s="12">
        <v>4</v>
      </c>
      <c r="AC192" s="12"/>
      <c r="AD192" s="12"/>
      <c r="AE192" s="12"/>
      <c r="AF192" s="12">
        <v>4</v>
      </c>
      <c r="AG192" s="12"/>
      <c r="AH192" s="12"/>
      <c r="AI192" s="12"/>
      <c r="AJ192" s="12">
        <v>4</v>
      </c>
      <c r="AK192" s="12"/>
      <c r="AL192" s="12"/>
      <c r="AM192" s="12"/>
      <c r="AN192" s="11" t="s">
        <v>1305</v>
      </c>
    </row>
    <row r="193" spans="1:40" x14ac:dyDescent="0.25">
      <c r="A193">
        <f t="shared" si="2"/>
        <v>192</v>
      </c>
      <c r="B193" s="11" t="s">
        <v>815</v>
      </c>
      <c r="C193" s="11" t="s">
        <v>1153</v>
      </c>
      <c r="D193" s="11" t="s">
        <v>816</v>
      </c>
      <c r="E193" s="11" t="s">
        <v>241</v>
      </c>
      <c r="F193" s="11" t="s">
        <v>242</v>
      </c>
      <c r="G193" s="11" t="s">
        <v>9</v>
      </c>
      <c r="H193" s="11" t="s">
        <v>243</v>
      </c>
      <c r="I193" s="11" t="s">
        <v>1537</v>
      </c>
      <c r="J193" s="11" t="s">
        <v>1154</v>
      </c>
      <c r="K193" s="12" t="s">
        <v>1334</v>
      </c>
      <c r="L193" s="12" t="s">
        <v>964</v>
      </c>
      <c r="M193" s="9"/>
      <c r="N193" s="12">
        <v>4</v>
      </c>
      <c r="O193" s="12"/>
      <c r="Q193" s="9">
        <v>4</v>
      </c>
      <c r="R193" s="9"/>
      <c r="S193" s="9"/>
      <c r="T193" s="9"/>
      <c r="U193" s="9"/>
      <c r="V193" s="9"/>
      <c r="W193" s="9"/>
      <c r="X193" s="9"/>
      <c r="Y193" s="12" t="s">
        <v>964</v>
      </c>
      <c r="Z193" s="12"/>
      <c r="AA193" s="12"/>
      <c r="AB193" s="12">
        <v>4</v>
      </c>
      <c r="AC193" s="9"/>
      <c r="AD193" s="9"/>
      <c r="AE193" s="9"/>
      <c r="AF193" s="12">
        <v>4</v>
      </c>
      <c r="AG193" s="12"/>
      <c r="AH193" s="12"/>
      <c r="AI193" s="12"/>
      <c r="AJ193" s="12">
        <v>4</v>
      </c>
      <c r="AK193" s="12"/>
      <c r="AL193" s="12"/>
      <c r="AM193" s="9"/>
      <c r="AN193" s="11" t="s">
        <v>1305</v>
      </c>
    </row>
    <row r="194" spans="1:40" x14ac:dyDescent="0.25">
      <c r="A194">
        <f t="shared" si="2"/>
        <v>193</v>
      </c>
      <c r="B194" s="11" t="s">
        <v>817</v>
      </c>
      <c r="C194" s="11" t="s">
        <v>1153</v>
      </c>
      <c r="D194" s="11" t="s">
        <v>818</v>
      </c>
      <c r="E194" s="11" t="s">
        <v>241</v>
      </c>
      <c r="F194" s="11" t="s">
        <v>242</v>
      </c>
      <c r="G194" s="11" t="s">
        <v>9</v>
      </c>
      <c r="H194" s="11" t="s">
        <v>243</v>
      </c>
      <c r="I194" s="11" t="s">
        <v>819</v>
      </c>
      <c r="J194" s="11" t="s">
        <v>1154</v>
      </c>
      <c r="K194" s="12" t="s">
        <v>1334</v>
      </c>
      <c r="L194" s="12" t="s">
        <v>964</v>
      </c>
      <c r="M194" s="9"/>
      <c r="N194" s="12">
        <v>4</v>
      </c>
      <c r="O194" s="12"/>
      <c r="Q194" s="9">
        <v>4</v>
      </c>
      <c r="R194" s="9"/>
      <c r="S194" s="9"/>
      <c r="T194" s="9"/>
      <c r="U194" s="9"/>
      <c r="V194" s="9"/>
      <c r="W194" s="9"/>
      <c r="X194" s="9"/>
      <c r="Y194" s="12" t="s">
        <v>964</v>
      </c>
      <c r="Z194" s="12" t="s">
        <v>964</v>
      </c>
      <c r="AA194" s="12"/>
      <c r="AB194" s="12">
        <v>4</v>
      </c>
      <c r="AC194" s="12"/>
      <c r="AD194" s="12"/>
      <c r="AE194" s="12"/>
      <c r="AF194" s="12">
        <v>4</v>
      </c>
      <c r="AG194" s="12"/>
      <c r="AH194" s="12"/>
      <c r="AI194" s="12"/>
      <c r="AJ194" s="12">
        <v>4</v>
      </c>
      <c r="AK194" s="12"/>
      <c r="AL194" s="12"/>
      <c r="AM194" s="12"/>
      <c r="AN194" s="11" t="s">
        <v>1305</v>
      </c>
    </row>
    <row r="195" spans="1:40" x14ac:dyDescent="0.25">
      <c r="A195">
        <f t="shared" si="2"/>
        <v>194</v>
      </c>
      <c r="B195" s="11" t="s">
        <v>856</v>
      </c>
      <c r="C195" s="11" t="s">
        <v>1153</v>
      </c>
      <c r="D195" s="11" t="s">
        <v>857</v>
      </c>
      <c r="E195" s="11" t="s">
        <v>241</v>
      </c>
      <c r="F195" s="11" t="s">
        <v>242</v>
      </c>
      <c r="G195" s="11" t="s">
        <v>9</v>
      </c>
      <c r="H195" s="11" t="s">
        <v>243</v>
      </c>
      <c r="I195" s="11" t="s">
        <v>1536</v>
      </c>
      <c r="J195" s="11" t="s">
        <v>1163</v>
      </c>
      <c r="K195" s="12" t="s">
        <v>1334</v>
      </c>
      <c r="L195" s="12" t="s">
        <v>964</v>
      </c>
      <c r="M195" s="9"/>
      <c r="N195" s="12">
        <v>4</v>
      </c>
      <c r="O195" s="12"/>
      <c r="Q195" s="9">
        <v>4</v>
      </c>
      <c r="R195" s="9"/>
      <c r="S195" s="9"/>
      <c r="T195" s="9"/>
      <c r="U195" s="9"/>
      <c r="V195" s="9"/>
      <c r="W195" s="9"/>
      <c r="X195" s="9"/>
      <c r="Y195" s="12" t="s">
        <v>964</v>
      </c>
      <c r="Z195" s="12" t="s">
        <v>964</v>
      </c>
      <c r="AA195" s="12"/>
      <c r="AB195" s="12">
        <v>4</v>
      </c>
      <c r="AC195" s="12"/>
      <c r="AD195" s="12"/>
      <c r="AE195" s="12"/>
      <c r="AF195" s="12">
        <v>4</v>
      </c>
      <c r="AG195" s="12"/>
      <c r="AH195" s="12"/>
      <c r="AI195" s="12"/>
      <c r="AJ195" s="12">
        <v>4</v>
      </c>
      <c r="AK195" s="12"/>
      <c r="AL195" s="12"/>
      <c r="AM195" s="12"/>
      <c r="AN195" s="11" t="s">
        <v>1305</v>
      </c>
    </row>
    <row r="196" spans="1:40" x14ac:dyDescent="0.25">
      <c r="A196">
        <f t="shared" ref="A196:A259" si="3">A195+1</f>
        <v>195</v>
      </c>
      <c r="B196" s="11" t="s">
        <v>907</v>
      </c>
      <c r="C196" s="11" t="s">
        <v>1153</v>
      </c>
      <c r="D196" s="11" t="s">
        <v>908</v>
      </c>
      <c r="E196" s="11" t="s">
        <v>241</v>
      </c>
      <c r="F196" s="11" t="s">
        <v>242</v>
      </c>
      <c r="G196" s="11" t="s">
        <v>9</v>
      </c>
      <c r="H196" s="11" t="s">
        <v>243</v>
      </c>
      <c r="I196" s="11" t="s">
        <v>909</v>
      </c>
      <c r="J196" s="11" t="s">
        <v>1164</v>
      </c>
      <c r="K196" s="12" t="s">
        <v>1334</v>
      </c>
      <c r="L196" s="12" t="s">
        <v>964</v>
      </c>
      <c r="M196" s="9"/>
      <c r="N196" s="12">
        <v>4</v>
      </c>
      <c r="O196" s="12"/>
      <c r="Q196" s="9">
        <v>4</v>
      </c>
      <c r="R196" s="9"/>
      <c r="S196" s="9"/>
      <c r="T196" s="9"/>
      <c r="U196" s="9"/>
      <c r="V196" s="9"/>
      <c r="W196" s="9"/>
      <c r="X196" s="9"/>
      <c r="Y196" s="12" t="s">
        <v>964</v>
      </c>
      <c r="Z196" s="12" t="s">
        <v>964</v>
      </c>
      <c r="AA196" s="12"/>
      <c r="AB196" s="12">
        <v>4</v>
      </c>
      <c r="AC196" s="12"/>
      <c r="AD196" s="12"/>
      <c r="AE196" s="12"/>
      <c r="AF196" s="12">
        <v>4</v>
      </c>
      <c r="AG196" s="12"/>
      <c r="AH196" s="12"/>
      <c r="AI196" s="12"/>
      <c r="AJ196" s="12">
        <v>4</v>
      </c>
      <c r="AK196" s="12"/>
      <c r="AL196" s="12"/>
      <c r="AM196" s="12"/>
      <c r="AN196" s="11" t="s">
        <v>1305</v>
      </c>
    </row>
    <row r="197" spans="1:40" x14ac:dyDescent="0.25">
      <c r="A197">
        <f t="shared" si="3"/>
        <v>196</v>
      </c>
      <c r="B197" s="11" t="s">
        <v>910</v>
      </c>
      <c r="C197" s="11" t="s">
        <v>1153</v>
      </c>
      <c r="D197" s="11" t="s">
        <v>911</v>
      </c>
      <c r="E197" s="11" t="s">
        <v>241</v>
      </c>
      <c r="F197" s="11" t="s">
        <v>242</v>
      </c>
      <c r="G197" s="11" t="s">
        <v>9</v>
      </c>
      <c r="H197" s="11" t="s">
        <v>243</v>
      </c>
      <c r="I197" s="11" t="s">
        <v>1725</v>
      </c>
      <c r="J197" s="11" t="s">
        <v>1165</v>
      </c>
      <c r="K197" s="12" t="s">
        <v>1334</v>
      </c>
      <c r="L197" s="12" t="s">
        <v>964</v>
      </c>
      <c r="M197" s="9"/>
      <c r="N197" s="12">
        <v>4</v>
      </c>
      <c r="O197" s="12"/>
      <c r="Q197" s="9">
        <v>4</v>
      </c>
      <c r="R197" s="9"/>
      <c r="S197" s="9"/>
      <c r="T197" s="9"/>
      <c r="U197" s="9"/>
      <c r="V197" s="9"/>
      <c r="W197" s="9"/>
      <c r="X197" s="9"/>
      <c r="Y197" s="12" t="s">
        <v>964</v>
      </c>
      <c r="Z197" s="12" t="s">
        <v>964</v>
      </c>
      <c r="AA197" s="12"/>
      <c r="AB197" s="12">
        <v>4</v>
      </c>
      <c r="AC197" s="12"/>
      <c r="AD197" s="12"/>
      <c r="AE197" s="12"/>
      <c r="AF197" s="12">
        <v>4</v>
      </c>
      <c r="AG197" s="12"/>
      <c r="AH197" s="12"/>
      <c r="AI197" s="12"/>
      <c r="AJ197" s="12">
        <v>4</v>
      </c>
      <c r="AK197" s="12"/>
      <c r="AL197" s="12"/>
      <c r="AM197" s="12"/>
      <c r="AN197" s="11" t="s">
        <v>1305</v>
      </c>
    </row>
    <row r="198" spans="1:40" x14ac:dyDescent="0.25">
      <c r="A198">
        <f t="shared" si="3"/>
        <v>197</v>
      </c>
      <c r="B198" s="11" t="s">
        <v>912</v>
      </c>
      <c r="C198" s="11" t="s">
        <v>1153</v>
      </c>
      <c r="D198" s="11" t="s">
        <v>38</v>
      </c>
      <c r="E198" s="11" t="s">
        <v>241</v>
      </c>
      <c r="F198" s="11" t="s">
        <v>242</v>
      </c>
      <c r="G198" s="11" t="s">
        <v>9</v>
      </c>
      <c r="H198" s="11" t="s">
        <v>243</v>
      </c>
      <c r="I198" s="11" t="s">
        <v>913</v>
      </c>
      <c r="J198" s="11" t="s">
        <v>1166</v>
      </c>
      <c r="K198" s="12" t="s">
        <v>1334</v>
      </c>
      <c r="L198" s="12" t="s">
        <v>964</v>
      </c>
      <c r="M198" s="9"/>
      <c r="N198" s="12">
        <v>4</v>
      </c>
      <c r="O198" s="12"/>
      <c r="Q198" s="9">
        <v>4</v>
      </c>
      <c r="R198" s="9"/>
      <c r="S198" s="9"/>
      <c r="T198" s="9"/>
      <c r="U198" s="9"/>
      <c r="V198" s="9"/>
      <c r="W198" s="9"/>
      <c r="X198" s="9"/>
      <c r="Y198" s="12" t="s">
        <v>964</v>
      </c>
      <c r="Z198" s="12" t="s">
        <v>964</v>
      </c>
      <c r="AA198" s="12"/>
      <c r="AB198" s="12">
        <v>4</v>
      </c>
      <c r="AC198" s="12"/>
      <c r="AD198" s="12"/>
      <c r="AE198" s="12"/>
      <c r="AF198" s="12">
        <v>4</v>
      </c>
      <c r="AG198" s="12"/>
      <c r="AH198" s="12"/>
      <c r="AI198" s="12"/>
      <c r="AJ198" s="12">
        <v>4</v>
      </c>
      <c r="AK198" s="12"/>
      <c r="AL198" s="12"/>
      <c r="AM198" s="12"/>
      <c r="AN198" s="11" t="s">
        <v>1305</v>
      </c>
    </row>
    <row r="199" spans="1:40" x14ac:dyDescent="0.25">
      <c r="A199">
        <f t="shared" si="3"/>
        <v>198</v>
      </c>
      <c r="B199" s="11" t="s">
        <v>914</v>
      </c>
      <c r="C199" s="11" t="s">
        <v>1153</v>
      </c>
      <c r="D199" s="11" t="s">
        <v>1538</v>
      </c>
      <c r="E199" s="11" t="s">
        <v>241</v>
      </c>
      <c r="F199" s="11" t="s">
        <v>242</v>
      </c>
      <c r="G199" s="11" t="s">
        <v>9</v>
      </c>
      <c r="H199" s="11" t="s">
        <v>243</v>
      </c>
      <c r="I199" s="11" t="s">
        <v>915</v>
      </c>
      <c r="J199" s="11" t="s">
        <v>1167</v>
      </c>
      <c r="K199" s="12" t="s">
        <v>1334</v>
      </c>
      <c r="L199" s="12" t="s">
        <v>964</v>
      </c>
      <c r="M199" s="9"/>
      <c r="N199" s="12">
        <v>4</v>
      </c>
      <c r="O199" s="12"/>
      <c r="Q199" s="9">
        <v>4</v>
      </c>
      <c r="R199" s="9"/>
      <c r="S199" s="9"/>
      <c r="T199" s="9"/>
      <c r="U199" s="9"/>
      <c r="V199" s="9"/>
      <c r="W199" s="9"/>
      <c r="X199" s="9"/>
      <c r="Y199" s="12" t="s">
        <v>964</v>
      </c>
      <c r="Z199" s="12" t="s">
        <v>964</v>
      </c>
      <c r="AA199" s="12"/>
      <c r="AB199" s="12">
        <v>4</v>
      </c>
      <c r="AC199" s="12"/>
      <c r="AD199" s="12"/>
      <c r="AE199" s="12"/>
      <c r="AF199" s="12">
        <v>4</v>
      </c>
      <c r="AG199" s="12"/>
      <c r="AH199" s="12"/>
      <c r="AI199" s="12"/>
      <c r="AJ199" s="12">
        <v>4</v>
      </c>
      <c r="AK199" s="12"/>
      <c r="AL199" s="12"/>
      <c r="AM199" s="12"/>
      <c r="AN199" s="11" t="s">
        <v>1305</v>
      </c>
    </row>
    <row r="200" spans="1:40" x14ac:dyDescent="0.25">
      <c r="A200">
        <f t="shared" si="3"/>
        <v>199</v>
      </c>
      <c r="B200" s="11" t="s">
        <v>916</v>
      </c>
      <c r="C200" s="11" t="s">
        <v>1153</v>
      </c>
      <c r="D200" s="11" t="s">
        <v>917</v>
      </c>
      <c r="E200" s="11" t="s">
        <v>241</v>
      </c>
      <c r="F200" s="11" t="s">
        <v>242</v>
      </c>
      <c r="G200" s="11" t="s">
        <v>9</v>
      </c>
      <c r="H200" s="11" t="s">
        <v>243</v>
      </c>
      <c r="I200" s="11" t="s">
        <v>918</v>
      </c>
      <c r="J200" s="11" t="s">
        <v>1168</v>
      </c>
      <c r="K200" s="12" t="s">
        <v>1334</v>
      </c>
      <c r="L200" s="12" t="s">
        <v>964</v>
      </c>
      <c r="M200" s="9"/>
      <c r="N200" s="12">
        <v>4</v>
      </c>
      <c r="O200" s="12"/>
      <c r="Q200" s="9">
        <v>4</v>
      </c>
      <c r="R200" s="9"/>
      <c r="S200" s="9"/>
      <c r="T200" s="9"/>
      <c r="U200" s="9"/>
      <c r="V200" s="9"/>
      <c r="W200" s="9"/>
      <c r="X200" s="9"/>
      <c r="Y200" s="12" t="s">
        <v>964</v>
      </c>
      <c r="Z200" s="12" t="s">
        <v>964</v>
      </c>
      <c r="AA200" s="12"/>
      <c r="AB200" s="12">
        <v>4</v>
      </c>
      <c r="AC200" s="12"/>
      <c r="AD200" s="12"/>
      <c r="AE200" s="12"/>
      <c r="AF200" s="12">
        <v>4</v>
      </c>
      <c r="AG200" s="12"/>
      <c r="AH200" s="12"/>
      <c r="AI200" s="12"/>
      <c r="AJ200" s="12">
        <v>4</v>
      </c>
      <c r="AK200" s="12"/>
      <c r="AL200" s="12"/>
      <c r="AM200" s="12"/>
      <c r="AN200" s="11" t="s">
        <v>1305</v>
      </c>
    </row>
    <row r="201" spans="1:40" x14ac:dyDescent="0.25">
      <c r="A201">
        <f t="shared" si="3"/>
        <v>200</v>
      </c>
      <c r="B201" s="11" t="s">
        <v>919</v>
      </c>
      <c r="C201" s="11" t="s">
        <v>1153</v>
      </c>
      <c r="D201" s="11" t="s">
        <v>920</v>
      </c>
      <c r="E201" s="11" t="s">
        <v>241</v>
      </c>
      <c r="F201" s="11" t="s">
        <v>242</v>
      </c>
      <c r="G201" s="11" t="s">
        <v>9</v>
      </c>
      <c r="H201" s="11" t="s">
        <v>921</v>
      </c>
      <c r="I201" s="11" t="s">
        <v>922</v>
      </c>
      <c r="J201" s="11" t="s">
        <v>1169</v>
      </c>
      <c r="K201" s="12" t="s">
        <v>1334</v>
      </c>
      <c r="L201" s="12" t="s">
        <v>964</v>
      </c>
      <c r="M201" s="9"/>
      <c r="N201" s="12">
        <v>4</v>
      </c>
      <c r="O201" s="12"/>
      <c r="Q201" s="9">
        <v>4</v>
      </c>
      <c r="R201" s="9"/>
      <c r="S201" s="9"/>
      <c r="T201" s="9"/>
      <c r="U201" s="9"/>
      <c r="V201" s="9"/>
      <c r="W201" s="9"/>
      <c r="X201" s="9"/>
      <c r="Y201" s="12" t="s">
        <v>964</v>
      </c>
      <c r="Z201" s="12" t="s">
        <v>964</v>
      </c>
      <c r="AA201" s="12"/>
      <c r="AB201" s="12">
        <v>4</v>
      </c>
      <c r="AC201" s="12"/>
      <c r="AD201" s="12"/>
      <c r="AE201" s="12"/>
      <c r="AF201" s="12">
        <v>4</v>
      </c>
      <c r="AG201" s="12"/>
      <c r="AH201" s="12"/>
      <c r="AI201" s="12"/>
      <c r="AJ201" s="12">
        <v>4</v>
      </c>
      <c r="AK201" s="12"/>
      <c r="AL201" s="12"/>
      <c r="AM201" s="12"/>
      <c r="AN201" s="11" t="s">
        <v>1305</v>
      </c>
    </row>
    <row r="202" spans="1:40" x14ac:dyDescent="0.25">
      <c r="A202">
        <f t="shared" si="3"/>
        <v>201</v>
      </c>
      <c r="B202" s="10" t="s">
        <v>1394</v>
      </c>
      <c r="C202" s="10" t="s">
        <v>1153</v>
      </c>
      <c r="D202" s="10" t="s">
        <v>1523</v>
      </c>
      <c r="E202" s="10" t="s">
        <v>1395</v>
      </c>
      <c r="F202" s="10" t="s">
        <v>1396</v>
      </c>
      <c r="G202" s="10"/>
      <c r="H202" s="10" t="s">
        <v>1397</v>
      </c>
      <c r="I202" t="s">
        <v>1398</v>
      </c>
      <c r="J202" s="10" t="s">
        <v>1399</v>
      </c>
      <c r="K202" s="12"/>
      <c r="L202" s="12">
        <v>4</v>
      </c>
      <c r="M202" s="9"/>
      <c r="N202" s="12">
        <v>4</v>
      </c>
      <c r="O202" s="12"/>
      <c r="P202" s="9"/>
      <c r="Q202" s="9">
        <v>4</v>
      </c>
      <c r="R202" s="9"/>
      <c r="S202" s="9"/>
      <c r="T202" s="9"/>
      <c r="U202" s="9"/>
      <c r="V202" s="9"/>
      <c r="W202" s="9"/>
      <c r="X202" s="9"/>
      <c r="Y202" s="12">
        <v>4</v>
      </c>
      <c r="Z202" s="12"/>
      <c r="AA202" s="12"/>
      <c r="AB202" s="12">
        <v>4</v>
      </c>
      <c r="AC202" s="9"/>
      <c r="AD202" s="9"/>
      <c r="AE202" s="9"/>
      <c r="AF202" s="12">
        <v>4</v>
      </c>
      <c r="AG202" s="12"/>
      <c r="AH202" s="12"/>
      <c r="AI202" s="12"/>
      <c r="AJ202" s="12">
        <v>4</v>
      </c>
      <c r="AK202" s="12"/>
      <c r="AL202" s="12"/>
      <c r="AM202" s="9"/>
      <c r="AN202" t="s">
        <v>1305</v>
      </c>
    </row>
    <row r="203" spans="1:40" x14ac:dyDescent="0.25">
      <c r="A203">
        <f t="shared" si="3"/>
        <v>202</v>
      </c>
      <c r="B203" s="10" t="s">
        <v>1400</v>
      </c>
      <c r="C203" s="10" t="s">
        <v>1153</v>
      </c>
      <c r="D203" s="10" t="s">
        <v>1401</v>
      </c>
      <c r="E203" s="10" t="s">
        <v>1395</v>
      </c>
      <c r="F203" s="10" t="s">
        <v>1396</v>
      </c>
      <c r="G203" s="10"/>
      <c r="H203" s="10" t="s">
        <v>1397</v>
      </c>
      <c r="I203" t="s">
        <v>1402</v>
      </c>
      <c r="J203" s="10" t="s">
        <v>1412</v>
      </c>
      <c r="K203" s="12"/>
      <c r="L203" s="12">
        <v>4</v>
      </c>
      <c r="M203" s="9"/>
      <c r="N203" s="12">
        <v>4</v>
      </c>
      <c r="O203" s="12"/>
      <c r="P203" s="9"/>
      <c r="Q203" s="9">
        <v>4</v>
      </c>
      <c r="R203" s="9"/>
      <c r="S203" s="9"/>
      <c r="T203" s="9"/>
      <c r="U203" s="9"/>
      <c r="V203" s="9"/>
      <c r="W203" s="9"/>
      <c r="X203" s="9"/>
      <c r="Y203" s="12">
        <v>4</v>
      </c>
      <c r="Z203" s="12"/>
      <c r="AA203" s="12"/>
      <c r="AB203" s="12">
        <v>4</v>
      </c>
      <c r="AC203" s="9"/>
      <c r="AD203" s="9"/>
      <c r="AE203" s="9"/>
      <c r="AF203" s="12">
        <v>4</v>
      </c>
      <c r="AG203" s="12"/>
      <c r="AH203" s="12"/>
      <c r="AI203" s="12"/>
      <c r="AJ203" s="12">
        <v>4</v>
      </c>
      <c r="AK203" s="12"/>
      <c r="AL203" s="12"/>
      <c r="AM203" s="9"/>
      <c r="AN203" t="s">
        <v>1305</v>
      </c>
    </row>
    <row r="204" spans="1:40" x14ac:dyDescent="0.25">
      <c r="A204">
        <f t="shared" si="3"/>
        <v>203</v>
      </c>
      <c r="B204" s="10" t="s">
        <v>1403</v>
      </c>
      <c r="C204" s="10" t="s">
        <v>1153</v>
      </c>
      <c r="D204" s="10" t="s">
        <v>1524</v>
      </c>
      <c r="E204" s="10" t="s">
        <v>1395</v>
      </c>
      <c r="F204" s="10" t="s">
        <v>1396</v>
      </c>
      <c r="G204" s="10"/>
      <c r="H204" s="10" t="s">
        <v>1397</v>
      </c>
      <c r="I204" s="10" t="s">
        <v>1404</v>
      </c>
      <c r="J204" s="10" t="s">
        <v>1413</v>
      </c>
      <c r="K204" s="12"/>
      <c r="L204" s="12">
        <v>4</v>
      </c>
      <c r="M204" s="9"/>
      <c r="N204" s="12">
        <v>4</v>
      </c>
      <c r="O204" s="12"/>
      <c r="P204" s="9"/>
      <c r="Q204" s="9">
        <v>4</v>
      </c>
      <c r="R204" s="9"/>
      <c r="S204" s="9"/>
      <c r="T204" s="9"/>
      <c r="U204" s="9"/>
      <c r="V204" s="9"/>
      <c r="W204" s="9"/>
      <c r="X204" s="9"/>
      <c r="Y204" s="12">
        <v>4</v>
      </c>
      <c r="Z204" s="12"/>
      <c r="AA204" s="12"/>
      <c r="AB204" s="12">
        <v>4</v>
      </c>
      <c r="AC204" s="9"/>
      <c r="AD204" s="9"/>
      <c r="AE204" s="9"/>
      <c r="AF204" s="12">
        <v>4</v>
      </c>
      <c r="AG204" s="12"/>
      <c r="AH204" s="12"/>
      <c r="AI204" s="12"/>
      <c r="AJ204" s="12">
        <v>4</v>
      </c>
      <c r="AK204" s="12"/>
      <c r="AL204" s="12"/>
      <c r="AM204" s="9"/>
      <c r="AN204" t="s">
        <v>1305</v>
      </c>
    </row>
    <row r="205" spans="1:40" x14ac:dyDescent="0.25">
      <c r="A205">
        <f t="shared" si="3"/>
        <v>204</v>
      </c>
      <c r="B205" s="10" t="s">
        <v>1405</v>
      </c>
      <c r="C205" s="10" t="s">
        <v>1153</v>
      </c>
      <c r="D205" s="10" t="s">
        <v>1406</v>
      </c>
      <c r="E205" s="10" t="s">
        <v>1395</v>
      </c>
      <c r="F205" s="10" t="s">
        <v>1396</v>
      </c>
      <c r="G205" s="10"/>
      <c r="H205" s="10" t="s">
        <v>1397</v>
      </c>
      <c r="I205" t="s">
        <v>1407</v>
      </c>
      <c r="J205" t="s">
        <v>1408</v>
      </c>
      <c r="K205" s="12"/>
      <c r="L205" s="12">
        <v>4</v>
      </c>
      <c r="M205" s="9"/>
      <c r="N205" s="12">
        <v>4</v>
      </c>
      <c r="O205" s="12"/>
      <c r="P205" s="9"/>
      <c r="Q205" s="9">
        <v>4</v>
      </c>
      <c r="R205" s="9"/>
      <c r="S205" s="9"/>
      <c r="T205" s="9"/>
      <c r="U205" s="9"/>
      <c r="V205" s="9"/>
      <c r="W205" s="9"/>
      <c r="X205" s="9"/>
      <c r="Y205" s="12">
        <v>4</v>
      </c>
      <c r="Z205" s="12"/>
      <c r="AA205" s="12"/>
      <c r="AB205" s="12">
        <v>4</v>
      </c>
      <c r="AC205" s="9"/>
      <c r="AD205" s="9"/>
      <c r="AE205" s="9"/>
      <c r="AF205" s="12">
        <v>4</v>
      </c>
      <c r="AG205" s="12"/>
      <c r="AH205" s="12"/>
      <c r="AI205" s="12"/>
      <c r="AJ205" s="12">
        <v>4</v>
      </c>
      <c r="AK205" s="12"/>
      <c r="AL205" s="12"/>
      <c r="AM205" s="9"/>
      <c r="AN205" t="s">
        <v>1305</v>
      </c>
    </row>
    <row r="206" spans="1:40" x14ac:dyDescent="0.25">
      <c r="A206">
        <f t="shared" si="3"/>
        <v>205</v>
      </c>
      <c r="B206" s="10" t="s">
        <v>1414</v>
      </c>
      <c r="C206" s="10" t="s">
        <v>1153</v>
      </c>
      <c r="D206" s="10" t="s">
        <v>1415</v>
      </c>
      <c r="E206" s="10" t="s">
        <v>241</v>
      </c>
      <c r="F206" s="10" t="s">
        <v>242</v>
      </c>
      <c r="G206" s="10" t="s">
        <v>9</v>
      </c>
      <c r="H206" s="10" t="s">
        <v>243</v>
      </c>
      <c r="I206" s="10" t="s">
        <v>1416</v>
      </c>
      <c r="J206" s="10" t="s">
        <v>1417</v>
      </c>
      <c r="K206" s="12"/>
      <c r="L206" s="12">
        <v>4</v>
      </c>
      <c r="M206" s="9"/>
      <c r="N206" s="12">
        <v>4</v>
      </c>
      <c r="O206" s="12"/>
      <c r="P206" s="9"/>
      <c r="Q206" s="9">
        <v>4</v>
      </c>
      <c r="R206" s="9"/>
      <c r="S206" s="9"/>
      <c r="T206" s="9"/>
      <c r="U206" s="9"/>
      <c r="V206" s="9"/>
      <c r="W206" s="9"/>
      <c r="X206" s="9"/>
      <c r="Y206" s="12">
        <v>4</v>
      </c>
      <c r="Z206" s="12">
        <v>4</v>
      </c>
      <c r="AA206" s="12"/>
      <c r="AB206" s="12">
        <v>4</v>
      </c>
      <c r="AC206" s="9"/>
      <c r="AD206" s="9"/>
      <c r="AE206" s="9"/>
      <c r="AF206" s="12">
        <v>4</v>
      </c>
      <c r="AG206" s="12"/>
      <c r="AH206" s="12"/>
      <c r="AI206" s="12"/>
      <c r="AJ206" s="12">
        <v>4</v>
      </c>
      <c r="AK206" s="12"/>
      <c r="AL206" s="12"/>
      <c r="AM206" s="9"/>
      <c r="AN206" s="51" t="s">
        <v>1305</v>
      </c>
    </row>
    <row r="207" spans="1:40" x14ac:dyDescent="0.25">
      <c r="A207">
        <f t="shared" si="3"/>
        <v>206</v>
      </c>
      <c r="B207" s="10" t="s">
        <v>1418</v>
      </c>
      <c r="C207" s="10" t="s">
        <v>1153</v>
      </c>
      <c r="D207" s="10" t="s">
        <v>1419</v>
      </c>
      <c r="E207" s="10" t="s">
        <v>241</v>
      </c>
      <c r="F207" s="10" t="s">
        <v>242</v>
      </c>
      <c r="G207" s="10" t="s">
        <v>9</v>
      </c>
      <c r="H207" s="10" t="s">
        <v>243</v>
      </c>
      <c r="I207" t="s">
        <v>1420</v>
      </c>
      <c r="J207" t="s">
        <v>1421</v>
      </c>
      <c r="K207" s="12"/>
      <c r="L207" s="12">
        <v>4</v>
      </c>
      <c r="M207" s="9"/>
      <c r="N207" s="12">
        <v>4</v>
      </c>
      <c r="O207" s="12"/>
      <c r="P207" s="9"/>
      <c r="Q207" s="9">
        <v>4</v>
      </c>
      <c r="R207" s="9"/>
      <c r="S207" s="9"/>
      <c r="T207" s="9"/>
      <c r="U207" s="9"/>
      <c r="V207" s="9"/>
      <c r="W207" s="9"/>
      <c r="X207" s="9"/>
      <c r="Y207" s="12">
        <v>4</v>
      </c>
      <c r="Z207" s="12">
        <v>4</v>
      </c>
      <c r="AA207" s="12"/>
      <c r="AB207" s="12">
        <v>4</v>
      </c>
      <c r="AC207" s="9"/>
      <c r="AD207" s="9"/>
      <c r="AE207" s="9"/>
      <c r="AF207" s="12">
        <v>4</v>
      </c>
      <c r="AG207" s="12"/>
      <c r="AH207" s="12"/>
      <c r="AI207" s="12"/>
      <c r="AJ207" s="12">
        <v>4</v>
      </c>
      <c r="AK207" s="12"/>
      <c r="AL207" s="12"/>
      <c r="AM207" s="9"/>
      <c r="AN207" s="51" t="s">
        <v>1305</v>
      </c>
    </row>
    <row r="208" spans="1:40" x14ac:dyDescent="0.25">
      <c r="A208">
        <f t="shared" si="3"/>
        <v>207</v>
      </c>
      <c r="B208" s="5" t="s">
        <v>1556</v>
      </c>
      <c r="C208" s="5" t="s">
        <v>1153</v>
      </c>
      <c r="D208" s="5" t="s">
        <v>1557</v>
      </c>
      <c r="E208" s="5" t="s">
        <v>241</v>
      </c>
      <c r="F208" s="5" t="s">
        <v>242</v>
      </c>
      <c r="G208" s="5" t="s">
        <v>9</v>
      </c>
      <c r="H208" s="5" t="s">
        <v>243</v>
      </c>
      <c r="I208" s="5" t="s">
        <v>1558</v>
      </c>
      <c r="J208" s="5" t="s">
        <v>1559</v>
      </c>
      <c r="K208" s="52"/>
      <c r="L208" s="52">
        <v>4</v>
      </c>
      <c r="M208" s="6"/>
      <c r="N208" s="52">
        <v>4</v>
      </c>
      <c r="O208" s="52"/>
      <c r="P208" s="6"/>
      <c r="Q208" s="6">
        <v>4</v>
      </c>
      <c r="R208" s="6"/>
      <c r="S208" s="6"/>
      <c r="T208" s="6"/>
      <c r="U208" s="6"/>
      <c r="V208" s="6"/>
      <c r="W208" s="6"/>
      <c r="X208" s="6"/>
      <c r="Y208" s="52">
        <v>4</v>
      </c>
      <c r="Z208" s="52">
        <v>4</v>
      </c>
      <c r="AA208" s="52"/>
      <c r="AB208" s="53">
        <v>4</v>
      </c>
      <c r="AF208" s="53">
        <v>4</v>
      </c>
      <c r="AJ208" s="53">
        <v>4</v>
      </c>
      <c r="AN208" s="1" t="s">
        <v>1305</v>
      </c>
    </row>
    <row r="209" spans="1:40" x14ac:dyDescent="0.25">
      <c r="A209">
        <f t="shared" si="3"/>
        <v>208</v>
      </c>
      <c r="B209" s="5" t="s">
        <v>1598</v>
      </c>
      <c r="C209" s="5" t="s">
        <v>1153</v>
      </c>
      <c r="D209" s="5" t="s">
        <v>1599</v>
      </c>
      <c r="E209" s="5" t="s">
        <v>241</v>
      </c>
      <c r="F209" s="5" t="s">
        <v>242</v>
      </c>
      <c r="G209" s="5" t="s">
        <v>9</v>
      </c>
      <c r="H209" s="5" t="s">
        <v>243</v>
      </c>
      <c r="I209" s="5" t="s">
        <v>1600</v>
      </c>
      <c r="J209" s="5" t="s">
        <v>1601</v>
      </c>
      <c r="K209" s="52"/>
      <c r="L209" s="52">
        <v>4</v>
      </c>
      <c r="M209" s="6"/>
      <c r="N209" s="52">
        <v>4</v>
      </c>
      <c r="O209" s="52"/>
      <c r="P209" s="6"/>
      <c r="Q209" s="6">
        <v>4</v>
      </c>
      <c r="R209" s="6"/>
      <c r="S209" s="6"/>
      <c r="T209" s="6"/>
      <c r="U209" s="6"/>
      <c r="V209" s="6"/>
      <c r="W209" s="6"/>
      <c r="X209" s="6"/>
      <c r="Y209" s="52"/>
      <c r="Z209" s="52">
        <v>4</v>
      </c>
      <c r="AA209" s="52"/>
      <c r="AB209" s="53">
        <v>4</v>
      </c>
      <c r="AF209" s="53">
        <v>4</v>
      </c>
      <c r="AJ209" s="53">
        <v>4</v>
      </c>
      <c r="AN209" s="1" t="s">
        <v>1305</v>
      </c>
    </row>
    <row r="210" spans="1:40" x14ac:dyDescent="0.25">
      <c r="A210">
        <f t="shared" si="3"/>
        <v>209</v>
      </c>
      <c r="B210" s="5" t="s">
        <v>1650</v>
      </c>
      <c r="C210" s="5" t="s">
        <v>1153</v>
      </c>
      <c r="D210" s="5" t="s">
        <v>1651</v>
      </c>
      <c r="E210" s="1" t="s">
        <v>241</v>
      </c>
      <c r="F210" s="5" t="s">
        <v>242</v>
      </c>
      <c r="G210" s="5" t="s">
        <v>1639</v>
      </c>
      <c r="H210" s="5" t="s">
        <v>243</v>
      </c>
      <c r="I210" s="5" t="s">
        <v>1653</v>
      </c>
      <c r="J210" s="5" t="s">
        <v>1652</v>
      </c>
      <c r="K210" s="52"/>
      <c r="L210" s="52">
        <v>4</v>
      </c>
      <c r="M210" s="6"/>
      <c r="N210" s="52">
        <v>4</v>
      </c>
      <c r="O210" s="52"/>
      <c r="P210" s="6"/>
      <c r="Q210" s="6">
        <v>4</v>
      </c>
      <c r="R210" s="6"/>
      <c r="S210" s="6"/>
      <c r="T210" s="6"/>
      <c r="U210" s="6"/>
      <c r="V210" s="6"/>
      <c r="W210" s="6"/>
      <c r="X210" s="6"/>
      <c r="Y210" s="52"/>
      <c r="Z210" s="52">
        <v>4</v>
      </c>
      <c r="AA210" s="52"/>
      <c r="AB210" s="53">
        <v>4</v>
      </c>
      <c r="AF210" s="53">
        <v>4</v>
      </c>
      <c r="AJ210" s="53">
        <v>4</v>
      </c>
      <c r="AN210" s="1" t="s">
        <v>1305</v>
      </c>
    </row>
    <row r="211" spans="1:40" x14ac:dyDescent="0.25">
      <c r="A211">
        <f t="shared" si="3"/>
        <v>210</v>
      </c>
      <c r="B211" s="5" t="s">
        <v>1787</v>
      </c>
      <c r="C211" s="1" t="s">
        <v>1153</v>
      </c>
      <c r="D211" s="5" t="s">
        <v>1789</v>
      </c>
      <c r="E211" s="1" t="s">
        <v>241</v>
      </c>
      <c r="F211" s="5" t="s">
        <v>242</v>
      </c>
      <c r="G211" s="5" t="s">
        <v>1639</v>
      </c>
      <c r="H211" s="5" t="s">
        <v>243</v>
      </c>
      <c r="I211" s="5" t="s">
        <v>1791</v>
      </c>
      <c r="J211" s="5" t="s">
        <v>1792</v>
      </c>
      <c r="K211" s="52"/>
      <c r="L211" s="52">
        <v>4</v>
      </c>
      <c r="M211" s="6"/>
      <c r="N211" s="52">
        <v>4</v>
      </c>
      <c r="O211" s="52"/>
      <c r="P211" s="6"/>
      <c r="Q211" s="6">
        <v>4</v>
      </c>
      <c r="R211" s="6"/>
      <c r="S211" s="6"/>
      <c r="T211" s="6"/>
      <c r="U211" s="6"/>
      <c r="V211" s="6"/>
      <c r="W211" s="6"/>
      <c r="X211" s="6"/>
      <c r="Y211" s="52"/>
      <c r="Z211" s="52">
        <v>4</v>
      </c>
      <c r="AA211" s="52"/>
      <c r="AB211" s="53">
        <v>4</v>
      </c>
      <c r="AF211" s="53">
        <v>4</v>
      </c>
      <c r="AJ211" s="53">
        <v>4</v>
      </c>
      <c r="AN211" s="1" t="s">
        <v>1305</v>
      </c>
    </row>
    <row r="212" spans="1:40" x14ac:dyDescent="0.25">
      <c r="A212">
        <f t="shared" si="3"/>
        <v>211</v>
      </c>
      <c r="B212" s="5" t="s">
        <v>1788</v>
      </c>
      <c r="C212" s="1" t="s">
        <v>1153</v>
      </c>
      <c r="D212" s="5" t="s">
        <v>1790</v>
      </c>
      <c r="E212" s="1" t="s">
        <v>241</v>
      </c>
      <c r="F212" s="5" t="s">
        <v>242</v>
      </c>
      <c r="G212" s="5" t="s">
        <v>1639</v>
      </c>
      <c r="H212" s="5" t="s">
        <v>243</v>
      </c>
      <c r="I212" s="5" t="s">
        <v>1793</v>
      </c>
      <c r="J212" s="5" t="s">
        <v>1794</v>
      </c>
      <c r="K212" s="52"/>
      <c r="L212" s="52">
        <v>4</v>
      </c>
      <c r="M212" s="6"/>
      <c r="N212" s="52">
        <v>4</v>
      </c>
      <c r="O212" s="52"/>
      <c r="P212" s="6"/>
      <c r="Q212" s="6">
        <v>4</v>
      </c>
      <c r="R212" s="6"/>
      <c r="S212" s="6"/>
      <c r="T212" s="6"/>
      <c r="U212" s="6"/>
      <c r="V212" s="6"/>
      <c r="W212" s="6"/>
      <c r="X212" s="6"/>
      <c r="Y212" s="52"/>
      <c r="Z212" s="52">
        <v>4</v>
      </c>
      <c r="AA212" s="52"/>
      <c r="AB212" s="53">
        <v>4</v>
      </c>
      <c r="AF212" s="53">
        <v>4</v>
      </c>
      <c r="AJ212" s="53">
        <v>4</v>
      </c>
      <c r="AN212" s="1" t="s">
        <v>1305</v>
      </c>
    </row>
    <row r="213" spans="1:40" x14ac:dyDescent="0.25">
      <c r="A213">
        <f t="shared" si="3"/>
        <v>212</v>
      </c>
      <c r="B213" s="5" t="s">
        <v>1836</v>
      </c>
      <c r="C213" s="1" t="s">
        <v>1153</v>
      </c>
      <c r="D213" s="5" t="s">
        <v>1837</v>
      </c>
      <c r="E213" s="1" t="s">
        <v>241</v>
      </c>
      <c r="F213" s="5" t="s">
        <v>242</v>
      </c>
      <c r="G213" s="5" t="s">
        <v>1639</v>
      </c>
      <c r="H213" s="5" t="s">
        <v>243</v>
      </c>
      <c r="I213" s="5" t="s">
        <v>1844</v>
      </c>
      <c r="J213" s="5" t="s">
        <v>1845</v>
      </c>
      <c r="K213" s="52"/>
      <c r="L213" s="52">
        <v>4</v>
      </c>
      <c r="M213" s="6"/>
      <c r="N213" s="52">
        <v>4</v>
      </c>
      <c r="O213" s="52"/>
      <c r="P213" s="6"/>
      <c r="Q213" s="6">
        <v>4</v>
      </c>
      <c r="R213" s="6"/>
      <c r="S213" s="6"/>
      <c r="T213" s="6"/>
      <c r="U213" s="6"/>
      <c r="V213" s="6"/>
      <c r="W213" s="6"/>
      <c r="X213" s="6"/>
      <c r="Y213" s="52">
        <v>4</v>
      </c>
      <c r="Z213" s="52">
        <v>4</v>
      </c>
      <c r="AA213" s="52"/>
      <c r="AB213" s="53">
        <v>4</v>
      </c>
      <c r="AF213" s="53">
        <v>4</v>
      </c>
      <c r="AJ213" s="53">
        <v>4</v>
      </c>
      <c r="AN213" s="1" t="s">
        <v>1305</v>
      </c>
    </row>
    <row r="214" spans="1:40" x14ac:dyDescent="0.25">
      <c r="A214">
        <f t="shared" si="3"/>
        <v>213</v>
      </c>
      <c r="B214" s="5" t="s">
        <v>1838</v>
      </c>
      <c r="C214" s="1" t="s">
        <v>1153</v>
      </c>
      <c r="D214" s="1" t="s">
        <v>1839</v>
      </c>
      <c r="E214" s="1" t="s">
        <v>241</v>
      </c>
      <c r="F214" s="5" t="s">
        <v>242</v>
      </c>
      <c r="G214" s="5" t="s">
        <v>1639</v>
      </c>
      <c r="H214" s="5" t="s">
        <v>243</v>
      </c>
      <c r="I214" s="5" t="s">
        <v>1846</v>
      </c>
      <c r="J214" s="5" t="s">
        <v>1847</v>
      </c>
      <c r="K214" s="52"/>
      <c r="L214" s="52">
        <v>4</v>
      </c>
      <c r="M214" s="6"/>
      <c r="N214" s="52">
        <v>4</v>
      </c>
      <c r="O214" s="52"/>
      <c r="P214" s="6"/>
      <c r="Q214" s="6">
        <v>4</v>
      </c>
      <c r="R214" s="6"/>
      <c r="S214" s="6"/>
      <c r="T214" s="6"/>
      <c r="U214" s="6"/>
      <c r="V214" s="6"/>
      <c r="W214" s="6"/>
      <c r="X214" s="6"/>
      <c r="Y214" s="52">
        <v>4</v>
      </c>
      <c r="Z214" s="52">
        <v>4</v>
      </c>
      <c r="AA214" s="52"/>
      <c r="AB214" s="53">
        <v>4</v>
      </c>
      <c r="AF214" s="53">
        <v>4</v>
      </c>
      <c r="AJ214" s="53">
        <v>4</v>
      </c>
      <c r="AN214" s="1" t="s">
        <v>1305</v>
      </c>
    </row>
    <row r="215" spans="1:40" x14ac:dyDescent="0.25">
      <c r="A215">
        <f t="shared" si="3"/>
        <v>214</v>
      </c>
      <c r="B215" s="5" t="s">
        <v>1840</v>
      </c>
      <c r="C215" s="1" t="s">
        <v>1153</v>
      </c>
      <c r="D215" s="1" t="s">
        <v>1841</v>
      </c>
      <c r="E215" s="1" t="s">
        <v>241</v>
      </c>
      <c r="F215" s="5" t="s">
        <v>242</v>
      </c>
      <c r="G215" s="5" t="s">
        <v>1639</v>
      </c>
      <c r="H215" s="5" t="s">
        <v>243</v>
      </c>
      <c r="I215" s="5" t="s">
        <v>1848</v>
      </c>
      <c r="J215" s="5" t="s">
        <v>1849</v>
      </c>
      <c r="K215" s="52"/>
      <c r="L215" s="52">
        <v>4</v>
      </c>
      <c r="M215" s="6"/>
      <c r="N215" s="52">
        <v>4</v>
      </c>
      <c r="O215" s="52"/>
      <c r="P215" s="6"/>
      <c r="Q215" s="6">
        <v>4</v>
      </c>
      <c r="R215" s="6"/>
      <c r="S215" s="6"/>
      <c r="T215" s="6"/>
      <c r="U215" s="6"/>
      <c r="V215" s="6"/>
      <c r="W215" s="6"/>
      <c r="X215" s="6"/>
      <c r="Y215" s="52">
        <v>4</v>
      </c>
      <c r="Z215" s="52">
        <v>4</v>
      </c>
      <c r="AA215" s="52"/>
      <c r="AB215" s="53">
        <v>4</v>
      </c>
      <c r="AF215" s="53">
        <v>4</v>
      </c>
      <c r="AJ215" s="53">
        <v>4</v>
      </c>
      <c r="AN215" s="1" t="s">
        <v>1305</v>
      </c>
    </row>
    <row r="216" spans="1:40" x14ac:dyDescent="0.25">
      <c r="A216">
        <f t="shared" si="3"/>
        <v>215</v>
      </c>
      <c r="B216" s="5" t="s">
        <v>1842</v>
      </c>
      <c r="C216" s="1" t="s">
        <v>1153</v>
      </c>
      <c r="D216" s="1" t="s">
        <v>1843</v>
      </c>
      <c r="E216" s="1" t="s">
        <v>241</v>
      </c>
      <c r="F216" s="5" t="s">
        <v>242</v>
      </c>
      <c r="G216" s="5" t="s">
        <v>1639</v>
      </c>
      <c r="H216" s="5" t="s">
        <v>243</v>
      </c>
      <c r="I216" s="5" t="s">
        <v>1850</v>
      </c>
      <c r="J216" s="5" t="s">
        <v>1851</v>
      </c>
      <c r="K216" s="52"/>
      <c r="L216" s="52">
        <v>4</v>
      </c>
      <c r="M216" s="6"/>
      <c r="N216" s="52">
        <v>4</v>
      </c>
      <c r="O216" s="52"/>
      <c r="P216" s="6"/>
      <c r="Q216" s="6">
        <v>4</v>
      </c>
      <c r="R216" s="6"/>
      <c r="S216" s="6"/>
      <c r="T216" s="6"/>
      <c r="U216" s="6"/>
      <c r="V216" s="6"/>
      <c r="W216" s="6"/>
      <c r="X216" s="6"/>
      <c r="Y216" s="52">
        <v>4</v>
      </c>
      <c r="Z216" s="52">
        <v>4</v>
      </c>
      <c r="AA216" s="52"/>
      <c r="AB216" s="53">
        <v>4</v>
      </c>
      <c r="AF216" s="53">
        <v>4</v>
      </c>
      <c r="AJ216" s="53">
        <v>4</v>
      </c>
      <c r="AN216" s="1" t="s">
        <v>1305</v>
      </c>
    </row>
    <row r="217" spans="1:40" x14ac:dyDescent="0.25">
      <c r="A217">
        <f t="shared" si="3"/>
        <v>216</v>
      </c>
      <c r="B217" s="5" t="s">
        <v>1881</v>
      </c>
      <c r="C217" s="1" t="s">
        <v>1153</v>
      </c>
      <c r="D217" s="1" t="s">
        <v>1882</v>
      </c>
      <c r="E217" s="1" t="s">
        <v>241</v>
      </c>
      <c r="F217" s="5" t="s">
        <v>242</v>
      </c>
      <c r="G217" s="5" t="s">
        <v>1639</v>
      </c>
      <c r="H217" s="5" t="s">
        <v>243</v>
      </c>
      <c r="I217" s="5" t="s">
        <v>1883</v>
      </c>
      <c r="J217" s="5" t="s">
        <v>1884</v>
      </c>
      <c r="K217" s="52"/>
      <c r="L217" s="52">
        <v>4</v>
      </c>
      <c r="M217" s="6"/>
      <c r="N217" s="52">
        <v>4</v>
      </c>
      <c r="O217" s="52"/>
      <c r="P217" s="6"/>
      <c r="Q217" s="6">
        <v>4</v>
      </c>
      <c r="R217" s="6"/>
      <c r="S217" s="6"/>
      <c r="T217" s="6"/>
      <c r="U217" s="6"/>
      <c r="V217" s="6"/>
      <c r="W217" s="6"/>
      <c r="X217" s="6"/>
      <c r="Y217" s="52">
        <v>4</v>
      </c>
      <c r="Z217" s="52"/>
      <c r="AA217" s="52"/>
      <c r="AB217" s="53">
        <v>4</v>
      </c>
      <c r="AF217" s="53">
        <v>4</v>
      </c>
      <c r="AJ217" s="53">
        <v>4</v>
      </c>
      <c r="AN217" s="1" t="s">
        <v>1305</v>
      </c>
    </row>
    <row r="218" spans="1:40" x14ac:dyDescent="0.25">
      <c r="A218">
        <f t="shared" si="3"/>
        <v>217</v>
      </c>
      <c r="B218" s="11" t="s">
        <v>375</v>
      </c>
      <c r="C218" s="1" t="s">
        <v>1153</v>
      </c>
      <c r="D218" s="11" t="s">
        <v>1505</v>
      </c>
      <c r="E218" s="11" t="s">
        <v>376</v>
      </c>
      <c r="F218" s="11" t="s">
        <v>377</v>
      </c>
      <c r="G218" s="11" t="s">
        <v>9</v>
      </c>
      <c r="H218" s="10" t="s">
        <v>243</v>
      </c>
      <c r="I218" s="11" t="s">
        <v>379</v>
      </c>
      <c r="J218" s="11" t="s">
        <v>1183</v>
      </c>
      <c r="K218" s="12" t="s">
        <v>1334</v>
      </c>
      <c r="L218" s="12" t="s">
        <v>964</v>
      </c>
      <c r="M218" s="9"/>
      <c r="N218" s="12" t="s">
        <v>964</v>
      </c>
      <c r="O218" s="12"/>
      <c r="P218" s="9"/>
      <c r="Q218" s="9">
        <v>4</v>
      </c>
      <c r="R218" s="9"/>
      <c r="S218" s="9"/>
      <c r="T218" s="9"/>
      <c r="U218" s="9"/>
      <c r="V218" s="9"/>
      <c r="W218" s="9"/>
      <c r="X218" s="9"/>
      <c r="Y218" s="12" t="s">
        <v>964</v>
      </c>
      <c r="Z218" s="12"/>
      <c r="AA218" s="12"/>
      <c r="AB218" s="12">
        <v>4</v>
      </c>
      <c r="AC218" s="9"/>
      <c r="AD218" s="9"/>
      <c r="AE218" s="9"/>
      <c r="AF218" s="12">
        <v>4</v>
      </c>
      <c r="AG218" s="12"/>
      <c r="AH218" s="12"/>
      <c r="AI218" s="12"/>
      <c r="AJ218" s="12">
        <v>4</v>
      </c>
      <c r="AK218" s="12"/>
      <c r="AL218" s="12"/>
      <c r="AM218" s="9"/>
      <c r="AN218" s="11" t="s">
        <v>1305</v>
      </c>
    </row>
    <row r="219" spans="1:40" x14ac:dyDescent="0.25">
      <c r="A219">
        <f t="shared" si="3"/>
        <v>218</v>
      </c>
      <c r="B219" s="11" t="s">
        <v>464</v>
      </c>
      <c r="C219" s="1" t="s">
        <v>1153</v>
      </c>
      <c r="D219" s="11" t="s">
        <v>563</v>
      </c>
      <c r="E219" s="11" t="s">
        <v>376</v>
      </c>
      <c r="F219" s="11" t="s">
        <v>377</v>
      </c>
      <c r="G219" s="11" t="s">
        <v>9</v>
      </c>
      <c r="H219" s="10" t="s">
        <v>243</v>
      </c>
      <c r="I219" s="11" t="s">
        <v>1508</v>
      </c>
      <c r="J219" s="11" t="s">
        <v>1172</v>
      </c>
      <c r="K219" s="12" t="s">
        <v>1334</v>
      </c>
      <c r="L219" s="12" t="s">
        <v>964</v>
      </c>
      <c r="M219" s="9"/>
      <c r="N219" s="12" t="s">
        <v>964</v>
      </c>
      <c r="O219" s="12"/>
      <c r="P219" s="9"/>
      <c r="Q219" s="9">
        <v>4</v>
      </c>
      <c r="R219" s="9"/>
      <c r="S219" s="9"/>
      <c r="T219" s="9"/>
      <c r="U219" s="9"/>
      <c r="V219" s="9"/>
      <c r="W219" s="9"/>
      <c r="X219" s="9"/>
      <c r="Y219" s="12"/>
      <c r="Z219" s="12" t="s">
        <v>964</v>
      </c>
      <c r="AA219" s="12"/>
      <c r="AB219" s="12">
        <v>4</v>
      </c>
      <c r="AC219" s="12"/>
      <c r="AD219" s="12"/>
      <c r="AE219" s="12"/>
      <c r="AF219" s="12">
        <v>4</v>
      </c>
      <c r="AG219" s="12"/>
      <c r="AH219" s="12"/>
      <c r="AI219" s="12"/>
      <c r="AJ219" s="12">
        <v>4</v>
      </c>
      <c r="AK219" s="12"/>
      <c r="AL219" s="12"/>
      <c r="AM219" s="12"/>
      <c r="AN219" s="11" t="s">
        <v>1305</v>
      </c>
    </row>
    <row r="220" spans="1:40" x14ac:dyDescent="0.25">
      <c r="A220">
        <f t="shared" si="3"/>
        <v>219</v>
      </c>
      <c r="B220" s="11" t="s">
        <v>465</v>
      </c>
      <c r="C220" s="1" t="s">
        <v>1153</v>
      </c>
      <c r="D220" s="11" t="s">
        <v>466</v>
      </c>
      <c r="E220" s="11" t="s">
        <v>376</v>
      </c>
      <c r="F220" s="11" t="s">
        <v>377</v>
      </c>
      <c r="G220" s="11" t="s">
        <v>9</v>
      </c>
      <c r="H220" s="10" t="s">
        <v>243</v>
      </c>
      <c r="I220" s="11" t="s">
        <v>1509</v>
      </c>
      <c r="J220" s="11" t="s">
        <v>1184</v>
      </c>
      <c r="K220" s="12" t="s">
        <v>1334</v>
      </c>
      <c r="L220" s="12" t="s">
        <v>964</v>
      </c>
      <c r="M220" s="9"/>
      <c r="N220" s="12" t="s">
        <v>964</v>
      </c>
      <c r="O220" s="12"/>
      <c r="P220" s="9"/>
      <c r="Q220" s="9">
        <v>4</v>
      </c>
      <c r="R220" s="9"/>
      <c r="S220" s="9"/>
      <c r="T220" s="9"/>
      <c r="U220" s="9"/>
      <c r="V220" s="9"/>
      <c r="W220" s="9"/>
      <c r="X220" s="9"/>
      <c r="Y220" s="12" t="s">
        <v>964</v>
      </c>
      <c r="Z220" s="12" t="s">
        <v>964</v>
      </c>
      <c r="AA220" s="12"/>
      <c r="AB220" s="12">
        <v>4</v>
      </c>
      <c r="AC220" s="12"/>
      <c r="AD220" s="12"/>
      <c r="AE220" s="12"/>
      <c r="AF220" s="12">
        <v>4</v>
      </c>
      <c r="AG220" s="12"/>
      <c r="AH220" s="12"/>
      <c r="AI220" s="12"/>
      <c r="AJ220" s="12">
        <v>4</v>
      </c>
      <c r="AK220" s="12"/>
      <c r="AL220" s="12"/>
      <c r="AM220" s="12"/>
      <c r="AN220" s="11" t="s">
        <v>1305</v>
      </c>
    </row>
    <row r="221" spans="1:40" x14ac:dyDescent="0.25">
      <c r="A221">
        <f t="shared" si="3"/>
        <v>220</v>
      </c>
      <c r="B221" s="11" t="s">
        <v>488</v>
      </c>
      <c r="C221" s="1" t="s">
        <v>1153</v>
      </c>
      <c r="D221" s="11" t="s">
        <v>489</v>
      </c>
      <c r="E221" s="11" t="s">
        <v>376</v>
      </c>
      <c r="F221" s="11" t="s">
        <v>377</v>
      </c>
      <c r="G221" s="11" t="s">
        <v>9</v>
      </c>
      <c r="H221" s="10" t="s">
        <v>243</v>
      </c>
      <c r="I221" s="11" t="s">
        <v>490</v>
      </c>
      <c r="J221" s="11" t="s">
        <v>1185</v>
      </c>
      <c r="K221" s="12" t="s">
        <v>1334</v>
      </c>
      <c r="L221" s="12" t="s">
        <v>964</v>
      </c>
      <c r="M221" s="9"/>
      <c r="N221" s="12" t="s">
        <v>964</v>
      </c>
      <c r="O221" s="12"/>
      <c r="P221" s="9"/>
      <c r="Q221" s="9">
        <v>4</v>
      </c>
      <c r="R221" s="9"/>
      <c r="S221" s="9"/>
      <c r="T221" s="9"/>
      <c r="U221" s="9"/>
      <c r="V221" s="9"/>
      <c r="W221" s="9"/>
      <c r="X221" s="9"/>
      <c r="Y221" s="12" t="s">
        <v>964</v>
      </c>
      <c r="Z221" s="12"/>
      <c r="AA221" s="12"/>
      <c r="AB221" s="12">
        <v>4</v>
      </c>
      <c r="AC221" s="9"/>
      <c r="AD221" s="9"/>
      <c r="AE221" s="9"/>
      <c r="AF221" s="12">
        <v>4</v>
      </c>
      <c r="AG221" s="12"/>
      <c r="AH221" s="12"/>
      <c r="AI221" s="12"/>
      <c r="AJ221" s="12">
        <v>4</v>
      </c>
      <c r="AK221" s="12"/>
      <c r="AL221" s="12"/>
      <c r="AM221" s="9"/>
      <c r="AN221" s="11" t="s">
        <v>1305</v>
      </c>
    </row>
    <row r="222" spans="1:40" x14ac:dyDescent="0.25">
      <c r="A222">
        <f t="shared" si="3"/>
        <v>221</v>
      </c>
      <c r="B222" s="11" t="s">
        <v>491</v>
      </c>
      <c r="C222" s="1" t="s">
        <v>1153</v>
      </c>
      <c r="D222" s="11" t="s">
        <v>492</v>
      </c>
      <c r="E222" s="11" t="s">
        <v>376</v>
      </c>
      <c r="F222" s="11" t="s">
        <v>377</v>
      </c>
      <c r="G222" s="11" t="s">
        <v>9</v>
      </c>
      <c r="H222" s="10" t="s">
        <v>243</v>
      </c>
      <c r="I222" s="11" t="s">
        <v>493</v>
      </c>
      <c r="J222" s="11" t="s">
        <v>1185</v>
      </c>
      <c r="K222" s="12" t="s">
        <v>1334</v>
      </c>
      <c r="L222" s="12" t="s">
        <v>964</v>
      </c>
      <c r="M222" s="9"/>
      <c r="N222" s="12" t="s">
        <v>964</v>
      </c>
      <c r="O222" s="12"/>
      <c r="P222" s="9"/>
      <c r="Q222" s="9">
        <v>4</v>
      </c>
      <c r="R222" s="9"/>
      <c r="S222" s="9"/>
      <c r="T222" s="9"/>
      <c r="U222" s="9"/>
      <c r="V222" s="9"/>
      <c r="W222" s="9"/>
      <c r="X222" s="9"/>
      <c r="Y222" s="12"/>
      <c r="Z222" s="12" t="s">
        <v>964</v>
      </c>
      <c r="AA222" s="12"/>
      <c r="AB222" s="12">
        <v>4</v>
      </c>
      <c r="AC222" s="12"/>
      <c r="AD222" s="12"/>
      <c r="AE222" s="12"/>
      <c r="AF222" s="12">
        <v>4</v>
      </c>
      <c r="AG222" s="12"/>
      <c r="AH222" s="12"/>
      <c r="AI222" s="12"/>
      <c r="AJ222" s="12">
        <v>4</v>
      </c>
      <c r="AK222" s="12"/>
      <c r="AL222" s="12"/>
      <c r="AM222" s="12"/>
      <c r="AN222" s="11" t="s">
        <v>1305</v>
      </c>
    </row>
    <row r="223" spans="1:40" x14ac:dyDescent="0.25">
      <c r="A223">
        <f t="shared" si="3"/>
        <v>222</v>
      </c>
      <c r="B223" s="11" t="s">
        <v>541</v>
      </c>
      <c r="C223" s="1" t="s">
        <v>1153</v>
      </c>
      <c r="D223" s="11" t="s">
        <v>542</v>
      </c>
      <c r="E223" s="11" t="s">
        <v>376</v>
      </c>
      <c r="F223" s="11" t="s">
        <v>377</v>
      </c>
      <c r="G223" s="11" t="s">
        <v>9</v>
      </c>
      <c r="H223" s="10" t="s">
        <v>243</v>
      </c>
      <c r="I223" s="11" t="s">
        <v>1510</v>
      </c>
      <c r="J223" s="11" t="s">
        <v>542</v>
      </c>
      <c r="K223" s="12" t="s">
        <v>1334</v>
      </c>
      <c r="L223" s="12" t="s">
        <v>964</v>
      </c>
      <c r="M223" s="9"/>
      <c r="N223" s="12" t="s">
        <v>964</v>
      </c>
      <c r="O223" s="12"/>
      <c r="P223" s="9"/>
      <c r="Q223" s="9">
        <v>4</v>
      </c>
      <c r="R223" s="9"/>
      <c r="S223" s="9"/>
      <c r="T223" s="9"/>
      <c r="U223" s="9"/>
      <c r="V223" s="9"/>
      <c r="W223" s="9"/>
      <c r="X223" s="9"/>
      <c r="Y223" s="12"/>
      <c r="Z223" s="12" t="s">
        <v>964</v>
      </c>
      <c r="AA223" s="12"/>
      <c r="AB223" s="12">
        <v>4</v>
      </c>
      <c r="AC223" s="12"/>
      <c r="AD223" s="12"/>
      <c r="AE223" s="12"/>
      <c r="AF223" s="12">
        <v>4</v>
      </c>
      <c r="AG223" s="12"/>
      <c r="AH223" s="12"/>
      <c r="AI223" s="12"/>
      <c r="AJ223" s="12">
        <v>4</v>
      </c>
      <c r="AK223" s="12"/>
      <c r="AL223" s="12"/>
      <c r="AM223" s="12"/>
      <c r="AN223" s="11" t="s">
        <v>1305</v>
      </c>
    </row>
    <row r="224" spans="1:40" x14ac:dyDescent="0.25">
      <c r="A224">
        <f t="shared" si="3"/>
        <v>223</v>
      </c>
      <c r="B224" s="11" t="s">
        <v>543</v>
      </c>
      <c r="C224" s="1" t="s">
        <v>1153</v>
      </c>
      <c r="D224" s="11" t="s">
        <v>1506</v>
      </c>
      <c r="E224" s="11" t="s">
        <v>376</v>
      </c>
      <c r="F224" s="11" t="s">
        <v>377</v>
      </c>
      <c r="G224" s="11" t="s">
        <v>9</v>
      </c>
      <c r="H224" s="10" t="s">
        <v>243</v>
      </c>
      <c r="I224" s="11" t="s">
        <v>545</v>
      </c>
      <c r="J224" s="11" t="s">
        <v>544</v>
      </c>
      <c r="K224" s="12" t="s">
        <v>1334</v>
      </c>
      <c r="L224" s="12" t="s">
        <v>964</v>
      </c>
      <c r="M224" s="9"/>
      <c r="N224" s="12" t="s">
        <v>964</v>
      </c>
      <c r="O224" s="12"/>
      <c r="P224" s="9"/>
      <c r="Q224" s="9">
        <v>4</v>
      </c>
      <c r="R224" s="9"/>
      <c r="S224" s="9"/>
      <c r="T224" s="9"/>
      <c r="U224" s="9"/>
      <c r="V224" s="9"/>
      <c r="W224" s="9"/>
      <c r="X224" s="9"/>
      <c r="Y224" s="12" t="s">
        <v>964</v>
      </c>
      <c r="Z224" s="12" t="s">
        <v>964</v>
      </c>
      <c r="AA224" s="12"/>
      <c r="AB224" s="12">
        <v>4</v>
      </c>
      <c r="AC224" s="12"/>
      <c r="AD224" s="12"/>
      <c r="AE224" s="12"/>
      <c r="AF224" s="12">
        <v>4</v>
      </c>
      <c r="AG224" s="12"/>
      <c r="AH224" s="12"/>
      <c r="AI224" s="12"/>
      <c r="AJ224" s="12">
        <v>4</v>
      </c>
      <c r="AK224" s="12"/>
      <c r="AL224" s="12"/>
      <c r="AM224" s="12"/>
      <c r="AN224" s="11" t="s">
        <v>1305</v>
      </c>
    </row>
    <row r="225" spans="1:40" x14ac:dyDescent="0.25">
      <c r="A225">
        <f t="shared" si="3"/>
        <v>224</v>
      </c>
      <c r="B225" s="11" t="s">
        <v>626</v>
      </c>
      <c r="C225" s="1" t="s">
        <v>1153</v>
      </c>
      <c r="D225" s="11" t="s">
        <v>627</v>
      </c>
      <c r="E225" s="11" t="s">
        <v>376</v>
      </c>
      <c r="F225" s="11" t="s">
        <v>377</v>
      </c>
      <c r="G225" s="11" t="s">
        <v>9</v>
      </c>
      <c r="H225" s="10" t="s">
        <v>243</v>
      </c>
      <c r="I225" s="11" t="s">
        <v>628</v>
      </c>
      <c r="J225" s="11" t="s">
        <v>1186</v>
      </c>
      <c r="K225" s="12" t="s">
        <v>1334</v>
      </c>
      <c r="L225" s="12" t="s">
        <v>964</v>
      </c>
      <c r="M225" s="9"/>
      <c r="N225" s="12" t="s">
        <v>964</v>
      </c>
      <c r="O225" s="12"/>
      <c r="P225" s="9"/>
      <c r="Q225" s="9">
        <v>4</v>
      </c>
      <c r="R225" s="9"/>
      <c r="S225" s="9"/>
      <c r="T225" s="9"/>
      <c r="U225" s="9"/>
      <c r="V225" s="9"/>
      <c r="W225" s="9"/>
      <c r="X225" s="9"/>
      <c r="Y225" s="12" t="s">
        <v>964</v>
      </c>
      <c r="Z225" s="12"/>
      <c r="AA225" s="12"/>
      <c r="AB225" s="12">
        <v>4</v>
      </c>
      <c r="AC225" s="9"/>
      <c r="AD225" s="9"/>
      <c r="AE225" s="9"/>
      <c r="AF225" s="12">
        <v>4</v>
      </c>
      <c r="AG225" s="12"/>
      <c r="AH225" s="12"/>
      <c r="AI225" s="12"/>
      <c r="AJ225" s="12">
        <v>4</v>
      </c>
      <c r="AK225" s="12"/>
      <c r="AL225" s="12"/>
      <c r="AM225" s="9"/>
      <c r="AN225" s="11" t="s">
        <v>1305</v>
      </c>
    </row>
    <row r="226" spans="1:40" x14ac:dyDescent="0.25">
      <c r="A226">
        <f t="shared" si="3"/>
        <v>225</v>
      </c>
      <c r="B226" s="11" t="s">
        <v>700</v>
      </c>
      <c r="C226" s="1" t="s">
        <v>1153</v>
      </c>
      <c r="D226" s="11" t="s">
        <v>1507</v>
      </c>
      <c r="E226" s="11" t="s">
        <v>376</v>
      </c>
      <c r="F226" s="11" t="s">
        <v>377</v>
      </c>
      <c r="G226" s="11" t="s">
        <v>9</v>
      </c>
      <c r="H226" s="10" t="s">
        <v>243</v>
      </c>
      <c r="I226" s="11" t="s">
        <v>701</v>
      </c>
      <c r="J226" s="11" t="s">
        <v>1187</v>
      </c>
      <c r="K226" s="12" t="s">
        <v>1334</v>
      </c>
      <c r="L226" s="12" t="s">
        <v>964</v>
      </c>
      <c r="M226" s="9"/>
      <c r="N226" s="12" t="s">
        <v>964</v>
      </c>
      <c r="O226" s="12"/>
      <c r="P226" s="9"/>
      <c r="Q226" s="9">
        <v>4</v>
      </c>
      <c r="R226" s="9"/>
      <c r="S226" s="9"/>
      <c r="T226" s="9"/>
      <c r="U226" s="9"/>
      <c r="V226" s="9"/>
      <c r="W226" s="9"/>
      <c r="X226" s="9"/>
      <c r="Y226" s="12" t="s">
        <v>964</v>
      </c>
      <c r="Z226" s="12"/>
      <c r="AA226" s="12"/>
      <c r="AB226" s="12">
        <v>4</v>
      </c>
      <c r="AC226" s="9"/>
      <c r="AD226" s="9"/>
      <c r="AE226" s="9"/>
      <c r="AF226" s="12">
        <v>4</v>
      </c>
      <c r="AG226" s="12"/>
      <c r="AH226" s="12"/>
      <c r="AI226" s="12"/>
      <c r="AJ226" s="12">
        <v>4</v>
      </c>
      <c r="AK226" s="12"/>
      <c r="AL226" s="12"/>
      <c r="AM226" s="9"/>
      <c r="AN226" s="11" t="s">
        <v>1305</v>
      </c>
    </row>
    <row r="227" spans="1:40" x14ac:dyDescent="0.25">
      <c r="A227">
        <f t="shared" si="3"/>
        <v>226</v>
      </c>
      <c r="B227" s="11" t="s">
        <v>752</v>
      </c>
      <c r="C227" s="1" t="s">
        <v>1153</v>
      </c>
      <c r="D227" s="11" t="s">
        <v>753</v>
      </c>
      <c r="E227" s="11" t="s">
        <v>376</v>
      </c>
      <c r="F227" s="11" t="s">
        <v>377</v>
      </c>
      <c r="G227" s="11" t="s">
        <v>9</v>
      </c>
      <c r="H227" s="10" t="s">
        <v>243</v>
      </c>
      <c r="I227" s="11" t="s">
        <v>1511</v>
      </c>
      <c r="J227" s="11" t="s">
        <v>1188</v>
      </c>
      <c r="K227" s="12" t="s">
        <v>1334</v>
      </c>
      <c r="L227" s="12" t="s">
        <v>964</v>
      </c>
      <c r="M227" s="9"/>
      <c r="N227" s="12" t="s">
        <v>964</v>
      </c>
      <c r="O227" s="12"/>
      <c r="P227" s="9"/>
      <c r="Q227" s="9">
        <v>4</v>
      </c>
      <c r="R227" s="9"/>
      <c r="S227" s="9"/>
      <c r="T227" s="9"/>
      <c r="U227" s="9"/>
      <c r="V227" s="9"/>
      <c r="W227" s="9"/>
      <c r="X227" s="9"/>
      <c r="Y227" s="12" t="s">
        <v>964</v>
      </c>
      <c r="Z227" s="12"/>
      <c r="AA227" s="12"/>
      <c r="AB227" s="12">
        <v>4</v>
      </c>
      <c r="AC227" s="9"/>
      <c r="AD227" s="9"/>
      <c r="AE227" s="9"/>
      <c r="AF227" s="12">
        <v>4</v>
      </c>
      <c r="AG227" s="12"/>
      <c r="AH227" s="12"/>
      <c r="AI227" s="12"/>
      <c r="AJ227" s="12">
        <v>4</v>
      </c>
      <c r="AK227" s="12"/>
      <c r="AL227" s="12"/>
      <c r="AM227" s="9"/>
      <c r="AN227" s="11" t="s">
        <v>1305</v>
      </c>
    </row>
    <row r="228" spans="1:40" x14ac:dyDescent="0.25">
      <c r="A228">
        <f t="shared" si="3"/>
        <v>227</v>
      </c>
      <c r="B228" s="11" t="s">
        <v>754</v>
      </c>
      <c r="C228" s="1" t="s">
        <v>1153</v>
      </c>
      <c r="D228" s="11" t="s">
        <v>1798</v>
      </c>
      <c r="E228" s="11" t="s">
        <v>376</v>
      </c>
      <c r="F228" s="11" t="s">
        <v>377</v>
      </c>
      <c r="G228" s="11" t="s">
        <v>9</v>
      </c>
      <c r="H228" s="10" t="s">
        <v>243</v>
      </c>
      <c r="I228" s="11" t="s">
        <v>755</v>
      </c>
      <c r="J228" s="11" t="s">
        <v>1189</v>
      </c>
      <c r="K228" s="12" t="s">
        <v>1334</v>
      </c>
      <c r="L228" s="12" t="s">
        <v>964</v>
      </c>
      <c r="M228" s="9"/>
      <c r="N228" s="12" t="s">
        <v>964</v>
      </c>
      <c r="O228" s="12"/>
      <c r="P228" s="9"/>
      <c r="Q228" s="9">
        <v>4</v>
      </c>
      <c r="R228" s="9"/>
      <c r="S228" s="9"/>
      <c r="T228" s="9"/>
      <c r="U228" s="9"/>
      <c r="V228" s="9"/>
      <c r="W228" s="9"/>
      <c r="X228" s="9"/>
      <c r="Y228" s="12" t="s">
        <v>964</v>
      </c>
      <c r="Z228" s="12"/>
      <c r="AA228" s="12"/>
      <c r="AB228" s="12">
        <v>4</v>
      </c>
      <c r="AC228" s="9"/>
      <c r="AD228" s="9"/>
      <c r="AE228" s="9"/>
      <c r="AF228" s="12">
        <v>4</v>
      </c>
      <c r="AG228" s="12"/>
      <c r="AH228" s="12"/>
      <c r="AI228" s="12"/>
      <c r="AJ228" s="12">
        <v>4</v>
      </c>
      <c r="AK228" s="12"/>
      <c r="AL228" s="12"/>
      <c r="AM228" s="9"/>
      <c r="AN228" s="11" t="s">
        <v>1305</v>
      </c>
    </row>
    <row r="229" spans="1:40" x14ac:dyDescent="0.25">
      <c r="A229">
        <f t="shared" si="3"/>
        <v>228</v>
      </c>
      <c r="B229" s="10" t="s">
        <v>1409</v>
      </c>
      <c r="C229" s="1" t="s">
        <v>1153</v>
      </c>
      <c r="D229" s="10" t="s">
        <v>1410</v>
      </c>
      <c r="E229" s="11" t="s">
        <v>376</v>
      </c>
      <c r="F229" s="11" t="s">
        <v>377</v>
      </c>
      <c r="G229" s="10" t="s">
        <v>9</v>
      </c>
      <c r="H229" s="10" t="s">
        <v>243</v>
      </c>
      <c r="I229" t="s">
        <v>1504</v>
      </c>
      <c r="J229" t="s">
        <v>1411</v>
      </c>
      <c r="K229" s="12"/>
      <c r="L229" s="12">
        <v>4</v>
      </c>
      <c r="M229" s="9"/>
      <c r="N229" s="12">
        <v>4</v>
      </c>
      <c r="O229" s="12"/>
      <c r="P229" s="9"/>
      <c r="Q229" s="9">
        <v>4</v>
      </c>
      <c r="R229" s="9"/>
      <c r="S229" s="9"/>
      <c r="T229" s="9"/>
      <c r="U229" s="9"/>
      <c r="V229" s="9"/>
      <c r="W229" s="9"/>
      <c r="X229" s="9"/>
      <c r="Y229" s="12">
        <v>4</v>
      </c>
      <c r="Z229" s="12"/>
      <c r="AA229" s="12"/>
      <c r="AB229" s="12">
        <v>4</v>
      </c>
      <c r="AC229" s="9"/>
      <c r="AD229" s="9"/>
      <c r="AE229" s="9"/>
      <c r="AF229" s="12">
        <v>4</v>
      </c>
      <c r="AG229" s="12"/>
      <c r="AH229" s="12"/>
      <c r="AI229" s="12"/>
      <c r="AJ229" s="12">
        <v>4</v>
      </c>
      <c r="AK229" s="12"/>
      <c r="AL229" s="12"/>
      <c r="AM229" s="9"/>
      <c r="AN229" s="11" t="s">
        <v>1305</v>
      </c>
    </row>
    <row r="230" spans="1:40" x14ac:dyDescent="0.25">
      <c r="A230">
        <f t="shared" si="3"/>
        <v>229</v>
      </c>
      <c r="B230" s="10" t="s">
        <v>1548</v>
      </c>
      <c r="C230" s="1" t="s">
        <v>1153</v>
      </c>
      <c r="D230" s="10" t="s">
        <v>1549</v>
      </c>
      <c r="E230" s="10" t="s">
        <v>376</v>
      </c>
      <c r="F230" s="10" t="s">
        <v>377</v>
      </c>
      <c r="G230" s="10" t="s">
        <v>9</v>
      </c>
      <c r="H230" s="10" t="s">
        <v>243</v>
      </c>
      <c r="I230" s="10" t="s">
        <v>1550</v>
      </c>
      <c r="J230" s="10" t="s">
        <v>1551</v>
      </c>
      <c r="K230" s="12"/>
      <c r="L230" s="12">
        <v>4</v>
      </c>
      <c r="M230" s="9"/>
      <c r="N230" s="12">
        <v>4</v>
      </c>
      <c r="O230" s="12"/>
      <c r="P230" s="9"/>
      <c r="Q230" s="9">
        <v>4</v>
      </c>
      <c r="R230" s="9"/>
      <c r="S230" s="9"/>
      <c r="T230" s="9"/>
      <c r="U230" s="9"/>
      <c r="V230" s="9"/>
      <c r="W230" s="9"/>
      <c r="X230" s="9"/>
      <c r="Y230" s="12">
        <v>4</v>
      </c>
      <c r="Z230" s="12">
        <v>4</v>
      </c>
      <c r="AA230" s="12"/>
      <c r="AB230" s="12">
        <v>4</v>
      </c>
      <c r="AC230" s="9"/>
      <c r="AD230" s="9"/>
      <c r="AE230" s="9"/>
      <c r="AF230" s="12">
        <v>4</v>
      </c>
      <c r="AG230" s="12"/>
      <c r="AH230" s="12"/>
      <c r="AI230" s="12"/>
      <c r="AJ230" s="12">
        <v>4</v>
      </c>
      <c r="AK230" s="12"/>
      <c r="AL230" s="12"/>
      <c r="AM230" s="9"/>
      <c r="AN230" s="11" t="s">
        <v>1305</v>
      </c>
    </row>
    <row r="231" spans="1:40" x14ac:dyDescent="0.25">
      <c r="A231">
        <f t="shared" si="3"/>
        <v>230</v>
      </c>
      <c r="B231" s="11" t="s">
        <v>423</v>
      </c>
      <c r="C231" s="1" t="s">
        <v>1153</v>
      </c>
      <c r="D231" s="11" t="s">
        <v>18</v>
      </c>
      <c r="E231" s="11" t="s">
        <v>376</v>
      </c>
      <c r="F231" s="11" t="s">
        <v>377</v>
      </c>
      <c r="G231" s="11" t="s">
        <v>9</v>
      </c>
      <c r="H231" s="11" t="s">
        <v>378</v>
      </c>
      <c r="I231" s="11" t="s">
        <v>1448</v>
      </c>
      <c r="J231" s="11" t="s">
        <v>18</v>
      </c>
      <c r="K231" s="12" t="s">
        <v>1334</v>
      </c>
      <c r="L231" s="12" t="s">
        <v>964</v>
      </c>
      <c r="M231" s="9"/>
      <c r="N231" s="12" t="s">
        <v>964</v>
      </c>
      <c r="O231" s="12"/>
      <c r="P231" s="9"/>
      <c r="Q231" s="9">
        <v>4</v>
      </c>
      <c r="R231" s="9"/>
      <c r="S231" s="9"/>
      <c r="T231" s="9"/>
      <c r="U231" s="9"/>
      <c r="V231" s="9"/>
      <c r="W231" s="9"/>
      <c r="X231" s="9"/>
      <c r="Y231" s="12" t="s">
        <v>964</v>
      </c>
      <c r="Z231" s="12"/>
      <c r="AA231" s="12"/>
      <c r="AB231" s="12">
        <v>4</v>
      </c>
      <c r="AC231" s="9"/>
      <c r="AD231" s="9"/>
      <c r="AE231" s="9"/>
      <c r="AF231" s="12">
        <v>4</v>
      </c>
      <c r="AG231" s="12"/>
      <c r="AH231" s="12"/>
      <c r="AI231" s="12"/>
      <c r="AJ231" s="12">
        <v>4</v>
      </c>
      <c r="AK231" s="12"/>
      <c r="AL231" s="12"/>
      <c r="AM231" s="9"/>
      <c r="AN231" s="11" t="s">
        <v>1885</v>
      </c>
    </row>
    <row r="232" spans="1:40" x14ac:dyDescent="0.25">
      <c r="A232">
        <f t="shared" si="3"/>
        <v>231</v>
      </c>
      <c r="B232" s="11" t="s">
        <v>500</v>
      </c>
      <c r="C232" s="11" t="s">
        <v>1170</v>
      </c>
      <c r="D232" s="11" t="s">
        <v>501</v>
      </c>
      <c r="E232" s="11" t="s">
        <v>502</v>
      </c>
      <c r="F232" s="11" t="s">
        <v>503</v>
      </c>
      <c r="G232" s="11" t="s">
        <v>9</v>
      </c>
      <c r="H232" s="11" t="s">
        <v>504</v>
      </c>
      <c r="I232" s="11" t="s">
        <v>505</v>
      </c>
      <c r="J232" s="11" t="s">
        <v>1171</v>
      </c>
      <c r="K232" s="12" t="s">
        <v>1334</v>
      </c>
      <c r="L232" s="12" t="s">
        <v>964</v>
      </c>
      <c r="M232" s="9"/>
      <c r="N232" s="12">
        <v>4</v>
      </c>
      <c r="O232" s="12"/>
      <c r="Q232" s="9">
        <v>4</v>
      </c>
      <c r="R232" s="9"/>
      <c r="S232" s="9"/>
      <c r="T232" s="9"/>
      <c r="U232" s="9"/>
      <c r="V232" s="9"/>
      <c r="W232" s="9"/>
      <c r="X232" s="9"/>
      <c r="Y232" s="12" t="s">
        <v>964</v>
      </c>
      <c r="Z232" s="12"/>
      <c r="AA232" s="12"/>
      <c r="AB232" s="12">
        <v>4</v>
      </c>
      <c r="AC232" s="9"/>
      <c r="AD232" s="9"/>
      <c r="AE232" s="9"/>
      <c r="AF232" s="12">
        <v>4</v>
      </c>
      <c r="AG232" s="12"/>
      <c r="AH232" s="12"/>
      <c r="AI232" s="12"/>
      <c r="AJ232" s="12">
        <v>4</v>
      </c>
      <c r="AK232" s="12"/>
      <c r="AL232" s="12"/>
      <c r="AM232" s="9"/>
      <c r="AN232" s="11" t="s">
        <v>1306</v>
      </c>
    </row>
    <row r="233" spans="1:40" x14ac:dyDescent="0.25">
      <c r="A233">
        <f t="shared" si="3"/>
        <v>232</v>
      </c>
      <c r="B233" s="11" t="s">
        <v>602</v>
      </c>
      <c r="C233" s="11" t="s">
        <v>1170</v>
      </c>
      <c r="D233" s="11" t="s">
        <v>603</v>
      </c>
      <c r="E233" s="11" t="s">
        <v>502</v>
      </c>
      <c r="F233" s="11" t="s">
        <v>503</v>
      </c>
      <c r="G233" s="11" t="s">
        <v>9</v>
      </c>
      <c r="H233" s="11" t="s">
        <v>604</v>
      </c>
      <c r="I233" s="11" t="s">
        <v>605</v>
      </c>
      <c r="J233" s="11" t="s">
        <v>1172</v>
      </c>
      <c r="K233" s="12" t="s">
        <v>1334</v>
      </c>
      <c r="L233" s="12" t="s">
        <v>964</v>
      </c>
      <c r="M233" s="9"/>
      <c r="N233" s="12">
        <v>4</v>
      </c>
      <c r="O233" s="12"/>
      <c r="Q233" s="9">
        <v>4</v>
      </c>
      <c r="R233" s="9"/>
      <c r="S233" s="9"/>
      <c r="T233" s="9"/>
      <c r="U233" s="9"/>
      <c r="V233" s="9"/>
      <c r="W233" s="9"/>
      <c r="X233" s="9"/>
      <c r="Y233" s="12" t="s">
        <v>964</v>
      </c>
      <c r="Z233" s="12"/>
      <c r="AA233" s="12"/>
      <c r="AB233" s="12">
        <v>4</v>
      </c>
      <c r="AC233" s="9"/>
      <c r="AD233" s="9"/>
      <c r="AE233" s="9"/>
      <c r="AF233" s="12">
        <v>4</v>
      </c>
      <c r="AG233" s="12"/>
      <c r="AH233" s="12"/>
      <c r="AI233" s="12"/>
      <c r="AJ233" s="12">
        <v>4</v>
      </c>
      <c r="AK233" s="12"/>
      <c r="AL233" s="12"/>
      <c r="AM233" s="9"/>
      <c r="AN233" s="11" t="s">
        <v>1306</v>
      </c>
    </row>
    <row r="234" spans="1:40" x14ac:dyDescent="0.25">
      <c r="A234">
        <f t="shared" si="3"/>
        <v>233</v>
      </c>
      <c r="B234" s="11" t="s">
        <v>606</v>
      </c>
      <c r="C234" s="11" t="s">
        <v>1170</v>
      </c>
      <c r="D234" s="11" t="s">
        <v>1177</v>
      </c>
      <c r="E234" s="11" t="s">
        <v>502</v>
      </c>
      <c r="F234" s="11" t="s">
        <v>730</v>
      </c>
      <c r="G234" s="11" t="s">
        <v>9</v>
      </c>
      <c r="H234" s="11" t="s">
        <v>604</v>
      </c>
      <c r="I234" t="s">
        <v>1338</v>
      </c>
      <c r="J234" s="11" t="s">
        <v>1178</v>
      </c>
      <c r="K234" s="12" t="s">
        <v>1334</v>
      </c>
      <c r="L234" s="12" t="s">
        <v>964</v>
      </c>
      <c r="M234" s="9"/>
      <c r="N234" s="12">
        <v>4</v>
      </c>
      <c r="O234" s="12"/>
      <c r="Q234" s="9">
        <v>4</v>
      </c>
      <c r="R234" s="9"/>
      <c r="S234" s="9"/>
      <c r="T234" s="9"/>
      <c r="U234" s="9"/>
      <c r="V234" s="9"/>
      <c r="W234" s="9"/>
      <c r="X234" s="9"/>
      <c r="Y234" s="12" t="s">
        <v>964</v>
      </c>
      <c r="Z234" s="12"/>
      <c r="AA234" s="12"/>
      <c r="AB234" s="12">
        <v>4</v>
      </c>
      <c r="AC234" s="9"/>
      <c r="AD234" s="9"/>
      <c r="AE234" s="9"/>
      <c r="AF234" s="12">
        <v>4</v>
      </c>
      <c r="AG234" s="12"/>
      <c r="AH234" s="12"/>
      <c r="AI234" s="12"/>
      <c r="AJ234" s="12">
        <v>4</v>
      </c>
      <c r="AK234" s="12"/>
      <c r="AL234" s="12"/>
      <c r="AM234" s="9"/>
      <c r="AN234" s="11" t="s">
        <v>1306</v>
      </c>
    </row>
    <row r="235" spans="1:40" x14ac:dyDescent="0.25">
      <c r="A235">
        <f t="shared" si="3"/>
        <v>234</v>
      </c>
      <c r="B235" s="11" t="s">
        <v>637</v>
      </c>
      <c r="C235" s="11" t="s">
        <v>1170</v>
      </c>
      <c r="D235" s="11" t="s">
        <v>638</v>
      </c>
      <c r="E235" s="11" t="s">
        <v>502</v>
      </c>
      <c r="F235" s="11" t="s">
        <v>503</v>
      </c>
      <c r="G235" s="11" t="s">
        <v>9</v>
      </c>
      <c r="H235" s="11" t="s">
        <v>604</v>
      </c>
      <c r="I235" s="11" t="s">
        <v>639</v>
      </c>
      <c r="J235" s="11" t="s">
        <v>1173</v>
      </c>
      <c r="K235" s="12" t="s">
        <v>1334</v>
      </c>
      <c r="L235" s="12" t="s">
        <v>964</v>
      </c>
      <c r="M235" s="9"/>
      <c r="N235" s="12">
        <v>4</v>
      </c>
      <c r="O235" s="12"/>
      <c r="Q235" s="9">
        <v>4</v>
      </c>
      <c r="R235" s="9"/>
      <c r="S235" s="9"/>
      <c r="T235" s="9"/>
      <c r="U235" s="9"/>
      <c r="V235" s="9"/>
      <c r="W235" s="9"/>
      <c r="X235" s="9"/>
      <c r="Y235" s="12" t="s">
        <v>964</v>
      </c>
      <c r="Z235" s="12"/>
      <c r="AA235" s="12"/>
      <c r="AB235" s="12">
        <v>4</v>
      </c>
      <c r="AC235" s="9"/>
      <c r="AD235" s="9"/>
      <c r="AE235" s="9"/>
      <c r="AF235" s="12">
        <v>4</v>
      </c>
      <c r="AG235" s="12"/>
      <c r="AH235" s="12"/>
      <c r="AI235" s="12"/>
      <c r="AJ235" s="12">
        <v>4</v>
      </c>
      <c r="AK235" s="12"/>
      <c r="AL235" s="12"/>
      <c r="AM235" s="9"/>
      <c r="AN235" s="11" t="s">
        <v>1306</v>
      </c>
    </row>
    <row r="236" spans="1:40" x14ac:dyDescent="0.25">
      <c r="A236">
        <f t="shared" si="3"/>
        <v>235</v>
      </c>
      <c r="B236" s="11" t="s">
        <v>728</v>
      </c>
      <c r="C236" s="11" t="s">
        <v>1170</v>
      </c>
      <c r="D236" s="11" t="s">
        <v>729</v>
      </c>
      <c r="E236" s="11" t="s">
        <v>502</v>
      </c>
      <c r="F236" s="11" t="s">
        <v>730</v>
      </c>
      <c r="G236" s="11" t="s">
        <v>9</v>
      </c>
      <c r="H236" s="11" t="s">
        <v>604</v>
      </c>
      <c r="I236" t="s">
        <v>1336</v>
      </c>
      <c r="J236" s="11" t="s">
        <v>1174</v>
      </c>
      <c r="K236" s="12" t="s">
        <v>1334</v>
      </c>
      <c r="L236" s="12" t="s">
        <v>964</v>
      </c>
      <c r="M236" s="9"/>
      <c r="N236" s="12">
        <v>4</v>
      </c>
      <c r="O236" s="12"/>
      <c r="Q236" s="9">
        <v>4</v>
      </c>
      <c r="R236" s="9"/>
      <c r="S236" s="9"/>
      <c r="T236" s="9"/>
      <c r="U236" s="9"/>
      <c r="V236" s="9"/>
      <c r="W236" s="9"/>
      <c r="X236" s="9"/>
      <c r="Y236" s="12" t="s">
        <v>964</v>
      </c>
      <c r="Z236" s="12" t="s">
        <v>964</v>
      </c>
      <c r="AA236" s="12"/>
      <c r="AB236" s="12">
        <v>4</v>
      </c>
      <c r="AC236" s="12"/>
      <c r="AD236" s="12"/>
      <c r="AE236" s="12"/>
      <c r="AF236" s="12">
        <v>4</v>
      </c>
      <c r="AG236" s="12"/>
      <c r="AH236" s="12"/>
      <c r="AI236" s="12"/>
      <c r="AJ236" s="12">
        <v>4</v>
      </c>
      <c r="AK236" s="12"/>
      <c r="AL236" s="12"/>
      <c r="AM236" s="12"/>
      <c r="AN236" s="11" t="s">
        <v>1306</v>
      </c>
    </row>
    <row r="237" spans="1:40" x14ac:dyDescent="0.25">
      <c r="A237">
        <f t="shared" si="3"/>
        <v>236</v>
      </c>
      <c r="B237" s="11" t="s">
        <v>731</v>
      </c>
      <c r="C237" s="11" t="s">
        <v>1170</v>
      </c>
      <c r="D237" s="11" t="s">
        <v>732</v>
      </c>
      <c r="E237" s="11" t="s">
        <v>733</v>
      </c>
      <c r="F237" s="11" t="s">
        <v>24</v>
      </c>
      <c r="G237" s="11" t="s">
        <v>9</v>
      </c>
      <c r="H237" s="11" t="s">
        <v>604</v>
      </c>
      <c r="I237" s="11" t="s">
        <v>734</v>
      </c>
      <c r="J237" s="11" t="s">
        <v>1175</v>
      </c>
      <c r="K237" s="12" t="s">
        <v>1334</v>
      </c>
      <c r="L237" s="12" t="s">
        <v>964</v>
      </c>
      <c r="M237" s="9"/>
      <c r="N237" s="12">
        <v>4</v>
      </c>
      <c r="O237" s="12"/>
      <c r="Q237" s="9">
        <v>4</v>
      </c>
      <c r="R237" s="9"/>
      <c r="S237" s="9"/>
      <c r="T237" s="9"/>
      <c r="U237" s="9"/>
      <c r="V237" s="9"/>
      <c r="W237" s="9"/>
      <c r="X237" s="9"/>
      <c r="Y237" s="12" t="s">
        <v>964</v>
      </c>
      <c r="Z237" s="12"/>
      <c r="AA237" s="12"/>
      <c r="AB237" s="12">
        <v>4</v>
      </c>
      <c r="AC237" s="9"/>
      <c r="AD237" s="9"/>
      <c r="AE237" s="9"/>
      <c r="AF237" s="12">
        <v>4</v>
      </c>
      <c r="AG237" s="12"/>
      <c r="AH237" s="12"/>
      <c r="AI237" s="12"/>
      <c r="AJ237" s="12">
        <v>4</v>
      </c>
      <c r="AK237" s="12"/>
      <c r="AL237" s="12"/>
      <c r="AM237" s="9"/>
      <c r="AN237" s="11" t="s">
        <v>1306</v>
      </c>
    </row>
    <row r="238" spans="1:40" x14ac:dyDescent="0.25">
      <c r="A238">
        <f t="shared" si="3"/>
        <v>237</v>
      </c>
      <c r="B238" s="11" t="s">
        <v>804</v>
      </c>
      <c r="C238" s="11" t="s">
        <v>1170</v>
      </c>
      <c r="D238" s="11" t="s">
        <v>805</v>
      </c>
      <c r="E238" s="11" t="s">
        <v>502</v>
      </c>
      <c r="F238" s="11" t="s">
        <v>24</v>
      </c>
      <c r="G238" s="11" t="s">
        <v>9</v>
      </c>
      <c r="H238" s="11" t="s">
        <v>604</v>
      </c>
      <c r="I238" t="s">
        <v>1337</v>
      </c>
      <c r="J238" s="11" t="s">
        <v>1176</v>
      </c>
      <c r="K238" s="12" t="s">
        <v>1334</v>
      </c>
      <c r="L238" s="12" t="s">
        <v>964</v>
      </c>
      <c r="M238" s="9"/>
      <c r="N238" s="12">
        <v>4</v>
      </c>
      <c r="O238" s="12"/>
      <c r="Q238" s="9">
        <v>4</v>
      </c>
      <c r="R238" s="9"/>
      <c r="S238" s="9"/>
      <c r="T238" s="9"/>
      <c r="U238" s="9"/>
      <c r="V238" s="9"/>
      <c r="W238" s="9"/>
      <c r="X238" s="9"/>
      <c r="Y238" s="12" t="s">
        <v>964</v>
      </c>
      <c r="Z238" s="12"/>
      <c r="AA238" s="12"/>
      <c r="AB238" s="12">
        <v>4</v>
      </c>
      <c r="AC238" s="9"/>
      <c r="AD238" s="9"/>
      <c r="AE238" s="9"/>
      <c r="AF238" s="12">
        <v>4</v>
      </c>
      <c r="AG238" s="12"/>
      <c r="AH238" s="12"/>
      <c r="AI238" s="12"/>
      <c r="AJ238" s="12">
        <v>4</v>
      </c>
      <c r="AK238" s="12"/>
      <c r="AL238" s="12"/>
      <c r="AM238" s="9"/>
      <c r="AN238" s="11" t="s">
        <v>1306</v>
      </c>
    </row>
    <row r="239" spans="1:40" x14ac:dyDescent="0.25">
      <c r="A239">
        <f t="shared" si="3"/>
        <v>238</v>
      </c>
      <c r="B239" s="11" t="s">
        <v>823</v>
      </c>
      <c r="C239" s="11" t="s">
        <v>1170</v>
      </c>
      <c r="D239" s="11" t="s">
        <v>824</v>
      </c>
      <c r="E239" s="11" t="s">
        <v>502</v>
      </c>
      <c r="F239" s="11" t="s">
        <v>24</v>
      </c>
      <c r="G239" s="11" t="s">
        <v>9</v>
      </c>
      <c r="H239" s="11" t="s">
        <v>604</v>
      </c>
      <c r="I239" s="11" t="s">
        <v>825</v>
      </c>
      <c r="J239" s="11" t="s">
        <v>1177</v>
      </c>
      <c r="K239" s="12" t="s">
        <v>1334</v>
      </c>
      <c r="L239" s="12" t="s">
        <v>964</v>
      </c>
      <c r="M239" s="9"/>
      <c r="N239" s="12">
        <v>4</v>
      </c>
      <c r="O239" s="12"/>
      <c r="Q239" s="9">
        <v>4</v>
      </c>
      <c r="R239" s="9"/>
      <c r="S239" s="9"/>
      <c r="T239" s="9"/>
      <c r="U239" s="9"/>
      <c r="V239" s="9"/>
      <c r="W239" s="9"/>
      <c r="X239" s="9"/>
      <c r="Y239" s="12" t="s">
        <v>964</v>
      </c>
      <c r="Z239" s="12"/>
      <c r="AA239" s="12"/>
      <c r="AB239" s="12">
        <v>4</v>
      </c>
      <c r="AC239" s="9"/>
      <c r="AD239" s="9"/>
      <c r="AE239" s="9"/>
      <c r="AF239" s="12">
        <v>4</v>
      </c>
      <c r="AG239" s="12"/>
      <c r="AH239" s="12"/>
      <c r="AI239" s="12"/>
      <c r="AJ239" s="12">
        <v>4</v>
      </c>
      <c r="AK239" s="12"/>
      <c r="AL239" s="12"/>
      <c r="AM239" s="9"/>
      <c r="AN239" s="11" t="s">
        <v>1306</v>
      </c>
    </row>
    <row r="240" spans="1:40" x14ac:dyDescent="0.25">
      <c r="A240">
        <f t="shared" si="3"/>
        <v>239</v>
      </c>
      <c r="B240" s="10" t="s">
        <v>1339</v>
      </c>
      <c r="C240" s="10" t="s">
        <v>1170</v>
      </c>
      <c r="D240" s="10" t="s">
        <v>1340</v>
      </c>
      <c r="E240" s="10" t="s">
        <v>502</v>
      </c>
      <c r="F240" s="10" t="s">
        <v>503</v>
      </c>
      <c r="G240" s="10" t="s">
        <v>9</v>
      </c>
      <c r="H240" s="10" t="s">
        <v>604</v>
      </c>
      <c r="I240" s="10" t="s">
        <v>1341</v>
      </c>
      <c r="J240" s="10" t="s">
        <v>1342</v>
      </c>
      <c r="K240" s="12"/>
      <c r="L240" s="12">
        <v>4</v>
      </c>
      <c r="M240" s="9"/>
      <c r="N240" s="12">
        <v>4</v>
      </c>
      <c r="O240" s="12"/>
      <c r="P240" s="9"/>
      <c r="Q240" s="9">
        <v>4</v>
      </c>
      <c r="R240" s="9"/>
      <c r="S240" s="9"/>
      <c r="T240" s="9"/>
      <c r="U240" s="9"/>
      <c r="V240" s="9"/>
      <c r="W240" s="9"/>
      <c r="X240" s="9"/>
      <c r="Y240" s="12">
        <v>4</v>
      </c>
      <c r="Z240" s="12">
        <v>4</v>
      </c>
      <c r="AA240" s="12"/>
      <c r="AB240" s="12">
        <v>4</v>
      </c>
      <c r="AC240" s="9"/>
      <c r="AD240" s="9"/>
      <c r="AE240" s="9"/>
      <c r="AF240" s="12">
        <v>4</v>
      </c>
      <c r="AG240" s="12"/>
      <c r="AH240" s="12"/>
      <c r="AI240" s="12"/>
      <c r="AJ240" s="12">
        <v>4</v>
      </c>
      <c r="AK240" s="12"/>
      <c r="AL240" s="12"/>
      <c r="AM240" s="9"/>
      <c r="AN240" s="51" t="s">
        <v>1306</v>
      </c>
    </row>
    <row r="241" spans="1:40" x14ac:dyDescent="0.25">
      <c r="A241">
        <f t="shared" si="3"/>
        <v>240</v>
      </c>
      <c r="B241" s="11" t="s">
        <v>609</v>
      </c>
      <c r="C241" s="11" t="s">
        <v>1179</v>
      </c>
      <c r="D241" s="11" t="s">
        <v>610</v>
      </c>
      <c r="E241" s="11" t="s">
        <v>611</v>
      </c>
      <c r="F241" s="11" t="s">
        <v>1429</v>
      </c>
      <c r="G241" s="11" t="s">
        <v>5</v>
      </c>
      <c r="H241" s="11" t="s">
        <v>1430</v>
      </c>
      <c r="I241" s="11" t="s">
        <v>612</v>
      </c>
      <c r="J241" s="11" t="s">
        <v>1180</v>
      </c>
      <c r="K241" s="12" t="s">
        <v>964</v>
      </c>
      <c r="L241" s="12"/>
      <c r="M241" s="9"/>
      <c r="N241" s="12" t="s">
        <v>964</v>
      </c>
      <c r="O241" s="12"/>
      <c r="Q241" s="9">
        <v>4</v>
      </c>
      <c r="R241" s="12"/>
      <c r="S241" s="12"/>
      <c r="T241" s="12"/>
      <c r="U241" s="12"/>
      <c r="V241" s="12"/>
      <c r="W241" s="12"/>
      <c r="X241" s="9"/>
      <c r="Y241" s="12" t="s">
        <v>964</v>
      </c>
      <c r="Z241" s="12"/>
      <c r="AA241" s="12"/>
      <c r="AB241" s="12">
        <v>4</v>
      </c>
      <c r="AC241" s="9"/>
      <c r="AD241" s="9"/>
      <c r="AE241" s="9"/>
      <c r="AF241" s="12">
        <v>4</v>
      </c>
      <c r="AG241" s="12"/>
      <c r="AH241" s="12"/>
      <c r="AI241" s="12"/>
      <c r="AJ241" s="12">
        <v>4</v>
      </c>
      <c r="AK241" s="12"/>
      <c r="AL241" s="12"/>
      <c r="AM241" s="9"/>
      <c r="AN241" s="11" t="s">
        <v>1307</v>
      </c>
    </row>
    <row r="242" spans="1:40" x14ac:dyDescent="0.25">
      <c r="A242">
        <f t="shared" si="3"/>
        <v>241</v>
      </c>
      <c r="B242" s="11" t="s">
        <v>629</v>
      </c>
      <c r="C242" s="11" t="s">
        <v>1181</v>
      </c>
      <c r="D242" s="11" t="s">
        <v>630</v>
      </c>
      <c r="E242" s="11" t="s">
        <v>630</v>
      </c>
      <c r="F242" s="11" t="s">
        <v>631</v>
      </c>
      <c r="G242" s="11" t="s">
        <v>9</v>
      </c>
      <c r="H242" s="11" t="s">
        <v>52</v>
      </c>
      <c r="I242" s="11" t="s">
        <v>632</v>
      </c>
      <c r="J242" s="11" t="s">
        <v>1182</v>
      </c>
      <c r="K242" s="12" t="s">
        <v>1334</v>
      </c>
      <c r="L242" s="12" t="s">
        <v>964</v>
      </c>
      <c r="M242" s="9"/>
      <c r="N242" s="12" t="s">
        <v>964</v>
      </c>
      <c r="O242" s="12"/>
      <c r="P242" s="9"/>
      <c r="Q242" s="9">
        <v>4</v>
      </c>
      <c r="R242" s="9"/>
      <c r="S242" s="9"/>
      <c r="T242" s="9"/>
      <c r="U242" s="9"/>
      <c r="V242" s="9"/>
      <c r="W242" s="9"/>
      <c r="X242" s="9"/>
      <c r="Y242" s="12" t="s">
        <v>964</v>
      </c>
      <c r="Z242" s="12"/>
      <c r="AA242" s="12"/>
      <c r="AB242" s="12">
        <v>4</v>
      </c>
      <c r="AC242" s="9"/>
      <c r="AD242" s="9"/>
      <c r="AE242" s="9"/>
      <c r="AF242" s="12">
        <v>4</v>
      </c>
      <c r="AG242" s="12"/>
      <c r="AH242" s="12"/>
      <c r="AI242" s="12"/>
      <c r="AJ242" s="12">
        <v>4</v>
      </c>
      <c r="AK242" s="12"/>
      <c r="AL242" s="12"/>
      <c r="AM242" s="9"/>
      <c r="AN242" s="11" t="s">
        <v>1308</v>
      </c>
    </row>
    <row r="243" spans="1:40" x14ac:dyDescent="0.25">
      <c r="A243">
        <f t="shared" si="3"/>
        <v>242</v>
      </c>
      <c r="B243" s="11" t="s">
        <v>213</v>
      </c>
      <c r="C243" s="11" t="s">
        <v>1190</v>
      </c>
      <c r="D243" s="11" t="s">
        <v>214</v>
      </c>
      <c r="E243" s="11" t="s">
        <v>215</v>
      </c>
      <c r="F243" s="11" t="s">
        <v>216</v>
      </c>
      <c r="G243" s="11" t="s">
        <v>6</v>
      </c>
      <c r="H243" s="11" t="s">
        <v>217</v>
      </c>
      <c r="I243" s="11" t="s">
        <v>218</v>
      </c>
      <c r="J243" s="11" t="s">
        <v>1191</v>
      </c>
      <c r="K243" s="12" t="s">
        <v>1334</v>
      </c>
      <c r="L243" s="12" t="s">
        <v>964</v>
      </c>
      <c r="M243" s="9"/>
      <c r="N243" s="12" t="s">
        <v>964</v>
      </c>
      <c r="O243" s="12"/>
      <c r="P243" s="9"/>
      <c r="Q243" s="9">
        <v>4</v>
      </c>
      <c r="R243" s="9"/>
      <c r="S243" s="9"/>
      <c r="T243" s="9"/>
      <c r="U243" s="9"/>
      <c r="V243" s="9"/>
      <c r="W243" s="9"/>
      <c r="X243" s="9"/>
      <c r="Y243" s="12" t="s">
        <v>964</v>
      </c>
      <c r="Z243" s="12" t="s">
        <v>964</v>
      </c>
      <c r="AA243" s="12"/>
      <c r="AB243" s="12">
        <v>4</v>
      </c>
      <c r="AC243" s="12"/>
      <c r="AD243" s="12"/>
      <c r="AE243" s="12"/>
      <c r="AF243" s="12">
        <v>4</v>
      </c>
      <c r="AG243" s="12"/>
      <c r="AH243" s="12"/>
      <c r="AI243" s="12"/>
      <c r="AJ243" s="12">
        <v>4</v>
      </c>
      <c r="AK243" s="12"/>
      <c r="AL243" s="12"/>
      <c r="AM243" s="12"/>
      <c r="AN243" s="11" t="s">
        <v>1309</v>
      </c>
    </row>
    <row r="244" spans="1:40" x14ac:dyDescent="0.25">
      <c r="A244">
        <f t="shared" si="3"/>
        <v>243</v>
      </c>
      <c r="B244" s="11" t="s">
        <v>640</v>
      </c>
      <c r="C244" s="11" t="s">
        <v>1190</v>
      </c>
      <c r="D244" s="11" t="s">
        <v>641</v>
      </c>
      <c r="E244" s="11" t="s">
        <v>642</v>
      </c>
      <c r="F244" s="11" t="s">
        <v>643</v>
      </c>
      <c r="G244" s="11" t="s">
        <v>6</v>
      </c>
      <c r="H244" s="11" t="s">
        <v>644</v>
      </c>
      <c r="I244" s="11" t="s">
        <v>645</v>
      </c>
      <c r="J244" s="11" t="s">
        <v>1192</v>
      </c>
      <c r="K244" s="12" t="s">
        <v>1334</v>
      </c>
      <c r="L244" s="12" t="s">
        <v>964</v>
      </c>
      <c r="M244" s="9"/>
      <c r="N244" s="12" t="s">
        <v>964</v>
      </c>
      <c r="O244" s="12"/>
      <c r="P244" s="9"/>
      <c r="Q244" s="9">
        <v>4</v>
      </c>
      <c r="R244" s="9"/>
      <c r="S244" s="9"/>
      <c r="T244" s="9"/>
      <c r="U244" s="9"/>
      <c r="V244" s="9"/>
      <c r="W244" s="9"/>
      <c r="X244" s="9"/>
      <c r="Y244" s="12" t="s">
        <v>964</v>
      </c>
      <c r="Z244" s="12" t="s">
        <v>964</v>
      </c>
      <c r="AA244" s="12"/>
      <c r="AB244" s="12">
        <v>4</v>
      </c>
      <c r="AC244" s="12"/>
      <c r="AD244" s="12"/>
      <c r="AE244" s="12"/>
      <c r="AF244" s="12">
        <v>4</v>
      </c>
      <c r="AG244" s="12"/>
      <c r="AH244" s="12"/>
      <c r="AI244" s="12"/>
      <c r="AJ244" s="12">
        <v>4</v>
      </c>
      <c r="AK244" s="12"/>
      <c r="AL244" s="12"/>
      <c r="AM244" s="12"/>
      <c r="AN244" s="11" t="s">
        <v>1309</v>
      </c>
    </row>
    <row r="245" spans="1:40" x14ac:dyDescent="0.25">
      <c r="A245">
        <f t="shared" si="3"/>
        <v>244</v>
      </c>
      <c r="B245" s="11" t="s">
        <v>712</v>
      </c>
      <c r="C245" s="11" t="s">
        <v>1190</v>
      </c>
      <c r="D245" s="11" t="s">
        <v>29</v>
      </c>
      <c r="E245" s="11" t="s">
        <v>642</v>
      </c>
      <c r="F245" s="11" t="s">
        <v>643</v>
      </c>
      <c r="G245" s="11" t="s">
        <v>6</v>
      </c>
      <c r="H245" s="11" t="s">
        <v>644</v>
      </c>
      <c r="I245" s="11" t="s">
        <v>713</v>
      </c>
      <c r="J245" s="11" t="s">
        <v>1193</v>
      </c>
      <c r="K245" s="12" t="s">
        <v>1334</v>
      </c>
      <c r="L245" s="12" t="s">
        <v>964</v>
      </c>
      <c r="M245" s="9"/>
      <c r="N245" s="12" t="s">
        <v>964</v>
      </c>
      <c r="O245" s="12"/>
      <c r="P245" s="9"/>
      <c r="Q245" s="9">
        <v>4</v>
      </c>
      <c r="R245" s="9"/>
      <c r="S245" s="9"/>
      <c r="T245" s="9"/>
      <c r="U245" s="9"/>
      <c r="V245" s="9"/>
      <c r="W245" s="9"/>
      <c r="X245" s="9"/>
      <c r="Y245" s="12" t="s">
        <v>964</v>
      </c>
      <c r="Z245" s="12"/>
      <c r="AA245" s="12"/>
      <c r="AB245" s="12">
        <v>4</v>
      </c>
      <c r="AC245" s="9"/>
      <c r="AD245" s="9"/>
      <c r="AE245" s="9"/>
      <c r="AF245" s="12">
        <v>4</v>
      </c>
      <c r="AG245" s="12"/>
      <c r="AH245" s="12"/>
      <c r="AI245" s="12"/>
      <c r="AJ245" s="12">
        <v>4</v>
      </c>
      <c r="AK245" s="12"/>
      <c r="AL245" s="12"/>
      <c r="AM245" s="9"/>
      <c r="AN245" s="11" t="s">
        <v>1309</v>
      </c>
    </row>
    <row r="246" spans="1:40" x14ac:dyDescent="0.25">
      <c r="A246">
        <f t="shared" si="3"/>
        <v>245</v>
      </c>
      <c r="B246" s="11" t="s">
        <v>655</v>
      </c>
      <c r="C246" s="11" t="s">
        <v>1194</v>
      </c>
      <c r="D246" s="11" t="s">
        <v>656</v>
      </c>
      <c r="E246" s="11" t="s">
        <v>657</v>
      </c>
      <c r="F246" s="11" t="s">
        <v>658</v>
      </c>
      <c r="G246" s="11" t="s">
        <v>19</v>
      </c>
      <c r="H246" s="11" t="s">
        <v>659</v>
      </c>
      <c r="I246" s="11" t="s">
        <v>660</v>
      </c>
      <c r="J246" s="11" t="s">
        <v>1195</v>
      </c>
      <c r="K246" s="12">
        <v>4</v>
      </c>
      <c r="L246" s="12"/>
      <c r="M246" s="9"/>
      <c r="N246" s="12">
        <v>4</v>
      </c>
      <c r="O246" s="12"/>
      <c r="P246" s="9"/>
      <c r="Q246" s="9">
        <v>4</v>
      </c>
      <c r="R246" s="9"/>
      <c r="S246" s="9"/>
      <c r="T246" s="9"/>
      <c r="U246" s="9"/>
      <c r="V246" s="9"/>
      <c r="W246" s="9"/>
      <c r="X246" s="9"/>
      <c r="Y246" s="12" t="s">
        <v>964</v>
      </c>
      <c r="Z246" s="12" t="s">
        <v>964</v>
      </c>
      <c r="AA246" s="12"/>
      <c r="AB246" s="12">
        <v>4</v>
      </c>
      <c r="AC246" s="12"/>
      <c r="AD246" s="12"/>
      <c r="AE246" s="12"/>
      <c r="AF246" s="12">
        <v>4</v>
      </c>
      <c r="AG246" s="12"/>
      <c r="AH246" s="12"/>
      <c r="AI246" s="12"/>
      <c r="AJ246" s="12">
        <v>4</v>
      </c>
      <c r="AK246" s="12"/>
      <c r="AL246" s="12"/>
      <c r="AM246" s="12"/>
      <c r="AN246" s="11" t="s">
        <v>1310</v>
      </c>
    </row>
    <row r="247" spans="1:40" x14ac:dyDescent="0.25">
      <c r="A247">
        <f t="shared" si="3"/>
        <v>246</v>
      </c>
      <c r="B247" s="11" t="s">
        <v>661</v>
      </c>
      <c r="C247" s="11" t="s">
        <v>1196</v>
      </c>
      <c r="D247" s="11" t="s">
        <v>662</v>
      </c>
      <c r="E247" s="11" t="s">
        <v>663</v>
      </c>
      <c r="F247" s="11" t="s">
        <v>664</v>
      </c>
      <c r="G247" s="11" t="s">
        <v>5</v>
      </c>
      <c r="H247" s="11" t="s">
        <v>665</v>
      </c>
      <c r="I247" s="11" t="s">
        <v>666</v>
      </c>
      <c r="J247" s="11" t="s">
        <v>1197</v>
      </c>
      <c r="K247" s="12" t="s">
        <v>964</v>
      </c>
      <c r="L247" s="12"/>
      <c r="M247" s="9"/>
      <c r="N247" s="12" t="s">
        <v>964</v>
      </c>
      <c r="O247" s="12"/>
      <c r="P247" s="9"/>
      <c r="Q247" s="9">
        <v>4</v>
      </c>
      <c r="R247" s="9"/>
      <c r="S247" s="9"/>
      <c r="T247" s="9"/>
      <c r="U247" s="9"/>
      <c r="V247" s="9"/>
      <c r="W247" s="9"/>
      <c r="X247" s="9"/>
      <c r="Y247" s="12" t="s">
        <v>964</v>
      </c>
      <c r="Z247" s="12"/>
      <c r="AA247" s="12"/>
      <c r="AB247" s="12">
        <v>4</v>
      </c>
      <c r="AC247" s="9"/>
      <c r="AD247" s="9"/>
      <c r="AE247" s="9"/>
      <c r="AF247" s="12">
        <v>4</v>
      </c>
      <c r="AG247" s="12"/>
      <c r="AH247" s="12"/>
      <c r="AI247" s="12"/>
      <c r="AJ247" s="12">
        <v>4</v>
      </c>
      <c r="AK247" s="12"/>
      <c r="AL247" s="12"/>
      <c r="AM247" s="9"/>
      <c r="AN247" s="11" t="s">
        <v>1311</v>
      </c>
    </row>
    <row r="248" spans="1:40" x14ac:dyDescent="0.25">
      <c r="A248">
        <f t="shared" si="3"/>
        <v>247</v>
      </c>
      <c r="B248" s="11" t="s">
        <v>306</v>
      </c>
      <c r="C248" s="11" t="s">
        <v>1200</v>
      </c>
      <c r="D248" s="11" t="s">
        <v>307</v>
      </c>
      <c r="E248" s="11" t="s">
        <v>308</v>
      </c>
      <c r="F248" s="11" t="s">
        <v>309</v>
      </c>
      <c r="G248" s="11" t="s">
        <v>5</v>
      </c>
      <c r="H248" s="10"/>
      <c r="I248" s="11" t="s">
        <v>310</v>
      </c>
      <c r="J248" s="11" t="s">
        <v>1201</v>
      </c>
      <c r="K248" s="12" t="s">
        <v>1334</v>
      </c>
      <c r="L248" s="12" t="s">
        <v>964</v>
      </c>
      <c r="M248" s="9"/>
      <c r="N248" s="12" t="s">
        <v>964</v>
      </c>
      <c r="O248" s="12"/>
      <c r="P248" s="9"/>
      <c r="Q248" s="9">
        <v>4</v>
      </c>
      <c r="R248" s="9"/>
      <c r="S248" s="9"/>
      <c r="T248" s="9"/>
      <c r="U248" s="9"/>
      <c r="V248" s="9"/>
      <c r="W248" s="9"/>
      <c r="X248" s="9"/>
      <c r="Y248" s="12" t="s">
        <v>964</v>
      </c>
      <c r="Z248" s="12" t="s">
        <v>964</v>
      </c>
      <c r="AA248" s="12"/>
      <c r="AB248" s="12">
        <v>4</v>
      </c>
      <c r="AC248" s="12"/>
      <c r="AD248" s="12"/>
      <c r="AE248" s="12"/>
      <c r="AF248" s="12">
        <v>4</v>
      </c>
      <c r="AG248" s="12"/>
      <c r="AH248" s="12"/>
      <c r="AI248" s="12"/>
      <c r="AJ248" s="12">
        <v>4</v>
      </c>
      <c r="AK248" s="12"/>
      <c r="AL248" s="12"/>
      <c r="AM248" s="12"/>
      <c r="AN248" s="11" t="s">
        <v>1313</v>
      </c>
    </row>
    <row r="249" spans="1:40" x14ac:dyDescent="0.25">
      <c r="A249">
        <f t="shared" si="3"/>
        <v>248</v>
      </c>
      <c r="B249" s="11" t="s">
        <v>339</v>
      </c>
      <c r="C249" s="11" t="s">
        <v>1202</v>
      </c>
      <c r="D249" s="11" t="s">
        <v>340</v>
      </c>
      <c r="E249" s="11" t="s">
        <v>341</v>
      </c>
      <c r="F249" s="11" t="s">
        <v>27</v>
      </c>
      <c r="G249" s="11" t="s">
        <v>9</v>
      </c>
      <c r="H249" s="10"/>
      <c r="I249" s="11" t="s">
        <v>342</v>
      </c>
      <c r="J249" s="11" t="s">
        <v>341</v>
      </c>
      <c r="K249" s="12" t="s">
        <v>1334</v>
      </c>
      <c r="L249" s="12" t="s">
        <v>964</v>
      </c>
      <c r="M249" s="9"/>
      <c r="N249" s="12" t="s">
        <v>964</v>
      </c>
      <c r="O249" s="12"/>
      <c r="P249" s="9"/>
      <c r="Q249" s="9">
        <v>4</v>
      </c>
      <c r="R249" s="9"/>
      <c r="S249" s="9"/>
      <c r="T249" s="9"/>
      <c r="U249" s="9"/>
      <c r="V249" s="9"/>
      <c r="W249" s="9"/>
      <c r="X249" s="9"/>
      <c r="Y249" s="12" t="s">
        <v>964</v>
      </c>
      <c r="Z249" s="12" t="s">
        <v>964</v>
      </c>
      <c r="AA249" s="12"/>
      <c r="AB249" s="12">
        <v>4</v>
      </c>
      <c r="AC249" s="12"/>
      <c r="AD249" s="12"/>
      <c r="AE249" s="12"/>
      <c r="AF249" s="12">
        <v>4</v>
      </c>
      <c r="AG249" s="12"/>
      <c r="AH249" s="12"/>
      <c r="AI249" s="12"/>
      <c r="AJ249" s="12">
        <v>4</v>
      </c>
      <c r="AK249" s="12"/>
      <c r="AL249" s="12"/>
      <c r="AM249" s="12"/>
      <c r="AN249" s="11" t="s">
        <v>1314</v>
      </c>
    </row>
    <row r="250" spans="1:40" x14ac:dyDescent="0.25">
      <c r="A250">
        <f t="shared" si="3"/>
        <v>249</v>
      </c>
      <c r="B250" s="11" t="s">
        <v>679</v>
      </c>
      <c r="C250" s="11" t="s">
        <v>1202</v>
      </c>
      <c r="D250" s="11" t="s">
        <v>680</v>
      </c>
      <c r="E250" s="11" t="s">
        <v>341</v>
      </c>
      <c r="F250" s="11" t="s">
        <v>27</v>
      </c>
      <c r="G250" s="11" t="s">
        <v>9</v>
      </c>
      <c r="H250" s="10"/>
      <c r="I250" s="11" t="s">
        <v>681</v>
      </c>
      <c r="J250" s="11" t="s">
        <v>341</v>
      </c>
      <c r="K250" s="12" t="s">
        <v>1334</v>
      </c>
      <c r="L250" s="12" t="s">
        <v>964</v>
      </c>
      <c r="M250" s="9"/>
      <c r="N250" s="12" t="s">
        <v>964</v>
      </c>
      <c r="O250" s="12"/>
      <c r="P250" s="9"/>
      <c r="Q250" s="9">
        <v>4</v>
      </c>
      <c r="R250" s="9"/>
      <c r="S250" s="9"/>
      <c r="T250" s="9"/>
      <c r="U250" s="9"/>
      <c r="V250" s="9"/>
      <c r="W250" s="9"/>
      <c r="X250" s="9"/>
      <c r="Y250" s="12" t="s">
        <v>964</v>
      </c>
      <c r="Z250" s="12"/>
      <c r="AA250" s="12"/>
      <c r="AB250" s="12">
        <v>4</v>
      </c>
      <c r="AC250" s="9"/>
      <c r="AD250" s="9"/>
      <c r="AE250" s="9"/>
      <c r="AF250" s="12">
        <v>4</v>
      </c>
      <c r="AG250" s="12"/>
      <c r="AH250" s="12"/>
      <c r="AI250" s="12"/>
      <c r="AJ250" s="12">
        <v>4</v>
      </c>
      <c r="AK250" s="12"/>
      <c r="AL250" s="12"/>
      <c r="AM250" s="9"/>
      <c r="AN250" s="11" t="s">
        <v>1314</v>
      </c>
    </row>
    <row r="251" spans="1:40" x14ac:dyDescent="0.25">
      <c r="A251">
        <f t="shared" si="3"/>
        <v>250</v>
      </c>
      <c r="B251" s="11" t="s">
        <v>682</v>
      </c>
      <c r="C251" s="11" t="s">
        <v>1202</v>
      </c>
      <c r="D251" s="11" t="s">
        <v>683</v>
      </c>
      <c r="E251" s="11" t="s">
        <v>684</v>
      </c>
      <c r="F251" s="11" t="s">
        <v>9</v>
      </c>
      <c r="G251" s="10"/>
      <c r="H251" s="10"/>
      <c r="I251" s="11" t="s">
        <v>685</v>
      </c>
      <c r="J251" s="11" t="s">
        <v>684</v>
      </c>
      <c r="K251" s="12" t="s">
        <v>1334</v>
      </c>
      <c r="L251" s="12" t="s">
        <v>964</v>
      </c>
      <c r="M251" s="9"/>
      <c r="N251" s="12" t="s">
        <v>964</v>
      </c>
      <c r="O251" s="12"/>
      <c r="P251" s="9"/>
      <c r="Q251" s="9">
        <v>4</v>
      </c>
      <c r="R251" s="9"/>
      <c r="S251" s="9"/>
      <c r="T251" s="9"/>
      <c r="U251" s="9"/>
      <c r="V251" s="9"/>
      <c r="W251" s="9"/>
      <c r="X251" s="9"/>
      <c r="Y251" s="12" t="s">
        <v>964</v>
      </c>
      <c r="Z251" s="12"/>
      <c r="AA251" s="12"/>
      <c r="AB251" s="12">
        <v>4</v>
      </c>
      <c r="AC251" s="9"/>
      <c r="AD251" s="9"/>
      <c r="AE251" s="9"/>
      <c r="AF251" s="12">
        <v>4</v>
      </c>
      <c r="AG251" s="12"/>
      <c r="AH251" s="12"/>
      <c r="AI251" s="12"/>
      <c r="AJ251" s="12">
        <v>4</v>
      </c>
      <c r="AK251" s="12"/>
      <c r="AL251" s="12"/>
      <c r="AM251" s="9"/>
      <c r="AN251" s="11" t="s">
        <v>1314</v>
      </c>
    </row>
    <row r="252" spans="1:40" x14ac:dyDescent="0.25">
      <c r="A252">
        <f t="shared" si="3"/>
        <v>251</v>
      </c>
      <c r="B252" s="11" t="s">
        <v>686</v>
      </c>
      <c r="C252" s="11" t="s">
        <v>1202</v>
      </c>
      <c r="D252" s="11" t="s">
        <v>687</v>
      </c>
      <c r="E252" s="11" t="s">
        <v>687</v>
      </c>
      <c r="F252" s="11" t="s">
        <v>486</v>
      </c>
      <c r="G252" s="11" t="s">
        <v>9</v>
      </c>
      <c r="H252" s="10"/>
      <c r="I252" s="11" t="s">
        <v>688</v>
      </c>
      <c r="J252" s="11" t="s">
        <v>1203</v>
      </c>
      <c r="K252" s="12" t="s">
        <v>1334</v>
      </c>
      <c r="L252" s="12" t="s">
        <v>964</v>
      </c>
      <c r="M252" s="9"/>
      <c r="N252" s="12" t="s">
        <v>964</v>
      </c>
      <c r="O252" s="12"/>
      <c r="P252" s="9"/>
      <c r="Q252" s="9">
        <v>4</v>
      </c>
      <c r="R252" s="9"/>
      <c r="S252" s="9"/>
      <c r="T252" s="9"/>
      <c r="U252" s="9"/>
      <c r="V252" s="9"/>
      <c r="W252" s="9"/>
      <c r="X252" s="9"/>
      <c r="Y252" s="12" t="s">
        <v>964</v>
      </c>
      <c r="Z252" s="12"/>
      <c r="AA252" s="12"/>
      <c r="AB252" s="12">
        <v>4</v>
      </c>
      <c r="AC252" s="9"/>
      <c r="AD252" s="9"/>
      <c r="AE252" s="9"/>
      <c r="AF252" s="12">
        <v>4</v>
      </c>
      <c r="AG252" s="12"/>
      <c r="AH252" s="12"/>
      <c r="AI252" s="12"/>
      <c r="AJ252" s="12">
        <v>4</v>
      </c>
      <c r="AK252" s="12"/>
      <c r="AL252" s="12"/>
      <c r="AM252" s="9"/>
      <c r="AN252" s="11" t="s">
        <v>1314</v>
      </c>
    </row>
    <row r="253" spans="1:40" x14ac:dyDescent="0.25">
      <c r="A253">
        <f t="shared" si="3"/>
        <v>252</v>
      </c>
      <c r="B253" s="11" t="s">
        <v>689</v>
      </c>
      <c r="C253" s="11" t="s">
        <v>1202</v>
      </c>
      <c r="D253" s="11" t="s">
        <v>690</v>
      </c>
      <c r="E253" s="11" t="s">
        <v>691</v>
      </c>
      <c r="F253" s="11" t="s">
        <v>70</v>
      </c>
      <c r="G253" s="11" t="s">
        <v>692</v>
      </c>
      <c r="H253" s="10"/>
      <c r="I253" s="11" t="s">
        <v>693</v>
      </c>
      <c r="J253" s="11" t="s">
        <v>1204</v>
      </c>
      <c r="K253" s="12" t="s">
        <v>1334</v>
      </c>
      <c r="L253" s="12" t="s">
        <v>964</v>
      </c>
      <c r="M253" s="9"/>
      <c r="N253" s="12" t="s">
        <v>964</v>
      </c>
      <c r="O253" s="12"/>
      <c r="P253" s="9"/>
      <c r="Q253" s="9">
        <v>4</v>
      </c>
      <c r="R253" s="9"/>
      <c r="S253" s="9"/>
      <c r="T253" s="9"/>
      <c r="U253" s="9"/>
      <c r="V253" s="9"/>
      <c r="W253" s="9"/>
      <c r="X253" s="9"/>
      <c r="Y253" s="12" t="s">
        <v>964</v>
      </c>
      <c r="Z253" s="12"/>
      <c r="AA253" s="12"/>
      <c r="AB253" s="12">
        <v>4</v>
      </c>
      <c r="AC253" s="9"/>
      <c r="AD253" s="9"/>
      <c r="AE253" s="9"/>
      <c r="AF253" s="12">
        <v>4</v>
      </c>
      <c r="AG253" s="12"/>
      <c r="AH253" s="12"/>
      <c r="AI253" s="12"/>
      <c r="AJ253" s="12">
        <v>4</v>
      </c>
      <c r="AK253" s="12"/>
      <c r="AL253" s="12"/>
      <c r="AM253" s="9"/>
      <c r="AN253" s="11" t="s">
        <v>1314</v>
      </c>
    </row>
    <row r="254" spans="1:40" x14ac:dyDescent="0.25">
      <c r="A254">
        <f t="shared" si="3"/>
        <v>253</v>
      </c>
      <c r="B254" s="11" t="s">
        <v>879</v>
      </c>
      <c r="C254" s="11" t="s">
        <v>1202</v>
      </c>
      <c r="D254" s="11" t="s">
        <v>880</v>
      </c>
      <c r="E254" s="11" t="s">
        <v>881</v>
      </c>
      <c r="F254" s="11" t="s">
        <v>882</v>
      </c>
      <c r="G254" s="11" t="s">
        <v>9</v>
      </c>
      <c r="H254" s="11" t="s">
        <v>670</v>
      </c>
      <c r="I254" s="11" t="s">
        <v>1447</v>
      </c>
      <c r="J254" s="11" t="s">
        <v>1205</v>
      </c>
      <c r="K254" s="12" t="s">
        <v>1334</v>
      </c>
      <c r="L254" s="12" t="s">
        <v>964</v>
      </c>
      <c r="M254" s="9"/>
      <c r="N254" s="12" t="s">
        <v>964</v>
      </c>
      <c r="O254" s="12"/>
      <c r="P254" s="9"/>
      <c r="Q254" s="9">
        <v>4</v>
      </c>
      <c r="R254" s="9"/>
      <c r="S254" s="9"/>
      <c r="T254" s="9"/>
      <c r="U254" s="9"/>
      <c r="V254" s="9"/>
      <c r="W254" s="9"/>
      <c r="X254" s="9"/>
      <c r="Y254" s="12" t="s">
        <v>964</v>
      </c>
      <c r="Z254" s="12"/>
      <c r="AA254" s="12"/>
      <c r="AB254" s="12">
        <v>4</v>
      </c>
      <c r="AC254" s="9"/>
      <c r="AD254" s="9"/>
      <c r="AE254" s="9"/>
      <c r="AF254" s="12">
        <v>4</v>
      </c>
      <c r="AG254" s="12"/>
      <c r="AH254" s="12"/>
      <c r="AI254" s="12"/>
      <c r="AJ254" s="12">
        <v>4</v>
      </c>
      <c r="AK254" s="12"/>
      <c r="AL254" s="12"/>
      <c r="AM254" s="9"/>
      <c r="AN254" s="11" t="s">
        <v>1314</v>
      </c>
    </row>
    <row r="255" spans="1:40" x14ac:dyDescent="0.25">
      <c r="A255">
        <f t="shared" si="3"/>
        <v>254</v>
      </c>
      <c r="B255" s="11" t="s">
        <v>694</v>
      </c>
      <c r="C255" s="11" t="s">
        <v>1206</v>
      </c>
      <c r="D255" s="11" t="s">
        <v>695</v>
      </c>
      <c r="E255" s="11" t="s">
        <v>696</v>
      </c>
      <c r="F255" s="11" t="s">
        <v>697</v>
      </c>
      <c r="G255" s="11" t="s">
        <v>264</v>
      </c>
      <c r="H255" s="11" t="s">
        <v>698</v>
      </c>
      <c r="I255" s="11" t="s">
        <v>699</v>
      </c>
      <c r="J255" s="11" t="s">
        <v>1207</v>
      </c>
      <c r="K255" s="12" t="s">
        <v>964</v>
      </c>
      <c r="L255" s="12"/>
      <c r="M255" s="9"/>
      <c r="N255" s="12" t="s">
        <v>964</v>
      </c>
      <c r="O255" s="12"/>
      <c r="P255" s="9"/>
      <c r="Q255" s="9">
        <v>4</v>
      </c>
      <c r="R255" s="9"/>
      <c r="S255" s="9"/>
      <c r="T255" s="9"/>
      <c r="U255" s="9"/>
      <c r="V255" s="9"/>
      <c r="W255" s="9"/>
      <c r="X255" s="9"/>
      <c r="Y255" s="12" t="s">
        <v>964</v>
      </c>
      <c r="Z255" s="12"/>
      <c r="AA255" s="12"/>
      <c r="AB255" s="12">
        <v>4</v>
      </c>
      <c r="AC255" s="9"/>
      <c r="AD255" s="9"/>
      <c r="AE255" s="9"/>
      <c r="AF255" s="12">
        <v>4</v>
      </c>
      <c r="AG255" s="12"/>
      <c r="AH255" s="12"/>
      <c r="AI255" s="12"/>
      <c r="AJ255" s="12">
        <v>4</v>
      </c>
      <c r="AK255" s="12"/>
      <c r="AL255" s="12"/>
      <c r="AM255" s="9"/>
      <c r="AN255" s="11" t="s">
        <v>1315</v>
      </c>
    </row>
    <row r="256" spans="1:40" x14ac:dyDescent="0.25">
      <c r="A256">
        <f t="shared" si="3"/>
        <v>255</v>
      </c>
      <c r="B256" s="11" t="s">
        <v>702</v>
      </c>
      <c r="C256" s="11" t="s">
        <v>1208</v>
      </c>
      <c r="D256" s="11" t="s">
        <v>118</v>
      </c>
      <c r="E256" s="11" t="s">
        <v>703</v>
      </c>
      <c r="F256" s="11" t="s">
        <v>704</v>
      </c>
      <c r="G256" s="11" t="s">
        <v>10</v>
      </c>
      <c r="H256" s="11" t="s">
        <v>705</v>
      </c>
      <c r="I256" s="11" t="s">
        <v>706</v>
      </c>
      <c r="J256" s="11" t="s">
        <v>1021</v>
      </c>
      <c r="K256" s="12" t="s">
        <v>964</v>
      </c>
      <c r="L256" s="12"/>
      <c r="M256" s="9"/>
      <c r="N256" s="12" t="s">
        <v>964</v>
      </c>
      <c r="O256" s="12"/>
      <c r="P256" s="9"/>
      <c r="Q256" s="9">
        <v>4</v>
      </c>
      <c r="R256" s="9"/>
      <c r="S256" s="9"/>
      <c r="T256" s="9"/>
      <c r="U256" s="9"/>
      <c r="V256" s="9"/>
      <c r="W256" s="9"/>
      <c r="X256" s="9"/>
      <c r="Y256" s="12" t="s">
        <v>964</v>
      </c>
      <c r="Z256" s="12" t="s">
        <v>964</v>
      </c>
      <c r="AA256" s="12"/>
      <c r="AB256" s="12">
        <v>4</v>
      </c>
      <c r="AC256" s="12"/>
      <c r="AD256" s="12"/>
      <c r="AE256" s="12"/>
      <c r="AF256" s="12">
        <v>4</v>
      </c>
      <c r="AG256" s="12"/>
      <c r="AH256" s="12"/>
      <c r="AI256" s="12"/>
      <c r="AJ256" s="12">
        <v>4</v>
      </c>
      <c r="AK256" s="12"/>
      <c r="AL256" s="12"/>
      <c r="AM256" s="12"/>
      <c r="AN256" s="11" t="s">
        <v>1316</v>
      </c>
    </row>
    <row r="257" spans="1:40" x14ac:dyDescent="0.25">
      <c r="A257">
        <f t="shared" si="3"/>
        <v>256</v>
      </c>
      <c r="B257" s="67" t="s">
        <v>1676</v>
      </c>
      <c r="C257" s="67" t="s">
        <v>1678</v>
      </c>
      <c r="D257" s="67" t="s">
        <v>1678</v>
      </c>
      <c r="E257" s="68" t="s">
        <v>1678</v>
      </c>
      <c r="F257" s="67" t="s">
        <v>1680</v>
      </c>
      <c r="G257" s="67" t="s">
        <v>37</v>
      </c>
      <c r="H257" s="67" t="s">
        <v>1681</v>
      </c>
      <c r="I257" s="67" t="s">
        <v>1682</v>
      </c>
      <c r="J257" s="67" t="s">
        <v>1683</v>
      </c>
      <c r="K257" s="69"/>
      <c r="L257" s="69">
        <v>4</v>
      </c>
      <c r="M257" s="70"/>
      <c r="N257" s="69"/>
      <c r="O257" s="69">
        <v>4</v>
      </c>
      <c r="P257" s="70"/>
      <c r="Q257" s="70"/>
      <c r="R257" s="70"/>
      <c r="S257" s="70"/>
      <c r="T257" s="70"/>
      <c r="U257" s="70">
        <v>4</v>
      </c>
      <c r="V257" s="70"/>
      <c r="W257" s="70"/>
      <c r="X257" s="70"/>
      <c r="Y257" s="69"/>
      <c r="Z257" s="69"/>
      <c r="AA257" s="69">
        <v>4</v>
      </c>
      <c r="AB257" s="53">
        <v>4</v>
      </c>
      <c r="AI257" s="53">
        <v>4</v>
      </c>
      <c r="AJ257" s="53">
        <v>4</v>
      </c>
      <c r="AN257" s="1" t="s">
        <v>1686</v>
      </c>
    </row>
    <row r="258" spans="1:40" x14ac:dyDescent="0.25">
      <c r="A258">
        <f t="shared" si="3"/>
        <v>257</v>
      </c>
      <c r="B258" s="67" t="s">
        <v>1677</v>
      </c>
      <c r="C258" s="67" t="s">
        <v>1678</v>
      </c>
      <c r="D258" s="67" t="s">
        <v>1679</v>
      </c>
      <c r="E258" s="68" t="s">
        <v>1678</v>
      </c>
      <c r="F258" s="67" t="s">
        <v>1680</v>
      </c>
      <c r="G258" s="67" t="s">
        <v>37</v>
      </c>
      <c r="H258" s="67" t="s">
        <v>1681</v>
      </c>
      <c r="I258" s="67" t="s">
        <v>1684</v>
      </c>
      <c r="J258" s="67" t="s">
        <v>1685</v>
      </c>
      <c r="K258" s="69">
        <v>4</v>
      </c>
      <c r="L258" s="69"/>
      <c r="M258" s="70"/>
      <c r="N258" s="69"/>
      <c r="O258" s="69">
        <v>4</v>
      </c>
      <c r="P258" s="70"/>
      <c r="Q258" s="70"/>
      <c r="R258" s="70"/>
      <c r="S258" s="70"/>
      <c r="T258" s="70"/>
      <c r="U258" s="70">
        <v>4</v>
      </c>
      <c r="V258" s="70"/>
      <c r="W258" s="70"/>
      <c r="X258" s="70"/>
      <c r="Y258" s="69"/>
      <c r="Z258" s="69"/>
      <c r="AA258" s="69">
        <v>4</v>
      </c>
      <c r="AB258" s="53">
        <v>4</v>
      </c>
      <c r="AI258" s="53">
        <v>4</v>
      </c>
      <c r="AJ258" s="53">
        <v>4</v>
      </c>
      <c r="AN258" s="1" t="s">
        <v>1686</v>
      </c>
    </row>
    <row r="259" spans="1:40" x14ac:dyDescent="0.25">
      <c r="A259">
        <f t="shared" si="3"/>
        <v>258</v>
      </c>
      <c r="B259" s="11" t="s">
        <v>554</v>
      </c>
      <c r="C259" s="11" t="s">
        <v>1209</v>
      </c>
      <c r="D259" s="11" t="s">
        <v>555</v>
      </c>
      <c r="E259" s="11" t="s">
        <v>556</v>
      </c>
      <c r="F259" s="11" t="s">
        <v>30</v>
      </c>
      <c r="G259" s="11" t="s">
        <v>253</v>
      </c>
      <c r="H259" s="10"/>
      <c r="I259" s="11" t="s">
        <v>557</v>
      </c>
      <c r="J259" s="11" t="s">
        <v>358</v>
      </c>
      <c r="K259" s="12" t="s">
        <v>1334</v>
      </c>
      <c r="L259" s="12" t="s">
        <v>964</v>
      </c>
      <c r="M259" s="9"/>
      <c r="N259" s="12" t="s">
        <v>964</v>
      </c>
      <c r="O259" s="12"/>
      <c r="P259" s="9"/>
      <c r="Q259" s="9">
        <v>4</v>
      </c>
      <c r="R259" s="9"/>
      <c r="S259" s="9"/>
      <c r="T259" s="9"/>
      <c r="U259" s="9"/>
      <c r="V259" s="9"/>
      <c r="W259" s="9"/>
      <c r="X259" s="9"/>
      <c r="Y259" s="12" t="s">
        <v>964</v>
      </c>
      <c r="Z259" s="12"/>
      <c r="AA259" s="12"/>
      <c r="AB259" s="12">
        <v>4</v>
      </c>
      <c r="AC259" s="9"/>
      <c r="AD259" s="9"/>
      <c r="AE259" s="9"/>
      <c r="AF259" s="12">
        <v>4</v>
      </c>
      <c r="AG259" s="12"/>
      <c r="AH259" s="12"/>
      <c r="AI259" s="12"/>
      <c r="AJ259" s="12">
        <v>4</v>
      </c>
      <c r="AK259" s="12"/>
      <c r="AL259" s="12"/>
      <c r="AM259" s="9"/>
      <c r="AN259" s="11" t="s">
        <v>1317</v>
      </c>
    </row>
    <row r="260" spans="1:40" x14ac:dyDescent="0.25">
      <c r="A260">
        <f t="shared" ref="A260:A312" si="4">A259+1</f>
        <v>259</v>
      </c>
      <c r="B260" s="11" t="s">
        <v>558</v>
      </c>
      <c r="C260" s="11" t="s">
        <v>1209</v>
      </c>
      <c r="D260" s="11" t="s">
        <v>559</v>
      </c>
      <c r="E260" s="11" t="s">
        <v>556</v>
      </c>
      <c r="F260" s="11" t="s">
        <v>30</v>
      </c>
      <c r="G260" s="11" t="s">
        <v>253</v>
      </c>
      <c r="H260" s="10"/>
      <c r="I260" s="11" t="s">
        <v>560</v>
      </c>
      <c r="J260" s="11" t="s">
        <v>358</v>
      </c>
      <c r="K260" s="12" t="s">
        <v>1334</v>
      </c>
      <c r="L260" s="12" t="s">
        <v>964</v>
      </c>
      <c r="M260" s="9"/>
      <c r="N260" s="12" t="s">
        <v>964</v>
      </c>
      <c r="O260" s="12"/>
      <c r="P260" s="9"/>
      <c r="Q260" s="9">
        <v>4</v>
      </c>
      <c r="R260" s="9"/>
      <c r="S260" s="9"/>
      <c r="T260" s="9"/>
      <c r="U260" s="9"/>
      <c r="V260" s="9"/>
      <c r="W260" s="9"/>
      <c r="X260" s="9"/>
      <c r="Y260" s="12" t="s">
        <v>964</v>
      </c>
      <c r="Z260" s="12"/>
      <c r="AA260" s="12"/>
      <c r="AB260" s="12">
        <v>4</v>
      </c>
      <c r="AC260" s="9"/>
      <c r="AD260" s="9"/>
      <c r="AE260" s="9"/>
      <c r="AF260" s="12">
        <v>4</v>
      </c>
      <c r="AG260" s="12"/>
      <c r="AH260" s="12"/>
      <c r="AI260" s="12"/>
      <c r="AJ260" s="12">
        <v>4</v>
      </c>
      <c r="AK260" s="12"/>
      <c r="AL260" s="12"/>
      <c r="AM260" s="9"/>
      <c r="AN260" s="11" t="s">
        <v>1317</v>
      </c>
    </row>
    <row r="261" spans="1:40" x14ac:dyDescent="0.25">
      <c r="A261">
        <f t="shared" si="4"/>
        <v>260</v>
      </c>
      <c r="B261" s="11" t="s">
        <v>714</v>
      </c>
      <c r="C261" s="11" t="s">
        <v>1209</v>
      </c>
      <c r="D261" s="11" t="s">
        <v>715</v>
      </c>
      <c r="E261" s="11" t="s">
        <v>358</v>
      </c>
      <c r="F261" s="11" t="s">
        <v>716</v>
      </c>
      <c r="G261" s="10"/>
      <c r="H261" s="10"/>
      <c r="I261" s="11" t="s">
        <v>717</v>
      </c>
      <c r="J261" s="11" t="s">
        <v>1210</v>
      </c>
      <c r="K261" s="12" t="s">
        <v>1334</v>
      </c>
      <c r="L261" s="12" t="s">
        <v>964</v>
      </c>
      <c r="M261" s="9"/>
      <c r="N261" s="12" t="s">
        <v>964</v>
      </c>
      <c r="O261" s="12"/>
      <c r="P261" s="9"/>
      <c r="Q261" s="9">
        <v>4</v>
      </c>
      <c r="R261" s="9"/>
      <c r="S261" s="9"/>
      <c r="T261" s="9"/>
      <c r="U261" s="9"/>
      <c r="V261" s="9"/>
      <c r="W261" s="9"/>
      <c r="X261" s="9"/>
      <c r="Y261" s="12" t="s">
        <v>964</v>
      </c>
      <c r="Z261" s="12"/>
      <c r="AA261" s="12"/>
      <c r="AB261" s="12">
        <v>4</v>
      </c>
      <c r="AC261" s="9"/>
      <c r="AD261" s="9"/>
      <c r="AE261" s="9"/>
      <c r="AF261" s="12">
        <v>4</v>
      </c>
      <c r="AG261" s="12"/>
      <c r="AH261" s="12"/>
      <c r="AI261" s="12"/>
      <c r="AJ261" s="12">
        <v>4</v>
      </c>
      <c r="AK261" s="12"/>
      <c r="AL261" s="12"/>
      <c r="AM261" s="9"/>
      <c r="AN261" s="11" t="s">
        <v>1317</v>
      </c>
    </row>
    <row r="262" spans="1:40" x14ac:dyDescent="0.25">
      <c r="A262">
        <f t="shared" si="4"/>
        <v>261</v>
      </c>
      <c r="B262" s="11" t="s">
        <v>718</v>
      </c>
      <c r="C262" s="11" t="s">
        <v>1209</v>
      </c>
      <c r="D262" s="11" t="s">
        <v>719</v>
      </c>
      <c r="E262" s="11" t="s">
        <v>720</v>
      </c>
      <c r="F262" s="11" t="s">
        <v>721</v>
      </c>
      <c r="G262" s="10"/>
      <c r="H262" s="10"/>
      <c r="I262" s="11" t="s">
        <v>722</v>
      </c>
      <c r="J262" s="11" t="s">
        <v>1211</v>
      </c>
      <c r="K262" s="12" t="s">
        <v>1334</v>
      </c>
      <c r="L262" s="12" t="s">
        <v>964</v>
      </c>
      <c r="M262" s="9"/>
      <c r="N262" s="12" t="s">
        <v>964</v>
      </c>
      <c r="O262" s="12"/>
      <c r="P262" s="9"/>
      <c r="Q262" s="9">
        <v>4</v>
      </c>
      <c r="R262" s="9"/>
      <c r="S262" s="9"/>
      <c r="T262" s="9"/>
      <c r="U262" s="9"/>
      <c r="V262" s="9"/>
      <c r="W262" s="9"/>
      <c r="X262" s="9"/>
      <c r="Y262" s="12" t="s">
        <v>964</v>
      </c>
      <c r="Z262" s="12" t="s">
        <v>964</v>
      </c>
      <c r="AA262" s="12"/>
      <c r="AB262" s="12">
        <v>4</v>
      </c>
      <c r="AC262" s="12"/>
      <c r="AD262" s="12"/>
      <c r="AE262" s="12"/>
      <c r="AF262" s="12">
        <v>4</v>
      </c>
      <c r="AG262" s="12"/>
      <c r="AH262" s="12"/>
      <c r="AI262" s="12"/>
      <c r="AJ262" s="12">
        <v>4</v>
      </c>
      <c r="AK262" s="12"/>
      <c r="AL262" s="12"/>
      <c r="AM262" s="12"/>
      <c r="AN262" s="11" t="s">
        <v>1317</v>
      </c>
    </row>
    <row r="263" spans="1:40" x14ac:dyDescent="0.25">
      <c r="A263">
        <f t="shared" si="4"/>
        <v>262</v>
      </c>
      <c r="B263" s="11" t="s">
        <v>219</v>
      </c>
      <c r="C263" s="11" t="s">
        <v>1212</v>
      </c>
      <c r="D263" s="11" t="s">
        <v>220</v>
      </c>
      <c r="E263" s="11" t="s">
        <v>221</v>
      </c>
      <c r="F263" s="11" t="s">
        <v>222</v>
      </c>
      <c r="G263" s="11" t="s">
        <v>7</v>
      </c>
      <c r="H263" s="11" t="s">
        <v>223</v>
      </c>
      <c r="I263" s="11" t="s">
        <v>224</v>
      </c>
      <c r="J263" s="11" t="s">
        <v>220</v>
      </c>
      <c r="K263" s="12" t="s">
        <v>1334</v>
      </c>
      <c r="L263" s="12" t="s">
        <v>964</v>
      </c>
      <c r="M263" s="9"/>
      <c r="N263" s="12" t="s">
        <v>964</v>
      </c>
      <c r="O263" s="12"/>
      <c r="P263" s="9"/>
      <c r="Q263" s="9">
        <v>4</v>
      </c>
      <c r="R263" s="9"/>
      <c r="S263" s="9"/>
      <c r="T263" s="9"/>
      <c r="U263" s="9"/>
      <c r="V263" s="9"/>
      <c r="W263" s="9"/>
      <c r="X263" s="9"/>
      <c r="Y263" s="12" t="s">
        <v>964</v>
      </c>
      <c r="Z263" s="12"/>
      <c r="AA263" s="12"/>
      <c r="AB263" s="12">
        <v>4</v>
      </c>
      <c r="AC263" s="9"/>
      <c r="AD263" s="9"/>
      <c r="AE263" s="9"/>
      <c r="AF263" s="12">
        <v>4</v>
      </c>
      <c r="AG263" s="12"/>
      <c r="AH263" s="12"/>
      <c r="AI263" s="12"/>
      <c r="AJ263" s="12">
        <v>4</v>
      </c>
      <c r="AK263" s="12"/>
      <c r="AL263" s="12"/>
      <c r="AM263" s="9"/>
      <c r="AN263" s="11" t="s">
        <v>1318</v>
      </c>
    </row>
    <row r="264" spans="1:40" x14ac:dyDescent="0.25">
      <c r="A264">
        <f t="shared" si="4"/>
        <v>263</v>
      </c>
      <c r="B264" s="11" t="s">
        <v>274</v>
      </c>
      <c r="C264" s="11" t="s">
        <v>1213</v>
      </c>
      <c r="D264" s="11" t="s">
        <v>275</v>
      </c>
      <c r="E264" s="11" t="s">
        <v>276</v>
      </c>
      <c r="F264" s="11" t="s">
        <v>23</v>
      </c>
      <c r="G264" s="11" t="s">
        <v>10</v>
      </c>
      <c r="H264" s="11" t="s">
        <v>277</v>
      </c>
      <c r="I264" s="11" t="s">
        <v>278</v>
      </c>
      <c r="J264" s="11" t="s">
        <v>1214</v>
      </c>
      <c r="K264" s="12" t="s">
        <v>1334</v>
      </c>
      <c r="L264" s="12" t="s">
        <v>964</v>
      </c>
      <c r="M264" s="9"/>
      <c r="N264" s="12" t="s">
        <v>964</v>
      </c>
      <c r="O264" s="12"/>
      <c r="P264" s="9"/>
      <c r="Q264" s="9">
        <v>4</v>
      </c>
      <c r="R264" s="9"/>
      <c r="S264" s="9"/>
      <c r="T264" s="9"/>
      <c r="U264" s="9"/>
      <c r="V264" s="9"/>
      <c r="W264" s="9"/>
      <c r="X264" s="9"/>
      <c r="Y264" s="12" t="s">
        <v>964</v>
      </c>
      <c r="Z264" s="12" t="s">
        <v>964</v>
      </c>
      <c r="AA264" s="12"/>
      <c r="AB264" s="12">
        <v>4</v>
      </c>
      <c r="AC264" s="12"/>
      <c r="AD264" s="12"/>
      <c r="AE264" s="12"/>
      <c r="AF264" s="12">
        <v>4</v>
      </c>
      <c r="AG264" s="12"/>
      <c r="AH264" s="12"/>
      <c r="AI264" s="12"/>
      <c r="AJ264" s="12">
        <v>4</v>
      </c>
      <c r="AK264" s="12"/>
      <c r="AL264" s="12"/>
      <c r="AM264" s="12"/>
      <c r="AN264" s="11" t="s">
        <v>1319</v>
      </c>
    </row>
    <row r="265" spans="1:40" x14ac:dyDescent="0.25">
      <c r="A265">
        <f t="shared" si="4"/>
        <v>264</v>
      </c>
      <c r="B265" s="11" t="s">
        <v>506</v>
      </c>
      <c r="C265" s="11" t="s">
        <v>1213</v>
      </c>
      <c r="D265" s="11" t="s">
        <v>507</v>
      </c>
      <c r="E265" s="11" t="s">
        <v>276</v>
      </c>
      <c r="F265" s="11" t="s">
        <v>23</v>
      </c>
      <c r="G265" s="11" t="s">
        <v>10</v>
      </c>
      <c r="H265" s="11" t="s">
        <v>508</v>
      </c>
      <c r="I265" s="11" t="s">
        <v>509</v>
      </c>
      <c r="J265" s="11" t="s">
        <v>1215</v>
      </c>
      <c r="K265" s="12" t="s">
        <v>1334</v>
      </c>
      <c r="L265" s="12" t="s">
        <v>964</v>
      </c>
      <c r="M265" s="9"/>
      <c r="N265" s="12" t="s">
        <v>964</v>
      </c>
      <c r="O265" s="12"/>
      <c r="P265" s="9"/>
      <c r="Q265" s="9">
        <v>4</v>
      </c>
      <c r="R265" s="9"/>
      <c r="S265" s="9"/>
      <c r="T265" s="9"/>
      <c r="U265" s="9"/>
      <c r="V265" s="9"/>
      <c r="W265" s="9"/>
      <c r="X265" s="9"/>
      <c r="Y265" s="12" t="s">
        <v>964</v>
      </c>
      <c r="Z265" s="12" t="s">
        <v>964</v>
      </c>
      <c r="AA265" s="12"/>
      <c r="AB265" s="12">
        <v>4</v>
      </c>
      <c r="AC265" s="12"/>
      <c r="AD265" s="12"/>
      <c r="AE265" s="12"/>
      <c r="AF265" s="12">
        <v>4</v>
      </c>
      <c r="AG265" s="12"/>
      <c r="AH265" s="12"/>
      <c r="AI265" s="12"/>
      <c r="AJ265" s="12">
        <v>4</v>
      </c>
      <c r="AK265" s="12"/>
      <c r="AL265" s="12"/>
      <c r="AM265" s="12"/>
      <c r="AN265" s="11" t="s">
        <v>1319</v>
      </c>
    </row>
    <row r="266" spans="1:40" x14ac:dyDescent="0.25">
      <c r="A266">
        <f t="shared" si="4"/>
        <v>265</v>
      </c>
      <c r="B266" s="11" t="s">
        <v>244</v>
      </c>
      <c r="C266" s="11" t="s">
        <v>1217</v>
      </c>
      <c r="D266" s="11" t="s">
        <v>118</v>
      </c>
      <c r="E266" s="11" t="s">
        <v>57</v>
      </c>
      <c r="F266" s="11" t="s">
        <v>245</v>
      </c>
      <c r="G266" s="11" t="s">
        <v>246</v>
      </c>
      <c r="H266" s="10"/>
      <c r="I266" s="11" t="s">
        <v>247</v>
      </c>
      <c r="J266" s="11" t="s">
        <v>1218</v>
      </c>
      <c r="K266" s="12" t="s">
        <v>964</v>
      </c>
      <c r="L266" s="12"/>
      <c r="M266" s="9"/>
      <c r="N266" s="12" t="s">
        <v>964</v>
      </c>
      <c r="O266" s="12"/>
      <c r="P266" s="9"/>
      <c r="Q266" s="9">
        <v>4</v>
      </c>
      <c r="R266" s="9"/>
      <c r="S266" s="9"/>
      <c r="T266" s="9"/>
      <c r="U266" s="9"/>
      <c r="V266" s="9"/>
      <c r="W266" s="9"/>
      <c r="X266" s="9"/>
      <c r="Y266" s="12"/>
      <c r="Z266" s="12" t="s">
        <v>964</v>
      </c>
      <c r="AA266" s="12"/>
      <c r="AB266" s="12">
        <v>4</v>
      </c>
      <c r="AC266" s="12"/>
      <c r="AD266" s="12"/>
      <c r="AE266" s="12"/>
      <c r="AF266" s="12">
        <v>4</v>
      </c>
      <c r="AG266" s="12"/>
      <c r="AH266" s="12"/>
      <c r="AI266" s="12"/>
      <c r="AJ266" s="12">
        <v>4</v>
      </c>
      <c r="AK266" s="12"/>
      <c r="AL266" s="12"/>
      <c r="AM266" s="12"/>
      <c r="AN266" s="11" t="s">
        <v>1320</v>
      </c>
    </row>
    <row r="267" spans="1:40" x14ac:dyDescent="0.25">
      <c r="A267">
        <f t="shared" si="4"/>
        <v>266</v>
      </c>
      <c r="B267" s="11" t="s">
        <v>312</v>
      </c>
      <c r="C267" s="11" t="s">
        <v>1220</v>
      </c>
      <c r="D267" s="11" t="s">
        <v>54</v>
      </c>
      <c r="E267" s="11" t="s">
        <v>313</v>
      </c>
      <c r="F267" s="11" t="s">
        <v>28</v>
      </c>
      <c r="G267" s="11" t="s">
        <v>7</v>
      </c>
      <c r="H267" s="11" t="s">
        <v>56</v>
      </c>
      <c r="I267" s="11" t="s">
        <v>314</v>
      </c>
      <c r="J267" s="11" t="s">
        <v>1218</v>
      </c>
      <c r="K267" s="12" t="s">
        <v>1334</v>
      </c>
      <c r="L267" s="12" t="s">
        <v>964</v>
      </c>
      <c r="M267" s="9"/>
      <c r="N267" s="12" t="s">
        <v>1334</v>
      </c>
      <c r="O267" s="12" t="s">
        <v>964</v>
      </c>
      <c r="P267" s="9"/>
      <c r="Q267" s="9">
        <v>4</v>
      </c>
      <c r="R267" s="9"/>
      <c r="S267" s="9"/>
      <c r="T267" s="9"/>
      <c r="U267" s="9"/>
      <c r="V267" s="9"/>
      <c r="W267" s="9"/>
      <c r="X267" s="9"/>
      <c r="Y267" s="12" t="s">
        <v>964</v>
      </c>
      <c r="Z267" s="12"/>
      <c r="AA267" s="12"/>
      <c r="AB267" s="12">
        <v>4</v>
      </c>
      <c r="AC267" s="9"/>
      <c r="AD267" s="9"/>
      <c r="AE267" s="9"/>
      <c r="AF267" s="12">
        <v>4</v>
      </c>
      <c r="AG267" s="12"/>
      <c r="AH267" s="12"/>
      <c r="AI267" s="12"/>
      <c r="AJ267" s="12">
        <v>4</v>
      </c>
      <c r="AK267" s="12"/>
      <c r="AL267" s="12"/>
      <c r="AM267" s="9"/>
      <c r="AN267" s="11" t="s">
        <v>1321</v>
      </c>
    </row>
    <row r="268" spans="1:40" x14ac:dyDescent="0.25">
      <c r="A268">
        <f t="shared" si="4"/>
        <v>267</v>
      </c>
      <c r="B268" s="11" t="s">
        <v>826</v>
      </c>
      <c r="C268" s="11" t="s">
        <v>1221</v>
      </c>
      <c r="D268" s="11" t="s">
        <v>827</v>
      </c>
      <c r="E268" s="11" t="s">
        <v>828</v>
      </c>
      <c r="F268" s="11" t="s">
        <v>347</v>
      </c>
      <c r="G268" s="11" t="s">
        <v>36</v>
      </c>
      <c r="H268" s="11" t="s">
        <v>829</v>
      </c>
      <c r="I268" s="11" t="s">
        <v>830</v>
      </c>
      <c r="J268" s="11" t="s">
        <v>1222</v>
      </c>
      <c r="K268" s="12" t="s">
        <v>964</v>
      </c>
      <c r="L268" s="12"/>
      <c r="M268" s="9"/>
      <c r="N268" s="12" t="s">
        <v>964</v>
      </c>
      <c r="O268" s="12"/>
      <c r="Q268" s="9">
        <v>4</v>
      </c>
      <c r="R268" s="9"/>
      <c r="S268" s="9"/>
      <c r="T268" s="9"/>
      <c r="U268" s="9"/>
      <c r="V268" s="9"/>
      <c r="W268" s="9"/>
      <c r="X268" s="9"/>
      <c r="Y268" s="12" t="s">
        <v>964</v>
      </c>
      <c r="Z268" s="12" t="s">
        <v>964</v>
      </c>
      <c r="AA268" s="12"/>
      <c r="AB268" s="12">
        <v>4</v>
      </c>
      <c r="AC268" s="12"/>
      <c r="AD268" s="12"/>
      <c r="AE268" s="12"/>
      <c r="AF268" s="12">
        <v>4</v>
      </c>
      <c r="AG268" s="12"/>
      <c r="AH268" s="12"/>
      <c r="AI268" s="12"/>
      <c r="AJ268" s="12">
        <v>4</v>
      </c>
      <c r="AK268" s="12"/>
      <c r="AL268" s="12"/>
      <c r="AM268" s="12"/>
      <c r="AN268" s="11" t="s">
        <v>1322</v>
      </c>
    </row>
    <row r="269" spans="1:40" x14ac:dyDescent="0.25">
      <c r="A269">
        <f t="shared" si="4"/>
        <v>268</v>
      </c>
      <c r="B269" s="11" t="s">
        <v>831</v>
      </c>
      <c r="C269" s="11" t="s">
        <v>1223</v>
      </c>
      <c r="D269" s="11" t="s">
        <v>63</v>
      </c>
      <c r="E269" s="11" t="s">
        <v>832</v>
      </c>
      <c r="F269" s="11" t="s">
        <v>40</v>
      </c>
      <c r="G269" s="11" t="s">
        <v>5</v>
      </c>
      <c r="H269" s="11" t="s">
        <v>41</v>
      </c>
      <c r="I269" s="11" t="s">
        <v>833</v>
      </c>
      <c r="J269" s="11" t="s">
        <v>1224</v>
      </c>
      <c r="K269" s="12" t="s">
        <v>964</v>
      </c>
      <c r="L269" s="12"/>
      <c r="M269" s="9"/>
      <c r="N269" s="12">
        <v>4</v>
      </c>
      <c r="O269" s="12"/>
      <c r="Q269" s="9">
        <v>4</v>
      </c>
      <c r="R269" s="9"/>
      <c r="S269" s="9"/>
      <c r="T269" s="9"/>
      <c r="U269" s="9"/>
      <c r="V269" s="9"/>
      <c r="W269" s="9"/>
      <c r="X269" s="9"/>
      <c r="Y269" s="12" t="s">
        <v>964</v>
      </c>
      <c r="Z269" s="12" t="s">
        <v>964</v>
      </c>
      <c r="AA269" s="12"/>
      <c r="AB269" s="12">
        <v>4</v>
      </c>
      <c r="AC269" s="12"/>
      <c r="AD269" s="12"/>
      <c r="AE269" s="12"/>
      <c r="AF269" s="12">
        <v>4</v>
      </c>
      <c r="AG269" s="12"/>
      <c r="AH269" s="12"/>
      <c r="AI269" s="12"/>
      <c r="AJ269" s="12">
        <v>4</v>
      </c>
      <c r="AK269" s="12"/>
      <c r="AL269" s="12"/>
      <c r="AM269" s="12"/>
      <c r="AN269" s="11" t="s">
        <v>1323</v>
      </c>
    </row>
    <row r="270" spans="1:40" x14ac:dyDescent="0.25">
      <c r="A270">
        <f t="shared" si="4"/>
        <v>269</v>
      </c>
      <c r="B270" s="10" t="s">
        <v>1519</v>
      </c>
      <c r="C270" s="10" t="s">
        <v>1223</v>
      </c>
      <c r="D270" s="10" t="s">
        <v>1520</v>
      </c>
      <c r="E270" t="s">
        <v>832</v>
      </c>
      <c r="F270" t="s">
        <v>40</v>
      </c>
      <c r="G270" s="10" t="s">
        <v>5</v>
      </c>
      <c r="H270" s="10" t="s">
        <v>41</v>
      </c>
      <c r="I270" s="10" t="s">
        <v>1521</v>
      </c>
      <c r="J270" s="10" t="s">
        <v>1522</v>
      </c>
      <c r="K270" s="12">
        <v>4</v>
      </c>
      <c r="L270" s="12"/>
      <c r="M270" s="9"/>
      <c r="N270" s="12">
        <v>4</v>
      </c>
      <c r="O270" s="12"/>
      <c r="P270" s="9"/>
      <c r="Q270" s="9">
        <v>4</v>
      </c>
      <c r="R270" s="9"/>
      <c r="S270" s="9"/>
      <c r="T270" s="9"/>
      <c r="U270" s="9"/>
      <c r="V270" s="9"/>
      <c r="W270" s="9"/>
      <c r="X270" s="9"/>
      <c r="Y270" s="12">
        <v>4</v>
      </c>
      <c r="Z270" s="12">
        <v>4</v>
      </c>
      <c r="AA270" s="12"/>
      <c r="AB270" s="12">
        <v>4</v>
      </c>
      <c r="AC270" s="9"/>
      <c r="AD270" s="9"/>
      <c r="AE270" s="9"/>
      <c r="AF270" s="12">
        <v>4</v>
      </c>
      <c r="AG270" s="12"/>
      <c r="AH270" s="12"/>
      <c r="AI270" s="12"/>
      <c r="AJ270" s="12">
        <v>4</v>
      </c>
      <c r="AK270" s="12"/>
      <c r="AL270" s="12"/>
      <c r="AM270" s="9"/>
      <c r="AN270" t="s">
        <v>1323</v>
      </c>
    </row>
    <row r="271" spans="1:40" x14ac:dyDescent="0.25">
      <c r="A271">
        <f t="shared" si="4"/>
        <v>270</v>
      </c>
      <c r="B271" s="11" t="s">
        <v>834</v>
      </c>
      <c r="C271" s="11" t="s">
        <v>1225</v>
      </c>
      <c r="D271" s="11" t="s">
        <v>835</v>
      </c>
      <c r="E271" s="11" t="s">
        <v>1453</v>
      </c>
      <c r="F271" s="11" t="s">
        <v>1454</v>
      </c>
      <c r="G271" s="11" t="s">
        <v>7</v>
      </c>
      <c r="H271" s="11" t="s">
        <v>1455</v>
      </c>
      <c r="I271" s="11" t="s">
        <v>836</v>
      </c>
      <c r="J271" s="11" t="s">
        <v>1226</v>
      </c>
      <c r="K271" s="12" t="s">
        <v>964</v>
      </c>
      <c r="L271" s="12"/>
      <c r="M271" s="9"/>
      <c r="N271" s="12" t="s">
        <v>964</v>
      </c>
      <c r="O271" s="12"/>
      <c r="Q271" s="9">
        <v>4</v>
      </c>
      <c r="R271" s="12"/>
      <c r="S271" s="12"/>
      <c r="T271" s="12"/>
      <c r="U271" s="12"/>
      <c r="V271" s="12"/>
      <c r="W271" s="12"/>
      <c r="X271" s="9"/>
      <c r="Y271" s="12" t="s">
        <v>964</v>
      </c>
      <c r="Z271" s="12" t="s">
        <v>964</v>
      </c>
      <c r="AA271" s="12"/>
      <c r="AB271" s="12">
        <v>4</v>
      </c>
      <c r="AC271" s="12"/>
      <c r="AD271" s="12"/>
      <c r="AE271" s="12"/>
      <c r="AF271" s="12">
        <v>4</v>
      </c>
      <c r="AG271" s="12"/>
      <c r="AH271" s="12"/>
      <c r="AI271" s="12"/>
      <c r="AJ271" s="12">
        <v>4</v>
      </c>
      <c r="AK271" s="12"/>
      <c r="AL271" s="12"/>
      <c r="AM271" s="12"/>
      <c r="AN271" s="11" t="s">
        <v>1324</v>
      </c>
    </row>
    <row r="272" spans="1:40" x14ac:dyDescent="0.25">
      <c r="A272">
        <f t="shared" si="4"/>
        <v>271</v>
      </c>
      <c r="B272" s="11" t="s">
        <v>840</v>
      </c>
      <c r="C272" s="11" t="s">
        <v>1227</v>
      </c>
      <c r="D272" s="11" t="s">
        <v>841</v>
      </c>
      <c r="E272" s="11" t="s">
        <v>842</v>
      </c>
      <c r="F272" s="11" t="s">
        <v>169</v>
      </c>
      <c r="G272" s="11" t="s">
        <v>5</v>
      </c>
      <c r="H272" s="11" t="s">
        <v>59</v>
      </c>
      <c r="I272" s="11" t="s">
        <v>843</v>
      </c>
      <c r="J272" s="11" t="s">
        <v>1228</v>
      </c>
      <c r="K272" s="12" t="s">
        <v>1334</v>
      </c>
      <c r="L272" s="12" t="s">
        <v>964</v>
      </c>
      <c r="M272" s="9"/>
      <c r="N272" s="12" t="s">
        <v>964</v>
      </c>
      <c r="O272" s="12"/>
      <c r="P272" s="9"/>
      <c r="Q272" s="9">
        <v>4</v>
      </c>
      <c r="R272" s="9"/>
      <c r="S272" s="9"/>
      <c r="T272" s="9"/>
      <c r="U272" s="9"/>
      <c r="V272" s="9"/>
      <c r="W272" s="9"/>
      <c r="X272" s="9"/>
      <c r="Y272" s="12" t="s">
        <v>964</v>
      </c>
      <c r="Z272" s="12" t="s">
        <v>964</v>
      </c>
      <c r="AA272" s="12"/>
      <c r="AB272" s="12">
        <v>4</v>
      </c>
      <c r="AC272" s="12"/>
      <c r="AD272" s="12"/>
      <c r="AE272" s="12"/>
      <c r="AF272" s="12">
        <v>4</v>
      </c>
      <c r="AG272" s="12"/>
      <c r="AH272" s="12"/>
      <c r="AI272" s="12"/>
      <c r="AJ272" s="12">
        <v>4</v>
      </c>
      <c r="AK272" s="12"/>
      <c r="AL272" s="12"/>
      <c r="AM272" s="12"/>
      <c r="AN272" s="11" t="s">
        <v>1325</v>
      </c>
    </row>
    <row r="273" spans="1:40" x14ac:dyDescent="0.25">
      <c r="A273">
        <f t="shared" si="4"/>
        <v>272</v>
      </c>
      <c r="B273" s="11" t="s">
        <v>848</v>
      </c>
      <c r="C273" s="11" t="s">
        <v>1229</v>
      </c>
      <c r="D273" s="11" t="s">
        <v>849</v>
      </c>
      <c r="E273" s="11" t="s">
        <v>850</v>
      </c>
      <c r="F273" s="11" t="s">
        <v>35</v>
      </c>
      <c r="G273" s="10"/>
      <c r="H273" s="11" t="s">
        <v>851</v>
      </c>
      <c r="I273" s="11" t="s">
        <v>852</v>
      </c>
      <c r="J273" s="11" t="s">
        <v>1230</v>
      </c>
      <c r="K273" s="12"/>
      <c r="L273" s="12">
        <v>4</v>
      </c>
      <c r="M273" s="9"/>
      <c r="N273" s="12" t="s">
        <v>964</v>
      </c>
      <c r="O273" s="12"/>
      <c r="P273" s="9"/>
      <c r="Q273" s="9">
        <v>4</v>
      </c>
      <c r="R273" s="9"/>
      <c r="S273" s="9"/>
      <c r="T273" s="9"/>
      <c r="U273" s="9"/>
      <c r="V273" s="9"/>
      <c r="W273" s="9"/>
      <c r="X273" s="9"/>
      <c r="Y273" s="12" t="s">
        <v>964</v>
      </c>
      <c r="Z273" s="12" t="s">
        <v>964</v>
      </c>
      <c r="AA273" s="12"/>
      <c r="AB273" s="12">
        <v>4</v>
      </c>
      <c r="AC273" s="12"/>
      <c r="AD273" s="12"/>
      <c r="AE273" s="12"/>
      <c r="AF273" s="12">
        <v>4</v>
      </c>
      <c r="AG273" s="12"/>
      <c r="AH273" s="12"/>
      <c r="AI273" s="12"/>
      <c r="AJ273" s="12">
        <v>4</v>
      </c>
      <c r="AK273" s="12"/>
      <c r="AL273" s="12"/>
      <c r="AM273" s="12"/>
      <c r="AN273" s="11" t="s">
        <v>1326</v>
      </c>
    </row>
    <row r="274" spans="1:40" x14ac:dyDescent="0.25">
      <c r="A274">
        <f t="shared" si="4"/>
        <v>273</v>
      </c>
      <c r="B274" s="11" t="s">
        <v>260</v>
      </c>
      <c r="C274" s="11" t="s">
        <v>1231</v>
      </c>
      <c r="D274" s="11" t="s">
        <v>261</v>
      </c>
      <c r="E274" s="11" t="s">
        <v>262</v>
      </c>
      <c r="F274" s="11" t="s">
        <v>263</v>
      </c>
      <c r="G274" s="11" t="s">
        <v>264</v>
      </c>
      <c r="H274" s="11" t="s">
        <v>265</v>
      </c>
      <c r="I274" s="11" t="s">
        <v>266</v>
      </c>
      <c r="J274" s="11" t="s">
        <v>1232</v>
      </c>
      <c r="K274" s="12" t="s">
        <v>1334</v>
      </c>
      <c r="L274" s="12" t="s">
        <v>964</v>
      </c>
      <c r="M274" s="9"/>
      <c r="N274" s="12" t="s">
        <v>1334</v>
      </c>
      <c r="O274" s="12" t="s">
        <v>964</v>
      </c>
      <c r="P274" s="9"/>
      <c r="Q274" s="9">
        <v>4</v>
      </c>
      <c r="R274" s="9"/>
      <c r="S274" s="9"/>
      <c r="T274" s="9"/>
      <c r="U274" s="9"/>
      <c r="V274" s="9"/>
      <c r="W274" s="9"/>
      <c r="X274" s="9"/>
      <c r="Y274" s="12" t="s">
        <v>964</v>
      </c>
      <c r="Z274" s="12" t="s">
        <v>964</v>
      </c>
      <c r="AA274" s="12"/>
      <c r="AB274" s="12">
        <v>4</v>
      </c>
      <c r="AC274" s="12"/>
      <c r="AD274" s="12"/>
      <c r="AE274" s="12"/>
      <c r="AF274" s="12"/>
      <c r="AG274" s="12"/>
      <c r="AH274" s="12"/>
      <c r="AI274" s="12">
        <v>4</v>
      </c>
      <c r="AJ274" s="12">
        <v>4</v>
      </c>
      <c r="AK274" s="12"/>
      <c r="AL274" s="12"/>
      <c r="AM274" s="12"/>
      <c r="AN274" s="11" t="s">
        <v>1327</v>
      </c>
    </row>
    <row r="275" spans="1:40" x14ac:dyDescent="0.25">
      <c r="A275">
        <f t="shared" si="4"/>
        <v>274</v>
      </c>
      <c r="B275" s="11" t="s">
        <v>258</v>
      </c>
      <c r="C275" s="11" t="s">
        <v>1619</v>
      </c>
      <c r="D275" s="11" t="s">
        <v>259</v>
      </c>
      <c r="E275" s="11" t="s">
        <v>1433</v>
      </c>
      <c r="F275" s="11" t="s">
        <v>61</v>
      </c>
      <c r="G275" s="11" t="s">
        <v>12</v>
      </c>
      <c r="H275" s="11" t="s">
        <v>1434</v>
      </c>
      <c r="I275" s="11" t="s">
        <v>1435</v>
      </c>
      <c r="J275" s="11" t="s">
        <v>1233</v>
      </c>
      <c r="K275" s="12"/>
      <c r="L275" s="12">
        <v>4</v>
      </c>
      <c r="M275" s="9"/>
      <c r="N275" s="12"/>
      <c r="O275" s="12">
        <v>4</v>
      </c>
      <c r="P275" s="9"/>
      <c r="Q275" s="9">
        <v>4</v>
      </c>
      <c r="R275" s="9"/>
      <c r="S275" s="9"/>
      <c r="T275" s="9"/>
      <c r="U275" s="9"/>
      <c r="V275" s="9"/>
      <c r="W275" s="9"/>
      <c r="X275" s="9"/>
      <c r="Y275" s="12" t="s">
        <v>964</v>
      </c>
      <c r="Z275" s="12" t="s">
        <v>964</v>
      </c>
      <c r="AA275" s="12"/>
      <c r="AB275" s="12">
        <v>4</v>
      </c>
      <c r="AC275" s="12"/>
      <c r="AD275" s="12"/>
      <c r="AE275" s="12"/>
      <c r="AF275" s="12">
        <v>4</v>
      </c>
      <c r="AG275" s="12"/>
      <c r="AH275" s="12"/>
      <c r="AI275" s="12"/>
      <c r="AJ275" s="12">
        <v>4</v>
      </c>
      <c r="AK275" s="12"/>
      <c r="AL275" s="12"/>
      <c r="AM275" s="12"/>
      <c r="AN275" s="11" t="s">
        <v>1328</v>
      </c>
    </row>
    <row r="276" spans="1:40" x14ac:dyDescent="0.25">
      <c r="A276">
        <f t="shared" si="4"/>
        <v>275</v>
      </c>
      <c r="B276" s="11" t="s">
        <v>889</v>
      </c>
      <c r="C276" s="11" t="s">
        <v>890</v>
      </c>
      <c r="D276" s="11" t="s">
        <v>890</v>
      </c>
      <c r="E276" s="11" t="s">
        <v>72</v>
      </c>
      <c r="F276" s="11" t="s">
        <v>73</v>
      </c>
      <c r="G276" s="11" t="s">
        <v>34</v>
      </c>
      <c r="H276" s="11" t="s">
        <v>74</v>
      </c>
      <c r="I276" s="11" t="s">
        <v>75</v>
      </c>
      <c r="J276" s="11" t="s">
        <v>1234</v>
      </c>
      <c r="K276" s="12" t="s">
        <v>1334</v>
      </c>
      <c r="L276" s="12" t="s">
        <v>964</v>
      </c>
      <c r="M276" s="9"/>
      <c r="N276" s="12" t="s">
        <v>1334</v>
      </c>
      <c r="O276" s="12" t="s">
        <v>964</v>
      </c>
      <c r="P276" s="9"/>
      <c r="Q276" s="9">
        <v>4</v>
      </c>
      <c r="R276" s="9"/>
      <c r="S276" s="9"/>
      <c r="T276" s="9"/>
      <c r="U276" s="9"/>
      <c r="V276" s="9"/>
      <c r="W276" s="9"/>
      <c r="X276" s="9" t="s">
        <v>964</v>
      </c>
      <c r="Y276" s="12" t="s">
        <v>964</v>
      </c>
      <c r="Z276" s="12" t="s">
        <v>964</v>
      </c>
      <c r="AA276" s="12"/>
      <c r="AB276" s="12">
        <v>4</v>
      </c>
      <c r="AC276" s="12"/>
      <c r="AD276" s="12"/>
      <c r="AE276" s="12"/>
      <c r="AF276" s="12">
        <v>4</v>
      </c>
      <c r="AG276" s="12"/>
      <c r="AH276" s="12"/>
      <c r="AI276" s="12"/>
      <c r="AJ276" s="12">
        <v>4</v>
      </c>
      <c r="AK276" s="12"/>
      <c r="AL276" s="12"/>
      <c r="AM276" s="12"/>
      <c r="AN276" s="11" t="s">
        <v>1329</v>
      </c>
    </row>
    <row r="277" spans="1:40" x14ac:dyDescent="0.25">
      <c r="A277">
        <f t="shared" si="4"/>
        <v>276</v>
      </c>
      <c r="B277" s="11" t="s">
        <v>267</v>
      </c>
      <c r="C277" s="11" t="s">
        <v>1235</v>
      </c>
      <c r="D277" s="11" t="s">
        <v>268</v>
      </c>
      <c r="E277" s="11" t="s">
        <v>269</v>
      </c>
      <c r="F277" s="11" t="s">
        <v>270</v>
      </c>
      <c r="G277" s="11" t="s">
        <v>271</v>
      </c>
      <c r="H277" s="11" t="s">
        <v>272</v>
      </c>
      <c r="I277" s="11" t="s">
        <v>273</v>
      </c>
      <c r="J277" s="11" t="s">
        <v>1236</v>
      </c>
      <c r="K277" s="12" t="s">
        <v>964</v>
      </c>
      <c r="L277" s="12"/>
      <c r="M277" s="9"/>
      <c r="N277" s="12" t="s">
        <v>964</v>
      </c>
      <c r="O277" s="12"/>
      <c r="P277" s="9"/>
      <c r="Q277" s="9">
        <v>4</v>
      </c>
      <c r="R277" s="9"/>
      <c r="S277" s="9"/>
      <c r="T277" s="9"/>
      <c r="U277" s="9"/>
      <c r="V277" s="9"/>
      <c r="W277" s="9"/>
      <c r="X277" s="9"/>
      <c r="Y277" s="12" t="s">
        <v>964</v>
      </c>
      <c r="Z277" s="12" t="s">
        <v>964</v>
      </c>
      <c r="AA277" s="12"/>
      <c r="AB277" s="12">
        <v>4</v>
      </c>
      <c r="AC277" s="12"/>
      <c r="AD277" s="12"/>
      <c r="AE277" s="12"/>
      <c r="AF277" s="12">
        <v>4</v>
      </c>
      <c r="AG277" s="12"/>
      <c r="AH277" s="12"/>
      <c r="AI277" s="12"/>
      <c r="AJ277" s="12">
        <v>4</v>
      </c>
      <c r="AK277" s="12"/>
      <c r="AL277" s="12"/>
      <c r="AM277" s="12"/>
      <c r="AN277" s="11" t="s">
        <v>1330</v>
      </c>
    </row>
    <row r="278" spans="1:40" x14ac:dyDescent="0.25">
      <c r="A278">
        <f t="shared" si="4"/>
        <v>277</v>
      </c>
      <c r="B278" s="11" t="s">
        <v>891</v>
      </c>
      <c r="C278" s="11" t="s">
        <v>1235</v>
      </c>
      <c r="D278" s="11" t="s">
        <v>892</v>
      </c>
      <c r="E278" s="11" t="s">
        <v>269</v>
      </c>
      <c r="F278" s="11" t="s">
        <v>270</v>
      </c>
      <c r="G278" s="11" t="s">
        <v>893</v>
      </c>
      <c r="H278" s="11" t="s">
        <v>272</v>
      </c>
      <c r="I278" s="11" t="s">
        <v>894</v>
      </c>
      <c r="J278" s="11" t="s">
        <v>1237</v>
      </c>
      <c r="K278" s="12" t="s">
        <v>964</v>
      </c>
      <c r="L278" s="12"/>
      <c r="M278" s="9"/>
      <c r="N278" s="12" t="s">
        <v>964</v>
      </c>
      <c r="O278" s="12"/>
      <c r="P278" s="9"/>
      <c r="Q278" s="9">
        <v>4</v>
      </c>
      <c r="R278" s="9"/>
      <c r="S278" s="9"/>
      <c r="T278" s="9"/>
      <c r="U278" s="9"/>
      <c r="V278" s="9"/>
      <c r="W278" s="9"/>
      <c r="X278" s="9"/>
      <c r="Y278" s="12" t="s">
        <v>964</v>
      </c>
      <c r="Z278" s="12" t="s">
        <v>964</v>
      </c>
      <c r="AA278" s="12"/>
      <c r="AB278" s="12">
        <v>4</v>
      </c>
      <c r="AC278" s="12"/>
      <c r="AD278" s="12"/>
      <c r="AE278" s="12"/>
      <c r="AF278" s="12">
        <v>4</v>
      </c>
      <c r="AG278" s="12"/>
      <c r="AH278" s="12"/>
      <c r="AI278" s="12"/>
      <c r="AJ278" s="12">
        <v>4</v>
      </c>
      <c r="AK278" s="12"/>
      <c r="AL278" s="12"/>
      <c r="AM278" s="12"/>
      <c r="AN278" s="11" t="s">
        <v>1330</v>
      </c>
    </row>
    <row r="279" spans="1:40" x14ac:dyDescent="0.25">
      <c r="A279">
        <f t="shared" si="4"/>
        <v>278</v>
      </c>
      <c r="B279" s="11" t="s">
        <v>895</v>
      </c>
      <c r="C279" s="11" t="s">
        <v>1238</v>
      </c>
      <c r="D279" s="11" t="s">
        <v>76</v>
      </c>
      <c r="E279" s="11" t="s">
        <v>896</v>
      </c>
      <c r="F279" s="11" t="s">
        <v>897</v>
      </c>
      <c r="G279" s="11" t="s">
        <v>898</v>
      </c>
      <c r="H279" s="11" t="s">
        <v>899</v>
      </c>
      <c r="I279" s="11" t="s">
        <v>900</v>
      </c>
      <c r="J279" s="11" t="s">
        <v>1239</v>
      </c>
      <c r="K279" s="12"/>
      <c r="L279" s="12">
        <v>4</v>
      </c>
      <c r="M279" s="9"/>
      <c r="N279" s="12"/>
      <c r="O279" s="12">
        <v>4</v>
      </c>
      <c r="P279" s="9"/>
      <c r="Q279" s="9">
        <v>4</v>
      </c>
      <c r="R279" s="9"/>
      <c r="S279" s="9"/>
      <c r="T279" s="9"/>
      <c r="U279" s="9"/>
      <c r="V279" s="9"/>
      <c r="W279" s="9"/>
      <c r="X279" s="9"/>
      <c r="Y279" s="12" t="s">
        <v>964</v>
      </c>
      <c r="Z279" s="12" t="s">
        <v>964</v>
      </c>
      <c r="AA279" s="12"/>
      <c r="AB279" s="12">
        <v>4</v>
      </c>
      <c r="AC279" s="12"/>
      <c r="AD279" s="12"/>
      <c r="AE279" s="12"/>
      <c r="AF279" s="12">
        <v>4</v>
      </c>
      <c r="AG279" s="12"/>
      <c r="AH279" s="12"/>
      <c r="AI279" s="12"/>
      <c r="AJ279" s="12">
        <v>4</v>
      </c>
      <c r="AK279" s="12"/>
      <c r="AL279" s="12"/>
      <c r="AM279" s="12"/>
      <c r="AN279" s="11" t="s">
        <v>1331</v>
      </c>
    </row>
    <row r="280" spans="1:40" x14ac:dyDescent="0.25">
      <c r="A280">
        <f t="shared" si="4"/>
        <v>279</v>
      </c>
      <c r="B280" s="11" t="s">
        <v>299</v>
      </c>
      <c r="C280" s="11" t="s">
        <v>1240</v>
      </c>
      <c r="D280" s="11" t="s">
        <v>300</v>
      </c>
      <c r="E280" s="11" t="s">
        <v>1592</v>
      </c>
      <c r="F280" s="11" t="s">
        <v>1045</v>
      </c>
      <c r="G280" s="11" t="s">
        <v>5</v>
      </c>
      <c r="H280" s="11" t="s">
        <v>1593</v>
      </c>
      <c r="I280" s="11" t="s">
        <v>301</v>
      </c>
      <c r="J280" s="11" t="s">
        <v>1241</v>
      </c>
      <c r="K280" s="12" t="s">
        <v>1334</v>
      </c>
      <c r="L280" s="12" t="s">
        <v>964</v>
      </c>
      <c r="M280" s="9"/>
      <c r="N280" s="12" t="s">
        <v>964</v>
      </c>
      <c r="O280" s="12"/>
      <c r="P280" s="9"/>
      <c r="Q280" s="9">
        <v>4</v>
      </c>
      <c r="R280" s="9"/>
      <c r="S280" s="9"/>
      <c r="T280" s="9"/>
      <c r="U280" s="9"/>
      <c r="V280" s="9"/>
      <c r="W280" s="9"/>
      <c r="X280" s="9"/>
      <c r="Y280" s="12" t="s">
        <v>964</v>
      </c>
      <c r="Z280" s="12" t="s">
        <v>964</v>
      </c>
      <c r="AA280" s="12"/>
      <c r="AB280" s="12">
        <v>4</v>
      </c>
      <c r="AC280" s="12"/>
      <c r="AD280" s="12"/>
      <c r="AE280" s="12"/>
      <c r="AF280" s="12">
        <v>4</v>
      </c>
      <c r="AG280" s="12"/>
      <c r="AH280" s="12"/>
      <c r="AI280" s="12"/>
      <c r="AJ280" s="12">
        <v>4</v>
      </c>
      <c r="AK280" s="12"/>
      <c r="AL280" s="12"/>
      <c r="AM280" s="12"/>
      <c r="AN280" s="11" t="s">
        <v>1332</v>
      </c>
    </row>
    <row r="281" spans="1:40" x14ac:dyDescent="0.25">
      <c r="A281">
        <f t="shared" si="4"/>
        <v>280</v>
      </c>
      <c r="B281" s="11" t="s">
        <v>749</v>
      </c>
      <c r="C281" s="11" t="s">
        <v>1240</v>
      </c>
      <c r="D281" s="11" t="s">
        <v>750</v>
      </c>
      <c r="E281" s="11" t="s">
        <v>1592</v>
      </c>
      <c r="F281" s="11" t="s">
        <v>1045</v>
      </c>
      <c r="G281" s="11" t="s">
        <v>5</v>
      </c>
      <c r="H281" s="11" t="s">
        <v>1593</v>
      </c>
      <c r="I281" s="11" t="s">
        <v>751</v>
      </c>
      <c r="J281" s="11" t="s">
        <v>1242</v>
      </c>
      <c r="K281" s="12" t="s">
        <v>1334</v>
      </c>
      <c r="L281" s="12" t="s">
        <v>964</v>
      </c>
      <c r="M281" s="9"/>
      <c r="N281" s="12" t="s">
        <v>964</v>
      </c>
      <c r="O281" s="12"/>
      <c r="P281" s="9"/>
      <c r="Q281" s="9">
        <v>4</v>
      </c>
      <c r="R281" s="9"/>
      <c r="S281" s="9"/>
      <c r="T281" s="9"/>
      <c r="U281" s="9"/>
      <c r="V281" s="9"/>
      <c r="W281" s="9"/>
      <c r="X281" s="9"/>
      <c r="Y281" s="12" t="s">
        <v>964</v>
      </c>
      <c r="Z281" s="12" t="s">
        <v>964</v>
      </c>
      <c r="AA281" s="12"/>
      <c r="AB281" s="12">
        <v>4</v>
      </c>
      <c r="AC281" s="12"/>
      <c r="AD281" s="12"/>
      <c r="AE281" s="12"/>
      <c r="AF281" s="12">
        <v>4</v>
      </c>
      <c r="AG281" s="12"/>
      <c r="AH281" s="12"/>
      <c r="AI281" s="12"/>
      <c r="AJ281" s="12">
        <v>4</v>
      </c>
      <c r="AK281" s="12"/>
      <c r="AL281" s="12"/>
      <c r="AM281" s="12"/>
      <c r="AN281" s="11" t="s">
        <v>1332</v>
      </c>
    </row>
    <row r="282" spans="1:40" x14ac:dyDescent="0.25">
      <c r="A282">
        <f t="shared" si="4"/>
        <v>281</v>
      </c>
      <c r="B282" s="11" t="s">
        <v>784</v>
      </c>
      <c r="C282" s="11" t="s">
        <v>1243</v>
      </c>
      <c r="D282" s="11" t="s">
        <v>785</v>
      </c>
      <c r="E282" s="11" t="s">
        <v>786</v>
      </c>
      <c r="F282" s="11" t="s">
        <v>787</v>
      </c>
      <c r="G282" s="10"/>
      <c r="H282" s="11" t="s">
        <v>788</v>
      </c>
      <c r="I282" s="11" t="s">
        <v>789</v>
      </c>
      <c r="J282" s="11" t="s">
        <v>1216</v>
      </c>
      <c r="K282" s="12" t="s">
        <v>964</v>
      </c>
      <c r="L282" s="12"/>
      <c r="M282" s="9"/>
      <c r="N282" s="12" t="s">
        <v>964</v>
      </c>
      <c r="O282" s="12"/>
      <c r="P282" s="9"/>
      <c r="Q282" s="9">
        <v>4</v>
      </c>
      <c r="R282" s="9"/>
      <c r="S282" s="9"/>
      <c r="T282" s="9"/>
      <c r="U282" s="9"/>
      <c r="V282" s="9"/>
      <c r="W282" s="9"/>
      <c r="X282" s="9"/>
      <c r="Y282" s="12" t="s">
        <v>964</v>
      </c>
      <c r="Z282" s="12"/>
      <c r="AA282" s="12"/>
      <c r="AB282" s="12">
        <v>4</v>
      </c>
      <c r="AC282" s="9"/>
      <c r="AD282" s="9"/>
      <c r="AE282" s="9"/>
      <c r="AF282" s="12">
        <v>4</v>
      </c>
      <c r="AG282" s="12"/>
      <c r="AH282" s="12"/>
      <c r="AI282" s="12"/>
      <c r="AJ282" s="12">
        <v>4</v>
      </c>
      <c r="AK282" s="12"/>
      <c r="AL282" s="12"/>
      <c r="AM282" s="9"/>
      <c r="AN282" s="11" t="s">
        <v>1333</v>
      </c>
    </row>
    <row r="283" spans="1:40" x14ac:dyDescent="0.25">
      <c r="A283">
        <f t="shared" si="4"/>
        <v>282</v>
      </c>
      <c r="B283" s="5" t="s">
        <v>1552</v>
      </c>
      <c r="C283" s="5" t="s">
        <v>1243</v>
      </c>
      <c r="D283" s="5" t="s">
        <v>1553</v>
      </c>
      <c r="E283" s="5" t="s">
        <v>1244</v>
      </c>
      <c r="F283" s="5" t="s">
        <v>787</v>
      </c>
      <c r="G283" s="5"/>
      <c r="H283" s="5" t="s">
        <v>788</v>
      </c>
      <c r="I283" s="5" t="s">
        <v>1554</v>
      </c>
      <c r="J283" s="5" t="s">
        <v>1555</v>
      </c>
      <c r="K283" s="52">
        <v>4</v>
      </c>
      <c r="L283" s="52"/>
      <c r="M283" s="6"/>
      <c r="N283" s="52"/>
      <c r="O283" s="52">
        <v>4</v>
      </c>
      <c r="P283" s="6"/>
      <c r="Q283" s="6">
        <v>4</v>
      </c>
      <c r="R283" s="6"/>
      <c r="S283" s="6"/>
      <c r="T283" s="6"/>
      <c r="U283" s="6"/>
      <c r="V283" s="6"/>
      <c r="W283" s="6"/>
      <c r="X283" s="6"/>
      <c r="Y283" s="52">
        <v>4</v>
      </c>
      <c r="Z283" s="52">
        <v>4</v>
      </c>
      <c r="AA283" s="52"/>
      <c r="AB283" s="53">
        <v>4</v>
      </c>
      <c r="AF283" s="53">
        <v>4</v>
      </c>
      <c r="AJ283" s="53">
        <v>4</v>
      </c>
      <c r="AN283" s="1" t="s">
        <v>1333</v>
      </c>
    </row>
    <row r="284" spans="1:40" x14ac:dyDescent="0.25">
      <c r="A284">
        <f t="shared" si="4"/>
        <v>283</v>
      </c>
      <c r="B284" s="10" t="s">
        <v>1350</v>
      </c>
      <c r="C284" s="1" t="s">
        <v>1352</v>
      </c>
      <c r="D284" s="10" t="s">
        <v>1351</v>
      </c>
      <c r="E284" s="10" t="s">
        <v>1353</v>
      </c>
      <c r="F284" s="10" t="s">
        <v>35</v>
      </c>
      <c r="G284" s="10"/>
      <c r="H284" s="10" t="s">
        <v>1354</v>
      </c>
      <c r="I284" s="10" t="s">
        <v>1475</v>
      </c>
      <c r="J284" s="10" t="s">
        <v>1357</v>
      </c>
      <c r="K284" s="12"/>
      <c r="L284" s="12">
        <v>4</v>
      </c>
      <c r="M284" s="9"/>
      <c r="N284" s="12"/>
      <c r="O284" s="12">
        <v>4</v>
      </c>
      <c r="P284" s="9"/>
      <c r="Q284" s="9">
        <v>4</v>
      </c>
      <c r="R284" s="9"/>
      <c r="S284" s="9"/>
      <c r="T284" s="9"/>
      <c r="U284" s="9"/>
      <c r="V284" s="9"/>
      <c r="W284" s="9"/>
      <c r="X284" s="9"/>
      <c r="Y284" s="12">
        <v>4</v>
      </c>
      <c r="Z284" s="12">
        <v>4</v>
      </c>
      <c r="AA284" s="12"/>
      <c r="AB284" s="12">
        <v>4</v>
      </c>
      <c r="AC284" s="9"/>
      <c r="AD284" s="9"/>
      <c r="AE284" s="9"/>
      <c r="AF284" s="12">
        <v>4</v>
      </c>
      <c r="AG284" s="12"/>
      <c r="AH284" s="12"/>
      <c r="AI284" s="12"/>
      <c r="AJ284" s="12">
        <v>4</v>
      </c>
      <c r="AK284" s="12"/>
      <c r="AL284" s="12"/>
      <c r="AM284" s="9"/>
      <c r="AN284" s="51" t="s">
        <v>1358</v>
      </c>
    </row>
    <row r="285" spans="1:40" x14ac:dyDescent="0.25">
      <c r="A285">
        <f t="shared" si="4"/>
        <v>284</v>
      </c>
      <c r="B285" s="10" t="s">
        <v>1343</v>
      </c>
      <c r="C285" s="10" t="s">
        <v>1344</v>
      </c>
      <c r="D285" s="10" t="s">
        <v>1345</v>
      </c>
      <c r="E285" s="10" t="s">
        <v>1346</v>
      </c>
      <c r="F285" s="10" t="s">
        <v>1347</v>
      </c>
      <c r="G285" s="10" t="s">
        <v>9</v>
      </c>
      <c r="H285" s="10" t="s">
        <v>1355</v>
      </c>
      <c r="I285" s="10" t="s">
        <v>1356</v>
      </c>
      <c r="J285" s="10" t="s">
        <v>1348</v>
      </c>
      <c r="K285" s="12"/>
      <c r="L285" s="12">
        <v>4</v>
      </c>
      <c r="M285" s="9"/>
      <c r="N285" s="12">
        <v>4</v>
      </c>
      <c r="O285" s="12"/>
      <c r="P285" s="9"/>
      <c r="Q285" s="9">
        <v>4</v>
      </c>
      <c r="R285" s="9"/>
      <c r="S285" s="9"/>
      <c r="T285" s="9"/>
      <c r="U285" s="9"/>
      <c r="V285" s="9"/>
      <c r="W285" s="9"/>
      <c r="X285" s="9"/>
      <c r="Y285" s="12">
        <v>4</v>
      </c>
      <c r="Z285" s="12"/>
      <c r="AA285" s="12"/>
      <c r="AB285" s="12">
        <v>4</v>
      </c>
      <c r="AC285" s="9"/>
      <c r="AD285" s="9"/>
      <c r="AE285" s="9"/>
      <c r="AF285" s="12">
        <v>4</v>
      </c>
      <c r="AG285" s="12"/>
      <c r="AH285" s="12"/>
      <c r="AI285" s="12"/>
      <c r="AJ285" s="12">
        <v>4</v>
      </c>
      <c r="AK285" s="12"/>
      <c r="AL285" s="12"/>
      <c r="AM285" s="9"/>
      <c r="AN285" s="51" t="s">
        <v>1349</v>
      </c>
    </row>
    <row r="286" spans="1:40" x14ac:dyDescent="0.25">
      <c r="A286">
        <f t="shared" si="4"/>
        <v>285</v>
      </c>
      <c r="B286" s="10" t="s">
        <v>1437</v>
      </c>
      <c r="C286" s="10" t="s">
        <v>1438</v>
      </c>
      <c r="D286" s="10" t="s">
        <v>1439</v>
      </c>
      <c r="E286" s="10" t="s">
        <v>1440</v>
      </c>
      <c r="F286" s="10" t="s">
        <v>1441</v>
      </c>
      <c r="G286" s="10" t="s">
        <v>1442</v>
      </c>
      <c r="H286" s="10" t="s">
        <v>1443</v>
      </c>
      <c r="I286" t="s">
        <v>1444</v>
      </c>
      <c r="J286" t="s">
        <v>1445</v>
      </c>
      <c r="K286" s="12"/>
      <c r="L286" s="12">
        <v>4</v>
      </c>
      <c r="M286" s="9"/>
      <c r="N286" s="12"/>
      <c r="O286" s="12">
        <v>4</v>
      </c>
      <c r="P286" s="9"/>
      <c r="Q286" s="9">
        <v>4</v>
      </c>
      <c r="R286" s="9"/>
      <c r="S286" s="9"/>
      <c r="T286" s="9"/>
      <c r="U286" s="9"/>
      <c r="V286" s="9"/>
      <c r="W286" s="9"/>
      <c r="X286" s="9"/>
      <c r="Y286" s="12">
        <v>4</v>
      </c>
      <c r="Z286" s="12">
        <v>4</v>
      </c>
      <c r="AA286" s="12"/>
      <c r="AB286" s="12">
        <v>4</v>
      </c>
      <c r="AC286" s="9"/>
      <c r="AD286" s="9"/>
      <c r="AE286" s="9"/>
      <c r="AF286" s="12">
        <v>4</v>
      </c>
      <c r="AG286" s="12"/>
      <c r="AH286" s="12"/>
      <c r="AI286" s="12"/>
      <c r="AJ286" s="12">
        <v>4</v>
      </c>
      <c r="AK286" s="12"/>
      <c r="AL286" s="12"/>
      <c r="AM286" s="9"/>
      <c r="AN286" s="51" t="s">
        <v>1446</v>
      </c>
    </row>
    <row r="287" spans="1:40" x14ac:dyDescent="0.25">
      <c r="A287">
        <f t="shared" si="4"/>
        <v>286</v>
      </c>
      <c r="B287" s="10" t="s">
        <v>1809</v>
      </c>
      <c r="C287" s="5" t="s">
        <v>1576</v>
      </c>
      <c r="D287" s="10" t="s">
        <v>1810</v>
      </c>
      <c r="E287" s="5" t="s">
        <v>1578</v>
      </c>
      <c r="F287" s="10" t="s">
        <v>1811</v>
      </c>
      <c r="G287" s="10" t="s">
        <v>1812</v>
      </c>
      <c r="H287" s="10" t="s">
        <v>1580</v>
      </c>
      <c r="I287" t="s">
        <v>1813</v>
      </c>
      <c r="J287" t="s">
        <v>1814</v>
      </c>
      <c r="K287" s="12"/>
      <c r="L287" s="12">
        <v>4</v>
      </c>
      <c r="M287" s="9"/>
      <c r="N287" s="12"/>
      <c r="O287" s="12">
        <v>4</v>
      </c>
      <c r="P287" s="9"/>
      <c r="Q287" s="9"/>
      <c r="R287" s="9">
        <v>4</v>
      </c>
      <c r="S287" s="9"/>
      <c r="T287" s="9"/>
      <c r="U287" s="9"/>
      <c r="V287" s="9"/>
      <c r="W287" s="9"/>
      <c r="X287" s="9"/>
      <c r="Y287" s="12"/>
      <c r="Z287" s="12">
        <v>4</v>
      </c>
      <c r="AA287" s="12"/>
      <c r="AB287" s="12">
        <v>4</v>
      </c>
      <c r="AC287" s="9"/>
      <c r="AD287" s="9"/>
      <c r="AE287" s="9"/>
      <c r="AF287" s="12">
        <v>4</v>
      </c>
      <c r="AG287" s="12"/>
      <c r="AH287" s="12"/>
      <c r="AI287" s="12"/>
      <c r="AJ287" s="12">
        <v>4</v>
      </c>
      <c r="AK287" s="12"/>
      <c r="AL287" s="12"/>
      <c r="AM287" s="9"/>
      <c r="AN287" s="1" t="s">
        <v>1583</v>
      </c>
    </row>
    <row r="288" spans="1:40" x14ac:dyDescent="0.25">
      <c r="A288">
        <f t="shared" si="4"/>
        <v>287</v>
      </c>
      <c r="B288" s="5" t="s">
        <v>1575</v>
      </c>
      <c r="C288" s="5" t="s">
        <v>1576</v>
      </c>
      <c r="D288" s="5" t="s">
        <v>1577</v>
      </c>
      <c r="E288" s="5" t="s">
        <v>1578</v>
      </c>
      <c r="F288" s="5" t="s">
        <v>1577</v>
      </c>
      <c r="G288" s="5" t="s">
        <v>1579</v>
      </c>
      <c r="H288" s="5" t="s">
        <v>1580</v>
      </c>
      <c r="I288" s="5" t="s">
        <v>1581</v>
      </c>
      <c r="J288" s="5" t="s">
        <v>1582</v>
      </c>
      <c r="K288" s="52"/>
      <c r="L288" s="52">
        <v>4</v>
      </c>
      <c r="M288" s="6"/>
      <c r="N288" s="52"/>
      <c r="O288" s="52">
        <v>4</v>
      </c>
      <c r="P288" s="6"/>
      <c r="Q288" s="6"/>
      <c r="R288" s="6">
        <v>4</v>
      </c>
      <c r="S288" s="6"/>
      <c r="T288" s="6"/>
      <c r="U288" s="6"/>
      <c r="V288" s="6"/>
      <c r="W288" s="6"/>
      <c r="X288" s="6"/>
      <c r="Y288" s="52"/>
      <c r="Z288" s="52">
        <v>4</v>
      </c>
      <c r="AA288" s="52"/>
      <c r="AB288" s="53">
        <v>4</v>
      </c>
      <c r="AF288" s="53">
        <v>4</v>
      </c>
      <c r="AJ288" s="53">
        <v>4</v>
      </c>
      <c r="AN288" s="1" t="s">
        <v>1583</v>
      </c>
    </row>
    <row r="289" spans="1:40" x14ac:dyDescent="0.25">
      <c r="A289">
        <f t="shared" si="4"/>
        <v>288</v>
      </c>
      <c r="B289" s="5" t="s">
        <v>1560</v>
      </c>
      <c r="C289" s="5" t="s">
        <v>1561</v>
      </c>
      <c r="D289" s="5" t="s">
        <v>1562</v>
      </c>
      <c r="E289" s="5" t="s">
        <v>1563</v>
      </c>
      <c r="F289" s="5" t="s">
        <v>882</v>
      </c>
      <c r="G289" s="5" t="s">
        <v>9</v>
      </c>
      <c r="H289" s="5" t="s">
        <v>670</v>
      </c>
      <c r="I289" s="5" t="s">
        <v>1564</v>
      </c>
      <c r="J289" s="5" t="s">
        <v>1565</v>
      </c>
      <c r="K289" s="52">
        <v>4</v>
      </c>
      <c r="L289" s="52"/>
      <c r="M289" s="6"/>
      <c r="N289" s="52">
        <v>4</v>
      </c>
      <c r="O289" s="52"/>
      <c r="P289" s="6"/>
      <c r="Q289" s="6">
        <v>4</v>
      </c>
      <c r="R289" s="6"/>
      <c r="S289" s="6"/>
      <c r="T289" s="6"/>
      <c r="U289" s="6"/>
      <c r="V289" s="6"/>
      <c r="W289" s="6"/>
      <c r="X289" s="6"/>
      <c r="Y289" s="52"/>
      <c r="Z289" s="52">
        <v>4</v>
      </c>
      <c r="AA289" s="52"/>
      <c r="AB289" s="53">
        <v>4</v>
      </c>
      <c r="AF289" s="53">
        <v>4</v>
      </c>
      <c r="AJ289" s="53">
        <v>4</v>
      </c>
      <c r="AN289" s="1" t="s">
        <v>1566</v>
      </c>
    </row>
    <row r="290" spans="1:40" ht="16.5" customHeight="1" x14ac:dyDescent="0.25">
      <c r="A290">
        <f t="shared" si="4"/>
        <v>289</v>
      </c>
      <c r="B290" t="s">
        <v>1567</v>
      </c>
      <c r="C290" s="5" t="s">
        <v>1569</v>
      </c>
      <c r="D290" s="5" t="s">
        <v>1570</v>
      </c>
      <c r="E290" s="5" t="s">
        <v>1662</v>
      </c>
      <c r="F290" s="5" t="s">
        <v>40</v>
      </c>
      <c r="G290" s="5" t="s">
        <v>5</v>
      </c>
      <c r="H290" s="5" t="s">
        <v>41</v>
      </c>
      <c r="I290" s="5" t="s">
        <v>1572</v>
      </c>
      <c r="J290" s="5" t="s">
        <v>1573</v>
      </c>
      <c r="K290" s="52">
        <v>4</v>
      </c>
      <c r="L290" s="52"/>
      <c r="M290" s="6"/>
      <c r="N290" s="52">
        <v>4</v>
      </c>
      <c r="O290" s="52"/>
      <c r="P290" s="6"/>
      <c r="Q290" s="6">
        <v>4</v>
      </c>
      <c r="R290" s="6"/>
      <c r="S290" s="6"/>
      <c r="T290" s="6"/>
      <c r="U290" s="6"/>
      <c r="V290" s="6"/>
      <c r="W290" s="6"/>
      <c r="X290" s="6"/>
      <c r="Y290" s="52">
        <v>4</v>
      </c>
      <c r="Z290" s="52">
        <v>4</v>
      </c>
      <c r="AA290" s="52"/>
      <c r="AB290" s="53">
        <v>4</v>
      </c>
      <c r="AI290" s="53">
        <v>4</v>
      </c>
      <c r="AJ290" s="53">
        <v>4</v>
      </c>
      <c r="AN290" s="1" t="s">
        <v>1574</v>
      </c>
    </row>
    <row r="291" spans="1:40" ht="15" customHeight="1" x14ac:dyDescent="0.25">
      <c r="A291">
        <f t="shared" si="4"/>
        <v>290</v>
      </c>
      <c r="B291" t="s">
        <v>1568</v>
      </c>
      <c r="C291" s="5" t="s">
        <v>1569</v>
      </c>
      <c r="D291" s="5" t="s">
        <v>1571</v>
      </c>
      <c r="E291" s="5" t="s">
        <v>1662</v>
      </c>
      <c r="F291" s="5" t="s">
        <v>40</v>
      </c>
      <c r="G291" s="5" t="s">
        <v>5</v>
      </c>
      <c r="H291" s="5" t="s">
        <v>41</v>
      </c>
      <c r="I291" s="5" t="s">
        <v>1663</v>
      </c>
      <c r="J291" s="5" t="s">
        <v>1573</v>
      </c>
      <c r="K291" s="52">
        <v>4</v>
      </c>
      <c r="L291" s="52"/>
      <c r="M291" s="6"/>
      <c r="N291" s="52">
        <v>4</v>
      </c>
      <c r="O291" s="52"/>
      <c r="P291" s="6"/>
      <c r="Q291" s="6">
        <v>4</v>
      </c>
      <c r="R291" s="6"/>
      <c r="S291" s="6"/>
      <c r="T291" s="6"/>
      <c r="U291" s="6"/>
      <c r="V291" s="6"/>
      <c r="W291" s="6"/>
      <c r="X291" s="6"/>
      <c r="Y291" s="52">
        <v>4</v>
      </c>
      <c r="Z291" s="52">
        <v>4</v>
      </c>
      <c r="AA291" s="52"/>
      <c r="AB291" s="53">
        <v>4</v>
      </c>
      <c r="AI291" s="53">
        <v>4</v>
      </c>
      <c r="AJ291" s="53">
        <v>4</v>
      </c>
      <c r="AN291" s="1" t="s">
        <v>1574</v>
      </c>
    </row>
    <row r="292" spans="1:40" x14ac:dyDescent="0.25">
      <c r="A292">
        <f t="shared" si="4"/>
        <v>291</v>
      </c>
      <c r="B292" s="5" t="s">
        <v>1609</v>
      </c>
      <c r="C292" s="5" t="s">
        <v>1610</v>
      </c>
      <c r="D292" s="5" t="s">
        <v>1611</v>
      </c>
      <c r="E292" s="5" t="s">
        <v>1612</v>
      </c>
      <c r="F292" s="5" t="s">
        <v>1613</v>
      </c>
      <c r="G292" s="5" t="s">
        <v>1614</v>
      </c>
      <c r="H292" s="5" t="s">
        <v>1615</v>
      </c>
      <c r="I292" s="5" t="s">
        <v>1616</v>
      </c>
      <c r="J292" s="5" t="s">
        <v>1617</v>
      </c>
      <c r="K292" s="52">
        <v>4</v>
      </c>
      <c r="L292" s="52"/>
      <c r="M292" s="6"/>
      <c r="N292" s="52">
        <v>4</v>
      </c>
      <c r="O292" s="52"/>
      <c r="P292" s="6"/>
      <c r="Q292" s="6">
        <v>4</v>
      </c>
      <c r="R292" s="6"/>
      <c r="S292" s="6"/>
      <c r="T292" s="6"/>
      <c r="U292" s="6"/>
      <c r="V292" s="6"/>
      <c r="W292" s="6"/>
      <c r="X292" s="6"/>
      <c r="Y292" s="52">
        <v>4</v>
      </c>
      <c r="Z292" s="52">
        <v>4</v>
      </c>
      <c r="AA292" s="52"/>
      <c r="AB292" s="53">
        <v>4</v>
      </c>
      <c r="AF292" s="53">
        <v>4</v>
      </c>
      <c r="AJ292" s="53">
        <v>4</v>
      </c>
      <c r="AN292" s="1" t="s">
        <v>1618</v>
      </c>
    </row>
    <row r="293" spans="1:40" x14ac:dyDescent="0.25">
      <c r="A293">
        <f t="shared" si="4"/>
        <v>292</v>
      </c>
      <c r="B293" s="10" t="s">
        <v>1386</v>
      </c>
      <c r="C293" s="10" t="s">
        <v>1799</v>
      </c>
      <c r="D293" s="10" t="s">
        <v>1387</v>
      </c>
      <c r="E293" s="10" t="s">
        <v>1621</v>
      </c>
      <c r="F293" s="10" t="s">
        <v>1388</v>
      </c>
      <c r="G293" s="10" t="s">
        <v>893</v>
      </c>
      <c r="H293" s="10" t="s">
        <v>1389</v>
      </c>
      <c r="I293" s="10" t="s">
        <v>1390</v>
      </c>
      <c r="J293" s="10" t="s">
        <v>1391</v>
      </c>
      <c r="K293" s="12">
        <v>4</v>
      </c>
      <c r="L293" s="12"/>
      <c r="M293" s="9"/>
      <c r="N293" s="12">
        <v>4</v>
      </c>
      <c r="O293" s="12"/>
      <c r="P293" s="9"/>
      <c r="Q293" s="9">
        <v>4</v>
      </c>
      <c r="R293" s="9"/>
      <c r="S293" s="9"/>
      <c r="T293" s="9"/>
      <c r="U293" s="9"/>
      <c r="V293" s="9"/>
      <c r="W293" s="9"/>
      <c r="X293" s="9"/>
      <c r="Y293" s="12">
        <v>4</v>
      </c>
      <c r="Z293" s="12">
        <v>4</v>
      </c>
      <c r="AA293" s="12"/>
      <c r="AB293" s="12">
        <v>4</v>
      </c>
      <c r="AC293" s="9"/>
      <c r="AD293" s="9"/>
      <c r="AE293" s="9"/>
      <c r="AF293" s="12">
        <v>4</v>
      </c>
      <c r="AG293" s="12"/>
      <c r="AH293" s="12"/>
      <c r="AI293" s="12"/>
      <c r="AJ293" s="12">
        <v>4</v>
      </c>
      <c r="AK293" s="12"/>
      <c r="AL293" s="12"/>
      <c r="AM293" s="9"/>
      <c r="AN293" s="51" t="s">
        <v>1622</v>
      </c>
    </row>
    <row r="294" spans="1:40" x14ac:dyDescent="0.25">
      <c r="A294">
        <f t="shared" si="4"/>
        <v>293</v>
      </c>
      <c r="B294" s="5" t="s">
        <v>1697</v>
      </c>
      <c r="C294" s="5" t="s">
        <v>1696</v>
      </c>
      <c r="D294" s="5" t="s">
        <v>1699</v>
      </c>
      <c r="E294" s="5" t="s">
        <v>1701</v>
      </c>
      <c r="F294" t="s">
        <v>1702</v>
      </c>
      <c r="G294" t="s">
        <v>1429</v>
      </c>
      <c r="H294" t="s">
        <v>1703</v>
      </c>
      <c r="I294" t="s">
        <v>1704</v>
      </c>
      <c r="J294" s="5" t="s">
        <v>1705</v>
      </c>
      <c r="K294" s="52"/>
      <c r="L294" s="52">
        <v>4</v>
      </c>
      <c r="M294" s="6"/>
      <c r="N294" s="52"/>
      <c r="O294" s="52">
        <v>4</v>
      </c>
      <c r="P294" s="6"/>
      <c r="Q294" s="6">
        <v>4</v>
      </c>
      <c r="R294" s="6"/>
      <c r="S294" s="6"/>
      <c r="T294" s="6"/>
      <c r="U294" s="6"/>
      <c r="V294" s="6"/>
      <c r="W294" s="6"/>
      <c r="X294" s="6"/>
      <c r="Y294" s="52">
        <v>4</v>
      </c>
      <c r="Z294" s="52"/>
      <c r="AA294" s="52">
        <v>4</v>
      </c>
      <c r="AB294" s="53">
        <v>4</v>
      </c>
      <c r="AF294" s="53">
        <v>4</v>
      </c>
      <c r="AJ294" s="53">
        <v>4</v>
      </c>
      <c r="AN294" s="1" t="s">
        <v>1708</v>
      </c>
    </row>
    <row r="295" spans="1:40" x14ac:dyDescent="0.25">
      <c r="A295">
        <f t="shared" si="4"/>
        <v>294</v>
      </c>
      <c r="B295" s="5" t="s">
        <v>1698</v>
      </c>
      <c r="C295" t="s">
        <v>1696</v>
      </c>
      <c r="D295" s="5" t="s">
        <v>1700</v>
      </c>
      <c r="E295" s="5" t="s">
        <v>1780</v>
      </c>
      <c r="F295" t="s">
        <v>1781</v>
      </c>
      <c r="G295" t="s">
        <v>1429</v>
      </c>
      <c r="H295" t="s">
        <v>1782</v>
      </c>
      <c r="I295" s="5" t="s">
        <v>1706</v>
      </c>
      <c r="J295" s="5" t="s">
        <v>1707</v>
      </c>
      <c r="K295" s="52"/>
      <c r="L295" s="52">
        <v>4</v>
      </c>
      <c r="M295" s="6"/>
      <c r="N295" s="52"/>
      <c r="O295" s="52">
        <v>4</v>
      </c>
      <c r="P295" s="6"/>
      <c r="Q295" s="6">
        <v>4</v>
      </c>
      <c r="R295" s="6"/>
      <c r="S295" s="6"/>
      <c r="T295" s="6"/>
      <c r="U295" s="6"/>
      <c r="V295" s="6"/>
      <c r="W295" s="6"/>
      <c r="X295" s="6"/>
      <c r="Y295" s="52">
        <v>4</v>
      </c>
      <c r="Z295" s="52"/>
      <c r="AA295" s="52">
        <v>4</v>
      </c>
      <c r="AB295" s="53">
        <v>4</v>
      </c>
      <c r="AF295" s="53">
        <v>4</v>
      </c>
      <c r="AJ295" s="53">
        <v>4</v>
      </c>
      <c r="AN295" s="1" t="s">
        <v>1708</v>
      </c>
    </row>
    <row r="296" spans="1:40" x14ac:dyDescent="0.25">
      <c r="A296">
        <f t="shared" si="4"/>
        <v>295</v>
      </c>
      <c r="B296" s="5" t="s">
        <v>1641</v>
      </c>
      <c r="C296" s="5" t="s">
        <v>1642</v>
      </c>
      <c r="D296" s="5" t="s">
        <v>1643</v>
      </c>
      <c r="E296" s="5" t="s">
        <v>1644</v>
      </c>
      <c r="F296" s="5" t="s">
        <v>1645</v>
      </c>
      <c r="G296" s="5" t="s">
        <v>1646</v>
      </c>
      <c r="H296" s="5" t="s">
        <v>1647</v>
      </c>
      <c r="I296" s="5" t="s">
        <v>1806</v>
      </c>
      <c r="J296" s="5" t="s">
        <v>1648</v>
      </c>
      <c r="K296" s="52">
        <v>4</v>
      </c>
      <c r="L296" s="52"/>
      <c r="M296" s="6"/>
      <c r="N296" s="52">
        <v>4</v>
      </c>
      <c r="O296" s="52"/>
      <c r="P296" s="6"/>
      <c r="Q296" s="6">
        <v>4</v>
      </c>
      <c r="R296" s="6"/>
      <c r="S296" s="6"/>
      <c r="T296" s="6"/>
      <c r="U296" s="6"/>
      <c r="V296" s="6"/>
      <c r="W296" s="6"/>
      <c r="X296" s="6"/>
      <c r="Y296" s="52">
        <v>4</v>
      </c>
      <c r="Z296" s="52">
        <v>4</v>
      </c>
      <c r="AA296" s="52"/>
      <c r="AB296" s="53">
        <v>4</v>
      </c>
      <c r="AF296" s="53">
        <v>4</v>
      </c>
      <c r="AJ296" s="53">
        <v>4</v>
      </c>
      <c r="AN296" s="1" t="s">
        <v>1649</v>
      </c>
    </row>
    <row r="297" spans="1:40" x14ac:dyDescent="0.25">
      <c r="A297">
        <f t="shared" si="4"/>
        <v>296</v>
      </c>
      <c r="B297" s="5" t="s">
        <v>1654</v>
      </c>
      <c r="C297" s="5" t="s">
        <v>1655</v>
      </c>
      <c r="D297" s="5" t="s">
        <v>1666</v>
      </c>
      <c r="E297" s="5" t="s">
        <v>1656</v>
      </c>
      <c r="F297" s="5" t="s">
        <v>1657</v>
      </c>
      <c r="G297" s="5" t="s">
        <v>1655</v>
      </c>
      <c r="H297" s="5" t="s">
        <v>1658</v>
      </c>
      <c r="I297" s="5" t="s">
        <v>1659</v>
      </c>
      <c r="J297" s="5" t="s">
        <v>1660</v>
      </c>
      <c r="K297" s="52"/>
      <c r="L297" s="52">
        <v>4</v>
      </c>
      <c r="M297" s="6"/>
      <c r="N297" s="52"/>
      <c r="O297" s="52">
        <v>4</v>
      </c>
      <c r="P297" s="6"/>
      <c r="Q297" s="6"/>
      <c r="R297" s="6"/>
      <c r="S297" s="6"/>
      <c r="T297" s="6"/>
      <c r="U297" s="6">
        <v>4</v>
      </c>
      <c r="V297" s="6"/>
      <c r="W297" s="6"/>
      <c r="X297" s="6">
        <v>4</v>
      </c>
      <c r="Y297" s="52">
        <v>4</v>
      </c>
      <c r="Z297" s="52"/>
      <c r="AA297" s="52"/>
      <c r="AB297" s="53">
        <v>4</v>
      </c>
      <c r="AF297" s="53">
        <v>4</v>
      </c>
      <c r="AJ297" s="53">
        <v>4</v>
      </c>
      <c r="AN297" s="1" t="s">
        <v>1661</v>
      </c>
    </row>
    <row r="298" spans="1:40" x14ac:dyDescent="0.25">
      <c r="A298">
        <f t="shared" si="4"/>
        <v>297</v>
      </c>
      <c r="B298" s="5" t="s">
        <v>1886</v>
      </c>
      <c r="C298" s="5" t="s">
        <v>1655</v>
      </c>
      <c r="D298" s="5" t="s">
        <v>1887</v>
      </c>
      <c r="E298" t="s">
        <v>1655</v>
      </c>
      <c r="F298" s="5" t="s">
        <v>1713</v>
      </c>
      <c r="G298" s="5" t="s">
        <v>1714</v>
      </c>
      <c r="H298" t="s">
        <v>1658</v>
      </c>
      <c r="I298" t="s">
        <v>1715</v>
      </c>
      <c r="J298" t="s">
        <v>1888</v>
      </c>
      <c r="K298" s="52"/>
      <c r="L298" s="52">
        <v>4</v>
      </c>
      <c r="M298" s="6"/>
      <c r="N298" s="52"/>
      <c r="O298" s="52">
        <v>4</v>
      </c>
      <c r="P298" s="6"/>
      <c r="Q298" s="6"/>
      <c r="R298" s="6"/>
      <c r="S298" s="6"/>
      <c r="T298" s="6"/>
      <c r="U298" s="6">
        <v>4</v>
      </c>
      <c r="V298" s="6"/>
      <c r="W298" s="6"/>
      <c r="X298" s="6"/>
      <c r="Y298" s="52"/>
      <c r="Z298" s="52"/>
      <c r="AA298" s="52">
        <v>4</v>
      </c>
      <c r="AB298" s="53">
        <v>4</v>
      </c>
      <c r="AI298" s="53">
        <v>4</v>
      </c>
      <c r="AM298" s="3">
        <v>4</v>
      </c>
      <c r="AN298" s="1" t="s">
        <v>1661</v>
      </c>
    </row>
    <row r="299" spans="1:40" x14ac:dyDescent="0.25">
      <c r="A299">
        <f t="shared" si="4"/>
        <v>298</v>
      </c>
      <c r="B299" s="5" t="s">
        <v>1664</v>
      </c>
      <c r="C299" s="5" t="s">
        <v>1665</v>
      </c>
      <c r="D299" s="5" t="s">
        <v>1667</v>
      </c>
      <c r="E299" s="5" t="s">
        <v>1668</v>
      </c>
      <c r="F299" s="5" t="s">
        <v>1669</v>
      </c>
      <c r="G299" s="5" t="s">
        <v>1670</v>
      </c>
      <c r="H299" s="5" t="s">
        <v>1671</v>
      </c>
      <c r="I299" s="5" t="s">
        <v>1672</v>
      </c>
      <c r="J299" s="5" t="s">
        <v>1673</v>
      </c>
      <c r="K299" s="52"/>
      <c r="L299" s="52">
        <v>4</v>
      </c>
      <c r="M299" s="6"/>
      <c r="N299" s="52"/>
      <c r="O299" s="52">
        <v>4</v>
      </c>
      <c r="P299" s="6"/>
      <c r="Q299" s="6">
        <v>4</v>
      </c>
      <c r="R299" s="6"/>
      <c r="S299" s="6"/>
      <c r="T299" s="6"/>
      <c r="U299" s="6"/>
      <c r="V299" s="6"/>
      <c r="W299" s="6"/>
      <c r="X299" s="6"/>
      <c r="Y299" s="52">
        <v>4</v>
      </c>
      <c r="Z299" s="52">
        <v>4</v>
      </c>
      <c r="AA299" s="52"/>
      <c r="AB299" s="53">
        <v>4</v>
      </c>
      <c r="AF299" s="53">
        <v>4</v>
      </c>
      <c r="AJ299" s="53">
        <v>4</v>
      </c>
      <c r="AN299" s="1" t="s">
        <v>1674</v>
      </c>
    </row>
    <row r="300" spans="1:40" x14ac:dyDescent="0.25">
      <c r="A300">
        <f t="shared" si="4"/>
        <v>299</v>
      </c>
      <c r="B300" s="5" t="s">
        <v>1687</v>
      </c>
      <c r="C300" s="5" t="s">
        <v>1688</v>
      </c>
      <c r="D300" s="5" t="s">
        <v>1689</v>
      </c>
      <c r="E300" s="5" t="s">
        <v>1690</v>
      </c>
      <c r="F300" s="5" t="s">
        <v>1691</v>
      </c>
      <c r="G300" s="5" t="s">
        <v>9</v>
      </c>
      <c r="H300" s="5" t="s">
        <v>1692</v>
      </c>
      <c r="I300" s="5" t="s">
        <v>1693</v>
      </c>
      <c r="J300" s="5" t="s">
        <v>1694</v>
      </c>
      <c r="K300" s="52"/>
      <c r="L300" s="52">
        <v>4</v>
      </c>
      <c r="M300" s="6"/>
      <c r="N300" s="52"/>
      <c r="O300" s="52">
        <v>4</v>
      </c>
      <c r="P300" s="6"/>
      <c r="Q300" s="6">
        <v>4</v>
      </c>
      <c r="R300" s="6"/>
      <c r="S300" s="6"/>
      <c r="T300" s="6"/>
      <c r="U300" s="6"/>
      <c r="V300" s="6"/>
      <c r="W300" s="6"/>
      <c r="X300" s="6"/>
      <c r="Y300" s="52">
        <v>4</v>
      </c>
      <c r="Z300" s="52">
        <v>4</v>
      </c>
      <c r="AA300" s="52"/>
      <c r="AB300" s="53">
        <v>4</v>
      </c>
      <c r="AF300" s="53">
        <v>4</v>
      </c>
      <c r="AJ300" s="53">
        <v>4</v>
      </c>
      <c r="AN300" s="1" t="s">
        <v>1695</v>
      </c>
    </row>
    <row r="301" spans="1:40" x14ac:dyDescent="0.25">
      <c r="A301">
        <f t="shared" si="4"/>
        <v>300</v>
      </c>
      <c r="B301" s="5" t="s">
        <v>1716</v>
      </c>
      <c r="C301" s="5" t="s">
        <v>1717</v>
      </c>
      <c r="D301" s="5" t="s">
        <v>1718</v>
      </c>
      <c r="E301" s="5" t="s">
        <v>1719</v>
      </c>
      <c r="F301" s="5" t="s">
        <v>1720</v>
      </c>
      <c r="G301" s="5"/>
      <c r="H301" s="5" t="s">
        <v>1721</v>
      </c>
      <c r="I301" s="5" t="s">
        <v>1722</v>
      </c>
      <c r="J301" s="5" t="s">
        <v>1723</v>
      </c>
      <c r="K301" s="52"/>
      <c r="L301" s="52">
        <v>4</v>
      </c>
      <c r="M301" s="6"/>
      <c r="N301" s="52">
        <v>4</v>
      </c>
      <c r="O301" s="52"/>
      <c r="P301" s="6"/>
      <c r="Q301" s="6">
        <v>4</v>
      </c>
      <c r="R301" s="6"/>
      <c r="S301" s="6"/>
      <c r="T301" s="6"/>
      <c r="U301" s="6"/>
      <c r="V301" s="6"/>
      <c r="W301" s="6"/>
      <c r="X301" s="6"/>
      <c r="Y301" s="52">
        <v>4</v>
      </c>
      <c r="Z301" s="52">
        <v>4</v>
      </c>
      <c r="AA301" s="52"/>
      <c r="AB301" s="53">
        <v>4</v>
      </c>
      <c r="AF301" s="53">
        <v>4</v>
      </c>
      <c r="AJ301" s="53">
        <v>4</v>
      </c>
      <c r="AN301" s="1" t="s">
        <v>1724</v>
      </c>
    </row>
    <row r="302" spans="1:40" x14ac:dyDescent="0.25">
      <c r="A302">
        <f t="shared" si="4"/>
        <v>301</v>
      </c>
      <c r="B302" s="5" t="s">
        <v>1732</v>
      </c>
      <c r="C302" s="5" t="s">
        <v>1733</v>
      </c>
      <c r="D302" s="5" t="s">
        <v>1734</v>
      </c>
      <c r="E302" s="5" t="s">
        <v>1753</v>
      </c>
      <c r="F302" s="5" t="s">
        <v>1754</v>
      </c>
      <c r="G302" s="5" t="s">
        <v>1755</v>
      </c>
      <c r="H302" s="5" t="s">
        <v>1756</v>
      </c>
      <c r="I302" s="5" t="s">
        <v>1757</v>
      </c>
      <c r="J302" s="5" t="s">
        <v>1758</v>
      </c>
      <c r="K302" s="52"/>
      <c r="L302" s="52">
        <v>4</v>
      </c>
      <c r="M302" s="6"/>
      <c r="N302" s="52">
        <v>4</v>
      </c>
      <c r="O302" s="52"/>
      <c r="P302" s="6"/>
      <c r="Q302" s="6">
        <v>4</v>
      </c>
      <c r="R302" s="6"/>
      <c r="S302" s="6"/>
      <c r="T302" s="6"/>
      <c r="U302" s="6"/>
      <c r="V302" s="6"/>
      <c r="W302" s="6"/>
      <c r="X302" s="6"/>
      <c r="Y302" s="52"/>
      <c r="Z302" s="52">
        <v>4</v>
      </c>
      <c r="AA302" s="52"/>
      <c r="AB302" s="53">
        <v>4</v>
      </c>
      <c r="AF302" s="53">
        <v>4</v>
      </c>
      <c r="AJ302" s="53">
        <v>4</v>
      </c>
      <c r="AN302" s="1" t="s">
        <v>1735</v>
      </c>
    </row>
    <row r="303" spans="1:40" x14ac:dyDescent="0.25">
      <c r="A303">
        <f t="shared" si="4"/>
        <v>302</v>
      </c>
      <c r="B303" s="5" t="s">
        <v>1736</v>
      </c>
      <c r="C303" s="5" t="s">
        <v>1737</v>
      </c>
      <c r="D303" s="5" t="s">
        <v>1738</v>
      </c>
      <c r="E303" t="s">
        <v>1759</v>
      </c>
      <c r="F303" s="5" t="s">
        <v>1760</v>
      </c>
      <c r="G303" s="5" t="s">
        <v>37</v>
      </c>
      <c r="H303" s="5" t="s">
        <v>1761</v>
      </c>
      <c r="I303" s="5" t="s">
        <v>1762</v>
      </c>
      <c r="J303" s="5" t="s">
        <v>1763</v>
      </c>
      <c r="K303" s="52"/>
      <c r="L303" s="52">
        <v>4</v>
      </c>
      <c r="M303" s="6"/>
      <c r="N303" s="52"/>
      <c r="O303" s="52">
        <v>4</v>
      </c>
      <c r="P303" s="6"/>
      <c r="Q303" s="6">
        <v>4</v>
      </c>
      <c r="R303" s="6"/>
      <c r="S303" s="6"/>
      <c r="T303" s="6"/>
      <c r="U303" s="6"/>
      <c r="V303" s="6"/>
      <c r="W303" s="6"/>
      <c r="X303" s="6"/>
      <c r="Y303" s="52"/>
      <c r="Z303" s="52"/>
      <c r="AA303" s="52">
        <v>4</v>
      </c>
      <c r="AB303" s="53">
        <v>4</v>
      </c>
      <c r="AF303" s="53">
        <v>4</v>
      </c>
      <c r="AJ303" s="53">
        <v>4</v>
      </c>
      <c r="AN303" s="1" t="s">
        <v>1739</v>
      </c>
    </row>
    <row r="304" spans="1:40" x14ac:dyDescent="0.25">
      <c r="A304">
        <f t="shared" si="4"/>
        <v>303</v>
      </c>
      <c r="B304" s="5" t="s">
        <v>1876</v>
      </c>
      <c r="C304" s="5" t="s">
        <v>1737</v>
      </c>
      <c r="D304" s="5" t="s">
        <v>1875</v>
      </c>
      <c r="E304" t="s">
        <v>1738</v>
      </c>
      <c r="F304" s="5" t="s">
        <v>1877</v>
      </c>
      <c r="G304" s="5" t="s">
        <v>37</v>
      </c>
      <c r="H304" s="5" t="s">
        <v>1878</v>
      </c>
      <c r="I304" s="5" t="s">
        <v>1879</v>
      </c>
      <c r="J304" s="5" t="s">
        <v>1880</v>
      </c>
      <c r="K304" s="52"/>
      <c r="L304" s="52">
        <v>4</v>
      </c>
      <c r="M304" s="6"/>
      <c r="N304" s="52"/>
      <c r="O304" s="52">
        <v>4</v>
      </c>
      <c r="P304" s="6"/>
      <c r="Q304" s="6">
        <v>4</v>
      </c>
      <c r="R304" s="6"/>
      <c r="S304" s="6"/>
      <c r="T304" s="6"/>
      <c r="U304" s="6"/>
      <c r="V304" s="6"/>
      <c r="W304" s="6"/>
      <c r="X304" s="6"/>
      <c r="Y304" s="52"/>
      <c r="Z304" s="52"/>
      <c r="AA304" s="52">
        <v>4</v>
      </c>
      <c r="AB304" s="53">
        <v>4</v>
      </c>
      <c r="AF304" s="53">
        <v>4</v>
      </c>
      <c r="AJ304" s="53">
        <v>4</v>
      </c>
      <c r="AN304" s="1" t="s">
        <v>1739</v>
      </c>
    </row>
    <row r="305" spans="1:40" x14ac:dyDescent="0.25">
      <c r="A305">
        <f t="shared" si="4"/>
        <v>304</v>
      </c>
      <c r="B305" s="5" t="s">
        <v>1740</v>
      </c>
      <c r="C305" s="5" t="s">
        <v>1743</v>
      </c>
      <c r="D305" s="5" t="s">
        <v>1744</v>
      </c>
      <c r="E305" s="5" t="s">
        <v>1764</v>
      </c>
      <c r="F305" s="5" t="s">
        <v>1765</v>
      </c>
      <c r="G305" s="5"/>
      <c r="H305" s="5" t="s">
        <v>1766</v>
      </c>
      <c r="I305" s="5" t="s">
        <v>1767</v>
      </c>
      <c r="J305" s="5" t="s">
        <v>1768</v>
      </c>
      <c r="K305" s="52"/>
      <c r="L305" s="52">
        <v>4</v>
      </c>
      <c r="M305" s="6"/>
      <c r="N305" s="52"/>
      <c r="O305" s="52">
        <v>4</v>
      </c>
      <c r="P305" s="6"/>
      <c r="Q305" s="6">
        <v>4</v>
      </c>
      <c r="R305" s="6"/>
      <c r="S305" s="6"/>
      <c r="T305" s="6"/>
      <c r="U305" s="6"/>
      <c r="V305" s="6"/>
      <c r="W305" s="6"/>
      <c r="X305" s="6"/>
      <c r="Y305" s="52"/>
      <c r="Z305" s="52"/>
      <c r="AA305" s="52">
        <v>4</v>
      </c>
      <c r="AB305" s="53">
        <v>4</v>
      </c>
      <c r="AF305" s="53">
        <v>4</v>
      </c>
      <c r="AJ305" s="53">
        <v>4</v>
      </c>
      <c r="AN305" s="1" t="s">
        <v>1747</v>
      </c>
    </row>
    <row r="306" spans="1:40" x14ac:dyDescent="0.25">
      <c r="A306">
        <f t="shared" si="4"/>
        <v>305</v>
      </c>
      <c r="B306" s="5" t="s">
        <v>1741</v>
      </c>
      <c r="C306" s="5" t="s">
        <v>1743</v>
      </c>
      <c r="D306" s="5" t="s">
        <v>1745</v>
      </c>
      <c r="E306" s="5" t="s">
        <v>1764</v>
      </c>
      <c r="F306" s="5" t="s">
        <v>1765</v>
      </c>
      <c r="G306" s="5"/>
      <c r="H306" s="5" t="s">
        <v>1766</v>
      </c>
      <c r="I306" s="5" t="s">
        <v>1769</v>
      </c>
      <c r="J306" s="5" t="s">
        <v>1770</v>
      </c>
      <c r="K306" s="52"/>
      <c r="L306" s="52">
        <v>4</v>
      </c>
      <c r="M306" s="6"/>
      <c r="N306" s="52"/>
      <c r="O306" s="52">
        <v>4</v>
      </c>
      <c r="P306" s="6"/>
      <c r="Q306" s="6">
        <v>4</v>
      </c>
      <c r="R306" s="6"/>
      <c r="S306" s="6"/>
      <c r="T306" s="6"/>
      <c r="U306" s="6"/>
      <c r="V306" s="6"/>
      <c r="W306" s="6"/>
      <c r="X306" s="6"/>
      <c r="Y306" s="52"/>
      <c r="Z306" s="52"/>
      <c r="AA306" s="52">
        <v>4</v>
      </c>
      <c r="AB306" s="53">
        <v>4</v>
      </c>
      <c r="AF306" s="53">
        <v>4</v>
      </c>
      <c r="AJ306" s="53">
        <v>4</v>
      </c>
      <c r="AN306" s="1" t="s">
        <v>1747</v>
      </c>
    </row>
    <row r="307" spans="1:40" x14ac:dyDescent="0.25">
      <c r="A307">
        <f t="shared" si="4"/>
        <v>306</v>
      </c>
      <c r="B307" s="5" t="s">
        <v>1742</v>
      </c>
      <c r="C307" s="5" t="s">
        <v>1743</v>
      </c>
      <c r="D307" s="5" t="s">
        <v>1746</v>
      </c>
      <c r="E307" s="5" t="s">
        <v>1764</v>
      </c>
      <c r="F307" s="5" t="s">
        <v>1765</v>
      </c>
      <c r="G307" s="5"/>
      <c r="H307" s="5" t="s">
        <v>1766</v>
      </c>
      <c r="I307" s="5" t="s">
        <v>1771</v>
      </c>
      <c r="J307" s="5" t="s">
        <v>1772</v>
      </c>
      <c r="K307" s="52"/>
      <c r="L307" s="52">
        <v>4</v>
      </c>
      <c r="M307" s="6"/>
      <c r="N307" s="52"/>
      <c r="O307" s="52">
        <v>4</v>
      </c>
      <c r="P307" s="6"/>
      <c r="Q307" s="6"/>
      <c r="R307" s="6">
        <v>4</v>
      </c>
      <c r="S307" s="6"/>
      <c r="T307" s="6"/>
      <c r="U307" s="6"/>
      <c r="V307" s="6"/>
      <c r="W307" s="6"/>
      <c r="X307" s="6"/>
      <c r="Y307" s="52"/>
      <c r="Z307" s="52"/>
      <c r="AA307" s="52">
        <v>4</v>
      </c>
      <c r="AB307" s="53">
        <v>4</v>
      </c>
      <c r="AF307" s="53">
        <v>4</v>
      </c>
      <c r="AJ307" s="53">
        <v>4</v>
      </c>
      <c r="AN307" s="1" t="s">
        <v>1747</v>
      </c>
    </row>
    <row r="308" spans="1:40" x14ac:dyDescent="0.25">
      <c r="A308">
        <f t="shared" si="4"/>
        <v>307</v>
      </c>
      <c r="B308" s="5" t="s">
        <v>1773</v>
      </c>
      <c r="C308" s="5" t="s">
        <v>1774</v>
      </c>
      <c r="D308" s="5" t="s">
        <v>1827</v>
      </c>
      <c r="E308" s="5" t="s">
        <v>1775</v>
      </c>
      <c r="F308" s="5" t="s">
        <v>1734</v>
      </c>
      <c r="G308" s="5" t="s">
        <v>1776</v>
      </c>
      <c r="H308" s="5" t="s">
        <v>1777</v>
      </c>
      <c r="I308" s="5" t="s">
        <v>1804</v>
      </c>
      <c r="J308" s="5" t="s">
        <v>1778</v>
      </c>
      <c r="K308" s="52"/>
      <c r="L308" s="52">
        <v>4</v>
      </c>
      <c r="M308" s="6"/>
      <c r="N308" s="52"/>
      <c r="O308" s="52">
        <v>4</v>
      </c>
      <c r="P308" s="6"/>
      <c r="Q308" s="6">
        <v>4</v>
      </c>
      <c r="R308" s="6"/>
      <c r="S308" s="6"/>
      <c r="T308" s="6"/>
      <c r="U308" s="6"/>
      <c r="V308" s="6"/>
      <c r="W308" s="6"/>
      <c r="X308" s="6"/>
      <c r="Y308" s="52"/>
      <c r="Z308" s="52"/>
      <c r="AA308" s="52">
        <v>4</v>
      </c>
      <c r="AB308" s="53">
        <v>4</v>
      </c>
      <c r="AF308" s="53">
        <v>4</v>
      </c>
      <c r="AJ308" s="53">
        <v>4</v>
      </c>
      <c r="AN308" s="1" t="s">
        <v>1779</v>
      </c>
    </row>
    <row r="309" spans="1:40" x14ac:dyDescent="0.25">
      <c r="A309">
        <f t="shared" si="4"/>
        <v>308</v>
      </c>
      <c r="B309" s="5" t="s">
        <v>1824</v>
      </c>
      <c r="C309" s="5" t="s">
        <v>1774</v>
      </c>
      <c r="D309" s="5" t="s">
        <v>1825</v>
      </c>
      <c r="E309" s="5" t="s">
        <v>1775</v>
      </c>
      <c r="F309" s="5" t="s">
        <v>1734</v>
      </c>
      <c r="G309" s="5" t="s">
        <v>1776</v>
      </c>
      <c r="H309" s="5" t="s">
        <v>1777</v>
      </c>
      <c r="I309" s="5" t="s">
        <v>1826</v>
      </c>
      <c r="J309" s="5" t="s">
        <v>1828</v>
      </c>
      <c r="K309" s="52"/>
      <c r="L309" s="52">
        <v>4</v>
      </c>
      <c r="M309" s="6"/>
      <c r="N309" s="52"/>
      <c r="O309" s="52">
        <v>4</v>
      </c>
      <c r="P309" s="6"/>
      <c r="Q309" s="6">
        <v>4</v>
      </c>
      <c r="R309" s="6"/>
      <c r="S309" s="6"/>
      <c r="T309" s="6"/>
      <c r="U309" s="6"/>
      <c r="V309" s="6"/>
      <c r="W309" s="6"/>
      <c r="X309" s="6"/>
      <c r="Y309" s="52"/>
      <c r="Z309" s="52"/>
      <c r="AA309" s="52">
        <v>4</v>
      </c>
      <c r="AB309" s="53">
        <v>4</v>
      </c>
      <c r="AF309" s="53">
        <v>4</v>
      </c>
      <c r="AJ309" s="53">
        <v>4</v>
      </c>
      <c r="AN309" s="1" t="s">
        <v>1779</v>
      </c>
    </row>
    <row r="310" spans="1:40" x14ac:dyDescent="0.25">
      <c r="A310">
        <f t="shared" si="4"/>
        <v>309</v>
      </c>
      <c r="B310" s="1" t="s">
        <v>1815</v>
      </c>
      <c r="C310" s="1" t="s">
        <v>1817</v>
      </c>
      <c r="D310" s="1" t="s">
        <v>1816</v>
      </c>
      <c r="E310" s="5" t="s">
        <v>1818</v>
      </c>
      <c r="F310" s="5" t="s">
        <v>1819</v>
      </c>
      <c r="G310" s="5"/>
      <c r="H310" s="5" t="s">
        <v>1820</v>
      </c>
      <c r="I310" s="5" t="s">
        <v>1821</v>
      </c>
      <c r="J310" s="5" t="s">
        <v>1822</v>
      </c>
      <c r="K310" s="52"/>
      <c r="L310" s="52">
        <v>4</v>
      </c>
      <c r="M310" s="6"/>
      <c r="N310" s="52">
        <v>4</v>
      </c>
      <c r="O310" s="52"/>
      <c r="P310" s="6"/>
      <c r="Q310" s="6">
        <v>4</v>
      </c>
      <c r="R310" s="6"/>
      <c r="S310" s="6"/>
      <c r="T310" s="6"/>
      <c r="U310" s="6"/>
      <c r="V310" s="6"/>
      <c r="W310" s="6"/>
      <c r="X310" s="6"/>
      <c r="Y310" s="52">
        <v>4</v>
      </c>
      <c r="Z310" s="52">
        <v>4</v>
      </c>
      <c r="AA310" s="52"/>
      <c r="AB310" s="53">
        <v>4</v>
      </c>
      <c r="AF310" s="53">
        <v>4</v>
      </c>
      <c r="AJ310" s="53">
        <v>4</v>
      </c>
      <c r="AN310" s="1" t="s">
        <v>1823</v>
      </c>
    </row>
    <row r="311" spans="1:40" x14ac:dyDescent="0.25">
      <c r="A311">
        <f t="shared" si="4"/>
        <v>310</v>
      </c>
      <c r="B311" s="1" t="s">
        <v>1852</v>
      </c>
      <c r="C311" s="1" t="s">
        <v>1539</v>
      </c>
      <c r="D311" s="1" t="s">
        <v>1853</v>
      </c>
      <c r="E311" s="5" t="s">
        <v>341</v>
      </c>
      <c r="F311" s="5" t="s">
        <v>669</v>
      </c>
      <c r="G311" s="5" t="s">
        <v>9</v>
      </c>
      <c r="H311" s="5" t="s">
        <v>670</v>
      </c>
      <c r="I311" s="5" t="s">
        <v>1854</v>
      </c>
      <c r="J311" s="5" t="s">
        <v>1855</v>
      </c>
      <c r="K311" s="52"/>
      <c r="L311" s="52">
        <v>4</v>
      </c>
      <c r="M311" s="6"/>
      <c r="N311" s="52">
        <v>4</v>
      </c>
      <c r="O311" s="52"/>
      <c r="P311" s="6"/>
      <c r="Q311" s="6">
        <v>4</v>
      </c>
      <c r="R311" s="6"/>
      <c r="S311" s="6"/>
      <c r="T311" s="6"/>
      <c r="U311" s="6"/>
      <c r="V311" s="6"/>
      <c r="W311" s="6"/>
      <c r="X311" s="6"/>
      <c r="Y311" s="52">
        <v>4</v>
      </c>
      <c r="Z311" s="52">
        <v>4</v>
      </c>
      <c r="AA311" s="52"/>
      <c r="AB311" s="53">
        <v>4</v>
      </c>
      <c r="AF311" s="53">
        <v>4</v>
      </c>
      <c r="AJ311" s="53">
        <v>4</v>
      </c>
      <c r="AN311" s="1" t="s">
        <v>1312</v>
      </c>
    </row>
    <row r="312" spans="1:40" x14ac:dyDescent="0.25">
      <c r="A312">
        <f t="shared" si="4"/>
        <v>311</v>
      </c>
      <c r="B312" s="5" t="s">
        <v>1861</v>
      </c>
      <c r="C312" s="5" t="s">
        <v>1862</v>
      </c>
      <c r="D312" s="5" t="s">
        <v>1863</v>
      </c>
      <c r="E312" s="1" t="s">
        <v>1864</v>
      </c>
      <c r="F312" s="5" t="s">
        <v>1865</v>
      </c>
      <c r="G312" s="5" t="s">
        <v>10</v>
      </c>
      <c r="H312" s="5" t="s">
        <v>1866</v>
      </c>
      <c r="I312" s="5" t="s">
        <v>1867</v>
      </c>
      <c r="J312" s="5" t="s">
        <v>1863</v>
      </c>
      <c r="K312" s="52"/>
      <c r="L312" s="52">
        <v>4</v>
      </c>
      <c r="M312" s="6"/>
      <c r="N312" s="52">
        <v>4</v>
      </c>
      <c r="O312" s="52"/>
      <c r="P312" s="6"/>
      <c r="Q312" s="6">
        <v>4</v>
      </c>
      <c r="R312" s="6"/>
      <c r="S312" s="6"/>
      <c r="T312" s="6"/>
      <c r="U312" s="6"/>
      <c r="V312" s="6"/>
      <c r="W312" s="6"/>
      <c r="X312" s="6"/>
      <c r="Y312" s="52">
        <v>4</v>
      </c>
      <c r="Z312" s="52">
        <v>4</v>
      </c>
      <c r="AA312" s="52"/>
      <c r="AB312" s="53">
        <v>4</v>
      </c>
      <c r="AF312" s="53">
        <v>4</v>
      </c>
      <c r="AJ312" s="53">
        <v>4</v>
      </c>
      <c r="AN312" s="1" t="s">
        <v>1868</v>
      </c>
    </row>
    <row r="313" spans="1:40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2"/>
      <c r="L313" s="52"/>
      <c r="M313" s="6"/>
      <c r="N313" s="52"/>
      <c r="O313" s="52"/>
      <c r="P313" s="6"/>
      <c r="Q313" s="6"/>
      <c r="R313" s="6"/>
      <c r="S313" s="6"/>
      <c r="T313" s="6"/>
      <c r="U313" s="6"/>
      <c r="V313" s="6"/>
      <c r="W313" s="6"/>
      <c r="X313" s="6"/>
      <c r="Y313" s="52"/>
      <c r="Z313" s="52"/>
      <c r="AA313" s="52"/>
    </row>
    <row r="314" spans="1:40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2"/>
      <c r="L314" s="52"/>
      <c r="M314" s="6"/>
      <c r="N314" s="52"/>
      <c r="O314" s="52"/>
      <c r="P314" s="6"/>
      <c r="Q314" s="6"/>
      <c r="R314" s="6"/>
      <c r="S314" s="6"/>
      <c r="T314" s="6"/>
      <c r="U314" s="6"/>
      <c r="V314" s="6"/>
      <c r="W314" s="6"/>
      <c r="X314" s="6"/>
      <c r="Y314" s="52"/>
      <c r="Z314" s="52"/>
      <c r="AA314" s="52"/>
    </row>
    <row r="315" spans="1:40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2"/>
      <c r="L315" s="52"/>
      <c r="M315" s="6"/>
      <c r="N315" s="52"/>
      <c r="O315" s="52"/>
      <c r="P315" s="6"/>
      <c r="Q315" s="6"/>
      <c r="R315" s="6"/>
      <c r="S315" s="6"/>
      <c r="T315" s="6"/>
      <c r="U315" s="6"/>
      <c r="V315" s="6"/>
      <c r="W315" s="6"/>
      <c r="X315" s="6"/>
      <c r="Y315" s="52"/>
      <c r="Z315" s="52"/>
      <c r="AA315" s="52"/>
    </row>
    <row r="316" spans="1:40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2"/>
      <c r="L316" s="52"/>
      <c r="M316" s="6"/>
      <c r="N316" s="52"/>
      <c r="O316" s="52"/>
      <c r="P316" s="6"/>
      <c r="Q316" s="6"/>
      <c r="R316" s="6"/>
      <c r="S316" s="6"/>
      <c r="T316" s="6"/>
      <c r="U316" s="6"/>
      <c r="V316" s="6"/>
      <c r="W316" s="6"/>
      <c r="X316" s="6"/>
      <c r="Y316" s="52"/>
      <c r="Z316" s="52"/>
      <c r="AA316" s="52"/>
    </row>
    <row r="317" spans="1:40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2"/>
      <c r="L317" s="52"/>
      <c r="M317" s="6"/>
      <c r="N317" s="52"/>
      <c r="O317" s="52"/>
      <c r="P317" s="6"/>
      <c r="Q317" s="6"/>
      <c r="R317" s="6"/>
      <c r="S317" s="6"/>
      <c r="T317" s="6"/>
      <c r="U317" s="6"/>
      <c r="V317" s="6"/>
      <c r="W317" s="6"/>
      <c r="X317" s="6"/>
      <c r="Y317" s="52"/>
      <c r="Z317" s="52"/>
      <c r="AA317" s="52"/>
    </row>
    <row r="318" spans="1:40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2"/>
      <c r="L318" s="52"/>
      <c r="M318" s="6"/>
      <c r="N318" s="52"/>
      <c r="O318" s="52"/>
      <c r="P318" s="6"/>
      <c r="Q318" s="6"/>
      <c r="R318" s="6"/>
      <c r="S318" s="6"/>
      <c r="T318" s="6"/>
      <c r="U318" s="6"/>
      <c r="V318" s="6"/>
      <c r="W318" s="6"/>
      <c r="X318" s="6"/>
      <c r="Y318" s="52"/>
      <c r="Z318" s="52"/>
      <c r="AA318" s="52"/>
    </row>
    <row r="319" spans="1:40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2"/>
      <c r="L319" s="52"/>
      <c r="M319" s="6"/>
      <c r="N319" s="52"/>
      <c r="O319" s="52"/>
      <c r="P319" s="6"/>
      <c r="Q319" s="6"/>
      <c r="R319" s="6"/>
      <c r="S319" s="6"/>
      <c r="T319" s="6"/>
      <c r="U319" s="6"/>
      <c r="V319" s="6"/>
      <c r="W319" s="6"/>
      <c r="X319" s="6"/>
      <c r="Y319" s="52"/>
      <c r="Z319" s="52"/>
      <c r="AA319" s="52"/>
    </row>
    <row r="320" spans="1:40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2"/>
      <c r="L320" s="52"/>
      <c r="M320" s="6"/>
      <c r="N320" s="52"/>
      <c r="O320" s="52"/>
      <c r="P320" s="6"/>
      <c r="Q320" s="6"/>
      <c r="R320" s="6"/>
      <c r="S320" s="6"/>
      <c r="T320" s="6"/>
      <c r="U320" s="6"/>
      <c r="V320" s="6"/>
      <c r="W320" s="6"/>
      <c r="X320" s="6"/>
      <c r="Y320" s="52"/>
      <c r="Z320" s="52"/>
      <c r="AA320" s="52"/>
    </row>
    <row r="321" spans="2:27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2"/>
      <c r="L321" s="52"/>
      <c r="M321" s="6"/>
      <c r="N321" s="52"/>
      <c r="O321" s="52"/>
      <c r="P321" s="6"/>
      <c r="Q321" s="6"/>
      <c r="R321" s="6"/>
      <c r="S321" s="6"/>
      <c r="T321" s="6"/>
      <c r="U321" s="6"/>
      <c r="V321" s="6"/>
      <c r="W321" s="6"/>
      <c r="X321" s="6"/>
      <c r="Y321" s="52"/>
      <c r="Z321" s="52"/>
      <c r="AA321" s="52"/>
    </row>
    <row r="322" spans="2:27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2"/>
      <c r="L322" s="52"/>
      <c r="M322" s="6"/>
      <c r="N322" s="52"/>
      <c r="O322" s="52"/>
      <c r="P322" s="6"/>
      <c r="Q322" s="6"/>
      <c r="R322" s="6"/>
      <c r="S322" s="6"/>
      <c r="T322" s="6"/>
      <c r="U322" s="6"/>
      <c r="V322" s="6"/>
      <c r="W322" s="6"/>
      <c r="X322" s="6"/>
      <c r="Y322" s="52"/>
      <c r="Z322" s="52"/>
      <c r="AA322" s="52"/>
    </row>
    <row r="323" spans="2:27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2"/>
      <c r="L323" s="52"/>
      <c r="M323" s="6"/>
      <c r="N323" s="52"/>
      <c r="O323" s="52"/>
      <c r="P323" s="6"/>
      <c r="Q323" s="6"/>
      <c r="R323" s="6"/>
      <c r="S323" s="6"/>
      <c r="T323" s="6"/>
      <c r="U323" s="6"/>
      <c r="V323" s="6"/>
      <c r="W323" s="6"/>
      <c r="X323" s="6"/>
      <c r="Y323" s="52"/>
      <c r="Z323" s="52"/>
      <c r="AA323" s="52"/>
    </row>
    <row r="324" spans="2:27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2"/>
      <c r="L324" s="52"/>
      <c r="M324" s="6"/>
      <c r="N324" s="52"/>
      <c r="O324" s="52"/>
      <c r="P324" s="6"/>
      <c r="Q324" s="6"/>
      <c r="R324" s="6"/>
      <c r="S324" s="6"/>
      <c r="T324" s="6"/>
      <c r="U324" s="6"/>
      <c r="V324" s="6"/>
      <c r="W324" s="6"/>
      <c r="X324" s="6"/>
      <c r="Y324" s="52"/>
      <c r="Z324" s="52"/>
      <c r="AA324" s="52"/>
    </row>
    <row r="325" spans="2:27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2"/>
      <c r="L325" s="52"/>
      <c r="M325" s="6"/>
      <c r="N325" s="52"/>
      <c r="O325" s="52"/>
      <c r="P325" s="6"/>
      <c r="Q325" s="6"/>
      <c r="R325" s="6"/>
      <c r="S325" s="6"/>
      <c r="T325" s="6"/>
      <c r="U325" s="6"/>
      <c r="V325" s="6"/>
      <c r="W325" s="6"/>
      <c r="X325" s="6"/>
      <c r="Y325" s="52"/>
      <c r="Z325" s="52"/>
      <c r="AA325" s="52"/>
    </row>
    <row r="326" spans="2:27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2"/>
      <c r="L326" s="52"/>
      <c r="M326" s="6"/>
      <c r="N326" s="52"/>
      <c r="O326" s="52"/>
      <c r="P326" s="6"/>
      <c r="Q326" s="6"/>
      <c r="R326" s="6"/>
      <c r="S326" s="6"/>
      <c r="T326" s="6"/>
      <c r="U326" s="6"/>
      <c r="V326" s="6"/>
      <c r="W326" s="6"/>
      <c r="X326" s="6"/>
      <c r="Y326" s="52"/>
      <c r="Z326" s="52"/>
      <c r="AA326" s="52"/>
    </row>
    <row r="327" spans="2:27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2"/>
      <c r="L327" s="52"/>
      <c r="M327" s="6"/>
      <c r="N327" s="52"/>
      <c r="O327" s="52"/>
      <c r="P327" s="6"/>
      <c r="Q327" s="6"/>
      <c r="R327" s="6"/>
      <c r="S327" s="6"/>
      <c r="T327" s="6"/>
      <c r="U327" s="6"/>
      <c r="V327" s="6"/>
      <c r="W327" s="6"/>
      <c r="X327" s="6"/>
      <c r="Y327" s="52"/>
      <c r="Z327" s="52"/>
      <c r="AA327" s="52"/>
    </row>
    <row r="328" spans="2:27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2"/>
      <c r="L328" s="52"/>
      <c r="M328" s="6"/>
      <c r="N328" s="52"/>
      <c r="O328" s="52"/>
      <c r="P328" s="6"/>
      <c r="Q328" s="6"/>
      <c r="R328" s="6"/>
      <c r="S328" s="6"/>
      <c r="T328" s="6"/>
      <c r="U328" s="6"/>
      <c r="V328" s="6"/>
      <c r="W328" s="6"/>
      <c r="X328" s="6"/>
      <c r="Y328" s="52"/>
      <c r="Z328" s="52"/>
      <c r="AA328" s="52"/>
    </row>
    <row r="329" spans="2:27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2"/>
      <c r="L329" s="52"/>
      <c r="M329" s="6"/>
      <c r="N329" s="52"/>
      <c r="O329" s="52"/>
      <c r="P329" s="6"/>
      <c r="Q329" s="6"/>
      <c r="R329" s="6"/>
      <c r="S329" s="6"/>
      <c r="T329" s="6"/>
      <c r="U329" s="6"/>
      <c r="V329" s="6"/>
      <c r="W329" s="6"/>
      <c r="X329" s="6"/>
      <c r="Y329" s="52"/>
      <c r="Z329" s="52"/>
      <c r="AA329" s="52"/>
    </row>
    <row r="330" spans="2:27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2"/>
      <c r="L330" s="52"/>
      <c r="M330" s="6"/>
      <c r="N330" s="52"/>
      <c r="O330" s="52"/>
      <c r="P330" s="6"/>
      <c r="Q330" s="6"/>
      <c r="R330" s="6"/>
      <c r="S330" s="6"/>
      <c r="T330" s="6"/>
      <c r="U330" s="6"/>
      <c r="V330" s="6"/>
      <c r="W330" s="6"/>
      <c r="X330" s="6"/>
      <c r="Y330" s="52"/>
      <c r="Z330" s="52"/>
      <c r="AA330" s="52"/>
    </row>
    <row r="331" spans="2:27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2"/>
      <c r="L331" s="52"/>
      <c r="M331" s="6"/>
      <c r="N331" s="52"/>
      <c r="O331" s="52"/>
      <c r="P331" s="6"/>
      <c r="Q331" s="6"/>
      <c r="R331" s="6"/>
      <c r="S331" s="6"/>
      <c r="T331" s="6"/>
      <c r="U331" s="6"/>
      <c r="V331" s="6"/>
      <c r="W331" s="6"/>
      <c r="X331" s="6"/>
      <c r="Y331" s="52"/>
      <c r="Z331" s="52"/>
      <c r="AA331" s="52"/>
    </row>
    <row r="332" spans="2:27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2"/>
      <c r="L332" s="52"/>
      <c r="M332" s="6"/>
      <c r="N332" s="52"/>
      <c r="O332" s="52"/>
      <c r="P332" s="6"/>
      <c r="Q332" s="6"/>
      <c r="R332" s="6"/>
      <c r="S332" s="6"/>
      <c r="T332" s="6"/>
      <c r="U332" s="6"/>
      <c r="V332" s="6"/>
      <c r="W332" s="6"/>
      <c r="X332" s="6"/>
      <c r="Y332" s="52"/>
      <c r="Z332" s="52"/>
      <c r="AA332" s="52"/>
    </row>
    <row r="333" spans="2:27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2"/>
      <c r="L333" s="52"/>
      <c r="M333" s="6"/>
      <c r="N333" s="52"/>
      <c r="O333" s="52"/>
      <c r="P333" s="6"/>
      <c r="Q333" s="6"/>
      <c r="R333" s="6"/>
      <c r="S333" s="6"/>
      <c r="T333" s="6"/>
      <c r="U333" s="6"/>
      <c r="V333" s="6"/>
      <c r="W333" s="6"/>
      <c r="X333" s="6"/>
      <c r="Y333" s="52"/>
      <c r="Z333" s="52"/>
      <c r="AA333" s="52"/>
    </row>
    <row r="334" spans="2:27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2"/>
      <c r="L334" s="52"/>
      <c r="M334" s="6"/>
      <c r="N334" s="52"/>
      <c r="O334" s="52"/>
      <c r="P334" s="6"/>
      <c r="Q334" s="6"/>
      <c r="R334" s="6"/>
      <c r="S334" s="6"/>
      <c r="T334" s="6"/>
      <c r="U334" s="6"/>
      <c r="V334" s="6"/>
      <c r="W334" s="6"/>
      <c r="X334" s="6"/>
      <c r="Y334" s="52"/>
      <c r="Z334" s="52"/>
      <c r="AA334" s="52"/>
    </row>
    <row r="335" spans="2:27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2"/>
      <c r="L335" s="52"/>
      <c r="M335" s="6"/>
      <c r="N335" s="52"/>
      <c r="O335" s="52"/>
      <c r="P335" s="6"/>
      <c r="Q335" s="6"/>
      <c r="R335" s="6"/>
      <c r="S335" s="6"/>
      <c r="T335" s="6"/>
      <c r="U335" s="6"/>
      <c r="V335" s="6"/>
      <c r="W335" s="6"/>
      <c r="X335" s="6"/>
      <c r="Y335" s="52"/>
      <c r="Z335" s="52"/>
      <c r="AA335" s="52"/>
    </row>
    <row r="336" spans="2:27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2"/>
      <c r="L336" s="52"/>
      <c r="M336" s="6"/>
      <c r="N336" s="52"/>
      <c r="O336" s="52"/>
      <c r="P336" s="6"/>
      <c r="Q336" s="6"/>
      <c r="R336" s="6"/>
      <c r="S336" s="6"/>
      <c r="T336" s="6"/>
      <c r="U336" s="6"/>
      <c r="V336" s="6"/>
      <c r="W336" s="6"/>
      <c r="X336" s="6"/>
      <c r="Y336" s="52"/>
      <c r="Z336" s="52"/>
      <c r="AA336" s="52"/>
    </row>
    <row r="337" spans="2:27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2"/>
      <c r="L337" s="52"/>
      <c r="M337" s="6"/>
      <c r="N337" s="52"/>
      <c r="O337" s="52"/>
      <c r="P337" s="6"/>
      <c r="Q337" s="6"/>
      <c r="R337" s="6"/>
      <c r="S337" s="6"/>
      <c r="T337" s="6"/>
      <c r="U337" s="6"/>
      <c r="V337" s="6"/>
      <c r="W337" s="6"/>
      <c r="X337" s="6"/>
      <c r="Y337" s="52"/>
      <c r="Z337" s="52"/>
      <c r="AA337" s="52"/>
    </row>
    <row r="338" spans="2:27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2"/>
      <c r="L338" s="52"/>
      <c r="M338" s="6"/>
      <c r="N338" s="52"/>
      <c r="O338" s="52"/>
      <c r="P338" s="6"/>
      <c r="Q338" s="6"/>
      <c r="R338" s="6"/>
      <c r="S338" s="6"/>
      <c r="T338" s="6"/>
      <c r="U338" s="6"/>
      <c r="V338" s="6"/>
      <c r="W338" s="6"/>
      <c r="X338" s="6"/>
      <c r="Y338" s="52"/>
      <c r="Z338" s="52"/>
      <c r="AA338" s="52"/>
    </row>
    <row r="339" spans="2:27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2"/>
      <c r="L339" s="52"/>
      <c r="M339" s="6"/>
      <c r="N339" s="52"/>
      <c r="O339" s="52"/>
      <c r="P339" s="6"/>
      <c r="Q339" s="6"/>
      <c r="R339" s="6"/>
      <c r="S339" s="6"/>
      <c r="T339" s="6"/>
      <c r="U339" s="6"/>
      <c r="V339" s="6"/>
      <c r="W339" s="6"/>
      <c r="X339" s="6"/>
      <c r="Y339" s="52"/>
      <c r="Z339" s="52"/>
      <c r="AA339" s="52"/>
    </row>
    <row r="340" spans="2:27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2"/>
      <c r="L340" s="52"/>
      <c r="M340" s="6"/>
      <c r="N340" s="52"/>
      <c r="O340" s="52"/>
      <c r="P340" s="6"/>
      <c r="Q340" s="6"/>
      <c r="R340" s="6"/>
      <c r="S340" s="6"/>
      <c r="T340" s="6"/>
      <c r="U340" s="6"/>
      <c r="V340" s="6"/>
      <c r="W340" s="6"/>
      <c r="X340" s="6"/>
      <c r="Y340" s="52"/>
      <c r="Z340" s="52"/>
      <c r="AA340" s="52"/>
    </row>
    <row r="341" spans="2:27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2"/>
      <c r="L341" s="52"/>
      <c r="M341" s="6"/>
      <c r="N341" s="52"/>
      <c r="O341" s="52"/>
      <c r="P341" s="6"/>
      <c r="Q341" s="6"/>
      <c r="R341" s="6"/>
      <c r="S341" s="6"/>
      <c r="T341" s="6"/>
      <c r="U341" s="6"/>
      <c r="V341" s="6"/>
      <c r="W341" s="6"/>
      <c r="X341" s="6"/>
      <c r="Y341" s="52"/>
      <c r="Z341" s="52"/>
      <c r="AA341" s="52"/>
    </row>
    <row r="342" spans="2:27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2"/>
      <c r="L342" s="52"/>
      <c r="M342" s="6"/>
      <c r="N342" s="52"/>
      <c r="O342" s="52"/>
      <c r="P342" s="6"/>
      <c r="Q342" s="6"/>
      <c r="R342" s="6"/>
      <c r="S342" s="6"/>
      <c r="T342" s="6"/>
      <c r="U342" s="6"/>
      <c r="V342" s="6"/>
      <c r="W342" s="6"/>
      <c r="X342" s="6"/>
      <c r="Y342" s="52"/>
      <c r="Z342" s="52"/>
      <c r="AA342" s="52"/>
    </row>
    <row r="343" spans="2:27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2"/>
      <c r="L343" s="52"/>
      <c r="M343" s="6"/>
      <c r="N343" s="52"/>
      <c r="O343" s="52"/>
      <c r="P343" s="6"/>
      <c r="Q343" s="6"/>
      <c r="R343" s="6"/>
      <c r="S343" s="6"/>
      <c r="T343" s="6"/>
      <c r="U343" s="6"/>
      <c r="V343" s="6"/>
      <c r="W343" s="6"/>
      <c r="X343" s="6"/>
      <c r="Y343" s="52"/>
      <c r="Z343" s="52"/>
      <c r="AA343" s="52"/>
    </row>
    <row r="344" spans="2:27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2"/>
      <c r="L344" s="52"/>
      <c r="M344" s="6"/>
      <c r="N344" s="52"/>
      <c r="O344" s="52"/>
      <c r="P344" s="6"/>
      <c r="Q344" s="6"/>
      <c r="R344" s="6"/>
      <c r="S344" s="6"/>
      <c r="T344" s="6"/>
      <c r="U344" s="6"/>
      <c r="V344" s="6"/>
      <c r="W344" s="6"/>
      <c r="X344" s="6"/>
      <c r="Y344" s="52"/>
      <c r="Z344" s="52"/>
      <c r="AA344" s="52"/>
    </row>
    <row r="345" spans="2:27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2"/>
      <c r="L345" s="52"/>
      <c r="M345" s="6"/>
      <c r="N345" s="52"/>
      <c r="O345" s="52"/>
      <c r="P345" s="6"/>
      <c r="Q345" s="6"/>
      <c r="R345" s="6"/>
      <c r="S345" s="6"/>
      <c r="T345" s="6"/>
      <c r="U345" s="6"/>
      <c r="V345" s="6"/>
      <c r="W345" s="6"/>
      <c r="X345" s="6"/>
      <c r="Y345" s="52"/>
      <c r="Z345" s="52"/>
      <c r="AA345" s="52"/>
    </row>
    <row r="346" spans="2:27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2"/>
      <c r="L346" s="52"/>
      <c r="M346" s="6"/>
      <c r="N346" s="52"/>
      <c r="O346" s="52"/>
      <c r="P346" s="6"/>
      <c r="Q346" s="6"/>
      <c r="R346" s="6"/>
      <c r="S346" s="6"/>
      <c r="T346" s="6"/>
      <c r="U346" s="6"/>
      <c r="V346" s="6"/>
      <c r="W346" s="6"/>
      <c r="X346" s="6"/>
      <c r="Y346" s="52"/>
      <c r="Z346" s="52"/>
      <c r="AA346" s="52"/>
    </row>
    <row r="347" spans="2:27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2"/>
      <c r="L347" s="52"/>
      <c r="M347" s="6"/>
      <c r="N347" s="52"/>
      <c r="O347" s="52"/>
      <c r="P347" s="6"/>
      <c r="Q347" s="6"/>
      <c r="R347" s="6"/>
      <c r="S347" s="6"/>
      <c r="T347" s="6"/>
      <c r="U347" s="6"/>
      <c r="V347" s="6"/>
      <c r="W347" s="6"/>
      <c r="X347" s="6"/>
      <c r="Y347" s="52"/>
      <c r="Z347" s="52"/>
      <c r="AA347" s="52"/>
    </row>
    <row r="348" spans="2:27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2"/>
      <c r="L348" s="52"/>
      <c r="M348" s="6"/>
      <c r="N348" s="52"/>
      <c r="O348" s="52"/>
      <c r="P348" s="6"/>
      <c r="Q348" s="6"/>
      <c r="R348" s="6"/>
      <c r="S348" s="6"/>
      <c r="T348" s="6"/>
      <c r="U348" s="6"/>
      <c r="V348" s="6"/>
      <c r="W348" s="6"/>
      <c r="X348" s="6"/>
      <c r="Y348" s="52"/>
      <c r="Z348" s="52"/>
      <c r="AA348" s="52"/>
    </row>
    <row r="349" spans="2:27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2"/>
      <c r="L349" s="52"/>
      <c r="M349" s="6"/>
      <c r="N349" s="52"/>
      <c r="O349" s="52"/>
      <c r="P349" s="6"/>
      <c r="Q349" s="6"/>
      <c r="R349" s="6"/>
      <c r="S349" s="6"/>
      <c r="T349" s="6"/>
      <c r="U349" s="6"/>
      <c r="V349" s="6"/>
      <c r="W349" s="6"/>
      <c r="X349" s="6"/>
      <c r="Y349" s="52"/>
      <c r="Z349" s="52"/>
      <c r="AA349" s="52"/>
    </row>
    <row r="350" spans="2:27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2"/>
      <c r="L350" s="52"/>
      <c r="M350" s="6"/>
      <c r="N350" s="52"/>
      <c r="O350" s="52"/>
      <c r="P350" s="6"/>
      <c r="Q350" s="6"/>
      <c r="R350" s="6"/>
      <c r="S350" s="6"/>
      <c r="T350" s="6"/>
      <c r="U350" s="6"/>
      <c r="V350" s="6"/>
      <c r="W350" s="6"/>
      <c r="X350" s="6"/>
      <c r="Y350" s="52"/>
      <c r="Z350" s="52"/>
      <c r="AA350" s="52"/>
    </row>
    <row r="351" spans="2:27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2"/>
      <c r="L351" s="52"/>
      <c r="M351" s="6"/>
      <c r="N351" s="52"/>
      <c r="O351" s="52"/>
      <c r="P351" s="6"/>
      <c r="Q351" s="6"/>
      <c r="R351" s="6"/>
      <c r="S351" s="6"/>
      <c r="T351" s="6"/>
      <c r="U351" s="6"/>
      <c r="V351" s="6"/>
      <c r="W351" s="6"/>
      <c r="X351" s="6"/>
      <c r="Y351" s="52"/>
      <c r="Z351" s="52"/>
      <c r="AA351" s="52"/>
    </row>
    <row r="352" spans="2:27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2"/>
      <c r="L352" s="52"/>
      <c r="M352" s="6"/>
      <c r="N352" s="52"/>
      <c r="O352" s="52"/>
      <c r="P352" s="6"/>
      <c r="Q352" s="6"/>
      <c r="R352" s="6"/>
      <c r="S352" s="6"/>
      <c r="T352" s="6"/>
      <c r="U352" s="6"/>
      <c r="V352" s="6"/>
      <c r="W352" s="6"/>
      <c r="X352" s="6"/>
      <c r="Y352" s="52"/>
      <c r="Z352" s="52"/>
      <c r="AA352" s="52"/>
    </row>
    <row r="353" spans="2:27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2"/>
      <c r="L353" s="52"/>
      <c r="M353" s="6"/>
      <c r="N353" s="52"/>
      <c r="O353" s="52"/>
      <c r="P353" s="6"/>
      <c r="Q353" s="6"/>
      <c r="R353" s="6"/>
      <c r="S353" s="6"/>
      <c r="T353" s="6"/>
      <c r="U353" s="6"/>
      <c r="V353" s="6"/>
      <c r="W353" s="6"/>
      <c r="X353" s="6"/>
      <c r="Y353" s="52"/>
      <c r="Z353" s="52"/>
      <c r="AA353" s="52"/>
    </row>
    <row r="354" spans="2:27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2"/>
      <c r="L354" s="52"/>
      <c r="M354" s="6"/>
      <c r="N354" s="52"/>
      <c r="O354" s="52"/>
      <c r="P354" s="6"/>
      <c r="Q354" s="6"/>
      <c r="R354" s="6"/>
      <c r="S354" s="6"/>
      <c r="T354" s="6"/>
      <c r="U354" s="6"/>
      <c r="V354" s="6"/>
      <c r="W354" s="6"/>
      <c r="X354" s="6"/>
      <c r="Y354" s="52"/>
      <c r="Z354" s="52"/>
      <c r="AA354" s="52"/>
    </row>
    <row r="355" spans="2:27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2"/>
      <c r="L355" s="52"/>
      <c r="M355" s="6"/>
      <c r="N355" s="52"/>
      <c r="O355" s="52"/>
      <c r="P355" s="6"/>
      <c r="Q355" s="6"/>
      <c r="R355" s="6"/>
      <c r="S355" s="6"/>
      <c r="T355" s="6"/>
      <c r="U355" s="6"/>
      <c r="V355" s="6"/>
      <c r="W355" s="6"/>
      <c r="X355" s="6"/>
      <c r="Y355" s="52"/>
      <c r="Z355" s="52"/>
      <c r="AA355" s="52"/>
    </row>
    <row r="356" spans="2:27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2"/>
      <c r="L356" s="52"/>
      <c r="M356" s="6"/>
      <c r="N356" s="52"/>
      <c r="O356" s="52"/>
      <c r="P356" s="6"/>
      <c r="Q356" s="6"/>
      <c r="R356" s="6"/>
      <c r="S356" s="6"/>
      <c r="T356" s="6"/>
      <c r="U356" s="6"/>
      <c r="V356" s="6"/>
      <c r="W356" s="6"/>
      <c r="X356" s="6"/>
      <c r="Y356" s="52"/>
      <c r="Z356" s="52"/>
      <c r="AA356" s="52"/>
    </row>
    <row r="357" spans="2:27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2"/>
      <c r="L357" s="52"/>
      <c r="M357" s="6"/>
      <c r="N357" s="52"/>
      <c r="O357" s="52"/>
      <c r="P357" s="6"/>
      <c r="Q357" s="6"/>
      <c r="R357" s="6"/>
      <c r="S357" s="6"/>
      <c r="T357" s="6"/>
      <c r="U357" s="6"/>
      <c r="V357" s="6"/>
      <c r="W357" s="6"/>
      <c r="X357" s="6"/>
      <c r="Y357" s="52"/>
      <c r="Z357" s="52"/>
      <c r="AA357" s="52"/>
    </row>
    <row r="358" spans="2:27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2"/>
      <c r="L358" s="52"/>
      <c r="M358" s="6"/>
      <c r="N358" s="52"/>
      <c r="O358" s="52"/>
      <c r="P358" s="6"/>
      <c r="Q358" s="6"/>
      <c r="R358" s="6"/>
      <c r="S358" s="6"/>
      <c r="T358" s="6"/>
      <c r="U358" s="6"/>
      <c r="V358" s="6"/>
      <c r="W358" s="6"/>
      <c r="X358" s="6"/>
      <c r="Y358" s="52"/>
      <c r="Z358" s="52"/>
      <c r="AA358" s="52"/>
    </row>
    <row r="359" spans="2:27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2"/>
      <c r="L359" s="52"/>
      <c r="M359" s="6"/>
      <c r="N359" s="52"/>
      <c r="O359" s="52"/>
      <c r="P359" s="6"/>
      <c r="Q359" s="6"/>
      <c r="R359" s="6"/>
      <c r="S359" s="6"/>
      <c r="T359" s="6"/>
      <c r="U359" s="6"/>
      <c r="V359" s="6"/>
      <c r="W359" s="6"/>
      <c r="X359" s="6"/>
      <c r="Y359" s="52"/>
      <c r="Z359" s="52"/>
      <c r="AA359" s="52"/>
    </row>
    <row r="360" spans="2:27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2"/>
      <c r="L360" s="52"/>
      <c r="M360" s="6"/>
      <c r="N360" s="52"/>
      <c r="O360" s="52"/>
      <c r="P360" s="6"/>
      <c r="Q360" s="6"/>
      <c r="R360" s="6"/>
      <c r="S360" s="6"/>
      <c r="T360" s="6"/>
      <c r="U360" s="6"/>
      <c r="V360" s="6"/>
      <c r="W360" s="6"/>
      <c r="X360" s="6"/>
      <c r="Y360" s="52"/>
      <c r="Z360" s="52"/>
      <c r="AA360" s="52"/>
    </row>
    <row r="361" spans="2:27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2"/>
      <c r="L361" s="52"/>
      <c r="M361" s="6"/>
      <c r="N361" s="52"/>
      <c r="O361" s="52"/>
      <c r="P361" s="6"/>
      <c r="Q361" s="6"/>
      <c r="R361" s="6"/>
      <c r="S361" s="6"/>
      <c r="T361" s="6"/>
      <c r="U361" s="6"/>
      <c r="V361" s="6"/>
      <c r="W361" s="6"/>
      <c r="X361" s="6"/>
      <c r="Y361" s="52"/>
      <c r="Z361" s="52"/>
      <c r="AA361" s="52"/>
    </row>
    <row r="362" spans="2:27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2"/>
      <c r="L362" s="52"/>
      <c r="M362" s="6"/>
      <c r="N362" s="52"/>
      <c r="O362" s="52"/>
      <c r="P362" s="6"/>
      <c r="Q362" s="6"/>
      <c r="R362" s="6"/>
      <c r="S362" s="6"/>
      <c r="T362" s="6"/>
      <c r="U362" s="6"/>
      <c r="V362" s="6"/>
      <c r="W362" s="6"/>
      <c r="X362" s="6"/>
      <c r="Y362" s="52"/>
      <c r="Z362" s="52"/>
      <c r="AA362" s="52"/>
    </row>
    <row r="363" spans="2:27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2"/>
      <c r="L363" s="52"/>
      <c r="M363" s="6"/>
      <c r="N363" s="52"/>
      <c r="O363" s="52"/>
      <c r="P363" s="6"/>
      <c r="Q363" s="6"/>
      <c r="R363" s="6"/>
      <c r="S363" s="6"/>
      <c r="T363" s="6"/>
      <c r="U363" s="6"/>
      <c r="V363" s="6"/>
      <c r="W363" s="6"/>
      <c r="X363" s="6"/>
      <c r="Y363" s="52"/>
      <c r="Z363" s="52"/>
      <c r="AA363" s="52"/>
    </row>
    <row r="364" spans="2:27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2"/>
      <c r="L364" s="52"/>
      <c r="M364" s="6"/>
      <c r="N364" s="52"/>
      <c r="O364" s="52"/>
      <c r="P364" s="6"/>
      <c r="Q364" s="6"/>
      <c r="R364" s="6"/>
      <c r="S364" s="6"/>
      <c r="T364" s="6"/>
      <c r="U364" s="6"/>
      <c r="V364" s="6"/>
      <c r="W364" s="6"/>
      <c r="X364" s="6"/>
      <c r="Y364" s="52"/>
      <c r="Z364" s="52"/>
      <c r="AA364" s="52"/>
    </row>
    <row r="365" spans="2:27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2"/>
      <c r="L365" s="52"/>
      <c r="M365" s="6"/>
      <c r="N365" s="52"/>
      <c r="O365" s="52"/>
      <c r="P365" s="6"/>
      <c r="Q365" s="6"/>
      <c r="R365" s="6"/>
      <c r="S365" s="6"/>
      <c r="T365" s="6"/>
      <c r="U365" s="6"/>
      <c r="V365" s="6"/>
      <c r="W365" s="6"/>
      <c r="X365" s="6"/>
      <c r="Y365" s="52"/>
      <c r="Z365" s="52"/>
      <c r="AA365" s="52"/>
    </row>
    <row r="366" spans="2:27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2"/>
      <c r="L366" s="52"/>
      <c r="M366" s="6"/>
      <c r="N366" s="52"/>
      <c r="O366" s="52"/>
      <c r="P366" s="6"/>
      <c r="Q366" s="6"/>
      <c r="R366" s="6"/>
      <c r="S366" s="6"/>
      <c r="T366" s="6"/>
      <c r="U366" s="6"/>
      <c r="V366" s="6"/>
      <c r="W366" s="6"/>
      <c r="X366" s="6"/>
      <c r="Y366" s="52"/>
      <c r="Z366" s="52"/>
      <c r="AA366" s="52"/>
    </row>
    <row r="367" spans="2:27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2"/>
      <c r="L367" s="52"/>
      <c r="M367" s="6"/>
      <c r="N367" s="52"/>
      <c r="O367" s="52"/>
      <c r="P367" s="6"/>
      <c r="Q367" s="6"/>
      <c r="R367" s="6"/>
      <c r="S367" s="6"/>
      <c r="T367" s="6"/>
      <c r="U367" s="6"/>
      <c r="V367" s="6"/>
      <c r="W367" s="6"/>
      <c r="X367" s="6"/>
      <c r="Y367" s="52"/>
      <c r="Z367" s="52"/>
      <c r="AA367" s="52"/>
    </row>
    <row r="368" spans="2:27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2"/>
      <c r="L368" s="52"/>
      <c r="M368" s="6"/>
      <c r="N368" s="52"/>
      <c r="O368" s="52"/>
      <c r="P368" s="6"/>
      <c r="Q368" s="6"/>
      <c r="R368" s="6"/>
      <c r="S368" s="6"/>
      <c r="T368" s="6"/>
      <c r="U368" s="6"/>
      <c r="V368" s="6"/>
      <c r="W368" s="6"/>
      <c r="X368" s="6"/>
      <c r="Y368" s="52"/>
      <c r="Z368" s="52"/>
      <c r="AA368" s="52"/>
    </row>
    <row r="369" spans="2:27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2"/>
      <c r="L369" s="52"/>
      <c r="M369" s="6"/>
      <c r="N369" s="52"/>
      <c r="O369" s="52"/>
      <c r="P369" s="6"/>
      <c r="Q369" s="6"/>
      <c r="R369" s="6"/>
      <c r="S369" s="6"/>
      <c r="T369" s="6"/>
      <c r="U369" s="6"/>
      <c r="V369" s="6"/>
      <c r="W369" s="6"/>
      <c r="X369" s="6"/>
      <c r="Y369" s="52"/>
      <c r="Z369" s="52"/>
      <c r="AA369" s="52"/>
    </row>
    <row r="370" spans="2:27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2"/>
      <c r="L370" s="52"/>
      <c r="M370" s="6"/>
      <c r="N370" s="52"/>
      <c r="O370" s="52"/>
      <c r="P370" s="6"/>
      <c r="Q370" s="6"/>
      <c r="R370" s="6"/>
      <c r="S370" s="6"/>
      <c r="T370" s="6"/>
      <c r="U370" s="6"/>
      <c r="V370" s="6"/>
      <c r="W370" s="6"/>
      <c r="X370" s="6"/>
      <c r="Y370" s="52"/>
      <c r="Z370" s="52"/>
      <c r="AA370" s="52"/>
    </row>
    <row r="371" spans="2:27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2"/>
      <c r="L371" s="52"/>
      <c r="M371" s="6"/>
      <c r="N371" s="52"/>
      <c r="O371" s="52"/>
      <c r="P371" s="6"/>
      <c r="Q371" s="6"/>
      <c r="R371" s="6"/>
      <c r="S371" s="6"/>
      <c r="T371" s="6"/>
      <c r="U371" s="6"/>
      <c r="V371" s="6"/>
      <c r="W371" s="6"/>
      <c r="X371" s="6"/>
      <c r="Y371" s="52"/>
      <c r="Z371" s="52"/>
      <c r="AA371" s="52"/>
    </row>
    <row r="372" spans="2:27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2"/>
      <c r="L372" s="52"/>
      <c r="M372" s="6"/>
      <c r="N372" s="52"/>
      <c r="O372" s="52"/>
      <c r="P372" s="6"/>
      <c r="Q372" s="6"/>
      <c r="R372" s="6"/>
      <c r="S372" s="6"/>
      <c r="T372" s="6"/>
      <c r="U372" s="6"/>
      <c r="V372" s="6"/>
      <c r="W372" s="6"/>
      <c r="X372" s="6"/>
      <c r="Y372" s="52"/>
      <c r="Z372" s="52"/>
      <c r="AA372" s="52"/>
    </row>
    <row r="373" spans="2:27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2"/>
      <c r="L373" s="52"/>
      <c r="M373" s="6"/>
      <c r="N373" s="52"/>
      <c r="O373" s="52"/>
      <c r="P373" s="6"/>
      <c r="Q373" s="6"/>
      <c r="R373" s="6"/>
      <c r="S373" s="6"/>
      <c r="T373" s="6"/>
      <c r="U373" s="6"/>
      <c r="V373" s="6"/>
      <c r="W373" s="6"/>
      <c r="X373" s="6"/>
      <c r="Y373" s="52"/>
      <c r="Z373" s="52"/>
      <c r="AA373" s="52"/>
    </row>
    <row r="374" spans="2:27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2"/>
      <c r="L374" s="52"/>
      <c r="M374" s="6"/>
      <c r="N374" s="52"/>
      <c r="O374" s="52"/>
      <c r="P374" s="6"/>
      <c r="Q374" s="6"/>
      <c r="R374" s="6"/>
      <c r="S374" s="6"/>
      <c r="T374" s="6"/>
      <c r="U374" s="6"/>
      <c r="V374" s="6"/>
      <c r="W374" s="6"/>
      <c r="X374" s="6"/>
      <c r="Y374" s="52"/>
      <c r="Z374" s="52"/>
      <c r="AA374" s="52"/>
    </row>
    <row r="375" spans="2:27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2"/>
      <c r="L375" s="52"/>
      <c r="M375" s="6"/>
      <c r="N375" s="52"/>
      <c r="O375" s="52"/>
      <c r="P375" s="6"/>
      <c r="Q375" s="6"/>
      <c r="R375" s="6"/>
      <c r="S375" s="6"/>
      <c r="T375" s="6"/>
      <c r="U375" s="6"/>
      <c r="V375" s="6"/>
      <c r="W375" s="6"/>
      <c r="X375" s="6"/>
      <c r="Y375" s="52"/>
      <c r="Z375" s="52"/>
      <c r="AA375" s="52"/>
    </row>
    <row r="376" spans="2:27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2"/>
      <c r="L376" s="52"/>
      <c r="M376" s="6"/>
      <c r="N376" s="52"/>
      <c r="O376" s="52"/>
      <c r="P376" s="6"/>
      <c r="Q376" s="6"/>
      <c r="R376" s="6"/>
      <c r="S376" s="6"/>
      <c r="T376" s="6"/>
      <c r="U376" s="6"/>
      <c r="V376" s="6"/>
      <c r="W376" s="6"/>
      <c r="X376" s="6"/>
      <c r="Y376" s="52"/>
      <c r="Z376" s="52"/>
      <c r="AA376" s="52"/>
    </row>
    <row r="377" spans="2:27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2"/>
      <c r="L377" s="52"/>
      <c r="M377" s="6"/>
      <c r="N377" s="52"/>
      <c r="O377" s="52"/>
      <c r="P377" s="6"/>
      <c r="Q377" s="6"/>
      <c r="R377" s="6"/>
      <c r="S377" s="6"/>
      <c r="T377" s="6"/>
      <c r="U377" s="6"/>
      <c r="V377" s="6"/>
      <c r="W377" s="6"/>
      <c r="X377" s="6"/>
      <c r="Y377" s="52"/>
      <c r="Z377" s="52"/>
      <c r="AA377" s="52"/>
    </row>
    <row r="378" spans="2:27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2"/>
      <c r="L378" s="52"/>
      <c r="M378" s="6"/>
      <c r="N378" s="52"/>
      <c r="O378" s="52"/>
      <c r="P378" s="6"/>
      <c r="Q378" s="6"/>
      <c r="R378" s="6"/>
      <c r="S378" s="6"/>
      <c r="T378" s="6"/>
      <c r="U378" s="6"/>
      <c r="V378" s="6"/>
      <c r="W378" s="6"/>
      <c r="X378" s="6"/>
      <c r="Y378" s="52"/>
      <c r="Z378" s="52"/>
      <c r="AA378" s="52"/>
    </row>
    <row r="379" spans="2:27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2"/>
      <c r="L379" s="52"/>
      <c r="M379" s="6"/>
      <c r="N379" s="52"/>
      <c r="O379" s="52"/>
      <c r="P379" s="6"/>
      <c r="Q379" s="6"/>
      <c r="R379" s="6"/>
      <c r="S379" s="6"/>
      <c r="T379" s="6"/>
      <c r="U379" s="6"/>
      <c r="V379" s="6"/>
      <c r="W379" s="6"/>
      <c r="X379" s="6"/>
      <c r="Y379" s="52"/>
      <c r="Z379" s="52"/>
      <c r="AA379" s="52"/>
    </row>
    <row r="380" spans="2:27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2"/>
      <c r="L380" s="52"/>
      <c r="M380" s="6"/>
      <c r="N380" s="52"/>
      <c r="O380" s="52"/>
      <c r="P380" s="6"/>
      <c r="Q380" s="6"/>
      <c r="R380" s="6"/>
      <c r="S380" s="6"/>
      <c r="T380" s="6"/>
      <c r="U380" s="6"/>
      <c r="V380" s="6"/>
      <c r="W380" s="6"/>
      <c r="X380" s="6"/>
      <c r="Y380" s="52"/>
      <c r="Z380" s="52"/>
      <c r="AA380" s="52"/>
    </row>
    <row r="381" spans="2:27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2"/>
      <c r="L381" s="52"/>
      <c r="M381" s="6"/>
      <c r="N381" s="52"/>
      <c r="O381" s="52"/>
      <c r="P381" s="6"/>
      <c r="Q381" s="6"/>
      <c r="R381" s="6"/>
      <c r="S381" s="6"/>
      <c r="T381" s="6"/>
      <c r="U381" s="6"/>
      <c r="V381" s="6"/>
      <c r="W381" s="6"/>
      <c r="X381" s="6"/>
      <c r="Y381" s="52"/>
      <c r="Z381" s="52"/>
      <c r="AA381" s="52"/>
    </row>
    <row r="382" spans="2:27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2"/>
      <c r="L382" s="52"/>
      <c r="M382" s="6"/>
      <c r="N382" s="52"/>
      <c r="O382" s="52"/>
      <c r="P382" s="6"/>
      <c r="Q382" s="6"/>
      <c r="R382" s="6"/>
      <c r="S382" s="6"/>
      <c r="T382" s="6"/>
      <c r="U382" s="6"/>
      <c r="V382" s="6"/>
      <c r="W382" s="6"/>
      <c r="X382" s="6"/>
      <c r="Y382" s="52"/>
      <c r="Z382" s="52"/>
      <c r="AA382" s="52"/>
    </row>
    <row r="383" spans="2:27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2"/>
      <c r="L383" s="52"/>
      <c r="M383" s="6"/>
      <c r="N383" s="52"/>
      <c r="O383" s="52"/>
      <c r="P383" s="6"/>
      <c r="Q383" s="6"/>
      <c r="R383" s="6"/>
      <c r="S383" s="6"/>
      <c r="T383" s="6"/>
      <c r="U383" s="6"/>
      <c r="V383" s="6"/>
      <c r="W383" s="6"/>
      <c r="X383" s="6"/>
      <c r="Y383" s="52"/>
      <c r="Z383" s="52"/>
      <c r="AA383" s="52"/>
    </row>
    <row r="384" spans="2:27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2"/>
      <c r="L384" s="52"/>
      <c r="M384" s="6"/>
      <c r="N384" s="52"/>
      <c r="O384" s="52"/>
      <c r="P384" s="6"/>
      <c r="Q384" s="6"/>
      <c r="R384" s="6"/>
      <c r="S384" s="6"/>
      <c r="T384" s="6"/>
      <c r="U384" s="6"/>
      <c r="V384" s="6"/>
      <c r="W384" s="6"/>
      <c r="X384" s="6"/>
      <c r="Y384" s="52"/>
      <c r="Z384" s="52"/>
      <c r="AA384" s="52"/>
    </row>
    <row r="385" spans="2:27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2"/>
      <c r="L385" s="52"/>
      <c r="M385" s="6"/>
      <c r="N385" s="52"/>
      <c r="O385" s="52"/>
      <c r="P385" s="6"/>
      <c r="Q385" s="6"/>
      <c r="R385" s="6"/>
      <c r="S385" s="6"/>
      <c r="T385" s="6"/>
      <c r="U385" s="6"/>
      <c r="V385" s="6"/>
      <c r="W385" s="6"/>
      <c r="X385" s="6"/>
      <c r="Y385" s="52"/>
      <c r="Z385" s="52"/>
      <c r="AA385" s="52"/>
    </row>
    <row r="386" spans="2:27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2"/>
      <c r="L386" s="52"/>
      <c r="M386" s="6"/>
      <c r="N386" s="52"/>
      <c r="O386" s="52"/>
      <c r="P386" s="6"/>
      <c r="Q386" s="6"/>
      <c r="R386" s="6"/>
      <c r="S386" s="6"/>
      <c r="T386" s="6"/>
      <c r="U386" s="6"/>
      <c r="V386" s="6"/>
      <c r="W386" s="6"/>
      <c r="X386" s="6"/>
      <c r="Y386" s="52"/>
      <c r="Z386" s="52"/>
      <c r="AA386" s="52"/>
    </row>
    <row r="387" spans="2:27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2"/>
      <c r="L387" s="52"/>
      <c r="M387" s="6"/>
      <c r="N387" s="52"/>
      <c r="O387" s="52"/>
      <c r="P387" s="6"/>
      <c r="Q387" s="6"/>
      <c r="R387" s="6"/>
      <c r="S387" s="6"/>
      <c r="T387" s="6"/>
      <c r="U387" s="6"/>
      <c r="V387" s="6"/>
      <c r="W387" s="6"/>
      <c r="X387" s="6"/>
      <c r="Y387" s="52"/>
      <c r="Z387" s="52"/>
      <c r="AA387" s="52"/>
    </row>
    <row r="388" spans="2:27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2"/>
      <c r="L388" s="52"/>
      <c r="M388" s="6"/>
      <c r="N388" s="52"/>
      <c r="O388" s="52"/>
      <c r="P388" s="6"/>
      <c r="Q388" s="6"/>
      <c r="R388" s="6"/>
      <c r="S388" s="6"/>
      <c r="T388" s="6"/>
      <c r="U388" s="6"/>
      <c r="V388" s="6"/>
      <c r="W388" s="6"/>
      <c r="X388" s="6"/>
      <c r="Y388" s="52"/>
      <c r="Z388" s="52"/>
      <c r="AA388" s="52"/>
    </row>
    <row r="389" spans="2:27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2"/>
      <c r="L389" s="52"/>
      <c r="M389" s="6"/>
      <c r="N389" s="52"/>
      <c r="O389" s="52"/>
      <c r="P389" s="6"/>
      <c r="Q389" s="6"/>
      <c r="R389" s="6"/>
      <c r="S389" s="6"/>
      <c r="T389" s="6"/>
      <c r="U389" s="6"/>
      <c r="V389" s="6"/>
      <c r="W389" s="6"/>
      <c r="X389" s="6"/>
      <c r="Y389" s="52"/>
      <c r="Z389" s="52"/>
      <c r="AA389" s="52"/>
    </row>
    <row r="390" spans="2:27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2"/>
      <c r="L390" s="52"/>
      <c r="M390" s="6"/>
      <c r="N390" s="52"/>
      <c r="O390" s="52"/>
      <c r="P390" s="6"/>
      <c r="Q390" s="6"/>
      <c r="R390" s="6"/>
      <c r="S390" s="6"/>
      <c r="T390" s="6"/>
      <c r="U390" s="6"/>
      <c r="V390" s="6"/>
      <c r="W390" s="6"/>
      <c r="X390" s="6"/>
      <c r="Y390" s="52"/>
      <c r="Z390" s="52"/>
      <c r="AA390" s="52"/>
    </row>
    <row r="391" spans="2:27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2"/>
      <c r="L391" s="52"/>
      <c r="M391" s="6"/>
      <c r="N391" s="52"/>
      <c r="O391" s="52"/>
      <c r="P391" s="6"/>
      <c r="Q391" s="6"/>
      <c r="R391" s="6"/>
      <c r="S391" s="6"/>
      <c r="T391" s="6"/>
      <c r="U391" s="6"/>
      <c r="V391" s="6"/>
      <c r="W391" s="6"/>
      <c r="X391" s="6"/>
      <c r="Y391" s="52"/>
      <c r="Z391" s="52"/>
      <c r="AA391" s="52"/>
    </row>
    <row r="392" spans="2:27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2"/>
      <c r="L392" s="52"/>
      <c r="M392" s="6"/>
      <c r="N392" s="52"/>
      <c r="O392" s="52"/>
      <c r="P392" s="6"/>
      <c r="Q392" s="6"/>
      <c r="R392" s="6"/>
      <c r="S392" s="6"/>
      <c r="T392" s="6"/>
      <c r="U392" s="6"/>
      <c r="V392" s="6"/>
      <c r="W392" s="6"/>
      <c r="X392" s="6"/>
      <c r="Y392" s="52"/>
      <c r="Z392" s="52"/>
      <c r="AA392" s="52"/>
    </row>
    <row r="393" spans="2:27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2"/>
      <c r="L393" s="52"/>
      <c r="M393" s="6"/>
      <c r="N393" s="52"/>
      <c r="O393" s="52"/>
      <c r="P393" s="6"/>
      <c r="Q393" s="6"/>
      <c r="R393" s="6"/>
      <c r="S393" s="6"/>
      <c r="T393" s="6"/>
      <c r="U393" s="6"/>
      <c r="V393" s="6"/>
      <c r="W393" s="6"/>
      <c r="X393" s="6"/>
      <c r="Y393" s="52"/>
      <c r="Z393" s="52"/>
      <c r="AA393" s="52"/>
    </row>
    <row r="394" spans="2:27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2"/>
      <c r="L394" s="52"/>
      <c r="M394" s="6"/>
      <c r="N394" s="52"/>
      <c r="O394" s="52"/>
      <c r="P394" s="6"/>
      <c r="Q394" s="6"/>
      <c r="R394" s="6"/>
      <c r="S394" s="6"/>
      <c r="T394" s="6"/>
      <c r="U394" s="6"/>
      <c r="V394" s="6"/>
      <c r="W394" s="6"/>
      <c r="X394" s="6"/>
      <c r="Y394" s="52"/>
      <c r="Z394" s="52"/>
      <c r="AA394" s="52"/>
    </row>
    <row r="395" spans="2:27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2"/>
      <c r="L395" s="52"/>
      <c r="M395" s="6"/>
      <c r="N395" s="52"/>
      <c r="O395" s="52"/>
      <c r="P395" s="6"/>
      <c r="Q395" s="6"/>
      <c r="R395" s="6"/>
      <c r="S395" s="6"/>
      <c r="T395" s="6"/>
      <c r="U395" s="6"/>
      <c r="V395" s="6"/>
      <c r="W395" s="6"/>
      <c r="X395" s="6"/>
      <c r="Y395" s="52"/>
      <c r="Z395" s="52"/>
      <c r="AA395" s="52"/>
    </row>
    <row r="396" spans="2:27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2"/>
      <c r="L396" s="52"/>
      <c r="M396" s="6"/>
      <c r="N396" s="52"/>
      <c r="O396" s="52"/>
      <c r="P396" s="6"/>
      <c r="Q396" s="6"/>
      <c r="R396" s="6"/>
      <c r="S396" s="6"/>
      <c r="T396" s="6"/>
      <c r="U396" s="6"/>
      <c r="V396" s="6"/>
      <c r="W396" s="6"/>
      <c r="X396" s="6"/>
      <c r="Y396" s="52"/>
      <c r="Z396" s="52"/>
      <c r="AA396" s="52"/>
    </row>
    <row r="397" spans="2:27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2"/>
      <c r="L397" s="52"/>
      <c r="M397" s="6"/>
      <c r="N397" s="52"/>
      <c r="O397" s="52"/>
      <c r="P397" s="6"/>
      <c r="Q397" s="6"/>
      <c r="R397" s="6"/>
      <c r="S397" s="6"/>
      <c r="T397" s="6"/>
      <c r="U397" s="6"/>
      <c r="V397" s="6"/>
      <c r="W397" s="6"/>
      <c r="X397" s="6"/>
      <c r="Y397" s="52"/>
      <c r="Z397" s="52"/>
      <c r="AA397" s="52"/>
    </row>
    <row r="398" spans="2:27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2"/>
      <c r="L398" s="52"/>
      <c r="M398" s="6"/>
      <c r="N398" s="52"/>
      <c r="O398" s="52"/>
      <c r="P398" s="6"/>
      <c r="Q398" s="6"/>
      <c r="R398" s="6"/>
      <c r="S398" s="6"/>
      <c r="T398" s="6"/>
      <c r="U398" s="6"/>
      <c r="V398" s="6"/>
      <c r="W398" s="6"/>
      <c r="X398" s="6"/>
      <c r="Y398" s="52"/>
      <c r="Z398" s="52"/>
      <c r="AA398" s="52"/>
    </row>
    <row r="399" spans="2:27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2"/>
      <c r="L399" s="52"/>
      <c r="M399" s="6"/>
      <c r="N399" s="52"/>
      <c r="O399" s="52"/>
      <c r="P399" s="6"/>
      <c r="Q399" s="6"/>
      <c r="R399" s="6"/>
      <c r="S399" s="6"/>
      <c r="T399" s="6"/>
      <c r="U399" s="6"/>
      <c r="V399" s="6"/>
      <c r="W399" s="6"/>
      <c r="X399" s="6"/>
      <c r="Y399" s="52"/>
      <c r="Z399" s="52"/>
      <c r="AA399" s="52"/>
    </row>
    <row r="400" spans="2:27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2"/>
      <c r="L400" s="52"/>
      <c r="M400" s="6"/>
      <c r="N400" s="52"/>
      <c r="O400" s="52"/>
      <c r="P400" s="6"/>
      <c r="Q400" s="6"/>
      <c r="R400" s="6"/>
      <c r="S400" s="6"/>
      <c r="T400" s="6"/>
      <c r="U400" s="6"/>
      <c r="V400" s="6"/>
      <c r="W400" s="6"/>
      <c r="X400" s="6"/>
      <c r="Y400" s="52"/>
      <c r="Z400" s="52"/>
      <c r="AA400" s="52"/>
    </row>
    <row r="401" spans="2:27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2"/>
      <c r="L401" s="52"/>
      <c r="M401" s="6"/>
      <c r="N401" s="52"/>
      <c r="O401" s="52"/>
      <c r="P401" s="6"/>
      <c r="Q401" s="6"/>
      <c r="R401" s="6"/>
      <c r="S401" s="6"/>
      <c r="T401" s="6"/>
      <c r="U401" s="6"/>
      <c r="V401" s="6"/>
      <c r="W401" s="6"/>
      <c r="X401" s="6"/>
      <c r="Y401" s="52"/>
      <c r="Z401" s="52"/>
      <c r="AA401" s="52"/>
    </row>
    <row r="402" spans="2:27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2"/>
      <c r="L402" s="52"/>
      <c r="M402" s="6"/>
      <c r="N402" s="52"/>
      <c r="O402" s="52"/>
      <c r="P402" s="6"/>
      <c r="Q402" s="6"/>
      <c r="R402" s="6"/>
      <c r="S402" s="6"/>
      <c r="T402" s="6"/>
      <c r="U402" s="6"/>
      <c r="V402" s="6"/>
      <c r="W402" s="6"/>
      <c r="X402" s="6"/>
      <c r="Y402" s="52"/>
      <c r="Z402" s="52"/>
      <c r="AA402" s="52"/>
    </row>
    <row r="403" spans="2:27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2"/>
      <c r="L403" s="52"/>
      <c r="M403" s="6"/>
      <c r="N403" s="52"/>
      <c r="O403" s="52"/>
      <c r="P403" s="6"/>
      <c r="Q403" s="6"/>
      <c r="R403" s="6"/>
      <c r="S403" s="6"/>
      <c r="T403" s="6"/>
      <c r="U403" s="6"/>
      <c r="V403" s="6"/>
      <c r="W403" s="6"/>
      <c r="X403" s="6"/>
      <c r="Y403" s="52"/>
      <c r="Z403" s="52"/>
      <c r="AA403" s="52"/>
    </row>
    <row r="404" spans="2:27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2"/>
      <c r="L404" s="52"/>
      <c r="M404" s="6"/>
      <c r="N404" s="52"/>
      <c r="O404" s="52"/>
      <c r="P404" s="6"/>
      <c r="Q404" s="6"/>
      <c r="R404" s="6"/>
      <c r="S404" s="6"/>
      <c r="T404" s="6"/>
      <c r="U404" s="6"/>
      <c r="V404" s="6"/>
      <c r="W404" s="6"/>
      <c r="X404" s="6"/>
      <c r="Y404" s="52"/>
      <c r="Z404" s="52"/>
      <c r="AA404" s="52"/>
    </row>
    <row r="405" spans="2:27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2"/>
      <c r="L405" s="52"/>
      <c r="M405" s="6"/>
      <c r="N405" s="52"/>
      <c r="O405" s="52"/>
      <c r="P405" s="6"/>
      <c r="Q405" s="6"/>
      <c r="R405" s="6"/>
      <c r="S405" s="6"/>
      <c r="T405" s="6"/>
      <c r="U405" s="6"/>
      <c r="V405" s="6"/>
      <c r="W405" s="6"/>
      <c r="X405" s="6"/>
      <c r="Y405" s="52"/>
      <c r="Z405" s="52"/>
      <c r="AA405" s="52"/>
    </row>
    <row r="406" spans="2:27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2"/>
      <c r="L406" s="52"/>
      <c r="M406" s="6"/>
      <c r="N406" s="52"/>
      <c r="O406" s="52"/>
      <c r="P406" s="6"/>
      <c r="Q406" s="6"/>
      <c r="R406" s="6"/>
      <c r="S406" s="6"/>
      <c r="T406" s="6"/>
      <c r="U406" s="6"/>
      <c r="V406" s="6"/>
      <c r="W406" s="6"/>
      <c r="X406" s="6"/>
      <c r="Y406" s="52"/>
      <c r="Z406" s="52"/>
      <c r="AA406" s="52"/>
    </row>
    <row r="407" spans="2:27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2"/>
      <c r="L407" s="52"/>
      <c r="M407" s="6"/>
      <c r="N407" s="52"/>
      <c r="O407" s="52"/>
      <c r="P407" s="6"/>
      <c r="Q407" s="6"/>
      <c r="R407" s="6"/>
      <c r="S407" s="6"/>
      <c r="T407" s="6"/>
      <c r="U407" s="6"/>
      <c r="V407" s="6"/>
      <c r="W407" s="6"/>
      <c r="X407" s="6"/>
      <c r="Y407" s="52"/>
      <c r="Z407" s="52"/>
      <c r="AA407" s="52"/>
    </row>
    <row r="408" spans="2:27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2"/>
      <c r="L408" s="52"/>
      <c r="M408" s="6"/>
      <c r="N408" s="52"/>
      <c r="O408" s="52"/>
      <c r="P408" s="6"/>
      <c r="Q408" s="6"/>
      <c r="R408" s="6"/>
      <c r="S408" s="6"/>
      <c r="T408" s="6"/>
      <c r="U408" s="6"/>
      <c r="V408" s="6"/>
      <c r="W408" s="6"/>
      <c r="X408" s="6"/>
      <c r="Y408" s="52"/>
      <c r="Z408" s="52"/>
      <c r="AA408" s="52"/>
    </row>
    <row r="409" spans="2:27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2"/>
      <c r="L409" s="52"/>
      <c r="M409" s="6"/>
      <c r="N409" s="52"/>
      <c r="O409" s="52"/>
      <c r="P409" s="6"/>
      <c r="Q409" s="6"/>
      <c r="R409" s="6"/>
      <c r="S409" s="6"/>
      <c r="T409" s="6"/>
      <c r="U409" s="6"/>
      <c r="V409" s="6"/>
      <c r="W409" s="6"/>
      <c r="X409" s="6"/>
      <c r="Y409" s="52"/>
      <c r="Z409" s="52"/>
      <c r="AA409" s="52"/>
    </row>
    <row r="410" spans="2:27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2"/>
      <c r="L410" s="52"/>
      <c r="M410" s="6"/>
      <c r="N410" s="52"/>
      <c r="O410" s="52"/>
      <c r="P410" s="6"/>
      <c r="Q410" s="6"/>
      <c r="R410" s="6"/>
      <c r="S410" s="6"/>
      <c r="T410" s="6"/>
      <c r="U410" s="6"/>
      <c r="V410" s="6"/>
      <c r="W410" s="6"/>
      <c r="X410" s="6"/>
      <c r="Y410" s="52"/>
      <c r="Z410" s="52"/>
      <c r="AA410" s="52"/>
    </row>
    <row r="411" spans="2:27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2"/>
      <c r="L411" s="52"/>
      <c r="M411" s="6"/>
      <c r="N411" s="52"/>
      <c r="O411" s="52"/>
      <c r="P411" s="6"/>
      <c r="Q411" s="6"/>
      <c r="R411" s="6"/>
      <c r="S411" s="6"/>
      <c r="T411" s="6"/>
      <c r="U411" s="6"/>
      <c r="V411" s="6"/>
      <c r="W411" s="6"/>
      <c r="X411" s="6"/>
      <c r="Y411" s="52"/>
      <c r="Z411" s="52"/>
      <c r="AA411" s="52"/>
    </row>
    <row r="412" spans="2:27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2"/>
      <c r="L412" s="52"/>
      <c r="M412" s="6"/>
      <c r="N412" s="52"/>
      <c r="O412" s="52"/>
      <c r="P412" s="6"/>
      <c r="Q412" s="6"/>
      <c r="R412" s="6"/>
      <c r="S412" s="6"/>
      <c r="T412" s="6"/>
      <c r="U412" s="6"/>
      <c r="V412" s="6"/>
      <c r="W412" s="6"/>
      <c r="X412" s="6"/>
      <c r="Y412" s="52"/>
      <c r="Z412" s="52"/>
      <c r="AA412" s="52"/>
    </row>
    <row r="413" spans="2:27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2"/>
      <c r="L413" s="52"/>
      <c r="M413" s="6"/>
      <c r="N413" s="52"/>
      <c r="O413" s="52"/>
      <c r="P413" s="6"/>
      <c r="Q413" s="6"/>
      <c r="R413" s="6"/>
      <c r="S413" s="6"/>
      <c r="T413" s="6"/>
      <c r="U413" s="6"/>
      <c r="V413" s="6"/>
      <c r="W413" s="6"/>
      <c r="X413" s="6"/>
      <c r="Y413" s="52"/>
      <c r="Z413" s="52"/>
      <c r="AA413" s="52"/>
    </row>
    <row r="414" spans="2:27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2"/>
      <c r="L414" s="52"/>
      <c r="M414" s="6"/>
      <c r="N414" s="52"/>
      <c r="O414" s="52"/>
      <c r="P414" s="6"/>
      <c r="Q414" s="6"/>
      <c r="R414" s="6"/>
      <c r="S414" s="6"/>
      <c r="T414" s="6"/>
      <c r="U414" s="6"/>
      <c r="V414" s="6"/>
      <c r="W414" s="6"/>
      <c r="X414" s="6"/>
      <c r="Y414" s="52"/>
      <c r="Z414" s="52"/>
      <c r="AA414" s="52"/>
    </row>
    <row r="415" spans="2:27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2"/>
      <c r="L415" s="52"/>
      <c r="M415" s="6"/>
      <c r="N415" s="52"/>
      <c r="O415" s="52"/>
      <c r="P415" s="6"/>
      <c r="Q415" s="6"/>
      <c r="R415" s="6"/>
      <c r="S415" s="6"/>
      <c r="T415" s="6"/>
      <c r="U415" s="6"/>
      <c r="V415" s="6"/>
      <c r="W415" s="6"/>
      <c r="X415" s="6"/>
      <c r="Y415" s="52"/>
      <c r="Z415" s="52"/>
      <c r="AA415" s="52"/>
    </row>
    <row r="416" spans="2:27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2"/>
      <c r="L416" s="52"/>
      <c r="M416" s="6"/>
      <c r="N416" s="52"/>
      <c r="O416" s="52"/>
      <c r="P416" s="6"/>
      <c r="Q416" s="6"/>
      <c r="R416" s="6"/>
      <c r="S416" s="6"/>
      <c r="T416" s="6"/>
      <c r="U416" s="6"/>
      <c r="V416" s="6"/>
      <c r="W416" s="6"/>
      <c r="X416" s="6"/>
      <c r="Y416" s="52"/>
      <c r="Z416" s="52"/>
      <c r="AA416" s="52"/>
    </row>
    <row r="417" spans="2:27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2"/>
      <c r="L417" s="52"/>
      <c r="M417" s="6"/>
      <c r="N417" s="52"/>
      <c r="O417" s="52"/>
      <c r="P417" s="6"/>
      <c r="Q417" s="6"/>
      <c r="R417" s="6"/>
      <c r="S417" s="6"/>
      <c r="T417" s="6"/>
      <c r="U417" s="6"/>
      <c r="V417" s="6"/>
      <c r="W417" s="6"/>
      <c r="X417" s="6"/>
      <c r="Y417" s="52"/>
      <c r="Z417" s="52"/>
      <c r="AA417" s="52"/>
    </row>
    <row r="418" spans="2:27" hidden="1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2"/>
      <c r="L418" s="52"/>
      <c r="M418" s="6"/>
      <c r="N418" s="52"/>
      <c r="O418" s="52"/>
      <c r="P418" s="6"/>
      <c r="Q418" s="6"/>
      <c r="R418" s="6"/>
      <c r="S418" s="6"/>
      <c r="T418" s="6"/>
      <c r="U418" s="6"/>
      <c r="V418" s="6"/>
      <c r="W418" s="6"/>
      <c r="X418" s="6"/>
      <c r="Y418" s="52"/>
      <c r="Z418" s="52"/>
      <c r="AA418" s="52"/>
    </row>
    <row r="419" spans="2:27" hidden="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2"/>
      <c r="L419" s="52"/>
      <c r="M419" s="6"/>
      <c r="N419" s="52"/>
      <c r="O419" s="52"/>
      <c r="P419" s="6"/>
      <c r="Q419" s="6"/>
      <c r="R419" s="6"/>
      <c r="S419" s="6"/>
      <c r="T419" s="6"/>
      <c r="U419" s="6"/>
      <c r="V419" s="6"/>
      <c r="W419" s="6"/>
      <c r="X419" s="6"/>
      <c r="Y419" s="52"/>
      <c r="Z419" s="52"/>
      <c r="AA419" s="52"/>
    </row>
    <row r="420" spans="2:27" hidden="1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2"/>
      <c r="L420" s="52"/>
      <c r="M420" s="6"/>
      <c r="N420" s="52"/>
      <c r="O420" s="52"/>
      <c r="P420" s="6"/>
      <c r="Q420" s="6"/>
      <c r="R420" s="6"/>
      <c r="S420" s="6"/>
      <c r="T420" s="6"/>
      <c r="U420" s="6"/>
      <c r="V420" s="6"/>
      <c r="W420" s="6"/>
      <c r="X420" s="6"/>
      <c r="Y420" s="52"/>
      <c r="Z420" s="52"/>
      <c r="AA420" s="52"/>
    </row>
    <row r="421" spans="2:27" hidden="1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2"/>
      <c r="L421" s="52"/>
      <c r="M421" s="6"/>
      <c r="N421" s="52"/>
      <c r="O421" s="52"/>
      <c r="P421" s="6"/>
      <c r="Q421" s="6"/>
      <c r="R421" s="6"/>
      <c r="S421" s="6"/>
      <c r="T421" s="6"/>
      <c r="U421" s="6"/>
      <c r="V421" s="6"/>
      <c r="W421" s="6"/>
      <c r="X421" s="6"/>
      <c r="Y421" s="52"/>
      <c r="Z421" s="52"/>
      <c r="AA421" s="52"/>
    </row>
    <row r="422" spans="2:27" hidden="1" x14ac:dyDescent="0.25">
      <c r="K422" s="52"/>
      <c r="L422" s="52"/>
      <c r="M422" s="6"/>
      <c r="N422" s="52"/>
      <c r="O422" s="52"/>
      <c r="P422" s="6"/>
      <c r="Q422" s="6"/>
      <c r="R422" s="6"/>
      <c r="S422" s="6"/>
      <c r="T422" s="6"/>
      <c r="U422" s="6"/>
      <c r="V422" s="6"/>
      <c r="W422" s="6"/>
      <c r="X422" s="6"/>
      <c r="Y422" s="52"/>
      <c r="Z422" s="52"/>
      <c r="AA422" s="52"/>
    </row>
    <row r="423" spans="2:27" hidden="1" x14ac:dyDescent="0.25">
      <c r="K423" s="52"/>
      <c r="L423" s="52"/>
      <c r="M423" s="6"/>
      <c r="N423" s="52"/>
      <c r="O423" s="52"/>
      <c r="P423" s="6"/>
      <c r="Q423" s="6"/>
      <c r="R423" s="6"/>
      <c r="S423" s="6"/>
      <c r="T423" s="6"/>
      <c r="U423" s="6"/>
      <c r="V423" s="6"/>
      <c r="W423" s="6"/>
      <c r="X423" s="6"/>
      <c r="Y423" s="52"/>
      <c r="Z423" s="52"/>
      <c r="AA423" s="52"/>
    </row>
    <row r="424" spans="2:27" hidden="1" x14ac:dyDescent="0.25">
      <c r="K424" s="52"/>
      <c r="L424" s="52"/>
      <c r="M424" s="6"/>
      <c r="N424" s="52"/>
      <c r="O424" s="52"/>
      <c r="P424" s="6"/>
      <c r="Q424" s="6"/>
      <c r="R424" s="6"/>
      <c r="S424" s="6"/>
      <c r="T424" s="6"/>
      <c r="U424" s="6"/>
      <c r="V424" s="6"/>
      <c r="W424" s="6"/>
      <c r="X424" s="6"/>
      <c r="Y424" s="52"/>
      <c r="Z424" s="52"/>
      <c r="AA424" s="52"/>
    </row>
    <row r="425" spans="2:27" hidden="1" x14ac:dyDescent="0.25">
      <c r="K425" s="52"/>
      <c r="L425" s="52"/>
      <c r="M425" s="6"/>
      <c r="N425" s="52"/>
      <c r="O425" s="52"/>
      <c r="P425" s="6"/>
      <c r="Q425" s="6"/>
      <c r="R425" s="6"/>
      <c r="S425" s="6"/>
      <c r="T425" s="6"/>
      <c r="U425" s="6"/>
      <c r="V425" s="6"/>
      <c r="W425" s="6"/>
      <c r="X425" s="6"/>
      <c r="Y425" s="52"/>
      <c r="Z425" s="52"/>
      <c r="AA425" s="52"/>
    </row>
    <row r="426" spans="2:27" hidden="1" x14ac:dyDescent="0.25">
      <c r="K426" s="52"/>
      <c r="L426" s="52"/>
      <c r="M426" s="6"/>
      <c r="N426" s="52"/>
      <c r="O426" s="52"/>
      <c r="P426" s="6"/>
      <c r="Q426" s="6"/>
      <c r="R426" s="6"/>
      <c r="S426" s="6"/>
      <c r="T426" s="6"/>
      <c r="U426" s="6"/>
      <c r="V426" s="6"/>
      <c r="W426" s="6"/>
      <c r="X426" s="6"/>
      <c r="Y426" s="52"/>
      <c r="Z426" s="52"/>
      <c r="AA426" s="52"/>
    </row>
    <row r="427" spans="2:27" hidden="1" x14ac:dyDescent="0.25">
      <c r="K427" s="52"/>
      <c r="L427" s="52"/>
      <c r="M427" s="6"/>
      <c r="N427" s="52"/>
      <c r="O427" s="52"/>
      <c r="P427" s="6"/>
      <c r="Q427" s="6"/>
      <c r="R427" s="6"/>
      <c r="S427" s="6"/>
      <c r="T427" s="6"/>
      <c r="U427" s="6"/>
      <c r="V427" s="6"/>
      <c r="W427" s="6"/>
      <c r="X427" s="6"/>
      <c r="Y427" s="52"/>
      <c r="Z427" s="52"/>
      <c r="AA427" s="52"/>
    </row>
    <row r="428" spans="2:27" hidden="1" x14ac:dyDescent="0.25">
      <c r="K428" s="52"/>
      <c r="L428" s="52"/>
      <c r="M428" s="6"/>
      <c r="N428" s="52"/>
      <c r="O428" s="52"/>
      <c r="P428" s="6"/>
      <c r="Q428" s="6"/>
      <c r="R428" s="6"/>
      <c r="S428" s="6"/>
      <c r="T428" s="6"/>
      <c r="U428" s="6"/>
      <c r="V428" s="6"/>
      <c r="W428" s="6"/>
      <c r="X428" s="6"/>
      <c r="Y428" s="52"/>
      <c r="Z428" s="52"/>
      <c r="AA428" s="52"/>
    </row>
    <row r="429" spans="2:27" hidden="1" x14ac:dyDescent="0.25">
      <c r="K429" s="52"/>
      <c r="L429" s="52"/>
      <c r="M429" s="6"/>
      <c r="N429" s="52"/>
      <c r="O429" s="52"/>
      <c r="P429" s="6"/>
      <c r="Q429" s="6"/>
      <c r="R429" s="6"/>
      <c r="S429" s="6"/>
      <c r="T429" s="6"/>
      <c r="U429" s="6"/>
      <c r="V429" s="6"/>
      <c r="W429" s="6"/>
      <c r="X429" s="6"/>
      <c r="Y429" s="52"/>
      <c r="Z429" s="52"/>
      <c r="AA429" s="52"/>
    </row>
    <row r="430" spans="2:27" hidden="1" x14ac:dyDescent="0.25">
      <c r="K430" s="52"/>
      <c r="L430" s="52"/>
      <c r="M430" s="6"/>
      <c r="N430" s="52"/>
      <c r="O430" s="52"/>
      <c r="P430" s="6"/>
      <c r="Q430" s="6"/>
      <c r="R430" s="6"/>
      <c r="S430" s="6"/>
      <c r="T430" s="6"/>
      <c r="U430" s="6"/>
      <c r="V430" s="6"/>
      <c r="W430" s="6"/>
      <c r="X430" s="6"/>
      <c r="Y430" s="52"/>
      <c r="Z430" s="52"/>
      <c r="AA430" s="52"/>
    </row>
    <row r="431" spans="2:27" hidden="1" x14ac:dyDescent="0.25">
      <c r="K431" s="52"/>
      <c r="L431" s="52"/>
      <c r="M431" s="6"/>
      <c r="N431" s="52"/>
      <c r="O431" s="52"/>
      <c r="P431" s="6"/>
      <c r="Q431" s="6"/>
      <c r="R431" s="6"/>
      <c r="S431" s="6"/>
      <c r="T431" s="6"/>
      <c r="U431" s="6"/>
      <c r="V431" s="6"/>
      <c r="W431" s="6"/>
      <c r="X431" s="6"/>
      <c r="Y431" s="52"/>
      <c r="Z431" s="52"/>
      <c r="AA431" s="52"/>
    </row>
    <row r="432" spans="2:27" hidden="1" x14ac:dyDescent="0.25">
      <c r="K432" s="52"/>
      <c r="L432" s="52"/>
      <c r="M432" s="6"/>
      <c r="N432" s="52"/>
      <c r="O432" s="52"/>
      <c r="P432" s="6"/>
      <c r="Q432" s="6"/>
      <c r="R432" s="6"/>
      <c r="S432" s="6"/>
      <c r="T432" s="6"/>
      <c r="U432" s="6"/>
      <c r="V432" s="6"/>
      <c r="W432" s="6"/>
      <c r="X432" s="6"/>
      <c r="Y432" s="52"/>
      <c r="Z432" s="52"/>
      <c r="AA432" s="52"/>
    </row>
    <row r="433" spans="11:27" hidden="1" x14ac:dyDescent="0.25">
      <c r="K433" s="52"/>
      <c r="L433" s="52"/>
      <c r="M433" s="6"/>
      <c r="N433" s="52"/>
      <c r="O433" s="52"/>
      <c r="P433" s="6"/>
      <c r="Q433" s="6"/>
      <c r="R433" s="6"/>
      <c r="S433" s="6"/>
      <c r="T433" s="6"/>
      <c r="U433" s="6"/>
      <c r="V433" s="6"/>
      <c r="W433" s="6"/>
      <c r="X433" s="6"/>
      <c r="Y433" s="52"/>
      <c r="Z433" s="52"/>
      <c r="AA433" s="52"/>
    </row>
    <row r="434" spans="11:27" hidden="1" x14ac:dyDescent="0.25">
      <c r="K434" s="52"/>
      <c r="L434" s="52"/>
      <c r="M434" s="6"/>
      <c r="N434" s="52"/>
      <c r="O434" s="52"/>
      <c r="P434" s="6"/>
      <c r="Q434" s="6"/>
      <c r="R434" s="6"/>
      <c r="S434" s="6"/>
      <c r="T434" s="6"/>
      <c r="U434" s="6"/>
      <c r="V434" s="6"/>
      <c r="W434" s="6"/>
      <c r="X434" s="6"/>
      <c r="Y434" s="52"/>
      <c r="Z434" s="52"/>
      <c r="AA434" s="52"/>
    </row>
    <row r="435" spans="11:27" hidden="1" x14ac:dyDescent="0.25">
      <c r="K435" s="52"/>
      <c r="L435" s="52"/>
      <c r="M435" s="6"/>
      <c r="N435" s="52"/>
      <c r="O435" s="52"/>
      <c r="P435" s="6"/>
      <c r="Q435" s="6"/>
      <c r="R435" s="6"/>
      <c r="S435" s="6"/>
      <c r="T435" s="6"/>
      <c r="U435" s="6"/>
      <c r="V435" s="6"/>
      <c r="W435" s="6"/>
      <c r="X435" s="6"/>
      <c r="Y435" s="52"/>
      <c r="Z435" s="52"/>
      <c r="AA435" s="52"/>
    </row>
    <row r="436" spans="11:27" hidden="1" x14ac:dyDescent="0.25">
      <c r="K436" s="52"/>
      <c r="L436" s="52"/>
      <c r="M436" s="6"/>
      <c r="N436" s="52"/>
      <c r="O436" s="52"/>
      <c r="P436" s="6"/>
      <c r="Q436" s="6"/>
      <c r="R436" s="6"/>
      <c r="S436" s="6"/>
      <c r="T436" s="6"/>
      <c r="U436" s="6"/>
      <c r="V436" s="6"/>
      <c r="W436" s="6"/>
      <c r="X436" s="6"/>
      <c r="Y436" s="52"/>
      <c r="Z436" s="52"/>
      <c r="AA436" s="52"/>
    </row>
    <row r="437" spans="11:27" hidden="1" x14ac:dyDescent="0.25">
      <c r="K437" s="52"/>
      <c r="L437" s="52"/>
      <c r="M437" s="6"/>
      <c r="N437" s="52"/>
      <c r="O437" s="52"/>
      <c r="P437" s="6"/>
      <c r="Q437" s="6"/>
      <c r="R437" s="6"/>
      <c r="S437" s="6"/>
      <c r="T437" s="6"/>
      <c r="U437" s="6"/>
      <c r="V437" s="6"/>
      <c r="W437" s="6"/>
      <c r="X437" s="6"/>
      <c r="Y437" s="52"/>
      <c r="Z437" s="52"/>
      <c r="AA437" s="52"/>
    </row>
    <row r="438" spans="11:27" hidden="1" x14ac:dyDescent="0.25">
      <c r="K438" s="52"/>
      <c r="L438" s="52"/>
      <c r="M438" s="6"/>
      <c r="N438" s="52"/>
      <c r="O438" s="52"/>
      <c r="P438" s="6"/>
      <c r="Q438" s="6"/>
      <c r="R438" s="6"/>
      <c r="S438" s="6"/>
      <c r="T438" s="6"/>
      <c r="U438" s="6"/>
      <c r="V438" s="6"/>
      <c r="W438" s="6"/>
      <c r="X438" s="6"/>
      <c r="Y438" s="52"/>
      <c r="Z438" s="52"/>
      <c r="AA438" s="52"/>
    </row>
    <row r="439" spans="11:27" hidden="1" x14ac:dyDescent="0.25">
      <c r="K439" s="52"/>
      <c r="L439" s="52"/>
      <c r="M439" s="6"/>
      <c r="N439" s="52"/>
      <c r="O439" s="52"/>
      <c r="P439" s="6"/>
      <c r="Q439" s="6"/>
      <c r="R439" s="6"/>
      <c r="S439" s="6"/>
      <c r="T439" s="6"/>
      <c r="U439" s="6"/>
      <c r="V439" s="6"/>
      <c r="W439" s="6"/>
      <c r="X439" s="6"/>
      <c r="Y439" s="52"/>
      <c r="Z439" s="52"/>
      <c r="AA439" s="52"/>
    </row>
    <row r="440" spans="11:27" hidden="1" x14ac:dyDescent="0.25">
      <c r="K440" s="52"/>
      <c r="L440" s="52"/>
      <c r="M440" s="6"/>
      <c r="N440" s="52"/>
      <c r="O440" s="52"/>
      <c r="P440" s="6"/>
      <c r="Q440" s="6"/>
      <c r="R440" s="6"/>
      <c r="S440" s="6"/>
      <c r="T440" s="6"/>
      <c r="U440" s="6"/>
      <c r="V440" s="6"/>
      <c r="W440" s="6"/>
      <c r="X440" s="6"/>
      <c r="Y440" s="52"/>
      <c r="Z440" s="52"/>
      <c r="AA440" s="52"/>
    </row>
    <row r="441" spans="11:27" hidden="1" x14ac:dyDescent="0.25">
      <c r="K441" s="52"/>
      <c r="L441" s="52"/>
      <c r="M441" s="6"/>
      <c r="N441" s="52"/>
      <c r="O441" s="52"/>
      <c r="P441" s="6"/>
      <c r="Q441" s="6"/>
      <c r="R441" s="6"/>
      <c r="S441" s="6"/>
      <c r="T441" s="6"/>
      <c r="U441" s="6"/>
      <c r="V441" s="6"/>
      <c r="W441" s="6"/>
      <c r="X441" s="6"/>
      <c r="Y441" s="52"/>
      <c r="Z441" s="52"/>
      <c r="AA441" s="52"/>
    </row>
    <row r="442" spans="11:27" hidden="1" x14ac:dyDescent="0.25">
      <c r="K442" s="52"/>
      <c r="L442" s="52"/>
      <c r="M442" s="6"/>
      <c r="N442" s="52"/>
      <c r="O442" s="52"/>
      <c r="P442" s="6"/>
      <c r="Q442" s="6"/>
      <c r="R442" s="6"/>
      <c r="S442" s="6"/>
      <c r="T442" s="6"/>
      <c r="U442" s="6"/>
      <c r="V442" s="6"/>
      <c r="W442" s="6"/>
      <c r="X442" s="6"/>
      <c r="Y442" s="52"/>
      <c r="Z442" s="52"/>
      <c r="AA442" s="52"/>
    </row>
    <row r="443" spans="11:27" hidden="1" x14ac:dyDescent="0.25">
      <c r="K443" s="52"/>
      <c r="L443" s="52"/>
      <c r="M443" s="6"/>
      <c r="N443" s="52"/>
      <c r="O443" s="52"/>
      <c r="P443" s="6"/>
      <c r="Q443" s="6"/>
      <c r="R443" s="6"/>
      <c r="S443" s="6"/>
      <c r="T443" s="6"/>
      <c r="U443" s="6"/>
      <c r="V443" s="6"/>
      <c r="W443" s="6"/>
      <c r="X443" s="6"/>
      <c r="Y443" s="52"/>
      <c r="Z443" s="52"/>
      <c r="AA443" s="52"/>
    </row>
    <row r="444" spans="11:27" hidden="1" x14ac:dyDescent="0.25">
      <c r="K444" s="52"/>
      <c r="L444" s="52"/>
      <c r="M444" s="6"/>
      <c r="N444" s="52"/>
      <c r="O444" s="52"/>
      <c r="P444" s="6"/>
      <c r="Q444" s="6"/>
      <c r="R444" s="6"/>
      <c r="S444" s="6"/>
      <c r="T444" s="6"/>
      <c r="U444" s="6"/>
      <c r="V444" s="6"/>
      <c r="W444" s="6"/>
      <c r="X444" s="6"/>
      <c r="Y444" s="52"/>
      <c r="Z444" s="52"/>
      <c r="AA444" s="52"/>
    </row>
    <row r="445" spans="11:27" hidden="1" x14ac:dyDescent="0.25">
      <c r="K445" s="52"/>
      <c r="L445" s="52"/>
      <c r="M445" s="6"/>
      <c r="N445" s="52"/>
      <c r="O445" s="52"/>
      <c r="P445" s="6"/>
      <c r="Q445" s="6"/>
      <c r="R445" s="6"/>
      <c r="S445" s="6"/>
      <c r="T445" s="6"/>
      <c r="U445" s="6"/>
      <c r="V445" s="6"/>
      <c r="W445" s="6"/>
      <c r="X445" s="6"/>
      <c r="Y445" s="52"/>
      <c r="Z445" s="52"/>
      <c r="AA445" s="52"/>
    </row>
    <row r="446" spans="11:27" hidden="1" x14ac:dyDescent="0.25">
      <c r="K446" s="52"/>
      <c r="L446" s="52"/>
      <c r="M446" s="6"/>
      <c r="N446" s="52"/>
      <c r="O446" s="52"/>
      <c r="P446" s="6"/>
      <c r="Q446" s="6"/>
      <c r="R446" s="6"/>
      <c r="S446" s="6"/>
      <c r="T446" s="6"/>
      <c r="U446" s="6"/>
      <c r="V446" s="6"/>
      <c r="W446" s="6"/>
      <c r="X446" s="6"/>
      <c r="Y446" s="52"/>
      <c r="Z446" s="52"/>
      <c r="AA446" s="52"/>
    </row>
    <row r="447" spans="11:27" hidden="1" x14ac:dyDescent="0.25">
      <c r="K447" s="52"/>
      <c r="L447" s="52"/>
      <c r="M447" s="6"/>
      <c r="N447" s="52"/>
      <c r="O447" s="52"/>
      <c r="P447" s="6"/>
      <c r="Q447" s="6"/>
      <c r="R447" s="6"/>
      <c r="S447" s="6"/>
      <c r="T447" s="6"/>
      <c r="U447" s="6"/>
      <c r="V447" s="6"/>
      <c r="W447" s="6"/>
      <c r="X447" s="6"/>
      <c r="Y447" s="52"/>
      <c r="Z447" s="52"/>
      <c r="AA447" s="52"/>
    </row>
    <row r="448" spans="11:27" hidden="1" x14ac:dyDescent="0.25">
      <c r="K448" s="52"/>
      <c r="L448" s="52"/>
      <c r="M448" s="6"/>
      <c r="N448" s="52"/>
      <c r="O448" s="52"/>
      <c r="P448" s="6"/>
      <c r="Q448" s="6"/>
      <c r="R448" s="6"/>
      <c r="S448" s="6"/>
      <c r="T448" s="6"/>
      <c r="U448" s="6"/>
      <c r="V448" s="6"/>
      <c r="W448" s="6"/>
      <c r="X448" s="6"/>
      <c r="Y448" s="52"/>
      <c r="Z448" s="52"/>
      <c r="AA448" s="52"/>
    </row>
    <row r="449" spans="11:27" hidden="1" x14ac:dyDescent="0.25">
      <c r="K449" s="52"/>
      <c r="L449" s="52"/>
      <c r="M449" s="6"/>
      <c r="N449" s="52"/>
      <c r="O449" s="52"/>
      <c r="P449" s="6"/>
      <c r="Q449" s="6"/>
      <c r="R449" s="6"/>
      <c r="S449" s="6"/>
      <c r="T449" s="6"/>
      <c r="U449" s="6"/>
      <c r="V449" s="6"/>
      <c r="W449" s="6"/>
      <c r="X449" s="6"/>
      <c r="Y449" s="52"/>
      <c r="Z449" s="52"/>
      <c r="AA449" s="52"/>
    </row>
    <row r="450" spans="11:27" hidden="1" x14ac:dyDescent="0.25">
      <c r="K450" s="52"/>
      <c r="L450" s="52"/>
      <c r="M450" s="6"/>
      <c r="N450" s="52"/>
      <c r="O450" s="52"/>
      <c r="P450" s="6"/>
      <c r="Q450" s="6"/>
      <c r="R450" s="6"/>
      <c r="S450" s="6"/>
      <c r="T450" s="6"/>
      <c r="U450" s="6"/>
      <c r="V450" s="6"/>
      <c r="W450" s="6"/>
      <c r="X450" s="6"/>
      <c r="Y450" s="52"/>
      <c r="Z450" s="52"/>
      <c r="AA450" s="52"/>
    </row>
    <row r="451" spans="11:27" hidden="1" x14ac:dyDescent="0.25">
      <c r="K451" s="52"/>
      <c r="L451" s="52"/>
      <c r="M451" s="6"/>
      <c r="N451" s="52"/>
      <c r="O451" s="52"/>
      <c r="P451" s="6"/>
      <c r="Q451" s="6"/>
      <c r="R451" s="6"/>
      <c r="S451" s="6"/>
      <c r="T451" s="6"/>
      <c r="U451" s="6"/>
      <c r="V451" s="6"/>
      <c r="W451" s="6"/>
      <c r="X451" s="6"/>
      <c r="Y451" s="52"/>
      <c r="Z451" s="52"/>
      <c r="AA451" s="52"/>
    </row>
    <row r="452" spans="11:27" hidden="1" x14ac:dyDescent="0.25">
      <c r="K452" s="52"/>
      <c r="L452" s="52"/>
      <c r="M452" s="6"/>
      <c r="N452" s="52"/>
      <c r="O452" s="52"/>
      <c r="P452" s="6"/>
      <c r="Q452" s="6"/>
      <c r="R452" s="6"/>
      <c r="S452" s="6"/>
      <c r="T452" s="6"/>
      <c r="U452" s="6"/>
      <c r="V452" s="6"/>
      <c r="W452" s="6"/>
      <c r="X452" s="6"/>
      <c r="Y452" s="52"/>
      <c r="Z452" s="52"/>
      <c r="AA452" s="52"/>
    </row>
    <row r="453" spans="11:27" hidden="1" x14ac:dyDescent="0.25">
      <c r="K453" s="52"/>
      <c r="L453" s="52"/>
      <c r="M453" s="6"/>
      <c r="N453" s="52"/>
      <c r="O453" s="52"/>
      <c r="P453" s="6"/>
      <c r="Q453" s="6"/>
      <c r="R453" s="6"/>
      <c r="S453" s="6"/>
      <c r="T453" s="6"/>
      <c r="U453" s="6"/>
      <c r="V453" s="6"/>
      <c r="W453" s="6"/>
      <c r="X453" s="6"/>
      <c r="Y453" s="52"/>
      <c r="Z453" s="52"/>
      <c r="AA453" s="52"/>
    </row>
    <row r="454" spans="11:27" hidden="1" x14ac:dyDescent="0.25">
      <c r="K454" s="52"/>
      <c r="L454" s="52"/>
      <c r="M454" s="6"/>
      <c r="N454" s="52"/>
      <c r="O454" s="52"/>
      <c r="P454" s="6"/>
      <c r="Q454" s="6"/>
      <c r="R454" s="6"/>
      <c r="S454" s="6"/>
      <c r="T454" s="6"/>
      <c r="U454" s="6"/>
      <c r="V454" s="6"/>
      <c r="W454" s="6"/>
      <c r="X454" s="6"/>
      <c r="Y454" s="52"/>
      <c r="Z454" s="52"/>
      <c r="AA454" s="52"/>
    </row>
    <row r="455" spans="11:27" hidden="1" x14ac:dyDescent="0.25">
      <c r="K455" s="52"/>
      <c r="L455" s="52"/>
      <c r="M455" s="6"/>
      <c r="N455" s="52"/>
      <c r="O455" s="52"/>
      <c r="P455" s="6"/>
      <c r="Q455" s="6"/>
      <c r="R455" s="6"/>
      <c r="S455" s="6"/>
      <c r="T455" s="6"/>
      <c r="U455" s="6"/>
      <c r="V455" s="6"/>
      <c r="W455" s="6"/>
      <c r="X455" s="6"/>
      <c r="Y455" s="52"/>
      <c r="Z455" s="52"/>
      <c r="AA455" s="52"/>
    </row>
    <row r="456" spans="11:27" hidden="1" x14ac:dyDescent="0.25">
      <c r="K456" s="52"/>
      <c r="L456" s="52"/>
      <c r="M456" s="6"/>
      <c r="N456" s="52"/>
      <c r="O456" s="52"/>
      <c r="P456" s="6"/>
      <c r="Q456" s="6"/>
      <c r="R456" s="6"/>
      <c r="S456" s="6"/>
      <c r="T456" s="6"/>
      <c r="U456" s="6"/>
      <c r="V456" s="6"/>
      <c r="W456" s="6"/>
      <c r="X456" s="6"/>
      <c r="Y456" s="52"/>
      <c r="Z456" s="52"/>
      <c r="AA456" s="52"/>
    </row>
    <row r="457" spans="11:27" hidden="1" x14ac:dyDescent="0.25">
      <c r="K457" s="52"/>
      <c r="L457" s="52"/>
      <c r="M457" s="6"/>
      <c r="N457" s="52"/>
      <c r="O457" s="52"/>
      <c r="P457" s="6"/>
      <c r="Q457" s="6"/>
      <c r="R457" s="6"/>
      <c r="S457" s="6"/>
      <c r="T457" s="6"/>
      <c r="U457" s="6"/>
      <c r="V457" s="6"/>
      <c r="W457" s="6"/>
      <c r="X457" s="6"/>
      <c r="Y457" s="52"/>
      <c r="Z457" s="52"/>
      <c r="AA457" s="52"/>
    </row>
    <row r="458" spans="11:27" hidden="1" x14ac:dyDescent="0.25">
      <c r="K458" s="52"/>
      <c r="L458" s="52"/>
      <c r="M458" s="6"/>
      <c r="N458" s="52"/>
      <c r="O458" s="52"/>
      <c r="P458" s="6"/>
      <c r="Q458" s="6"/>
      <c r="R458" s="6"/>
      <c r="S458" s="6"/>
      <c r="T458" s="6"/>
      <c r="U458" s="6"/>
      <c r="V458" s="6"/>
      <c r="W458" s="6"/>
      <c r="X458" s="6"/>
      <c r="Y458" s="52"/>
      <c r="Z458" s="52"/>
      <c r="AA458" s="52"/>
    </row>
    <row r="459" spans="11:27" hidden="1" x14ac:dyDescent="0.25">
      <c r="K459" s="52"/>
      <c r="L459" s="52"/>
      <c r="M459" s="6"/>
      <c r="N459" s="52"/>
      <c r="O459" s="52"/>
      <c r="P459" s="6"/>
      <c r="Q459" s="6"/>
      <c r="R459" s="6"/>
      <c r="S459" s="6"/>
      <c r="T459" s="6"/>
      <c r="U459" s="6"/>
      <c r="V459" s="6"/>
      <c r="W459" s="6"/>
      <c r="X459" s="6"/>
      <c r="Y459" s="52"/>
      <c r="Z459" s="52"/>
      <c r="AA459" s="52"/>
    </row>
    <row r="460" spans="11:27" hidden="1" x14ac:dyDescent="0.25">
      <c r="K460" s="52"/>
      <c r="L460" s="52"/>
      <c r="M460" s="6"/>
      <c r="N460" s="52"/>
      <c r="O460" s="52"/>
      <c r="P460" s="6"/>
      <c r="Q460" s="6"/>
      <c r="R460" s="6"/>
      <c r="S460" s="6"/>
      <c r="T460" s="6"/>
      <c r="U460" s="6"/>
      <c r="V460" s="6"/>
      <c r="W460" s="6"/>
      <c r="X460" s="6"/>
      <c r="Y460" s="52"/>
      <c r="Z460" s="52"/>
      <c r="AA460" s="52"/>
    </row>
    <row r="461" spans="11:27" hidden="1" x14ac:dyDescent="0.25">
      <c r="K461" s="52"/>
      <c r="L461" s="52"/>
      <c r="M461" s="6"/>
      <c r="N461" s="52"/>
      <c r="O461" s="52"/>
      <c r="P461" s="6"/>
      <c r="Q461" s="6"/>
      <c r="R461" s="6"/>
      <c r="S461" s="6"/>
      <c r="T461" s="6"/>
      <c r="U461" s="6"/>
      <c r="V461" s="6"/>
      <c r="W461" s="6"/>
      <c r="X461" s="6"/>
      <c r="Y461" s="52"/>
      <c r="Z461" s="52"/>
      <c r="AA461" s="52"/>
    </row>
    <row r="462" spans="11:27" hidden="1" x14ac:dyDescent="0.25">
      <c r="K462" s="52"/>
      <c r="L462" s="52"/>
      <c r="M462" s="6"/>
      <c r="N462" s="52"/>
      <c r="O462" s="52"/>
      <c r="P462" s="6"/>
      <c r="Q462" s="6"/>
      <c r="R462" s="6"/>
      <c r="S462" s="6"/>
      <c r="T462" s="6"/>
      <c r="U462" s="6"/>
      <c r="V462" s="6"/>
      <c r="W462" s="6"/>
      <c r="X462" s="6"/>
      <c r="Y462" s="52"/>
      <c r="Z462" s="52"/>
      <c r="AA462" s="52"/>
    </row>
    <row r="463" spans="11:27" hidden="1" x14ac:dyDescent="0.25">
      <c r="K463" s="52"/>
      <c r="L463" s="52"/>
      <c r="M463" s="6"/>
      <c r="N463" s="52"/>
      <c r="O463" s="52"/>
      <c r="P463" s="6"/>
      <c r="Q463" s="6"/>
      <c r="R463" s="6"/>
      <c r="S463" s="6"/>
      <c r="T463" s="6"/>
      <c r="U463" s="6"/>
      <c r="V463" s="6"/>
      <c r="W463" s="6"/>
      <c r="X463" s="6"/>
      <c r="Y463" s="52"/>
      <c r="Z463" s="52"/>
      <c r="AA463" s="52"/>
    </row>
    <row r="464" spans="11:27" hidden="1" x14ac:dyDescent="0.25">
      <c r="K464" s="52"/>
      <c r="L464" s="52"/>
      <c r="M464" s="6"/>
      <c r="N464" s="52"/>
      <c r="O464" s="52"/>
      <c r="P464" s="6"/>
      <c r="Q464" s="6"/>
      <c r="R464" s="6"/>
      <c r="S464" s="6"/>
      <c r="T464" s="6"/>
      <c r="U464" s="6"/>
      <c r="V464" s="6"/>
      <c r="W464" s="6"/>
      <c r="X464" s="6"/>
      <c r="Y464" s="52"/>
      <c r="Z464" s="52"/>
      <c r="AA464" s="52"/>
    </row>
    <row r="465" spans="11:27" hidden="1" x14ac:dyDescent="0.25">
      <c r="K465" s="52"/>
      <c r="L465" s="52"/>
      <c r="M465" s="6"/>
      <c r="N465" s="52"/>
      <c r="O465" s="52"/>
      <c r="P465" s="6"/>
      <c r="Q465" s="6"/>
      <c r="R465" s="6"/>
      <c r="S465" s="6"/>
      <c r="T465" s="6"/>
      <c r="U465" s="6"/>
      <c r="V465" s="6"/>
      <c r="W465" s="6"/>
      <c r="X465" s="6"/>
      <c r="Y465" s="52"/>
      <c r="Z465" s="52"/>
      <c r="AA465" s="52"/>
    </row>
    <row r="466" spans="11:27" hidden="1" x14ac:dyDescent="0.25">
      <c r="K466" s="52"/>
      <c r="L466" s="52"/>
      <c r="M466" s="6"/>
      <c r="N466" s="52"/>
      <c r="O466" s="52"/>
      <c r="P466" s="6"/>
      <c r="Q466" s="6"/>
      <c r="R466" s="6"/>
      <c r="S466" s="6"/>
      <c r="T466" s="6"/>
      <c r="U466" s="6"/>
      <c r="V466" s="6"/>
      <c r="W466" s="6"/>
      <c r="X466" s="6"/>
      <c r="Y466" s="52"/>
      <c r="Z466" s="52"/>
      <c r="AA466" s="52"/>
    </row>
    <row r="467" spans="11:27" hidden="1" x14ac:dyDescent="0.25">
      <c r="K467" s="52"/>
      <c r="L467" s="52"/>
      <c r="M467" s="6"/>
      <c r="N467" s="52"/>
      <c r="O467" s="52"/>
      <c r="P467" s="6"/>
      <c r="Q467" s="6"/>
      <c r="R467" s="6"/>
      <c r="S467" s="6"/>
      <c r="T467" s="6"/>
      <c r="U467" s="6"/>
      <c r="V467" s="6"/>
      <c r="W467" s="6"/>
      <c r="X467" s="6"/>
      <c r="Y467" s="52"/>
      <c r="Z467" s="52"/>
      <c r="AA467" s="52"/>
    </row>
    <row r="468" spans="11:27" hidden="1" x14ac:dyDescent="0.25">
      <c r="K468" s="52"/>
      <c r="L468" s="52"/>
      <c r="M468" s="6"/>
      <c r="N468" s="52"/>
      <c r="O468" s="52"/>
      <c r="P468" s="6"/>
      <c r="Q468" s="6"/>
      <c r="R468" s="6"/>
      <c r="S468" s="6"/>
      <c r="T468" s="6"/>
      <c r="U468" s="6"/>
      <c r="V468" s="6"/>
      <c r="W468" s="6"/>
      <c r="X468" s="6"/>
      <c r="Y468" s="52"/>
      <c r="Z468" s="52"/>
      <c r="AA468" s="52"/>
    </row>
    <row r="469" spans="11:27" hidden="1" x14ac:dyDescent="0.25">
      <c r="K469" s="52"/>
      <c r="L469" s="52"/>
      <c r="M469" s="6"/>
      <c r="N469" s="52"/>
      <c r="O469" s="52"/>
      <c r="P469" s="6"/>
      <c r="Q469" s="6"/>
      <c r="R469" s="6"/>
      <c r="S469" s="6"/>
      <c r="T469" s="6"/>
      <c r="U469" s="6"/>
      <c r="V469" s="6"/>
      <c r="W469" s="6"/>
      <c r="X469" s="6"/>
      <c r="Y469" s="52"/>
      <c r="Z469" s="52"/>
      <c r="AA469" s="52"/>
    </row>
    <row r="470" spans="11:27" hidden="1" x14ac:dyDescent="0.25">
      <c r="K470" s="52"/>
      <c r="L470" s="52"/>
      <c r="M470" s="6"/>
      <c r="N470" s="52"/>
      <c r="O470" s="52"/>
      <c r="P470" s="6"/>
      <c r="Q470" s="6"/>
      <c r="R470" s="6"/>
      <c r="S470" s="6"/>
      <c r="T470" s="6"/>
      <c r="U470" s="6"/>
      <c r="V470" s="6"/>
      <c r="W470" s="6"/>
      <c r="X470" s="6"/>
      <c r="Y470" s="52"/>
      <c r="Z470" s="52"/>
      <c r="AA470" s="52"/>
    </row>
    <row r="471" spans="11:27" hidden="1" x14ac:dyDescent="0.25">
      <c r="K471" s="52"/>
      <c r="L471" s="52"/>
      <c r="M471" s="6"/>
      <c r="N471" s="52"/>
      <c r="O471" s="52"/>
      <c r="P471" s="6"/>
      <c r="Q471" s="6"/>
      <c r="R471" s="6"/>
      <c r="S471" s="6"/>
      <c r="T471" s="6"/>
      <c r="U471" s="6"/>
      <c r="V471" s="6"/>
      <c r="W471" s="6"/>
      <c r="X471" s="6"/>
      <c r="Y471" s="52"/>
      <c r="Z471" s="52"/>
      <c r="AA471" s="52"/>
    </row>
    <row r="472" spans="11:27" hidden="1" x14ac:dyDescent="0.25">
      <c r="K472" s="52"/>
      <c r="L472" s="52"/>
      <c r="M472" s="6"/>
      <c r="N472" s="52"/>
      <c r="O472" s="52"/>
      <c r="P472" s="6"/>
      <c r="Q472" s="6"/>
      <c r="R472" s="6"/>
      <c r="S472" s="6"/>
      <c r="T472" s="6"/>
      <c r="U472" s="6"/>
      <c r="V472" s="6"/>
      <c r="W472" s="6"/>
      <c r="X472" s="6"/>
      <c r="Y472" s="52"/>
      <c r="Z472" s="52"/>
      <c r="AA472" s="52"/>
    </row>
    <row r="473" spans="11:27" hidden="1" x14ac:dyDescent="0.25">
      <c r="K473" s="52"/>
      <c r="L473" s="52"/>
      <c r="M473" s="6"/>
      <c r="N473" s="52"/>
      <c r="O473" s="52"/>
      <c r="P473" s="6"/>
      <c r="Q473" s="6"/>
      <c r="R473" s="6"/>
      <c r="S473" s="6"/>
      <c r="T473" s="6"/>
      <c r="U473" s="6"/>
      <c r="V473" s="6"/>
      <c r="W473" s="6"/>
      <c r="X473" s="6"/>
      <c r="Y473" s="52"/>
      <c r="Z473" s="52"/>
      <c r="AA473" s="52"/>
    </row>
    <row r="474" spans="11:27" hidden="1" x14ac:dyDescent="0.25">
      <c r="K474" s="52"/>
      <c r="L474" s="52"/>
      <c r="M474" s="6"/>
      <c r="N474" s="52"/>
      <c r="O474" s="52"/>
      <c r="P474" s="6"/>
      <c r="Q474" s="6"/>
      <c r="R474" s="6"/>
      <c r="S474" s="6"/>
      <c r="T474" s="6"/>
      <c r="U474" s="6"/>
      <c r="V474" s="6"/>
      <c r="W474" s="6"/>
      <c r="X474" s="6"/>
      <c r="Y474" s="52"/>
      <c r="Z474" s="52"/>
      <c r="AA474" s="52"/>
    </row>
    <row r="475" spans="11:27" hidden="1" x14ac:dyDescent="0.25">
      <c r="K475" s="52"/>
      <c r="L475" s="52"/>
      <c r="M475" s="6"/>
      <c r="N475" s="52"/>
      <c r="O475" s="52"/>
      <c r="P475" s="6"/>
      <c r="Q475" s="6"/>
      <c r="R475" s="6"/>
      <c r="S475" s="6"/>
      <c r="T475" s="6"/>
      <c r="U475" s="6"/>
      <c r="V475" s="6"/>
      <c r="W475" s="6"/>
      <c r="X475" s="6"/>
      <c r="Y475" s="52"/>
      <c r="Z475" s="52"/>
      <c r="AA475" s="52"/>
    </row>
    <row r="476" spans="11:27" hidden="1" x14ac:dyDescent="0.25">
      <c r="K476" s="52"/>
      <c r="L476" s="52"/>
      <c r="M476" s="6"/>
      <c r="N476" s="52"/>
      <c r="O476" s="52"/>
      <c r="P476" s="6"/>
      <c r="Q476" s="6"/>
      <c r="R476" s="6"/>
      <c r="S476" s="6"/>
      <c r="T476" s="6"/>
      <c r="U476" s="6"/>
      <c r="V476" s="6"/>
      <c r="W476" s="6"/>
      <c r="X476" s="6"/>
      <c r="Y476" s="52"/>
      <c r="Z476" s="52"/>
      <c r="AA476" s="52"/>
    </row>
    <row r="477" spans="11:27" hidden="1" x14ac:dyDescent="0.25">
      <c r="K477" s="52"/>
      <c r="L477" s="52"/>
      <c r="M477" s="6"/>
      <c r="N477" s="52"/>
      <c r="O477" s="52"/>
      <c r="P477" s="6"/>
      <c r="Q477" s="6"/>
      <c r="R477" s="6"/>
      <c r="S477" s="6"/>
      <c r="T477" s="6"/>
      <c r="U477" s="6"/>
      <c r="V477" s="6"/>
      <c r="W477" s="6"/>
      <c r="X477" s="6"/>
      <c r="Y477" s="52"/>
      <c r="Z477" s="52"/>
      <c r="AA477" s="52"/>
    </row>
    <row r="478" spans="11:27" hidden="1" x14ac:dyDescent="0.25">
      <c r="K478" s="52"/>
      <c r="L478" s="52"/>
      <c r="M478" s="6"/>
      <c r="N478" s="52"/>
      <c r="O478" s="52"/>
      <c r="P478" s="6"/>
      <c r="Q478" s="6"/>
      <c r="R478" s="6"/>
      <c r="S478" s="6"/>
      <c r="T478" s="6"/>
      <c r="U478" s="6"/>
      <c r="V478" s="6"/>
      <c r="W478" s="6"/>
      <c r="X478" s="6"/>
      <c r="Y478" s="52"/>
      <c r="Z478" s="52"/>
      <c r="AA478" s="52"/>
    </row>
    <row r="479" spans="11:27" hidden="1" x14ac:dyDescent="0.25">
      <c r="K479" s="52"/>
      <c r="L479" s="52"/>
      <c r="M479" s="6"/>
      <c r="N479" s="52"/>
      <c r="O479" s="52"/>
      <c r="P479" s="6"/>
      <c r="Q479" s="6"/>
      <c r="R479" s="6"/>
      <c r="S479" s="6"/>
      <c r="T479" s="6"/>
      <c r="U479" s="6"/>
      <c r="V479" s="6"/>
      <c r="W479" s="6"/>
      <c r="X479" s="6"/>
      <c r="Y479" s="52"/>
      <c r="Z479" s="52"/>
      <c r="AA479" s="52"/>
    </row>
    <row r="480" spans="11:27" hidden="1" x14ac:dyDescent="0.25">
      <c r="K480" s="52"/>
      <c r="L480" s="52"/>
      <c r="M480" s="6"/>
      <c r="N480" s="52"/>
      <c r="O480" s="52"/>
      <c r="P480" s="6"/>
      <c r="Q480" s="6"/>
      <c r="R480" s="6"/>
      <c r="S480" s="6"/>
      <c r="T480" s="6"/>
      <c r="U480" s="6"/>
      <c r="V480" s="6"/>
      <c r="W480" s="6"/>
      <c r="X480" s="6"/>
      <c r="Y480" s="52"/>
      <c r="Z480" s="52"/>
      <c r="AA480" s="52"/>
    </row>
    <row r="481" spans="11:27" hidden="1" x14ac:dyDescent="0.25">
      <c r="K481" s="52"/>
      <c r="L481" s="52"/>
      <c r="M481" s="6"/>
      <c r="N481" s="52"/>
      <c r="O481" s="52"/>
      <c r="P481" s="6"/>
      <c r="Q481" s="6"/>
      <c r="R481" s="6"/>
      <c r="S481" s="6"/>
      <c r="T481" s="6"/>
      <c r="U481" s="6"/>
      <c r="V481" s="6"/>
      <c r="W481" s="6"/>
      <c r="X481" s="6"/>
      <c r="Y481" s="52"/>
      <c r="Z481" s="52"/>
      <c r="AA481" s="52"/>
    </row>
    <row r="482" spans="11:27" hidden="1" x14ac:dyDescent="0.25">
      <c r="K482" s="52"/>
      <c r="L482" s="52"/>
      <c r="M482" s="6"/>
      <c r="N482" s="52"/>
      <c r="O482" s="52"/>
      <c r="P482" s="6"/>
      <c r="Q482" s="6"/>
      <c r="R482" s="6"/>
      <c r="S482" s="6"/>
      <c r="T482" s="6"/>
      <c r="U482" s="6"/>
      <c r="V482" s="6"/>
      <c r="W482" s="6"/>
      <c r="X482" s="6"/>
      <c r="Y482" s="52"/>
      <c r="Z482" s="52"/>
      <c r="AA482" s="52"/>
    </row>
    <row r="483" spans="11:27" hidden="1" x14ac:dyDescent="0.25">
      <c r="K483" s="52"/>
      <c r="L483" s="52"/>
      <c r="M483" s="6"/>
      <c r="N483" s="52"/>
      <c r="O483" s="52"/>
      <c r="P483" s="6"/>
      <c r="Q483" s="6"/>
      <c r="R483" s="6"/>
      <c r="S483" s="6"/>
      <c r="T483" s="6"/>
      <c r="U483" s="6"/>
      <c r="V483" s="6"/>
      <c r="W483" s="6"/>
      <c r="X483" s="6"/>
      <c r="Y483" s="52"/>
      <c r="Z483" s="52"/>
      <c r="AA483" s="52"/>
    </row>
    <row r="484" spans="11:27" hidden="1" x14ac:dyDescent="0.25">
      <c r="K484" s="52"/>
      <c r="L484" s="52"/>
      <c r="M484" s="6"/>
      <c r="N484" s="52"/>
      <c r="O484" s="52"/>
      <c r="P484" s="6"/>
      <c r="Q484" s="6"/>
      <c r="R484" s="6"/>
      <c r="S484" s="6"/>
      <c r="T484" s="6"/>
      <c r="U484" s="6"/>
      <c r="V484" s="6"/>
      <c r="W484" s="6"/>
      <c r="X484" s="6"/>
      <c r="Y484" s="52"/>
      <c r="Z484" s="52"/>
      <c r="AA484" s="52"/>
    </row>
    <row r="485" spans="11:27" hidden="1" x14ac:dyDescent="0.25">
      <c r="K485" s="52"/>
      <c r="L485" s="52"/>
      <c r="M485" s="6"/>
      <c r="N485" s="52"/>
      <c r="O485" s="52"/>
      <c r="P485" s="6"/>
      <c r="Q485" s="6"/>
      <c r="R485" s="6"/>
      <c r="S485" s="6"/>
      <c r="T485" s="6"/>
      <c r="U485" s="6"/>
      <c r="V485" s="6"/>
      <c r="W485" s="6"/>
      <c r="X485" s="6"/>
      <c r="Y485" s="52"/>
      <c r="Z485" s="52"/>
      <c r="AA485" s="52"/>
    </row>
    <row r="486" spans="11:27" hidden="1" x14ac:dyDescent="0.25">
      <c r="K486" s="52"/>
      <c r="L486" s="52"/>
      <c r="M486" s="6"/>
      <c r="N486" s="52"/>
      <c r="O486" s="52"/>
      <c r="P486" s="6"/>
      <c r="Q486" s="6"/>
      <c r="R486" s="6"/>
      <c r="S486" s="6"/>
      <c r="T486" s="6"/>
      <c r="U486" s="6"/>
      <c r="V486" s="6"/>
      <c r="W486" s="6"/>
      <c r="X486" s="6"/>
      <c r="Y486" s="52"/>
      <c r="Z486" s="52"/>
      <c r="AA486" s="52"/>
    </row>
    <row r="487" spans="11:27" hidden="1" x14ac:dyDescent="0.25">
      <c r="K487" s="52"/>
      <c r="L487" s="52"/>
      <c r="M487" s="6"/>
      <c r="N487" s="52"/>
      <c r="O487" s="52"/>
      <c r="P487" s="6"/>
      <c r="Q487" s="6"/>
      <c r="R487" s="6"/>
      <c r="S487" s="6"/>
      <c r="T487" s="6"/>
      <c r="U487" s="6"/>
      <c r="V487" s="6"/>
      <c r="W487" s="6"/>
      <c r="X487" s="6"/>
      <c r="Y487" s="52"/>
      <c r="Z487" s="52"/>
      <c r="AA487" s="52"/>
    </row>
    <row r="488" spans="11:27" hidden="1" x14ac:dyDescent="0.25">
      <c r="K488" s="52"/>
      <c r="L488" s="52"/>
      <c r="M488" s="6"/>
      <c r="N488" s="52"/>
      <c r="O488" s="52"/>
      <c r="P488" s="6"/>
      <c r="Q488" s="6"/>
      <c r="R488" s="6"/>
      <c r="S488" s="6"/>
      <c r="T488" s="6"/>
      <c r="U488" s="6"/>
      <c r="V488" s="6"/>
      <c r="W488" s="6"/>
      <c r="X488" s="6"/>
      <c r="Y488" s="52"/>
      <c r="Z488" s="52"/>
      <c r="AA488" s="52"/>
    </row>
    <row r="489" spans="11:27" hidden="1" x14ac:dyDescent="0.25">
      <c r="K489" s="52"/>
      <c r="L489" s="52"/>
      <c r="M489" s="6"/>
      <c r="N489" s="52"/>
      <c r="O489" s="52"/>
      <c r="P489" s="6"/>
      <c r="Q489" s="6"/>
      <c r="R489" s="6"/>
      <c r="S489" s="6"/>
      <c r="T489" s="6"/>
      <c r="U489" s="6"/>
      <c r="V489" s="6"/>
      <c r="W489" s="6"/>
      <c r="X489" s="6"/>
      <c r="Y489" s="52"/>
      <c r="Z489" s="52"/>
      <c r="AA489" s="52"/>
    </row>
    <row r="490" spans="11:27" hidden="1" x14ac:dyDescent="0.25">
      <c r="K490" s="52"/>
      <c r="L490" s="52"/>
      <c r="M490" s="6"/>
      <c r="N490" s="52"/>
      <c r="O490" s="52"/>
      <c r="P490" s="6"/>
      <c r="Q490" s="6"/>
      <c r="R490" s="6"/>
      <c r="S490" s="6"/>
      <c r="T490" s="6"/>
      <c r="U490" s="6"/>
      <c r="V490" s="6"/>
      <c r="W490" s="6"/>
      <c r="X490" s="6"/>
      <c r="Y490" s="52"/>
      <c r="Z490" s="52"/>
      <c r="AA490" s="52"/>
    </row>
    <row r="491" spans="11:27" hidden="1" x14ac:dyDescent="0.25">
      <c r="K491" s="52"/>
      <c r="L491" s="52"/>
      <c r="M491" s="6"/>
      <c r="N491" s="52"/>
      <c r="O491" s="52"/>
      <c r="P491" s="6"/>
      <c r="Q491" s="6"/>
      <c r="R491" s="6"/>
      <c r="S491" s="6"/>
      <c r="T491" s="6"/>
      <c r="U491" s="6"/>
      <c r="V491" s="6"/>
      <c r="W491" s="6"/>
      <c r="X491" s="6"/>
      <c r="Y491" s="52"/>
      <c r="Z491" s="52"/>
      <c r="AA491" s="52"/>
    </row>
    <row r="492" spans="11:27" hidden="1" x14ac:dyDescent="0.25">
      <c r="K492" s="52"/>
      <c r="L492" s="52"/>
      <c r="M492" s="6"/>
      <c r="N492" s="52"/>
      <c r="O492" s="52"/>
      <c r="P492" s="6"/>
      <c r="Q492" s="6"/>
      <c r="R492" s="6"/>
      <c r="S492" s="6"/>
      <c r="T492" s="6"/>
      <c r="U492" s="6"/>
      <c r="V492" s="6"/>
      <c r="W492" s="6"/>
      <c r="X492" s="6"/>
      <c r="Y492" s="52"/>
      <c r="Z492" s="52"/>
      <c r="AA492" s="52"/>
    </row>
    <row r="493" spans="11:27" hidden="1" x14ac:dyDescent="0.25">
      <c r="K493" s="52"/>
      <c r="L493" s="52"/>
      <c r="M493" s="6"/>
      <c r="N493" s="52"/>
      <c r="O493" s="52"/>
      <c r="P493" s="6"/>
      <c r="Q493" s="6"/>
      <c r="R493" s="6"/>
      <c r="S493" s="6"/>
      <c r="T493" s="6"/>
      <c r="U493" s="6"/>
      <c r="V493" s="6"/>
      <c r="W493" s="6"/>
      <c r="X493" s="6"/>
      <c r="Y493" s="52"/>
      <c r="Z493" s="52"/>
      <c r="AA493" s="52"/>
    </row>
    <row r="494" spans="11:27" hidden="1" x14ac:dyDescent="0.25">
      <c r="K494" s="52"/>
      <c r="L494" s="52"/>
      <c r="M494" s="6"/>
      <c r="N494" s="52"/>
      <c r="O494" s="52"/>
      <c r="P494" s="6"/>
      <c r="Q494" s="6"/>
      <c r="R494" s="6"/>
      <c r="S494" s="6"/>
      <c r="T494" s="6"/>
      <c r="U494" s="6"/>
      <c r="V494" s="6"/>
      <c r="W494" s="6"/>
      <c r="X494" s="6"/>
      <c r="Y494" s="52"/>
      <c r="Z494" s="52"/>
      <c r="AA494" s="52"/>
    </row>
    <row r="495" spans="11:27" hidden="1" x14ac:dyDescent="0.25">
      <c r="K495" s="52"/>
      <c r="L495" s="52"/>
      <c r="M495" s="6"/>
      <c r="N495" s="52"/>
      <c r="O495" s="52"/>
      <c r="P495" s="6"/>
      <c r="Q495" s="6"/>
      <c r="R495" s="6"/>
      <c r="S495" s="6"/>
      <c r="T495" s="6"/>
      <c r="U495" s="6"/>
      <c r="V495" s="6"/>
      <c r="W495" s="6"/>
      <c r="X495" s="6"/>
      <c r="Y495" s="52"/>
      <c r="Z495" s="52"/>
      <c r="AA495" s="52"/>
    </row>
    <row r="496" spans="11:27" hidden="1" x14ac:dyDescent="0.25">
      <c r="K496" s="52"/>
      <c r="L496" s="52"/>
      <c r="M496" s="6"/>
      <c r="N496" s="52"/>
      <c r="O496" s="52"/>
      <c r="P496" s="6"/>
      <c r="Q496" s="6"/>
      <c r="R496" s="6"/>
      <c r="S496" s="6"/>
      <c r="T496" s="6"/>
      <c r="U496" s="6"/>
      <c r="V496" s="6"/>
      <c r="W496" s="6"/>
      <c r="X496" s="6"/>
      <c r="Y496" s="52"/>
      <c r="Z496" s="52"/>
      <c r="AA496" s="52"/>
    </row>
    <row r="497" spans="11:27" hidden="1" x14ac:dyDescent="0.25">
      <c r="K497" s="52"/>
      <c r="L497" s="52"/>
      <c r="M497" s="6"/>
      <c r="N497" s="52"/>
      <c r="O497" s="52"/>
      <c r="P497" s="6"/>
      <c r="Q497" s="6"/>
      <c r="R497" s="6"/>
      <c r="S497" s="6"/>
      <c r="T497" s="6"/>
      <c r="U497" s="6"/>
      <c r="V497" s="6"/>
      <c r="W497" s="6"/>
      <c r="X497" s="6"/>
      <c r="Y497" s="52"/>
      <c r="Z497" s="52"/>
      <c r="AA497" s="52"/>
    </row>
    <row r="498" spans="11:27" hidden="1" x14ac:dyDescent="0.25">
      <c r="K498" s="52"/>
      <c r="L498" s="52"/>
      <c r="M498" s="6"/>
      <c r="N498" s="52"/>
      <c r="O498" s="52"/>
      <c r="P498" s="6"/>
      <c r="Q498" s="6"/>
      <c r="R498" s="6"/>
      <c r="S498" s="6"/>
      <c r="T498" s="6"/>
      <c r="U498" s="6"/>
      <c r="V498" s="6"/>
      <c r="W498" s="6"/>
      <c r="X498" s="6"/>
      <c r="Y498" s="52"/>
      <c r="Z498" s="52"/>
      <c r="AA498" s="52"/>
    </row>
    <row r="499" spans="11:27" hidden="1" x14ac:dyDescent="0.25">
      <c r="K499" s="52"/>
      <c r="L499" s="52"/>
      <c r="M499" s="6"/>
      <c r="N499" s="52"/>
      <c r="O499" s="52"/>
      <c r="P499" s="6"/>
      <c r="Q499" s="6"/>
      <c r="R499" s="6"/>
      <c r="S499" s="6"/>
      <c r="T499" s="6"/>
      <c r="U499" s="6"/>
      <c r="V499" s="6"/>
      <c r="W499" s="6"/>
      <c r="X499" s="6"/>
      <c r="Y499" s="52"/>
      <c r="Z499" s="52"/>
      <c r="AA499" s="52"/>
    </row>
    <row r="500" spans="11:27" hidden="1" x14ac:dyDescent="0.25">
      <c r="K500" s="52"/>
      <c r="L500" s="52"/>
      <c r="M500" s="6"/>
      <c r="N500" s="52"/>
      <c r="O500" s="52"/>
      <c r="P500" s="6"/>
      <c r="Q500" s="6"/>
      <c r="R500" s="6"/>
      <c r="S500" s="6"/>
      <c r="T500" s="6"/>
      <c r="U500" s="6"/>
      <c r="V500" s="6"/>
      <c r="W500" s="6"/>
      <c r="X500" s="6"/>
      <c r="Y500" s="52"/>
      <c r="Z500" s="52"/>
      <c r="AA500" s="52"/>
    </row>
    <row r="501" spans="11:27" hidden="1" x14ac:dyDescent="0.25">
      <c r="K501" s="52"/>
      <c r="L501" s="52"/>
      <c r="M501" s="6"/>
      <c r="N501" s="52"/>
      <c r="O501" s="52"/>
      <c r="P501" s="6"/>
      <c r="Q501" s="6"/>
      <c r="R501" s="6"/>
      <c r="S501" s="6"/>
      <c r="T501" s="6"/>
      <c r="U501" s="6"/>
      <c r="V501" s="6"/>
      <c r="W501" s="6"/>
      <c r="X501" s="6"/>
      <c r="Y501" s="52"/>
      <c r="Z501" s="52"/>
      <c r="AA501" s="52"/>
    </row>
    <row r="502" spans="11:27" hidden="1" x14ac:dyDescent="0.25">
      <c r="K502" s="52"/>
      <c r="L502" s="52"/>
      <c r="M502" s="6"/>
      <c r="N502" s="52"/>
      <c r="O502" s="52"/>
      <c r="P502" s="6"/>
      <c r="Q502" s="6"/>
      <c r="R502" s="6"/>
      <c r="S502" s="6"/>
      <c r="T502" s="6"/>
      <c r="U502" s="6"/>
      <c r="V502" s="6"/>
      <c r="W502" s="6"/>
      <c r="X502" s="6"/>
      <c r="Y502" s="52"/>
      <c r="Z502" s="52"/>
      <c r="AA502" s="52"/>
    </row>
    <row r="503" spans="11:27" hidden="1" x14ac:dyDescent="0.25">
      <c r="K503" s="52"/>
      <c r="L503" s="52"/>
      <c r="M503" s="6"/>
      <c r="N503" s="52"/>
      <c r="O503" s="52"/>
      <c r="P503" s="6"/>
      <c r="Q503" s="6"/>
      <c r="R503" s="6"/>
      <c r="S503" s="6"/>
      <c r="T503" s="6"/>
      <c r="U503" s="6"/>
      <c r="V503" s="6"/>
      <c r="W503" s="6"/>
      <c r="X503" s="6"/>
      <c r="Y503" s="52"/>
      <c r="Z503" s="52"/>
      <c r="AA503" s="52"/>
    </row>
    <row r="504" spans="11:27" hidden="1" x14ac:dyDescent="0.25">
      <c r="K504" s="52"/>
      <c r="L504" s="52"/>
      <c r="M504" s="6"/>
      <c r="N504" s="52"/>
      <c r="O504" s="52"/>
      <c r="P504" s="6"/>
      <c r="Q504" s="6"/>
      <c r="R504" s="6"/>
      <c r="S504" s="6"/>
      <c r="T504" s="6"/>
      <c r="U504" s="6"/>
      <c r="V504" s="6"/>
      <c r="W504" s="6"/>
      <c r="X504" s="6"/>
      <c r="Y504" s="52"/>
      <c r="Z504" s="52"/>
      <c r="AA504" s="52"/>
    </row>
    <row r="505" spans="11:27" hidden="1" x14ac:dyDescent="0.25">
      <c r="K505" s="52"/>
      <c r="L505" s="52"/>
      <c r="M505" s="6"/>
      <c r="N505" s="52"/>
      <c r="O505" s="52"/>
      <c r="P505" s="6"/>
      <c r="Q505" s="6"/>
      <c r="R505" s="6"/>
      <c r="S505" s="6"/>
      <c r="T505" s="6"/>
      <c r="U505" s="6"/>
      <c r="V505" s="6"/>
      <c r="W505" s="6"/>
      <c r="X505" s="6"/>
      <c r="Y505" s="52"/>
      <c r="Z505" s="52"/>
      <c r="AA505" s="52"/>
    </row>
    <row r="506" spans="11:27" hidden="1" x14ac:dyDescent="0.25">
      <c r="K506" s="52"/>
      <c r="L506" s="52"/>
      <c r="M506" s="6"/>
      <c r="N506" s="52"/>
      <c r="O506" s="52"/>
      <c r="P506" s="6"/>
      <c r="Q506" s="6"/>
      <c r="R506" s="6"/>
      <c r="S506" s="6"/>
      <c r="T506" s="6"/>
      <c r="U506" s="6"/>
      <c r="V506" s="6"/>
      <c r="W506" s="6"/>
      <c r="X506" s="6"/>
      <c r="Y506" s="52"/>
      <c r="Z506" s="52"/>
      <c r="AA506" s="52"/>
    </row>
    <row r="507" spans="11:27" hidden="1" x14ac:dyDescent="0.25">
      <c r="K507" s="52"/>
      <c r="L507" s="52"/>
      <c r="M507" s="6"/>
      <c r="N507" s="52"/>
      <c r="O507" s="52"/>
      <c r="P507" s="6"/>
      <c r="Q507" s="6"/>
      <c r="R507" s="6"/>
      <c r="S507" s="6"/>
      <c r="T507" s="6"/>
      <c r="U507" s="6"/>
      <c r="V507" s="6"/>
      <c r="W507" s="6"/>
      <c r="X507" s="6"/>
      <c r="Y507" s="52"/>
      <c r="Z507" s="52"/>
      <c r="AA507" s="52"/>
    </row>
    <row r="508" spans="11:27" hidden="1" x14ac:dyDescent="0.25">
      <c r="K508" s="52"/>
      <c r="L508" s="52"/>
      <c r="M508" s="6"/>
      <c r="N508" s="52"/>
      <c r="O508" s="52"/>
      <c r="P508" s="6"/>
      <c r="Q508" s="6"/>
      <c r="R508" s="6"/>
      <c r="S508" s="6"/>
      <c r="T508" s="6"/>
      <c r="U508" s="6"/>
      <c r="V508" s="6"/>
      <c r="W508" s="6"/>
      <c r="X508" s="6"/>
      <c r="Y508" s="52"/>
      <c r="Z508" s="52"/>
      <c r="AA508" s="52"/>
    </row>
    <row r="509" spans="11:27" hidden="1" x14ac:dyDescent="0.25">
      <c r="K509" s="52"/>
      <c r="L509" s="52"/>
      <c r="M509" s="6"/>
      <c r="N509" s="52"/>
      <c r="O509" s="52"/>
      <c r="P509" s="6"/>
      <c r="Q509" s="6"/>
      <c r="R509" s="6"/>
      <c r="S509" s="6"/>
      <c r="T509" s="6"/>
      <c r="U509" s="6"/>
      <c r="V509" s="6"/>
      <c r="W509" s="6"/>
      <c r="X509" s="6"/>
      <c r="Y509" s="52"/>
      <c r="Z509" s="52"/>
      <c r="AA509" s="52"/>
    </row>
    <row r="510" spans="11:27" hidden="1" x14ac:dyDescent="0.25">
      <c r="K510" s="52"/>
      <c r="L510" s="52"/>
      <c r="M510" s="6"/>
      <c r="N510" s="52"/>
      <c r="O510" s="52"/>
      <c r="P510" s="6"/>
      <c r="Q510" s="6"/>
      <c r="R510" s="6"/>
      <c r="S510" s="6"/>
      <c r="T510" s="6"/>
      <c r="U510" s="6"/>
      <c r="V510" s="6"/>
      <c r="W510" s="6"/>
      <c r="X510" s="6"/>
      <c r="Y510" s="52"/>
      <c r="Z510" s="52"/>
      <c r="AA510" s="52"/>
    </row>
    <row r="511" spans="11:27" hidden="1" x14ac:dyDescent="0.25">
      <c r="K511" s="52"/>
      <c r="L511" s="52"/>
      <c r="M511" s="6"/>
      <c r="N511" s="52"/>
      <c r="O511" s="52"/>
      <c r="P511" s="6"/>
      <c r="Q511" s="6"/>
      <c r="R511" s="6"/>
      <c r="S511" s="6"/>
      <c r="T511" s="6"/>
      <c r="U511" s="6"/>
      <c r="V511" s="6"/>
      <c r="W511" s="6"/>
      <c r="X511" s="6"/>
      <c r="Y511" s="52"/>
      <c r="Z511" s="52"/>
      <c r="AA511" s="52"/>
    </row>
    <row r="512" spans="11:27" hidden="1" x14ac:dyDescent="0.25">
      <c r="K512" s="52"/>
      <c r="L512" s="52"/>
      <c r="M512" s="6"/>
      <c r="N512" s="52"/>
      <c r="O512" s="52"/>
      <c r="P512" s="6"/>
      <c r="Q512" s="6"/>
      <c r="R512" s="6"/>
      <c r="S512" s="6"/>
      <c r="T512" s="6"/>
      <c r="U512" s="6"/>
      <c r="V512" s="6"/>
      <c r="W512" s="6"/>
      <c r="X512" s="6"/>
      <c r="Y512" s="52"/>
      <c r="Z512" s="52"/>
      <c r="AA512" s="52"/>
    </row>
    <row r="513" spans="11:27" hidden="1" x14ac:dyDescent="0.25">
      <c r="K513" s="52"/>
      <c r="L513" s="52"/>
      <c r="M513" s="6"/>
      <c r="N513" s="52"/>
      <c r="O513" s="52"/>
      <c r="P513" s="6"/>
      <c r="Q513" s="6"/>
      <c r="R513" s="6"/>
      <c r="S513" s="6"/>
      <c r="T513" s="6"/>
      <c r="U513" s="6"/>
      <c r="V513" s="6"/>
      <c r="W513" s="6"/>
      <c r="X513" s="6"/>
      <c r="Y513" s="52"/>
      <c r="Z513" s="52"/>
      <c r="AA513" s="52"/>
    </row>
    <row r="514" spans="11:27" hidden="1" x14ac:dyDescent="0.25">
      <c r="K514" s="52"/>
      <c r="L514" s="52"/>
      <c r="M514" s="6"/>
      <c r="N514" s="52"/>
      <c r="O514" s="52"/>
      <c r="P514" s="6"/>
      <c r="Q514" s="6"/>
      <c r="R514" s="6"/>
      <c r="S514" s="6"/>
      <c r="T514" s="6"/>
      <c r="U514" s="6"/>
      <c r="V514" s="6"/>
      <c r="W514" s="6"/>
      <c r="X514" s="6"/>
      <c r="Y514" s="52"/>
      <c r="Z514" s="52"/>
      <c r="AA514" s="52"/>
    </row>
    <row r="515" spans="11:27" hidden="1" x14ac:dyDescent="0.25">
      <c r="K515" s="52"/>
      <c r="L515" s="52"/>
      <c r="M515" s="6"/>
      <c r="N515" s="52"/>
      <c r="O515" s="52"/>
      <c r="P515" s="6"/>
      <c r="Q515" s="6"/>
      <c r="R515" s="6"/>
      <c r="S515" s="6"/>
      <c r="T515" s="6"/>
      <c r="U515" s="6"/>
      <c r="V515" s="6"/>
      <c r="W515" s="6"/>
      <c r="X515" s="6"/>
      <c r="Y515" s="52"/>
      <c r="Z515" s="52"/>
      <c r="AA515" s="52"/>
    </row>
    <row r="516" spans="11:27" hidden="1" x14ac:dyDescent="0.25">
      <c r="K516" s="52"/>
      <c r="L516" s="52"/>
      <c r="M516" s="6"/>
      <c r="N516" s="52"/>
      <c r="O516" s="52"/>
      <c r="P516" s="6"/>
      <c r="Q516" s="6"/>
      <c r="R516" s="6"/>
      <c r="S516" s="6"/>
      <c r="T516" s="6"/>
      <c r="U516" s="6"/>
      <c r="V516" s="6"/>
      <c r="W516" s="6"/>
      <c r="X516" s="6"/>
      <c r="Y516" s="52"/>
      <c r="Z516" s="52"/>
      <c r="AA516" s="52"/>
    </row>
    <row r="517" spans="11:27" hidden="1" x14ac:dyDescent="0.25">
      <c r="K517" s="52"/>
      <c r="L517" s="52"/>
      <c r="M517" s="6"/>
      <c r="N517" s="52"/>
      <c r="O517" s="52"/>
      <c r="P517" s="6"/>
      <c r="Q517" s="6"/>
      <c r="R517" s="6"/>
      <c r="S517" s="6"/>
      <c r="T517" s="6"/>
      <c r="U517" s="6"/>
      <c r="V517" s="6"/>
      <c r="W517" s="6"/>
      <c r="X517" s="6"/>
      <c r="Y517" s="52"/>
      <c r="Z517" s="52"/>
      <c r="AA517" s="52"/>
    </row>
    <row r="518" spans="11:27" hidden="1" x14ac:dyDescent="0.25">
      <c r="K518" s="52"/>
      <c r="L518" s="52"/>
      <c r="M518" s="6"/>
      <c r="N518" s="52"/>
      <c r="O518" s="52"/>
      <c r="P518" s="6"/>
      <c r="Q518" s="6"/>
      <c r="R518" s="6"/>
      <c r="S518" s="6"/>
      <c r="T518" s="6"/>
      <c r="U518" s="6"/>
      <c r="V518" s="6"/>
      <c r="W518" s="6"/>
      <c r="X518" s="6"/>
      <c r="Y518" s="52"/>
      <c r="Z518" s="52"/>
      <c r="AA518" s="52"/>
    </row>
    <row r="519" spans="11:27" hidden="1" x14ac:dyDescent="0.25">
      <c r="K519" s="52"/>
      <c r="L519" s="52"/>
      <c r="M519" s="6"/>
      <c r="N519" s="52"/>
      <c r="O519" s="52"/>
      <c r="P519" s="6"/>
      <c r="Q519" s="6"/>
      <c r="R519" s="6"/>
      <c r="S519" s="6"/>
      <c r="T519" s="6"/>
      <c r="U519" s="6"/>
      <c r="V519" s="6"/>
      <c r="W519" s="6"/>
      <c r="X519" s="6"/>
      <c r="Y519" s="52"/>
      <c r="Z519" s="52"/>
      <c r="AA519" s="52"/>
    </row>
    <row r="520" spans="11:27" hidden="1" x14ac:dyDescent="0.25">
      <c r="K520" s="52"/>
      <c r="L520" s="52"/>
      <c r="M520" s="6"/>
      <c r="N520" s="52"/>
      <c r="O520" s="52"/>
      <c r="P520" s="6"/>
      <c r="Q520" s="6"/>
      <c r="R520" s="6"/>
      <c r="S520" s="6"/>
      <c r="T520" s="6"/>
      <c r="U520" s="6"/>
      <c r="V520" s="6"/>
      <c r="W520" s="6"/>
      <c r="X520" s="6"/>
      <c r="Y520" s="52"/>
      <c r="Z520" s="52"/>
      <c r="AA520" s="52"/>
    </row>
    <row r="521" spans="11:27" hidden="1" x14ac:dyDescent="0.25">
      <c r="K521" s="52"/>
      <c r="L521" s="52"/>
      <c r="M521" s="6"/>
      <c r="N521" s="52"/>
      <c r="O521" s="52"/>
      <c r="P521" s="6"/>
      <c r="Q521" s="6"/>
      <c r="R521" s="6"/>
      <c r="S521" s="6"/>
      <c r="T521" s="6"/>
      <c r="U521" s="6"/>
      <c r="V521" s="6"/>
      <c r="W521" s="6"/>
      <c r="X521" s="6"/>
      <c r="Y521" s="52"/>
      <c r="Z521" s="52"/>
      <c r="AA521" s="52"/>
    </row>
    <row r="522" spans="11:27" hidden="1" x14ac:dyDescent="0.25">
      <c r="K522" s="52"/>
      <c r="L522" s="52"/>
      <c r="M522" s="6"/>
      <c r="N522" s="52"/>
      <c r="O522" s="52"/>
      <c r="P522" s="6"/>
      <c r="Q522" s="6"/>
      <c r="R522" s="6"/>
      <c r="S522" s="6"/>
      <c r="T522" s="6"/>
      <c r="U522" s="6"/>
      <c r="V522" s="6"/>
      <c r="W522" s="6"/>
      <c r="X522" s="6"/>
      <c r="Y522" s="52"/>
      <c r="Z522" s="52"/>
      <c r="AA522" s="52"/>
    </row>
    <row r="523" spans="11:27" hidden="1" x14ac:dyDescent="0.25">
      <c r="K523" s="52"/>
      <c r="L523" s="52"/>
      <c r="M523" s="6"/>
      <c r="N523" s="52"/>
      <c r="O523" s="52"/>
      <c r="P523" s="6"/>
      <c r="Q523" s="6"/>
      <c r="R523" s="6"/>
      <c r="S523" s="6"/>
      <c r="T523" s="6"/>
      <c r="U523" s="6"/>
      <c r="V523" s="6"/>
      <c r="W523" s="6"/>
      <c r="X523" s="6"/>
      <c r="Y523" s="52"/>
      <c r="Z523" s="52"/>
      <c r="AA523" s="52"/>
    </row>
    <row r="524" spans="11:27" hidden="1" x14ac:dyDescent="0.25">
      <c r="K524" s="52"/>
      <c r="L524" s="52"/>
      <c r="M524" s="6"/>
      <c r="N524" s="52"/>
      <c r="O524" s="52"/>
      <c r="P524" s="6"/>
      <c r="Q524" s="6"/>
      <c r="R524" s="6"/>
      <c r="S524" s="6"/>
      <c r="T524" s="6"/>
      <c r="U524" s="6"/>
      <c r="V524" s="6"/>
      <c r="W524" s="6"/>
      <c r="X524" s="6"/>
      <c r="Y524" s="52"/>
      <c r="Z524" s="52"/>
      <c r="AA524" s="52"/>
    </row>
    <row r="525" spans="11:27" hidden="1" x14ac:dyDescent="0.25">
      <c r="K525" s="52"/>
      <c r="L525" s="52"/>
      <c r="M525" s="6"/>
      <c r="N525" s="52"/>
      <c r="O525" s="52"/>
      <c r="P525" s="6"/>
      <c r="Q525" s="6"/>
      <c r="R525" s="6"/>
      <c r="S525" s="6"/>
      <c r="T525" s="6"/>
      <c r="U525" s="6"/>
      <c r="V525" s="6"/>
      <c r="W525" s="6"/>
      <c r="X525" s="6"/>
      <c r="Y525" s="52"/>
      <c r="Z525" s="52"/>
      <c r="AA525" s="52"/>
    </row>
    <row r="526" spans="11:27" hidden="1" x14ac:dyDescent="0.25">
      <c r="K526" s="52"/>
      <c r="L526" s="52"/>
      <c r="M526" s="6"/>
      <c r="N526" s="52"/>
      <c r="O526" s="52"/>
      <c r="P526" s="6"/>
      <c r="Q526" s="6"/>
      <c r="R526" s="6"/>
      <c r="S526" s="6"/>
      <c r="T526" s="6"/>
      <c r="U526" s="6"/>
      <c r="V526" s="6"/>
      <c r="W526" s="6"/>
      <c r="X526" s="6"/>
      <c r="Y526" s="52"/>
      <c r="Z526" s="52"/>
      <c r="AA526" s="52"/>
    </row>
    <row r="527" spans="11:27" hidden="1" x14ac:dyDescent="0.25">
      <c r="K527" s="52"/>
      <c r="L527" s="52"/>
      <c r="M527" s="6"/>
      <c r="N527" s="52"/>
      <c r="O527" s="52"/>
      <c r="P527" s="6"/>
      <c r="Q527" s="6"/>
      <c r="R527" s="6"/>
      <c r="S527" s="6"/>
      <c r="T527" s="6"/>
      <c r="U527" s="6"/>
      <c r="V527" s="6"/>
      <c r="W527" s="6"/>
      <c r="X527" s="6"/>
      <c r="Y527" s="52"/>
      <c r="Z527" s="52"/>
      <c r="AA527" s="52"/>
    </row>
    <row r="528" spans="11:27" hidden="1" x14ac:dyDescent="0.25">
      <c r="K528" s="52"/>
      <c r="L528" s="52"/>
      <c r="M528" s="6"/>
      <c r="N528" s="52"/>
      <c r="O528" s="52"/>
      <c r="P528" s="6"/>
      <c r="Q528" s="6"/>
      <c r="R528" s="6"/>
      <c r="S528" s="6"/>
      <c r="T528" s="6"/>
      <c r="U528" s="6"/>
      <c r="V528" s="6"/>
      <c r="W528" s="6"/>
      <c r="X528" s="6"/>
      <c r="Y528" s="52"/>
      <c r="Z528" s="52"/>
      <c r="AA528" s="52"/>
    </row>
    <row r="529" spans="11:27" hidden="1" x14ac:dyDescent="0.25">
      <c r="K529" s="52"/>
      <c r="L529" s="52"/>
      <c r="M529" s="6"/>
      <c r="N529" s="52"/>
      <c r="O529" s="52"/>
      <c r="P529" s="6"/>
      <c r="Q529" s="6"/>
      <c r="R529" s="6"/>
      <c r="S529" s="6"/>
      <c r="T529" s="6"/>
      <c r="U529" s="6"/>
      <c r="V529" s="6"/>
      <c r="W529" s="6"/>
      <c r="X529" s="6"/>
      <c r="Y529" s="52"/>
      <c r="Z529" s="52"/>
      <c r="AA529" s="52"/>
    </row>
    <row r="530" spans="11:27" hidden="1" x14ac:dyDescent="0.25">
      <c r="K530" s="52"/>
      <c r="L530" s="52"/>
      <c r="M530" s="6"/>
      <c r="N530" s="52"/>
      <c r="O530" s="52"/>
      <c r="P530" s="6"/>
      <c r="Q530" s="6"/>
      <c r="R530" s="6"/>
      <c r="S530" s="6"/>
      <c r="T530" s="6"/>
      <c r="U530" s="6"/>
      <c r="V530" s="6"/>
      <c r="W530" s="6"/>
      <c r="X530" s="6"/>
      <c r="Y530" s="52"/>
      <c r="Z530" s="52"/>
      <c r="AA530" s="52"/>
    </row>
    <row r="531" spans="11:27" hidden="1" x14ac:dyDescent="0.25">
      <c r="K531" s="52"/>
      <c r="L531" s="52"/>
      <c r="M531" s="6"/>
      <c r="N531" s="52"/>
      <c r="O531" s="52"/>
      <c r="P531" s="6"/>
      <c r="Q531" s="6"/>
      <c r="R531" s="6"/>
      <c r="S531" s="6"/>
      <c r="T531" s="6"/>
      <c r="U531" s="6"/>
      <c r="V531" s="6"/>
      <c r="W531" s="6"/>
      <c r="X531" s="6"/>
      <c r="Y531" s="52"/>
      <c r="Z531" s="52"/>
      <c r="AA531" s="52"/>
    </row>
    <row r="532" spans="11:27" hidden="1" x14ac:dyDescent="0.25">
      <c r="K532" s="52"/>
      <c r="L532" s="52"/>
      <c r="M532" s="6"/>
      <c r="N532" s="52"/>
      <c r="O532" s="52"/>
      <c r="P532" s="6"/>
      <c r="Q532" s="6"/>
      <c r="R532" s="6"/>
      <c r="S532" s="6"/>
      <c r="T532" s="6"/>
      <c r="U532" s="6"/>
      <c r="V532" s="6"/>
      <c r="W532" s="6"/>
      <c r="X532" s="6"/>
      <c r="Y532" s="52"/>
      <c r="Z532" s="52"/>
      <c r="AA532" s="52"/>
    </row>
    <row r="533" spans="11:27" hidden="1" x14ac:dyDescent="0.25">
      <c r="K533" s="52"/>
      <c r="L533" s="52"/>
      <c r="M533" s="6"/>
      <c r="N533" s="52"/>
      <c r="O533" s="52"/>
      <c r="P533" s="6"/>
      <c r="Q533" s="6"/>
      <c r="R533" s="6"/>
      <c r="S533" s="6"/>
      <c r="T533" s="6"/>
      <c r="U533" s="6"/>
      <c r="V533" s="6"/>
      <c r="W533" s="6"/>
      <c r="X533" s="6"/>
      <c r="Y533" s="52"/>
      <c r="Z533" s="52"/>
      <c r="AA533" s="52"/>
    </row>
    <row r="534" spans="11:27" hidden="1" x14ac:dyDescent="0.25">
      <c r="K534" s="52"/>
      <c r="L534" s="52"/>
      <c r="M534" s="6"/>
      <c r="N534" s="52"/>
      <c r="O534" s="52"/>
      <c r="P534" s="6"/>
      <c r="Q534" s="6"/>
      <c r="R534" s="6"/>
      <c r="S534" s="6"/>
      <c r="T534" s="6"/>
      <c r="U534" s="6"/>
      <c r="V534" s="6"/>
      <c r="W534" s="6"/>
      <c r="X534" s="6"/>
      <c r="Y534" s="52"/>
      <c r="Z534" s="52"/>
      <c r="AA534" s="52"/>
    </row>
    <row r="535" spans="11:27" hidden="1" x14ac:dyDescent="0.25">
      <c r="K535" s="52"/>
      <c r="L535" s="52"/>
      <c r="M535" s="6"/>
      <c r="N535" s="52"/>
      <c r="O535" s="52"/>
      <c r="P535" s="6"/>
      <c r="Q535" s="6"/>
      <c r="R535" s="6"/>
      <c r="S535" s="6"/>
      <c r="T535" s="6"/>
      <c r="U535" s="6"/>
      <c r="V535" s="6"/>
      <c r="W535" s="6"/>
      <c r="X535" s="6"/>
      <c r="Y535" s="52"/>
      <c r="Z535" s="52"/>
      <c r="AA535" s="52"/>
    </row>
    <row r="536" spans="11:27" hidden="1" x14ac:dyDescent="0.25">
      <c r="K536" s="52"/>
      <c r="L536" s="52"/>
      <c r="M536" s="6"/>
      <c r="N536" s="52"/>
      <c r="O536" s="52"/>
      <c r="P536" s="6"/>
      <c r="Q536" s="6"/>
      <c r="R536" s="6"/>
      <c r="S536" s="6"/>
      <c r="T536" s="6"/>
      <c r="U536" s="6"/>
      <c r="V536" s="6"/>
      <c r="W536" s="6"/>
      <c r="X536" s="6"/>
      <c r="Y536" s="52"/>
      <c r="Z536" s="52"/>
      <c r="AA536" s="52"/>
    </row>
    <row r="537" spans="11:27" hidden="1" x14ac:dyDescent="0.25">
      <c r="K537" s="52"/>
      <c r="L537" s="52"/>
      <c r="M537" s="6"/>
      <c r="N537" s="52"/>
      <c r="O537" s="52"/>
      <c r="P537" s="6"/>
      <c r="Q537" s="6"/>
      <c r="R537" s="6"/>
      <c r="S537" s="6"/>
      <c r="T537" s="6"/>
      <c r="U537" s="6"/>
      <c r="V537" s="6"/>
      <c r="W537" s="6"/>
      <c r="X537" s="6"/>
      <c r="Y537" s="52"/>
      <c r="Z537" s="52"/>
      <c r="AA537" s="52"/>
    </row>
    <row r="538" spans="11:27" hidden="1" x14ac:dyDescent="0.25">
      <c r="K538" s="52"/>
      <c r="L538" s="52"/>
      <c r="M538" s="6"/>
      <c r="N538" s="52"/>
      <c r="O538" s="52"/>
      <c r="P538" s="6"/>
      <c r="Q538" s="6"/>
      <c r="R538" s="6"/>
      <c r="S538" s="6"/>
      <c r="T538" s="6"/>
      <c r="U538" s="6"/>
      <c r="V538" s="6"/>
      <c r="W538" s="6"/>
      <c r="X538" s="6"/>
      <c r="Y538" s="52"/>
      <c r="Z538" s="52"/>
      <c r="AA538" s="52"/>
    </row>
    <row r="539" spans="11:27" hidden="1" x14ac:dyDescent="0.25">
      <c r="K539" s="52"/>
      <c r="L539" s="52"/>
      <c r="M539" s="6"/>
      <c r="N539" s="52"/>
      <c r="O539" s="52"/>
      <c r="P539" s="6"/>
      <c r="Q539" s="6"/>
      <c r="R539" s="6"/>
      <c r="S539" s="6"/>
      <c r="T539" s="6"/>
      <c r="U539" s="6"/>
      <c r="V539" s="6"/>
      <c r="W539" s="6"/>
      <c r="X539" s="6"/>
      <c r="Y539" s="52"/>
      <c r="Z539" s="52"/>
      <c r="AA539" s="52"/>
    </row>
    <row r="540" spans="11:27" hidden="1" x14ac:dyDescent="0.25">
      <c r="K540" s="52"/>
      <c r="L540" s="52"/>
      <c r="M540" s="6"/>
      <c r="N540" s="52"/>
      <c r="O540" s="52"/>
      <c r="P540" s="6"/>
      <c r="Q540" s="6"/>
      <c r="R540" s="6"/>
      <c r="S540" s="6"/>
      <c r="T540" s="6"/>
      <c r="U540" s="6"/>
      <c r="V540" s="6"/>
      <c r="W540" s="6"/>
      <c r="X540" s="6"/>
      <c r="Y540" s="52"/>
      <c r="Z540" s="52"/>
      <c r="AA540" s="52"/>
    </row>
    <row r="541" spans="11:27" hidden="1" x14ac:dyDescent="0.25">
      <c r="K541" s="52"/>
      <c r="L541" s="52"/>
      <c r="M541" s="6"/>
      <c r="N541" s="52"/>
      <c r="O541" s="52"/>
      <c r="P541" s="6"/>
      <c r="Q541" s="6"/>
      <c r="R541" s="6"/>
      <c r="S541" s="6"/>
      <c r="T541" s="6"/>
      <c r="U541" s="6"/>
      <c r="V541" s="6"/>
      <c r="W541" s="6"/>
      <c r="X541" s="6"/>
      <c r="Y541" s="52"/>
      <c r="Z541" s="52"/>
      <c r="AA541" s="52"/>
    </row>
    <row r="542" spans="11:27" hidden="1" x14ac:dyDescent="0.25">
      <c r="K542" s="52"/>
      <c r="L542" s="52"/>
      <c r="M542" s="6"/>
      <c r="N542" s="52"/>
      <c r="O542" s="52"/>
      <c r="P542" s="6"/>
      <c r="Q542" s="6"/>
      <c r="R542" s="6"/>
      <c r="S542" s="6"/>
      <c r="T542" s="6"/>
      <c r="U542" s="6"/>
      <c r="V542" s="6"/>
      <c r="W542" s="6"/>
      <c r="X542" s="6"/>
      <c r="Y542" s="52"/>
      <c r="Z542" s="52"/>
      <c r="AA542" s="52"/>
    </row>
    <row r="543" spans="11:27" hidden="1" x14ac:dyDescent="0.25">
      <c r="K543" s="52"/>
      <c r="L543" s="52"/>
      <c r="M543" s="6"/>
      <c r="N543" s="52"/>
      <c r="O543" s="52"/>
      <c r="P543" s="6"/>
      <c r="Q543" s="6"/>
      <c r="R543" s="6"/>
      <c r="S543" s="6"/>
      <c r="T543" s="6"/>
      <c r="U543" s="6"/>
      <c r="V543" s="6"/>
      <c r="W543" s="6"/>
      <c r="X543" s="6"/>
      <c r="Y543" s="52"/>
      <c r="Z543" s="52"/>
      <c r="AA543" s="52"/>
    </row>
    <row r="544" spans="11:27" hidden="1" x14ac:dyDescent="0.25">
      <c r="K544" s="52"/>
      <c r="L544" s="52"/>
      <c r="M544" s="6"/>
      <c r="N544" s="52"/>
      <c r="O544" s="52"/>
      <c r="P544" s="6"/>
      <c r="Q544" s="6"/>
      <c r="R544" s="6"/>
      <c r="S544" s="6"/>
      <c r="T544" s="6"/>
      <c r="U544" s="6"/>
      <c r="V544" s="6"/>
      <c r="W544" s="6"/>
      <c r="X544" s="6"/>
      <c r="Y544" s="52"/>
      <c r="Z544" s="52"/>
      <c r="AA544" s="52"/>
    </row>
    <row r="545" spans="11:27" hidden="1" x14ac:dyDescent="0.25">
      <c r="K545" s="52"/>
      <c r="L545" s="52"/>
      <c r="M545" s="6"/>
      <c r="N545" s="52"/>
      <c r="O545" s="52"/>
      <c r="P545" s="6"/>
      <c r="Q545" s="6"/>
      <c r="R545" s="6"/>
      <c r="S545" s="6"/>
      <c r="T545" s="6"/>
      <c r="U545" s="6"/>
      <c r="V545" s="6"/>
      <c r="W545" s="6"/>
      <c r="X545" s="6"/>
      <c r="Y545" s="52"/>
      <c r="Z545" s="52"/>
      <c r="AA545" s="52"/>
    </row>
    <row r="546" spans="11:27" hidden="1" x14ac:dyDescent="0.25">
      <c r="K546" s="52"/>
      <c r="L546" s="52"/>
      <c r="M546" s="6"/>
      <c r="N546" s="52"/>
      <c r="O546" s="52"/>
      <c r="P546" s="6"/>
      <c r="Q546" s="6"/>
      <c r="R546" s="6"/>
      <c r="S546" s="6"/>
      <c r="T546" s="6"/>
      <c r="U546" s="6"/>
      <c r="V546" s="6"/>
      <c r="W546" s="6"/>
      <c r="X546" s="6"/>
      <c r="Y546" s="52"/>
      <c r="Z546" s="52"/>
      <c r="AA546" s="52"/>
    </row>
    <row r="547" spans="11:27" hidden="1" x14ac:dyDescent="0.25">
      <c r="K547" s="52"/>
      <c r="L547" s="52"/>
      <c r="M547" s="6"/>
      <c r="N547" s="52"/>
      <c r="O547" s="52"/>
      <c r="P547" s="6"/>
      <c r="Q547" s="6"/>
      <c r="R547" s="6"/>
      <c r="S547" s="6"/>
      <c r="T547" s="6"/>
      <c r="U547" s="6"/>
      <c r="V547" s="6"/>
      <c r="W547" s="6"/>
      <c r="X547" s="6"/>
      <c r="Y547" s="52"/>
      <c r="Z547" s="52"/>
      <c r="AA547" s="52"/>
    </row>
    <row r="548" spans="11:27" hidden="1" x14ac:dyDescent="0.25">
      <c r="K548" s="52"/>
      <c r="L548" s="52"/>
      <c r="M548" s="6"/>
      <c r="N548" s="52"/>
      <c r="O548" s="52"/>
      <c r="P548" s="6"/>
      <c r="Q548" s="6"/>
      <c r="R548" s="6"/>
      <c r="S548" s="6"/>
      <c r="T548" s="6"/>
      <c r="U548" s="6"/>
      <c r="V548" s="6"/>
      <c r="W548" s="6"/>
      <c r="X548" s="6"/>
      <c r="Y548" s="52"/>
      <c r="Z548" s="52"/>
      <c r="AA548" s="52"/>
    </row>
    <row r="549" spans="11:27" hidden="1" x14ac:dyDescent="0.25">
      <c r="K549" s="52"/>
      <c r="L549" s="52"/>
      <c r="M549" s="6"/>
      <c r="N549" s="52"/>
      <c r="O549" s="52"/>
      <c r="P549" s="6"/>
      <c r="Q549" s="6"/>
      <c r="R549" s="6"/>
      <c r="S549" s="6"/>
      <c r="T549" s="6"/>
      <c r="U549" s="6"/>
      <c r="V549" s="6"/>
      <c r="W549" s="6"/>
      <c r="X549" s="6"/>
      <c r="Y549" s="52"/>
      <c r="Z549" s="52"/>
      <c r="AA549" s="52"/>
    </row>
    <row r="550" spans="11:27" hidden="1" x14ac:dyDescent="0.25">
      <c r="K550" s="52"/>
      <c r="L550" s="52"/>
      <c r="M550" s="6"/>
      <c r="N550" s="52"/>
      <c r="O550" s="52"/>
      <c r="P550" s="6"/>
      <c r="Q550" s="6"/>
      <c r="R550" s="6"/>
      <c r="S550" s="6"/>
      <c r="T550" s="6"/>
      <c r="U550" s="6"/>
      <c r="V550" s="6"/>
      <c r="W550" s="6"/>
      <c r="X550" s="6"/>
      <c r="Y550" s="52"/>
      <c r="Z550" s="52"/>
      <c r="AA550" s="52"/>
    </row>
    <row r="551" spans="11:27" hidden="1" x14ac:dyDescent="0.25">
      <c r="K551" s="52"/>
      <c r="L551" s="52"/>
      <c r="M551" s="6"/>
      <c r="N551" s="52"/>
      <c r="O551" s="52"/>
      <c r="P551" s="6"/>
      <c r="Q551" s="6"/>
      <c r="R551" s="6"/>
      <c r="S551" s="6"/>
      <c r="T551" s="6"/>
      <c r="U551" s="6"/>
      <c r="V551" s="6"/>
      <c r="W551" s="6"/>
      <c r="X551" s="6"/>
      <c r="Y551" s="52"/>
      <c r="Z551" s="52"/>
      <c r="AA551" s="52"/>
    </row>
    <row r="552" spans="11:27" hidden="1" x14ac:dyDescent="0.25">
      <c r="K552" s="52"/>
      <c r="L552" s="52"/>
      <c r="M552" s="6"/>
      <c r="N552" s="52"/>
      <c r="O552" s="52"/>
      <c r="P552" s="6"/>
      <c r="Q552" s="6"/>
      <c r="R552" s="6"/>
      <c r="S552" s="6"/>
      <c r="T552" s="6"/>
      <c r="U552" s="6"/>
      <c r="V552" s="6"/>
      <c r="W552" s="6"/>
      <c r="X552" s="6"/>
      <c r="Y552" s="52"/>
      <c r="Z552" s="52"/>
      <c r="AA552" s="52"/>
    </row>
    <row r="553" spans="11:27" hidden="1" x14ac:dyDescent="0.25">
      <c r="K553" s="52"/>
      <c r="L553" s="52"/>
      <c r="M553" s="6"/>
      <c r="N553" s="52"/>
      <c r="O553" s="52"/>
      <c r="P553" s="6"/>
      <c r="Q553" s="6"/>
      <c r="R553" s="6"/>
      <c r="S553" s="6"/>
      <c r="T553" s="6"/>
      <c r="U553" s="6"/>
      <c r="V553" s="6"/>
      <c r="W553" s="6"/>
      <c r="X553" s="6"/>
      <c r="Y553" s="52"/>
      <c r="Z553" s="52"/>
      <c r="AA553" s="52"/>
    </row>
    <row r="554" spans="11:27" hidden="1" x14ac:dyDescent="0.25">
      <c r="K554" s="52"/>
      <c r="L554" s="52"/>
      <c r="M554" s="6"/>
      <c r="N554" s="52"/>
      <c r="O554" s="52"/>
      <c r="P554" s="6"/>
      <c r="Q554" s="6"/>
      <c r="R554" s="6"/>
      <c r="S554" s="6"/>
      <c r="T554" s="6"/>
      <c r="U554" s="6"/>
      <c r="V554" s="6"/>
      <c r="W554" s="6"/>
      <c r="X554" s="6"/>
      <c r="Y554" s="52"/>
      <c r="Z554" s="52"/>
      <c r="AA554" s="52"/>
    </row>
    <row r="555" spans="11:27" hidden="1" x14ac:dyDescent="0.25">
      <c r="K555" s="52"/>
      <c r="L555" s="52"/>
      <c r="M555" s="6"/>
      <c r="N555" s="52"/>
      <c r="O555" s="52"/>
      <c r="P555" s="6"/>
      <c r="Q555" s="6"/>
      <c r="R555" s="6"/>
      <c r="S555" s="6"/>
      <c r="T555" s="6"/>
      <c r="U555" s="6"/>
      <c r="V555" s="6"/>
      <c r="W555" s="6"/>
      <c r="X555" s="6"/>
      <c r="Y555" s="52"/>
      <c r="Z555" s="52"/>
      <c r="AA555" s="52"/>
    </row>
    <row r="556" spans="11:27" hidden="1" x14ac:dyDescent="0.25">
      <c r="K556" s="52"/>
      <c r="L556" s="52"/>
      <c r="M556" s="6"/>
      <c r="N556" s="52"/>
      <c r="O556" s="52"/>
      <c r="P556" s="6"/>
      <c r="Q556" s="6"/>
      <c r="R556" s="6"/>
      <c r="S556" s="6"/>
      <c r="T556" s="6"/>
      <c r="U556" s="6"/>
      <c r="V556" s="6"/>
      <c r="W556" s="6"/>
      <c r="X556" s="6"/>
      <c r="Y556" s="52"/>
      <c r="Z556" s="52"/>
      <c r="AA556" s="52"/>
    </row>
    <row r="557" spans="11:27" hidden="1" x14ac:dyDescent="0.25">
      <c r="K557" s="52"/>
      <c r="L557" s="52"/>
      <c r="M557" s="6"/>
      <c r="N557" s="52"/>
      <c r="O557" s="52"/>
      <c r="P557" s="6"/>
      <c r="Q557" s="6"/>
      <c r="R557" s="6"/>
      <c r="S557" s="6"/>
      <c r="T557" s="6"/>
      <c r="U557" s="6"/>
      <c r="V557" s="6"/>
      <c r="W557" s="6"/>
      <c r="X557" s="6"/>
      <c r="Y557" s="52"/>
      <c r="Z557" s="52"/>
      <c r="AA557" s="52"/>
    </row>
    <row r="558" spans="11:27" hidden="1" x14ac:dyDescent="0.25">
      <c r="K558" s="52"/>
      <c r="L558" s="52"/>
      <c r="M558" s="6"/>
      <c r="N558" s="52"/>
      <c r="O558" s="52"/>
      <c r="P558" s="6"/>
      <c r="Q558" s="6"/>
      <c r="R558" s="6"/>
      <c r="S558" s="6"/>
      <c r="T558" s="6"/>
      <c r="U558" s="6"/>
      <c r="V558" s="6"/>
      <c r="W558" s="6"/>
      <c r="X558" s="6"/>
      <c r="Y558" s="52"/>
      <c r="Z558" s="52"/>
      <c r="AA558" s="52"/>
    </row>
    <row r="559" spans="11:27" hidden="1" x14ac:dyDescent="0.25">
      <c r="K559" s="52"/>
      <c r="L559" s="52"/>
      <c r="M559" s="6"/>
      <c r="N559" s="52"/>
      <c r="O559" s="52"/>
      <c r="P559" s="6"/>
      <c r="Q559" s="6"/>
      <c r="R559" s="6"/>
      <c r="S559" s="6"/>
      <c r="T559" s="6"/>
      <c r="U559" s="6"/>
      <c r="V559" s="6"/>
      <c r="W559" s="6"/>
      <c r="X559" s="6"/>
      <c r="Y559" s="52"/>
      <c r="Z559" s="52"/>
      <c r="AA559" s="52"/>
    </row>
    <row r="560" spans="11:27" hidden="1" x14ac:dyDescent="0.25">
      <c r="K560" s="52"/>
      <c r="L560" s="52"/>
      <c r="M560" s="6"/>
      <c r="N560" s="52"/>
      <c r="O560" s="52"/>
      <c r="P560" s="6"/>
      <c r="Q560" s="6"/>
      <c r="R560" s="6"/>
      <c r="S560" s="6"/>
      <c r="T560" s="6"/>
      <c r="U560" s="6"/>
      <c r="V560" s="6"/>
      <c r="W560" s="6"/>
      <c r="X560" s="6"/>
      <c r="Y560" s="52"/>
      <c r="Z560" s="52"/>
      <c r="AA560" s="52"/>
    </row>
    <row r="561" spans="11:27" hidden="1" x14ac:dyDescent="0.25">
      <c r="K561" s="52"/>
      <c r="L561" s="52"/>
      <c r="M561" s="6"/>
      <c r="N561" s="52"/>
      <c r="O561" s="52"/>
      <c r="P561" s="6"/>
      <c r="Q561" s="6"/>
      <c r="R561" s="6"/>
      <c r="S561" s="6"/>
      <c r="T561" s="6"/>
      <c r="U561" s="6"/>
      <c r="V561" s="6"/>
      <c r="W561" s="6"/>
      <c r="X561" s="6"/>
      <c r="Y561" s="52"/>
      <c r="Z561" s="52"/>
      <c r="AA561" s="52"/>
    </row>
    <row r="562" spans="11:27" hidden="1" x14ac:dyDescent="0.25">
      <c r="K562" s="52"/>
      <c r="L562" s="52"/>
      <c r="M562" s="6"/>
      <c r="N562" s="52"/>
      <c r="O562" s="52"/>
      <c r="P562" s="6"/>
      <c r="Q562" s="6"/>
      <c r="R562" s="6"/>
      <c r="S562" s="6"/>
      <c r="T562" s="6"/>
      <c r="U562" s="6"/>
      <c r="V562" s="6"/>
      <c r="W562" s="6"/>
      <c r="X562" s="6"/>
      <c r="Y562" s="52"/>
      <c r="Z562" s="52"/>
      <c r="AA562" s="52"/>
    </row>
    <row r="563" spans="11:27" hidden="1" x14ac:dyDescent="0.25">
      <c r="K563" s="52"/>
      <c r="L563" s="52"/>
      <c r="M563" s="6"/>
      <c r="N563" s="52"/>
      <c r="O563" s="52"/>
      <c r="P563" s="6"/>
      <c r="Q563" s="6"/>
      <c r="R563" s="6"/>
      <c r="S563" s="6"/>
      <c r="T563" s="6"/>
      <c r="U563" s="6"/>
      <c r="V563" s="6"/>
      <c r="W563" s="6"/>
      <c r="X563" s="6"/>
      <c r="Y563" s="52"/>
      <c r="Z563" s="52"/>
      <c r="AA563" s="52"/>
    </row>
    <row r="564" spans="11:27" hidden="1" x14ac:dyDescent="0.25">
      <c r="K564" s="52"/>
      <c r="L564" s="52"/>
      <c r="M564" s="6"/>
      <c r="N564" s="52"/>
      <c r="O564" s="52"/>
      <c r="P564" s="6"/>
      <c r="Q564" s="6"/>
      <c r="R564" s="6"/>
      <c r="S564" s="6"/>
      <c r="T564" s="6"/>
      <c r="U564" s="6"/>
      <c r="V564" s="6"/>
      <c r="W564" s="6"/>
      <c r="X564" s="6"/>
      <c r="Y564" s="52"/>
      <c r="Z564" s="52"/>
      <c r="AA564" s="52"/>
    </row>
    <row r="565" spans="11:27" hidden="1" x14ac:dyDescent="0.25">
      <c r="K565" s="52"/>
      <c r="L565" s="52"/>
      <c r="M565" s="6"/>
      <c r="N565" s="52"/>
      <c r="O565" s="52"/>
      <c r="P565" s="6"/>
      <c r="Q565" s="6"/>
      <c r="R565" s="6"/>
      <c r="S565" s="6"/>
      <c r="T565" s="6"/>
      <c r="U565" s="6"/>
      <c r="V565" s="6"/>
      <c r="W565" s="6"/>
      <c r="X565" s="6"/>
      <c r="Y565" s="52"/>
      <c r="Z565" s="52"/>
      <c r="AA565" s="52"/>
    </row>
    <row r="566" spans="11:27" hidden="1" x14ac:dyDescent="0.25">
      <c r="K566" s="52"/>
      <c r="L566" s="52"/>
      <c r="M566" s="6"/>
      <c r="N566" s="52"/>
      <c r="O566" s="52"/>
      <c r="P566" s="6"/>
      <c r="Q566" s="6"/>
      <c r="R566" s="6"/>
      <c r="S566" s="6"/>
      <c r="T566" s="6"/>
      <c r="U566" s="6"/>
      <c r="V566" s="6"/>
      <c r="W566" s="6"/>
      <c r="X566" s="6"/>
      <c r="Y566" s="52"/>
      <c r="Z566" s="52"/>
      <c r="AA566" s="52"/>
    </row>
    <row r="567" spans="11:27" hidden="1" x14ac:dyDescent="0.25">
      <c r="K567" s="52"/>
      <c r="L567" s="52"/>
      <c r="M567" s="6"/>
      <c r="N567" s="52"/>
      <c r="O567" s="52"/>
      <c r="P567" s="6"/>
      <c r="Q567" s="6"/>
      <c r="R567" s="6"/>
      <c r="S567" s="6"/>
      <c r="T567" s="6"/>
      <c r="U567" s="6"/>
      <c r="V567" s="6"/>
      <c r="W567" s="6"/>
      <c r="X567" s="6"/>
      <c r="Y567" s="52"/>
      <c r="Z567" s="52"/>
      <c r="AA567" s="52"/>
    </row>
    <row r="568" spans="11:27" hidden="1" x14ac:dyDescent="0.25">
      <c r="K568" s="52"/>
      <c r="L568" s="52"/>
      <c r="M568" s="6"/>
      <c r="N568" s="52"/>
      <c r="O568" s="52"/>
      <c r="P568" s="6"/>
      <c r="Q568" s="6"/>
      <c r="R568" s="6"/>
      <c r="S568" s="6"/>
      <c r="T568" s="6"/>
      <c r="U568" s="6"/>
      <c r="V568" s="6"/>
      <c r="W568" s="6"/>
      <c r="X568" s="6"/>
      <c r="Y568" s="52"/>
      <c r="Z568" s="52"/>
      <c r="AA568" s="52"/>
    </row>
    <row r="569" spans="11:27" hidden="1" x14ac:dyDescent="0.25">
      <c r="K569" s="52"/>
      <c r="L569" s="52"/>
      <c r="M569" s="6"/>
      <c r="N569" s="52"/>
      <c r="O569" s="52"/>
      <c r="P569" s="6"/>
      <c r="Q569" s="6"/>
      <c r="R569" s="6"/>
      <c r="S569" s="6"/>
      <c r="T569" s="6"/>
      <c r="U569" s="6"/>
      <c r="V569" s="6"/>
      <c r="W569" s="6"/>
      <c r="X569" s="6"/>
      <c r="Y569" s="52"/>
      <c r="Z569" s="52"/>
      <c r="AA569" s="52"/>
    </row>
    <row r="570" spans="11:27" hidden="1" x14ac:dyDescent="0.25">
      <c r="K570" s="52"/>
      <c r="L570" s="52"/>
      <c r="M570" s="6"/>
      <c r="N570" s="52"/>
      <c r="O570" s="52"/>
      <c r="P570" s="6"/>
      <c r="Q570" s="6"/>
      <c r="R570" s="6"/>
      <c r="S570" s="6"/>
      <c r="T570" s="6"/>
      <c r="U570" s="6"/>
      <c r="V570" s="6"/>
      <c r="W570" s="6"/>
      <c r="X570" s="6"/>
      <c r="Y570" s="52"/>
      <c r="Z570" s="52"/>
      <c r="AA570" s="52"/>
    </row>
    <row r="571" spans="11:27" hidden="1" x14ac:dyDescent="0.25">
      <c r="K571" s="52"/>
      <c r="L571" s="52"/>
      <c r="M571" s="6"/>
      <c r="N571" s="52"/>
      <c r="O571" s="52"/>
      <c r="P571" s="6"/>
      <c r="Q571" s="6"/>
      <c r="R571" s="6"/>
      <c r="S571" s="6"/>
      <c r="T571" s="6"/>
      <c r="U571" s="6"/>
      <c r="V571" s="6"/>
      <c r="W571" s="6"/>
      <c r="X571" s="6"/>
      <c r="Y571" s="52"/>
      <c r="Z571" s="52"/>
      <c r="AA571" s="52"/>
    </row>
    <row r="572" spans="11:27" hidden="1" x14ac:dyDescent="0.25">
      <c r="K572" s="52"/>
      <c r="L572" s="52"/>
      <c r="M572" s="6"/>
      <c r="N572" s="52"/>
      <c r="O572" s="52"/>
      <c r="P572" s="6"/>
      <c r="Q572" s="6"/>
      <c r="R572" s="6"/>
      <c r="S572" s="6"/>
      <c r="T572" s="6"/>
      <c r="U572" s="6"/>
      <c r="V572" s="6"/>
      <c r="W572" s="6"/>
      <c r="X572" s="6"/>
      <c r="Y572" s="52"/>
      <c r="Z572" s="52"/>
      <c r="AA572" s="52"/>
    </row>
    <row r="573" spans="11:27" hidden="1" x14ac:dyDescent="0.25">
      <c r="K573" s="52"/>
      <c r="L573" s="52"/>
      <c r="M573" s="6"/>
      <c r="N573" s="52"/>
      <c r="O573" s="52"/>
      <c r="P573" s="6"/>
      <c r="Q573" s="6"/>
      <c r="R573" s="6"/>
      <c r="S573" s="6"/>
      <c r="T573" s="6"/>
      <c r="U573" s="6"/>
      <c r="V573" s="6"/>
      <c r="W573" s="6"/>
      <c r="X573" s="6"/>
      <c r="Y573" s="52"/>
      <c r="Z573" s="52"/>
      <c r="AA573" s="52"/>
    </row>
    <row r="574" spans="11:27" hidden="1" x14ac:dyDescent="0.25">
      <c r="K574" s="52"/>
      <c r="L574" s="52"/>
      <c r="M574" s="6"/>
      <c r="N574" s="52"/>
      <c r="O574" s="52"/>
      <c r="P574" s="6"/>
      <c r="Q574" s="6"/>
      <c r="R574" s="6"/>
      <c r="S574" s="6"/>
      <c r="T574" s="6"/>
      <c r="U574" s="6"/>
      <c r="V574" s="6"/>
      <c r="W574" s="6"/>
      <c r="X574" s="6"/>
      <c r="Y574" s="52"/>
      <c r="Z574" s="52"/>
      <c r="AA574" s="52"/>
    </row>
    <row r="575" spans="11:27" hidden="1" x14ac:dyDescent="0.25">
      <c r="K575" s="52"/>
      <c r="L575" s="52"/>
      <c r="M575" s="6"/>
      <c r="N575" s="52"/>
      <c r="O575" s="52"/>
      <c r="P575" s="6"/>
      <c r="Q575" s="6"/>
      <c r="R575" s="6"/>
      <c r="S575" s="6"/>
      <c r="T575" s="6"/>
      <c r="U575" s="6"/>
      <c r="V575" s="6"/>
      <c r="W575" s="6"/>
      <c r="X575" s="6"/>
      <c r="Y575" s="52"/>
      <c r="Z575" s="52"/>
      <c r="AA575" s="52"/>
    </row>
    <row r="576" spans="11:27" hidden="1" x14ac:dyDescent="0.25">
      <c r="K576" s="52"/>
      <c r="L576" s="52"/>
      <c r="M576" s="6"/>
      <c r="N576" s="52"/>
      <c r="O576" s="52"/>
      <c r="P576" s="6"/>
      <c r="Q576" s="6"/>
      <c r="R576" s="6"/>
      <c r="S576" s="6"/>
      <c r="T576" s="6"/>
      <c r="U576" s="6"/>
      <c r="V576" s="6"/>
      <c r="W576" s="6"/>
      <c r="X576" s="6"/>
      <c r="Y576" s="52"/>
      <c r="Z576" s="52"/>
      <c r="AA576" s="52"/>
    </row>
    <row r="577" spans="11:27" hidden="1" x14ac:dyDescent="0.25">
      <c r="K577" s="52"/>
      <c r="L577" s="52"/>
      <c r="M577" s="6"/>
      <c r="N577" s="52"/>
      <c r="O577" s="52"/>
      <c r="P577" s="6"/>
      <c r="Q577" s="6"/>
      <c r="R577" s="6"/>
      <c r="S577" s="6"/>
      <c r="T577" s="6"/>
      <c r="U577" s="6"/>
      <c r="V577" s="6"/>
      <c r="W577" s="6"/>
      <c r="X577" s="6"/>
      <c r="Y577" s="52"/>
      <c r="Z577" s="52"/>
      <c r="AA577" s="52"/>
    </row>
    <row r="578" spans="11:27" hidden="1" x14ac:dyDescent="0.25">
      <c r="K578" s="52"/>
      <c r="L578" s="52"/>
      <c r="M578" s="6"/>
      <c r="N578" s="52"/>
      <c r="O578" s="52"/>
      <c r="P578" s="6"/>
      <c r="Q578" s="6"/>
      <c r="R578" s="6"/>
      <c r="S578" s="6"/>
      <c r="T578" s="6"/>
      <c r="U578" s="6"/>
      <c r="V578" s="6"/>
      <c r="W578" s="6"/>
      <c r="X578" s="6"/>
      <c r="Y578" s="52"/>
      <c r="Z578" s="52"/>
      <c r="AA578" s="52"/>
    </row>
    <row r="579" spans="11:27" hidden="1" x14ac:dyDescent="0.25">
      <c r="K579" s="52"/>
      <c r="L579" s="52"/>
      <c r="M579" s="6"/>
      <c r="N579" s="52"/>
      <c r="O579" s="52"/>
      <c r="P579" s="6"/>
      <c r="Q579" s="6"/>
      <c r="R579" s="6"/>
      <c r="S579" s="6"/>
      <c r="T579" s="6"/>
      <c r="U579" s="6"/>
      <c r="V579" s="6"/>
      <c r="W579" s="6"/>
      <c r="X579" s="6"/>
      <c r="Y579" s="52"/>
      <c r="Z579" s="52"/>
      <c r="AA579" s="52"/>
    </row>
    <row r="580" spans="11:27" hidden="1" x14ac:dyDescent="0.25">
      <c r="K580" s="52"/>
      <c r="L580" s="52"/>
      <c r="M580" s="6"/>
      <c r="N580" s="52"/>
      <c r="O580" s="52"/>
      <c r="P580" s="6"/>
      <c r="Q580" s="6"/>
      <c r="R580" s="6"/>
      <c r="S580" s="6"/>
      <c r="T580" s="6"/>
      <c r="U580" s="6"/>
      <c r="V580" s="6"/>
      <c r="W580" s="6"/>
      <c r="X580" s="6"/>
      <c r="Y580" s="52"/>
      <c r="Z580" s="52"/>
      <c r="AA580" s="52"/>
    </row>
    <row r="581" spans="11:27" hidden="1" x14ac:dyDescent="0.25">
      <c r="K581" s="52"/>
      <c r="L581" s="52"/>
      <c r="M581" s="6"/>
      <c r="N581" s="52"/>
      <c r="O581" s="52"/>
      <c r="P581" s="6"/>
      <c r="Q581" s="6"/>
      <c r="R581" s="6"/>
      <c r="S581" s="6"/>
      <c r="T581" s="6"/>
      <c r="U581" s="6"/>
      <c r="V581" s="6"/>
      <c r="W581" s="6"/>
      <c r="X581" s="6"/>
      <c r="Y581" s="52"/>
      <c r="Z581" s="52"/>
      <c r="AA581" s="52"/>
    </row>
    <row r="582" spans="11:27" hidden="1" x14ac:dyDescent="0.25">
      <c r="K582" s="52"/>
      <c r="L582" s="52"/>
      <c r="M582" s="6"/>
      <c r="N582" s="52"/>
      <c r="O582" s="52"/>
      <c r="P582" s="6"/>
      <c r="Q582" s="6"/>
      <c r="R582" s="6"/>
      <c r="S582" s="6"/>
      <c r="T582" s="6"/>
      <c r="U582" s="6"/>
      <c r="V582" s="6"/>
      <c r="W582" s="6"/>
      <c r="X582" s="6"/>
      <c r="Y582" s="52"/>
      <c r="Z582" s="52"/>
      <c r="AA582" s="52"/>
    </row>
    <row r="583" spans="11:27" hidden="1" x14ac:dyDescent="0.25">
      <c r="K583" s="52"/>
      <c r="L583" s="52"/>
      <c r="M583" s="6"/>
      <c r="N583" s="52"/>
      <c r="O583" s="52"/>
      <c r="P583" s="6"/>
      <c r="Q583" s="6"/>
      <c r="R583" s="6"/>
      <c r="S583" s="6"/>
      <c r="T583" s="6"/>
      <c r="U583" s="6"/>
      <c r="V583" s="6"/>
      <c r="W583" s="6"/>
      <c r="X583" s="6"/>
      <c r="Y583" s="52"/>
      <c r="Z583" s="52"/>
      <c r="AA583" s="52"/>
    </row>
    <row r="584" spans="11:27" hidden="1" x14ac:dyDescent="0.25">
      <c r="K584" s="52"/>
      <c r="L584" s="52"/>
      <c r="M584" s="6"/>
      <c r="N584" s="52"/>
      <c r="O584" s="52"/>
      <c r="P584" s="6"/>
      <c r="Q584" s="6"/>
      <c r="R584" s="6"/>
      <c r="S584" s="6"/>
      <c r="T584" s="6"/>
      <c r="U584" s="6"/>
      <c r="V584" s="6"/>
      <c r="W584" s="6"/>
      <c r="X584" s="6"/>
      <c r="Y584" s="52"/>
      <c r="Z584" s="52"/>
      <c r="AA584" s="52"/>
    </row>
    <row r="585" spans="11:27" hidden="1" x14ac:dyDescent="0.25">
      <c r="K585" s="52"/>
      <c r="L585" s="52"/>
      <c r="M585" s="6"/>
      <c r="N585" s="52"/>
      <c r="O585" s="52"/>
      <c r="P585" s="6"/>
      <c r="Q585" s="6"/>
      <c r="R585" s="6"/>
      <c r="S585" s="6"/>
      <c r="T585" s="6"/>
      <c r="U585" s="6"/>
      <c r="V585" s="6"/>
      <c r="W585" s="6"/>
      <c r="X585" s="6"/>
      <c r="Y585" s="52"/>
      <c r="Z585" s="52"/>
      <c r="AA585" s="52"/>
    </row>
    <row r="586" spans="11:27" hidden="1" x14ac:dyDescent="0.25">
      <c r="K586" s="52"/>
      <c r="L586" s="52"/>
      <c r="M586" s="6"/>
      <c r="N586" s="52"/>
      <c r="O586" s="52"/>
      <c r="P586" s="6"/>
      <c r="Q586" s="6"/>
      <c r="R586" s="6"/>
      <c r="S586" s="6"/>
      <c r="T586" s="6"/>
      <c r="U586" s="6"/>
      <c r="V586" s="6"/>
      <c r="W586" s="6"/>
      <c r="X586" s="6"/>
      <c r="Y586" s="52"/>
      <c r="Z586" s="52"/>
      <c r="AA586" s="52"/>
    </row>
    <row r="587" spans="11:27" hidden="1" x14ac:dyDescent="0.25">
      <c r="K587" s="52"/>
      <c r="L587" s="52"/>
      <c r="M587" s="6"/>
      <c r="N587" s="52"/>
      <c r="O587" s="52"/>
      <c r="P587" s="6"/>
      <c r="Q587" s="6"/>
      <c r="R587" s="6"/>
      <c r="S587" s="6"/>
      <c r="T587" s="6"/>
      <c r="U587" s="6"/>
      <c r="V587" s="6"/>
      <c r="W587" s="6"/>
      <c r="X587" s="6"/>
      <c r="Y587" s="52"/>
      <c r="Z587" s="52"/>
      <c r="AA587" s="52"/>
    </row>
    <row r="588" spans="11:27" hidden="1" x14ac:dyDescent="0.25">
      <c r="K588" s="52"/>
      <c r="L588" s="52"/>
      <c r="M588" s="6"/>
      <c r="N588" s="52"/>
      <c r="O588" s="52"/>
      <c r="P588" s="6"/>
      <c r="Q588" s="6"/>
      <c r="R588" s="6"/>
      <c r="S588" s="6"/>
      <c r="T588" s="6"/>
      <c r="U588" s="6"/>
      <c r="V588" s="6"/>
      <c r="W588" s="6"/>
      <c r="X588" s="6"/>
      <c r="Y588" s="52"/>
      <c r="Z588" s="52"/>
      <c r="AA588" s="52"/>
    </row>
    <row r="589" spans="11:27" hidden="1" x14ac:dyDescent="0.25">
      <c r="K589" s="52"/>
      <c r="L589" s="52"/>
      <c r="M589" s="6"/>
      <c r="N589" s="52"/>
      <c r="O589" s="52"/>
      <c r="P589" s="6"/>
      <c r="Q589" s="6"/>
      <c r="R589" s="6"/>
      <c r="S589" s="6"/>
      <c r="T589" s="6"/>
      <c r="U589" s="6"/>
      <c r="V589" s="6"/>
      <c r="W589" s="6"/>
      <c r="X589" s="6"/>
      <c r="Y589" s="52"/>
      <c r="Z589" s="52"/>
      <c r="AA589" s="52"/>
    </row>
    <row r="590" spans="11:27" hidden="1" x14ac:dyDescent="0.25">
      <c r="K590" s="52"/>
      <c r="L590" s="52"/>
      <c r="M590" s="6"/>
      <c r="N590" s="52"/>
      <c r="O590" s="52"/>
      <c r="P590" s="6"/>
      <c r="Q590" s="6"/>
      <c r="R590" s="6"/>
      <c r="S590" s="6"/>
      <c r="T590" s="6"/>
      <c r="U590" s="6"/>
      <c r="V590" s="6"/>
      <c r="W590" s="6"/>
      <c r="X590" s="6"/>
      <c r="Y590" s="52"/>
      <c r="Z590" s="52"/>
      <c r="AA590" s="52"/>
    </row>
    <row r="591" spans="11:27" hidden="1" x14ac:dyDescent="0.25">
      <c r="K591" s="52"/>
      <c r="L591" s="52"/>
      <c r="M591" s="6"/>
      <c r="N591" s="52"/>
      <c r="O591" s="52"/>
      <c r="P591" s="6"/>
      <c r="Q591" s="6"/>
      <c r="R591" s="6"/>
      <c r="S591" s="6"/>
      <c r="T591" s="6"/>
      <c r="U591" s="6"/>
      <c r="V591" s="6"/>
      <c r="W591" s="6"/>
      <c r="X591" s="6"/>
      <c r="Y591" s="52"/>
      <c r="Z591" s="52"/>
      <c r="AA591" s="52"/>
    </row>
    <row r="592" spans="11:27" hidden="1" x14ac:dyDescent="0.25">
      <c r="K592" s="52"/>
      <c r="L592" s="52"/>
      <c r="M592" s="6"/>
      <c r="N592" s="52"/>
      <c r="O592" s="52"/>
      <c r="P592" s="6"/>
      <c r="Q592" s="6"/>
      <c r="R592" s="6"/>
      <c r="S592" s="6"/>
      <c r="T592" s="6"/>
      <c r="U592" s="6"/>
      <c r="V592" s="6"/>
      <c r="W592" s="6"/>
      <c r="X592" s="6"/>
      <c r="Y592" s="52"/>
      <c r="Z592" s="52"/>
      <c r="AA592" s="52"/>
    </row>
    <row r="593" spans="11:27" hidden="1" x14ac:dyDescent="0.25">
      <c r="K593" s="52"/>
      <c r="L593" s="52"/>
      <c r="M593" s="6"/>
      <c r="N593" s="52"/>
      <c r="O593" s="52"/>
      <c r="P593" s="6"/>
      <c r="Q593" s="6"/>
      <c r="R593" s="6"/>
      <c r="S593" s="6"/>
      <c r="T593" s="6"/>
      <c r="U593" s="6"/>
      <c r="V593" s="6"/>
      <c r="W593" s="6"/>
      <c r="X593" s="6"/>
      <c r="Y593" s="52"/>
      <c r="Z593" s="52"/>
      <c r="AA593" s="52"/>
    </row>
    <row r="594" spans="11:27" hidden="1" x14ac:dyDescent="0.25">
      <c r="K594" s="52"/>
      <c r="L594" s="52"/>
      <c r="M594" s="6"/>
      <c r="N594" s="52"/>
      <c r="O594" s="52"/>
      <c r="P594" s="6"/>
      <c r="Q594" s="6"/>
      <c r="R594" s="6"/>
      <c r="S594" s="6"/>
      <c r="T594" s="6"/>
      <c r="U594" s="6"/>
      <c r="V594" s="6"/>
      <c r="W594" s="6"/>
      <c r="X594" s="6"/>
      <c r="Y594" s="52"/>
      <c r="Z594" s="52"/>
      <c r="AA594" s="52"/>
    </row>
    <row r="595" spans="11:27" hidden="1" x14ac:dyDescent="0.25">
      <c r="K595" s="52"/>
      <c r="L595" s="52"/>
      <c r="M595" s="6"/>
      <c r="N595" s="52"/>
      <c r="O595" s="52"/>
      <c r="P595" s="6"/>
      <c r="Q595" s="6"/>
      <c r="R595" s="6"/>
      <c r="S595" s="6"/>
      <c r="T595" s="6"/>
      <c r="U595" s="6"/>
      <c r="V595" s="6"/>
      <c r="W595" s="6"/>
      <c r="X595" s="6"/>
      <c r="Y595" s="52"/>
      <c r="Z595" s="52"/>
      <c r="AA595" s="52"/>
    </row>
    <row r="596" spans="11:27" hidden="1" x14ac:dyDescent="0.25">
      <c r="K596" s="52"/>
      <c r="L596" s="52"/>
      <c r="M596" s="6"/>
      <c r="N596" s="52"/>
      <c r="O596" s="52"/>
      <c r="P596" s="6"/>
      <c r="Q596" s="6"/>
      <c r="R596" s="6"/>
      <c r="S596" s="6"/>
      <c r="T596" s="6"/>
      <c r="U596" s="6"/>
      <c r="V596" s="6"/>
      <c r="W596" s="6"/>
      <c r="X596" s="6"/>
      <c r="Y596" s="52"/>
      <c r="Z596" s="52"/>
      <c r="AA596" s="52"/>
    </row>
    <row r="597" spans="11:27" hidden="1" x14ac:dyDescent="0.25">
      <c r="K597" s="52"/>
      <c r="L597" s="52"/>
      <c r="M597" s="6"/>
      <c r="N597" s="52"/>
      <c r="O597" s="52"/>
      <c r="P597" s="6"/>
      <c r="Q597" s="6"/>
      <c r="R597" s="6"/>
      <c r="S597" s="6"/>
      <c r="T597" s="6"/>
      <c r="U597" s="6"/>
      <c r="V597" s="6"/>
      <c r="W597" s="6"/>
      <c r="X597" s="6"/>
      <c r="Y597" s="52"/>
      <c r="Z597" s="52"/>
      <c r="AA597" s="52"/>
    </row>
    <row r="598" spans="11:27" hidden="1" x14ac:dyDescent="0.25">
      <c r="K598" s="52"/>
      <c r="L598" s="52"/>
      <c r="M598" s="6"/>
      <c r="N598" s="52"/>
      <c r="O598" s="52"/>
      <c r="P598" s="6"/>
      <c r="Q598" s="6"/>
      <c r="R598" s="6"/>
      <c r="S598" s="6"/>
      <c r="T598" s="6"/>
      <c r="U598" s="6"/>
      <c r="V598" s="6"/>
      <c r="W598" s="6"/>
      <c r="X598" s="6"/>
      <c r="Y598" s="52"/>
      <c r="Z598" s="52"/>
      <c r="AA598" s="52"/>
    </row>
    <row r="599" spans="11:27" hidden="1" x14ac:dyDescent="0.25">
      <c r="K599" s="52"/>
      <c r="L599" s="52"/>
      <c r="M599" s="6"/>
      <c r="N599" s="52"/>
      <c r="O599" s="52"/>
      <c r="P599" s="6"/>
      <c r="Q599" s="6"/>
      <c r="R599" s="6"/>
      <c r="S599" s="6"/>
      <c r="T599" s="6"/>
      <c r="U599" s="6"/>
      <c r="V599" s="6"/>
      <c r="W599" s="6"/>
      <c r="X599" s="6"/>
      <c r="Y599" s="52"/>
      <c r="Z599" s="52"/>
      <c r="AA599" s="52"/>
    </row>
    <row r="600" spans="11:27" hidden="1" x14ac:dyDescent="0.25">
      <c r="K600" s="52"/>
      <c r="L600" s="52"/>
      <c r="M600" s="6"/>
      <c r="N600" s="52"/>
      <c r="O600" s="52"/>
      <c r="P600" s="6"/>
      <c r="Q600" s="6"/>
      <c r="R600" s="6"/>
      <c r="S600" s="6"/>
      <c r="T600" s="6"/>
      <c r="U600" s="6"/>
      <c r="V600" s="6"/>
      <c r="W600" s="6"/>
      <c r="X600" s="6"/>
      <c r="Y600" s="52"/>
      <c r="Z600" s="52"/>
      <c r="AA600" s="52"/>
    </row>
    <row r="601" spans="11:27" hidden="1" x14ac:dyDescent="0.25">
      <c r="K601" s="52"/>
      <c r="L601" s="52"/>
      <c r="M601" s="6"/>
      <c r="N601" s="52"/>
      <c r="O601" s="52"/>
      <c r="P601" s="6"/>
      <c r="Q601" s="6"/>
      <c r="R601" s="6"/>
      <c r="S601" s="6"/>
      <c r="T601" s="6"/>
      <c r="U601" s="6"/>
      <c r="V601" s="6"/>
      <c r="W601" s="6"/>
      <c r="X601" s="6"/>
      <c r="Y601" s="52"/>
      <c r="Z601" s="52"/>
      <c r="AA601" s="52"/>
    </row>
    <row r="602" spans="11:27" hidden="1" x14ac:dyDescent="0.25">
      <c r="K602" s="52"/>
      <c r="L602" s="52"/>
      <c r="M602" s="6"/>
      <c r="N602" s="52"/>
      <c r="O602" s="52"/>
      <c r="P602" s="6"/>
      <c r="Q602" s="6"/>
      <c r="R602" s="6"/>
      <c r="S602" s="6"/>
      <c r="T602" s="6"/>
      <c r="U602" s="6"/>
      <c r="V602" s="6"/>
      <c r="W602" s="6"/>
      <c r="X602" s="6"/>
      <c r="Y602" s="52"/>
      <c r="Z602" s="52"/>
      <c r="AA602" s="52"/>
    </row>
    <row r="603" spans="11:27" hidden="1" x14ac:dyDescent="0.25">
      <c r="K603" s="52"/>
      <c r="L603" s="52"/>
      <c r="M603" s="6"/>
      <c r="N603" s="52"/>
      <c r="O603" s="52"/>
      <c r="P603" s="6"/>
      <c r="Q603" s="6"/>
      <c r="R603" s="6"/>
      <c r="S603" s="6"/>
      <c r="T603" s="6"/>
      <c r="U603" s="6"/>
      <c r="V603" s="6"/>
      <c r="W603" s="6"/>
      <c r="X603" s="6"/>
      <c r="Y603" s="52"/>
      <c r="Z603" s="52"/>
      <c r="AA603" s="52"/>
    </row>
    <row r="604" spans="11:27" hidden="1" x14ac:dyDescent="0.25">
      <c r="K604" s="52"/>
      <c r="L604" s="52"/>
      <c r="M604" s="6"/>
      <c r="N604" s="52"/>
      <c r="O604" s="52"/>
      <c r="P604" s="6"/>
      <c r="Q604" s="6"/>
      <c r="R604" s="6"/>
      <c r="S604" s="6"/>
      <c r="T604" s="6"/>
      <c r="U604" s="6"/>
      <c r="V604" s="6"/>
      <c r="W604" s="6"/>
      <c r="X604" s="6"/>
      <c r="Y604" s="52"/>
      <c r="Z604" s="52"/>
      <c r="AA604" s="52"/>
    </row>
    <row r="605" spans="11:27" hidden="1" x14ac:dyDescent="0.25">
      <c r="K605" s="52"/>
      <c r="L605" s="52"/>
      <c r="M605" s="6"/>
      <c r="N605" s="52"/>
      <c r="O605" s="52"/>
      <c r="P605" s="6"/>
      <c r="Q605" s="6"/>
      <c r="R605" s="6"/>
      <c r="S605" s="6"/>
      <c r="T605" s="6"/>
      <c r="U605" s="6"/>
      <c r="V605" s="6"/>
      <c r="W605" s="6"/>
      <c r="X605" s="6"/>
      <c r="Y605" s="52"/>
      <c r="Z605" s="52"/>
      <c r="AA605" s="52"/>
    </row>
    <row r="606" spans="11:27" hidden="1" x14ac:dyDescent="0.25">
      <c r="K606" s="52"/>
      <c r="L606" s="52"/>
      <c r="M606" s="6"/>
      <c r="N606" s="52"/>
      <c r="O606" s="52"/>
      <c r="P606" s="6"/>
      <c r="Q606" s="6"/>
      <c r="R606" s="6"/>
      <c r="S606" s="6"/>
      <c r="T606" s="6"/>
      <c r="U606" s="6"/>
      <c r="V606" s="6"/>
      <c r="W606" s="6"/>
      <c r="X606" s="6"/>
      <c r="Y606" s="52"/>
      <c r="Z606" s="52"/>
      <c r="AA606" s="52"/>
    </row>
    <row r="607" spans="11:27" hidden="1" x14ac:dyDescent="0.25">
      <c r="K607" s="52"/>
      <c r="L607" s="52"/>
      <c r="M607" s="6"/>
      <c r="N607" s="52"/>
      <c r="O607" s="52"/>
      <c r="P607" s="6"/>
      <c r="Q607" s="6"/>
      <c r="R607" s="6"/>
      <c r="S607" s="6"/>
      <c r="T607" s="6"/>
      <c r="U607" s="6"/>
      <c r="V607" s="6"/>
      <c r="W607" s="6"/>
      <c r="X607" s="6"/>
      <c r="Y607" s="52"/>
      <c r="Z607" s="52"/>
      <c r="AA607" s="52"/>
    </row>
    <row r="608" spans="11:27" hidden="1" x14ac:dyDescent="0.25">
      <c r="K608" s="52"/>
      <c r="L608" s="52"/>
      <c r="M608" s="6"/>
      <c r="N608" s="52"/>
      <c r="O608" s="52"/>
      <c r="P608" s="6"/>
      <c r="Q608" s="6"/>
      <c r="R608" s="6"/>
      <c r="S608" s="6"/>
      <c r="T608" s="6"/>
      <c r="U608" s="6"/>
      <c r="V608" s="6"/>
      <c r="W608" s="6"/>
      <c r="X608" s="6"/>
      <c r="Y608" s="52"/>
      <c r="Z608" s="52"/>
      <c r="AA608" s="52"/>
    </row>
    <row r="609" spans="11:27" hidden="1" x14ac:dyDescent="0.25">
      <c r="K609" s="52"/>
      <c r="L609" s="52"/>
      <c r="M609" s="6"/>
      <c r="N609" s="52"/>
      <c r="O609" s="52"/>
      <c r="P609" s="6"/>
      <c r="Q609" s="6"/>
      <c r="R609" s="6"/>
      <c r="S609" s="6"/>
      <c r="T609" s="6"/>
      <c r="U609" s="6"/>
      <c r="V609" s="6"/>
      <c r="W609" s="6"/>
      <c r="X609" s="6"/>
      <c r="Y609" s="52"/>
      <c r="Z609" s="52"/>
      <c r="AA609" s="52"/>
    </row>
    <row r="610" spans="11:27" hidden="1" x14ac:dyDescent="0.25">
      <c r="K610" s="52"/>
      <c r="L610" s="52"/>
      <c r="M610" s="6"/>
      <c r="N610" s="52"/>
      <c r="O610" s="52"/>
      <c r="P610" s="6"/>
      <c r="Q610" s="6"/>
      <c r="R610" s="6"/>
      <c r="S610" s="6"/>
      <c r="T610" s="6"/>
      <c r="U610" s="6"/>
      <c r="V610" s="6"/>
      <c r="W610" s="6"/>
      <c r="X610" s="6"/>
      <c r="Y610" s="52"/>
      <c r="Z610" s="52"/>
      <c r="AA610" s="52"/>
    </row>
    <row r="611" spans="11:27" hidden="1" x14ac:dyDescent="0.25">
      <c r="K611" s="52"/>
      <c r="L611" s="52"/>
      <c r="M611" s="6"/>
      <c r="N611" s="52"/>
      <c r="O611" s="52"/>
      <c r="P611" s="6"/>
      <c r="Q611" s="6"/>
      <c r="R611" s="6"/>
      <c r="S611" s="6"/>
      <c r="T611" s="6"/>
      <c r="U611" s="6"/>
      <c r="V611" s="6"/>
      <c r="W611" s="6"/>
      <c r="X611" s="6"/>
      <c r="Y611" s="52"/>
      <c r="Z611" s="52"/>
      <c r="AA611" s="52"/>
    </row>
    <row r="612" spans="11:27" hidden="1" x14ac:dyDescent="0.25">
      <c r="K612" s="52"/>
      <c r="L612" s="52"/>
      <c r="M612" s="6"/>
      <c r="N612" s="52"/>
      <c r="O612" s="52"/>
      <c r="P612" s="6"/>
      <c r="Q612" s="6"/>
      <c r="R612" s="6"/>
      <c r="S612" s="6"/>
      <c r="T612" s="6"/>
      <c r="U612" s="6"/>
      <c r="V612" s="6"/>
      <c r="W612" s="6"/>
      <c r="X612" s="6"/>
      <c r="Y612" s="52"/>
      <c r="Z612" s="52"/>
      <c r="AA612" s="52"/>
    </row>
    <row r="613" spans="11:27" hidden="1" x14ac:dyDescent="0.25">
      <c r="K613" s="52"/>
      <c r="L613" s="52"/>
      <c r="M613" s="6"/>
      <c r="N613" s="52"/>
      <c r="O613" s="52"/>
      <c r="P613" s="6"/>
      <c r="Q613" s="6"/>
      <c r="R613" s="6"/>
      <c r="S613" s="6"/>
      <c r="T613" s="6"/>
      <c r="U613" s="6"/>
      <c r="V613" s="6"/>
      <c r="W613" s="6"/>
      <c r="X613" s="6"/>
      <c r="Y613" s="52"/>
      <c r="Z613" s="52"/>
      <c r="AA613" s="52"/>
    </row>
    <row r="614" spans="11:27" hidden="1" x14ac:dyDescent="0.25">
      <c r="K614" s="52"/>
      <c r="L614" s="52"/>
      <c r="M614" s="6"/>
      <c r="N614" s="52"/>
      <c r="O614" s="52"/>
      <c r="P614" s="6"/>
      <c r="Q614" s="6"/>
      <c r="R614" s="6"/>
      <c r="S614" s="6"/>
      <c r="T614" s="6"/>
      <c r="U614" s="6"/>
      <c r="V614" s="6"/>
      <c r="W614" s="6"/>
      <c r="X614" s="6"/>
      <c r="Y614" s="52"/>
      <c r="Z614" s="52"/>
      <c r="AA614" s="52"/>
    </row>
    <row r="615" spans="11:27" hidden="1" x14ac:dyDescent="0.25">
      <c r="K615" s="52"/>
      <c r="L615" s="52"/>
      <c r="M615" s="6"/>
      <c r="N615" s="52"/>
      <c r="O615" s="52"/>
      <c r="P615" s="6"/>
      <c r="Q615" s="6"/>
      <c r="R615" s="6"/>
      <c r="S615" s="6"/>
      <c r="T615" s="6"/>
      <c r="U615" s="6"/>
      <c r="V615" s="6"/>
      <c r="W615" s="6"/>
      <c r="X615" s="6"/>
      <c r="Y615" s="52"/>
      <c r="Z615" s="52"/>
      <c r="AA615" s="52"/>
    </row>
    <row r="616" spans="11:27" hidden="1" x14ac:dyDescent="0.25">
      <c r="K616" s="52"/>
      <c r="L616" s="52"/>
      <c r="M616" s="6"/>
      <c r="N616" s="52"/>
      <c r="O616" s="52"/>
      <c r="P616" s="6"/>
      <c r="Q616" s="6"/>
      <c r="R616" s="6"/>
      <c r="S616" s="6"/>
      <c r="T616" s="6"/>
      <c r="U616" s="6"/>
      <c r="V616" s="6"/>
      <c r="W616" s="6"/>
      <c r="X616" s="6"/>
      <c r="Y616" s="52"/>
      <c r="Z616" s="52"/>
      <c r="AA616" s="52"/>
    </row>
    <row r="617" spans="11:27" hidden="1" x14ac:dyDescent="0.25">
      <c r="K617" s="52"/>
      <c r="L617" s="52"/>
      <c r="M617" s="6"/>
      <c r="N617" s="52"/>
      <c r="O617" s="52"/>
      <c r="P617" s="6"/>
      <c r="Q617" s="6"/>
      <c r="R617" s="6"/>
      <c r="S617" s="6"/>
      <c r="T617" s="6"/>
      <c r="U617" s="6"/>
      <c r="V617" s="6"/>
      <c r="W617" s="6"/>
      <c r="X617" s="6"/>
      <c r="Y617" s="52"/>
      <c r="Z617" s="52"/>
      <c r="AA617" s="52"/>
    </row>
    <row r="618" spans="11:27" hidden="1" x14ac:dyDescent="0.25">
      <c r="K618" s="52"/>
      <c r="L618" s="52"/>
      <c r="M618" s="6"/>
      <c r="N618" s="52"/>
      <c r="O618" s="52"/>
      <c r="P618" s="6"/>
      <c r="Q618" s="6"/>
      <c r="R618" s="6"/>
      <c r="S618" s="6"/>
      <c r="T618" s="6"/>
      <c r="U618" s="6"/>
      <c r="V618" s="6"/>
      <c r="W618" s="6"/>
      <c r="X618" s="6"/>
      <c r="Y618" s="52"/>
      <c r="Z618" s="52"/>
      <c r="AA618" s="52"/>
    </row>
    <row r="619" spans="11:27" hidden="1" x14ac:dyDescent="0.25">
      <c r="K619" s="52"/>
      <c r="L619" s="52"/>
      <c r="M619" s="6"/>
      <c r="N619" s="52"/>
      <c r="O619" s="52"/>
      <c r="P619" s="6"/>
      <c r="Q619" s="6"/>
      <c r="R619" s="6"/>
      <c r="S619" s="6"/>
      <c r="T619" s="6"/>
      <c r="U619" s="6"/>
      <c r="V619" s="6"/>
      <c r="W619" s="6"/>
      <c r="X619" s="6"/>
      <c r="Y619" s="52"/>
      <c r="Z619" s="52"/>
      <c r="AA619" s="52"/>
    </row>
    <row r="620" spans="11:27" hidden="1" x14ac:dyDescent="0.25">
      <c r="K620" s="52"/>
      <c r="L620" s="52"/>
      <c r="M620" s="6"/>
      <c r="N620" s="52"/>
      <c r="O620" s="52"/>
      <c r="P620" s="6"/>
      <c r="Q620" s="6"/>
      <c r="R620" s="6"/>
      <c r="S620" s="6"/>
      <c r="T620" s="6"/>
      <c r="U620" s="6"/>
      <c r="V620" s="6"/>
      <c r="W620" s="6"/>
      <c r="X620" s="6"/>
      <c r="Y620" s="52"/>
      <c r="Z620" s="52"/>
      <c r="AA620" s="52"/>
    </row>
    <row r="621" spans="11:27" hidden="1" x14ac:dyDescent="0.25">
      <c r="K621" s="52"/>
      <c r="L621" s="52"/>
      <c r="M621" s="6"/>
      <c r="N621" s="52"/>
      <c r="O621" s="52"/>
      <c r="P621" s="6"/>
      <c r="Q621" s="6"/>
      <c r="R621" s="6"/>
      <c r="S621" s="6"/>
      <c r="T621" s="6"/>
      <c r="U621" s="6"/>
      <c r="V621" s="6"/>
      <c r="W621" s="6"/>
      <c r="X621" s="6"/>
      <c r="Y621" s="52"/>
      <c r="Z621" s="52"/>
      <c r="AA621" s="52"/>
    </row>
    <row r="622" spans="11:27" hidden="1" x14ac:dyDescent="0.25">
      <c r="K622" s="52"/>
      <c r="L622" s="52"/>
      <c r="M622" s="6"/>
      <c r="N622" s="52"/>
      <c r="O622" s="52"/>
      <c r="P622" s="6"/>
      <c r="Q622" s="6"/>
      <c r="R622" s="6"/>
      <c r="S622" s="6"/>
      <c r="T622" s="6"/>
      <c r="U622" s="6"/>
      <c r="V622" s="6"/>
      <c r="W622" s="6"/>
      <c r="X622" s="6"/>
      <c r="Y622" s="52"/>
      <c r="Z622" s="52"/>
      <c r="AA622" s="52"/>
    </row>
    <row r="623" spans="11:27" hidden="1" x14ac:dyDescent="0.25">
      <c r="K623" s="52"/>
      <c r="L623" s="52"/>
      <c r="M623" s="6"/>
      <c r="N623" s="52"/>
      <c r="O623" s="52"/>
      <c r="P623" s="6"/>
      <c r="Q623" s="6"/>
      <c r="R623" s="6"/>
      <c r="S623" s="6"/>
      <c r="T623" s="6"/>
      <c r="U623" s="6"/>
      <c r="V623" s="6"/>
      <c r="W623" s="6"/>
      <c r="X623" s="6"/>
      <c r="Y623" s="52"/>
      <c r="Z623" s="52"/>
      <c r="AA623" s="52"/>
    </row>
    <row r="624" spans="11:27" hidden="1" x14ac:dyDescent="0.25">
      <c r="K624" s="52"/>
      <c r="L624" s="52"/>
      <c r="M624" s="6"/>
      <c r="N624" s="52"/>
      <c r="O624" s="52"/>
      <c r="P624" s="6"/>
      <c r="Q624" s="6"/>
      <c r="R624" s="6"/>
      <c r="S624" s="6"/>
      <c r="T624" s="6"/>
      <c r="U624" s="6"/>
      <c r="V624" s="6"/>
      <c r="W624" s="6"/>
      <c r="X624" s="6"/>
      <c r="Y624" s="52"/>
      <c r="Z624" s="52"/>
      <c r="AA624" s="52"/>
    </row>
    <row r="625" spans="11:27" hidden="1" x14ac:dyDescent="0.25">
      <c r="K625" s="52"/>
      <c r="L625" s="52"/>
      <c r="M625" s="6"/>
      <c r="N625" s="52"/>
      <c r="O625" s="52"/>
      <c r="P625" s="6"/>
      <c r="Q625" s="6"/>
      <c r="R625" s="6"/>
      <c r="S625" s="6"/>
      <c r="T625" s="6"/>
      <c r="U625" s="6"/>
      <c r="V625" s="6"/>
      <c r="W625" s="6"/>
      <c r="X625" s="6"/>
      <c r="Y625" s="52"/>
      <c r="Z625" s="52"/>
      <c r="AA625" s="52"/>
    </row>
    <row r="626" spans="11:27" hidden="1" x14ac:dyDescent="0.25">
      <c r="K626" s="52"/>
      <c r="L626" s="52"/>
      <c r="M626" s="6"/>
      <c r="N626" s="52"/>
      <c r="O626" s="52"/>
      <c r="P626" s="6"/>
      <c r="Q626" s="6"/>
      <c r="R626" s="6"/>
      <c r="S626" s="6"/>
      <c r="T626" s="6"/>
      <c r="U626" s="6"/>
      <c r="V626" s="6"/>
      <c r="W626" s="6"/>
      <c r="X626" s="6"/>
      <c r="Y626" s="52"/>
      <c r="Z626" s="52"/>
      <c r="AA626" s="52"/>
    </row>
    <row r="627" spans="11:27" hidden="1" x14ac:dyDescent="0.25">
      <c r="K627" s="52"/>
      <c r="L627" s="52"/>
      <c r="M627" s="6"/>
      <c r="N627" s="52"/>
      <c r="O627" s="52"/>
      <c r="P627" s="6"/>
      <c r="Q627" s="6"/>
      <c r="R627" s="6"/>
      <c r="S627" s="6"/>
      <c r="T627" s="6"/>
      <c r="U627" s="6"/>
      <c r="V627" s="6"/>
      <c r="W627" s="6"/>
      <c r="X627" s="6"/>
      <c r="Y627" s="52"/>
      <c r="Z627" s="52"/>
      <c r="AA627" s="52"/>
    </row>
    <row r="628" spans="11:27" hidden="1" x14ac:dyDescent="0.25">
      <c r="K628" s="52"/>
      <c r="L628" s="52"/>
      <c r="M628" s="6"/>
      <c r="N628" s="52"/>
      <c r="O628" s="52"/>
      <c r="P628" s="6"/>
      <c r="Q628" s="6"/>
      <c r="R628" s="6"/>
      <c r="S628" s="6"/>
      <c r="T628" s="6"/>
      <c r="U628" s="6"/>
      <c r="V628" s="6"/>
      <c r="W628" s="6"/>
      <c r="X628" s="6"/>
      <c r="Y628" s="52"/>
      <c r="Z628" s="52"/>
      <c r="AA628" s="52"/>
    </row>
    <row r="629" spans="11:27" hidden="1" x14ac:dyDescent="0.25">
      <c r="K629" s="52"/>
      <c r="L629" s="52"/>
      <c r="M629" s="6"/>
      <c r="N629" s="52"/>
      <c r="O629" s="52"/>
      <c r="P629" s="6"/>
      <c r="Q629" s="6"/>
      <c r="R629" s="6"/>
      <c r="S629" s="6"/>
      <c r="T629" s="6"/>
      <c r="U629" s="6"/>
      <c r="V629" s="6"/>
      <c r="W629" s="6"/>
      <c r="X629" s="6"/>
      <c r="Y629" s="52"/>
      <c r="Z629" s="52"/>
      <c r="AA629" s="52"/>
    </row>
    <row r="630" spans="11:27" hidden="1" x14ac:dyDescent="0.25">
      <c r="K630" s="52"/>
      <c r="L630" s="52"/>
      <c r="M630" s="6"/>
      <c r="N630" s="52"/>
      <c r="O630" s="52"/>
      <c r="P630" s="6"/>
      <c r="Q630" s="6"/>
      <c r="R630" s="6"/>
      <c r="S630" s="6"/>
      <c r="T630" s="6"/>
      <c r="U630" s="6"/>
      <c r="V630" s="6"/>
      <c r="W630" s="6"/>
      <c r="X630" s="6"/>
      <c r="Y630" s="52"/>
      <c r="Z630" s="52"/>
      <c r="AA630" s="52"/>
    </row>
    <row r="631" spans="11:27" hidden="1" x14ac:dyDescent="0.25">
      <c r="K631" s="52"/>
      <c r="L631" s="52"/>
      <c r="M631" s="6"/>
      <c r="N631" s="52"/>
      <c r="O631" s="52"/>
      <c r="P631" s="6"/>
      <c r="Q631" s="6"/>
      <c r="R631" s="6"/>
      <c r="S631" s="6"/>
      <c r="T631" s="6"/>
      <c r="U631" s="6"/>
      <c r="V631" s="6"/>
      <c r="W631" s="6"/>
      <c r="X631" s="6"/>
      <c r="Y631" s="52"/>
      <c r="Z631" s="52"/>
      <c r="AA631" s="52"/>
    </row>
    <row r="632" spans="11:27" hidden="1" x14ac:dyDescent="0.25">
      <c r="K632" s="52"/>
      <c r="L632" s="52"/>
      <c r="M632" s="6"/>
      <c r="N632" s="52"/>
      <c r="O632" s="52"/>
      <c r="P632" s="6"/>
      <c r="Q632" s="6"/>
      <c r="R632" s="6"/>
      <c r="S632" s="6"/>
      <c r="T632" s="6"/>
      <c r="U632" s="6"/>
      <c r="V632" s="6"/>
      <c r="W632" s="6"/>
      <c r="X632" s="6"/>
      <c r="Y632" s="52"/>
      <c r="Z632" s="52"/>
      <c r="AA632" s="52"/>
    </row>
    <row r="633" spans="11:27" hidden="1" x14ac:dyDescent="0.25">
      <c r="K633" s="52"/>
      <c r="L633" s="52"/>
      <c r="M633" s="6"/>
      <c r="N633" s="52"/>
      <c r="O633" s="52"/>
      <c r="P633" s="6"/>
      <c r="Q633" s="6"/>
      <c r="R633" s="6"/>
      <c r="S633" s="6"/>
      <c r="T633" s="6"/>
      <c r="U633" s="6"/>
      <c r="V633" s="6"/>
      <c r="W633" s="6"/>
      <c r="X633" s="6"/>
      <c r="Y633" s="52"/>
      <c r="Z633" s="52"/>
      <c r="AA633" s="52"/>
    </row>
    <row r="634" spans="11:27" hidden="1" x14ac:dyDescent="0.25">
      <c r="K634" s="52"/>
      <c r="L634" s="52"/>
      <c r="M634" s="6"/>
      <c r="N634" s="52"/>
      <c r="O634" s="52"/>
      <c r="P634" s="6"/>
      <c r="Q634" s="6"/>
      <c r="R634" s="6"/>
      <c r="S634" s="6"/>
      <c r="T634" s="6"/>
      <c r="U634" s="6"/>
      <c r="V634" s="6"/>
      <c r="W634" s="6"/>
      <c r="X634" s="6"/>
      <c r="Y634" s="52"/>
      <c r="Z634" s="52"/>
      <c r="AA634" s="52"/>
    </row>
    <row r="635" spans="11:27" hidden="1" x14ac:dyDescent="0.25">
      <c r="K635" s="52"/>
      <c r="L635" s="52"/>
      <c r="M635" s="6"/>
      <c r="N635" s="52"/>
      <c r="O635" s="52"/>
      <c r="P635" s="6"/>
      <c r="Q635" s="6"/>
      <c r="R635" s="6"/>
      <c r="S635" s="6"/>
      <c r="T635" s="6"/>
      <c r="U635" s="6"/>
      <c r="V635" s="6"/>
      <c r="W635" s="6"/>
      <c r="X635" s="6"/>
      <c r="Y635" s="52"/>
      <c r="Z635" s="52"/>
      <c r="AA635" s="52"/>
    </row>
    <row r="636" spans="11:27" hidden="1" x14ac:dyDescent="0.25">
      <c r="K636" s="52"/>
      <c r="L636" s="52"/>
      <c r="M636" s="6"/>
      <c r="N636" s="52"/>
      <c r="O636" s="52"/>
      <c r="P636" s="6"/>
      <c r="Q636" s="6"/>
      <c r="R636" s="6"/>
      <c r="S636" s="6"/>
      <c r="T636" s="6"/>
      <c r="U636" s="6"/>
      <c r="V636" s="6"/>
      <c r="W636" s="6"/>
      <c r="X636" s="6"/>
      <c r="Y636" s="52"/>
      <c r="Z636" s="52"/>
      <c r="AA636" s="52"/>
    </row>
    <row r="637" spans="11:27" hidden="1" x14ac:dyDescent="0.25">
      <c r="K637" s="52"/>
      <c r="L637" s="52"/>
      <c r="M637" s="6"/>
      <c r="N637" s="52"/>
      <c r="O637" s="52"/>
      <c r="P637" s="6"/>
      <c r="Q637" s="6"/>
      <c r="R637" s="6"/>
      <c r="S637" s="6"/>
      <c r="T637" s="6"/>
      <c r="U637" s="6"/>
      <c r="V637" s="6"/>
      <c r="W637" s="6"/>
      <c r="X637" s="6"/>
      <c r="Y637" s="52"/>
      <c r="Z637" s="52"/>
      <c r="AA637" s="52"/>
    </row>
    <row r="638" spans="11:27" hidden="1" x14ac:dyDescent="0.25">
      <c r="K638" s="52"/>
      <c r="L638" s="52"/>
      <c r="M638" s="6"/>
      <c r="N638" s="52"/>
      <c r="O638" s="52"/>
      <c r="P638" s="6"/>
      <c r="Q638" s="6"/>
      <c r="R638" s="6"/>
      <c r="S638" s="6"/>
      <c r="T638" s="6"/>
      <c r="U638" s="6"/>
      <c r="V638" s="6"/>
      <c r="W638" s="6"/>
      <c r="X638" s="6"/>
      <c r="Y638" s="52"/>
      <c r="Z638" s="52"/>
      <c r="AA638" s="52"/>
    </row>
    <row r="639" spans="11:27" hidden="1" x14ac:dyDescent="0.25">
      <c r="K639" s="52"/>
      <c r="L639" s="52"/>
      <c r="M639" s="6"/>
      <c r="N639" s="52"/>
      <c r="O639" s="52"/>
      <c r="P639" s="6"/>
      <c r="Q639" s="6"/>
      <c r="R639" s="6"/>
      <c r="S639" s="6"/>
      <c r="T639" s="6"/>
      <c r="U639" s="6"/>
      <c r="V639" s="6"/>
      <c r="W639" s="6"/>
      <c r="X639" s="6"/>
      <c r="Y639" s="52"/>
      <c r="Z639" s="52"/>
      <c r="AA639" s="52"/>
    </row>
    <row r="640" spans="11:27" hidden="1" x14ac:dyDescent="0.25">
      <c r="K640" s="52"/>
      <c r="L640" s="52"/>
      <c r="M640" s="6"/>
      <c r="N640" s="52"/>
      <c r="O640" s="52"/>
      <c r="P640" s="6"/>
      <c r="Q640" s="6"/>
      <c r="R640" s="6"/>
      <c r="S640" s="6"/>
      <c r="T640" s="6"/>
      <c r="U640" s="6"/>
      <c r="V640" s="6"/>
      <c r="W640" s="6"/>
      <c r="X640" s="6"/>
      <c r="Y640" s="52"/>
      <c r="Z640" s="52"/>
      <c r="AA640" s="52"/>
    </row>
    <row r="641" spans="11:27" hidden="1" x14ac:dyDescent="0.25">
      <c r="K641" s="52"/>
      <c r="L641" s="52"/>
      <c r="M641" s="6"/>
      <c r="N641" s="52"/>
      <c r="O641" s="52"/>
      <c r="P641" s="6"/>
      <c r="Q641" s="6"/>
      <c r="R641" s="6"/>
      <c r="S641" s="6"/>
      <c r="T641" s="6"/>
      <c r="U641" s="6"/>
      <c r="V641" s="6"/>
      <c r="W641" s="6"/>
      <c r="X641" s="6"/>
      <c r="Y641" s="52"/>
      <c r="Z641" s="52"/>
      <c r="AA641" s="52"/>
    </row>
    <row r="642" spans="11:27" hidden="1" x14ac:dyDescent="0.25">
      <c r="K642" s="52"/>
      <c r="L642" s="52"/>
      <c r="M642" s="6"/>
      <c r="N642" s="52"/>
      <c r="O642" s="52"/>
      <c r="P642" s="6"/>
      <c r="Q642" s="6"/>
      <c r="R642" s="6"/>
      <c r="S642" s="6"/>
      <c r="T642" s="6"/>
      <c r="U642" s="6"/>
      <c r="V642" s="6"/>
      <c r="W642" s="6"/>
      <c r="X642" s="6"/>
      <c r="Y642" s="52"/>
      <c r="Z642" s="52"/>
      <c r="AA642" s="52"/>
    </row>
    <row r="643" spans="11:27" hidden="1" x14ac:dyDescent="0.25">
      <c r="K643" s="52"/>
      <c r="L643" s="52"/>
      <c r="M643" s="6"/>
      <c r="N643" s="52"/>
      <c r="O643" s="52"/>
      <c r="P643" s="6"/>
      <c r="Q643" s="6"/>
      <c r="R643" s="6"/>
      <c r="S643" s="6"/>
      <c r="T643" s="6"/>
      <c r="U643" s="6"/>
      <c r="V643" s="6"/>
      <c r="W643" s="6"/>
      <c r="X643" s="6"/>
      <c r="Y643" s="52"/>
      <c r="Z643" s="52"/>
      <c r="AA643" s="52"/>
    </row>
    <row r="644" spans="11:27" hidden="1" x14ac:dyDescent="0.25">
      <c r="K644" s="52"/>
      <c r="L644" s="52"/>
      <c r="M644" s="6"/>
      <c r="N644" s="52"/>
      <c r="O644" s="52"/>
      <c r="P644" s="6"/>
      <c r="Q644" s="6"/>
      <c r="R644" s="6"/>
      <c r="S644" s="6"/>
      <c r="T644" s="6"/>
      <c r="U644" s="6"/>
      <c r="V644" s="6"/>
      <c r="W644" s="6"/>
      <c r="X644" s="6"/>
      <c r="Y644" s="52"/>
      <c r="Z644" s="52"/>
      <c r="AA644" s="52"/>
    </row>
    <row r="645" spans="11:27" hidden="1" x14ac:dyDescent="0.25">
      <c r="K645" s="52"/>
      <c r="L645" s="52"/>
      <c r="M645" s="6"/>
      <c r="N645" s="52"/>
      <c r="O645" s="52"/>
      <c r="P645" s="6"/>
      <c r="Q645" s="6"/>
      <c r="R645" s="6"/>
      <c r="S645" s="6"/>
      <c r="T645" s="6"/>
      <c r="U645" s="6"/>
      <c r="V645" s="6"/>
      <c r="W645" s="6"/>
      <c r="X645" s="6"/>
      <c r="Y645" s="52"/>
      <c r="Z645" s="52"/>
      <c r="AA645" s="52"/>
    </row>
    <row r="646" spans="11:27" hidden="1" x14ac:dyDescent="0.25">
      <c r="K646" s="52"/>
      <c r="L646" s="52"/>
      <c r="M646" s="6"/>
      <c r="N646" s="52"/>
      <c r="O646" s="52"/>
      <c r="P646" s="6"/>
      <c r="Q646" s="6"/>
      <c r="R646" s="6"/>
      <c r="S646" s="6"/>
      <c r="T646" s="6"/>
      <c r="U646" s="6"/>
      <c r="V646" s="6"/>
      <c r="W646" s="6"/>
      <c r="X646" s="6"/>
      <c r="Y646" s="52"/>
      <c r="Z646" s="52"/>
      <c r="AA646" s="52"/>
    </row>
    <row r="647" spans="11:27" hidden="1" x14ac:dyDescent="0.25">
      <c r="K647" s="52"/>
      <c r="L647" s="52"/>
      <c r="M647" s="6"/>
      <c r="N647" s="52"/>
      <c r="O647" s="52"/>
      <c r="P647" s="6"/>
      <c r="Q647" s="6"/>
      <c r="R647" s="6"/>
      <c r="S647" s="6"/>
      <c r="T647" s="6"/>
      <c r="U647" s="6"/>
      <c r="V647" s="6"/>
      <c r="W647" s="6"/>
      <c r="X647" s="6"/>
      <c r="Y647" s="52"/>
      <c r="Z647" s="52"/>
      <c r="AA647" s="52"/>
    </row>
    <row r="648" spans="11:27" hidden="1" x14ac:dyDescent="0.25">
      <c r="K648" s="52"/>
      <c r="L648" s="52"/>
      <c r="M648" s="6"/>
      <c r="N648" s="52"/>
      <c r="O648" s="52"/>
      <c r="P648" s="6"/>
      <c r="Q648" s="6"/>
      <c r="R648" s="6"/>
      <c r="S648" s="6"/>
      <c r="T648" s="6"/>
      <c r="U648" s="6"/>
      <c r="V648" s="6"/>
      <c r="W648" s="6"/>
      <c r="X648" s="6"/>
      <c r="Y648" s="52"/>
      <c r="Z648" s="52"/>
      <c r="AA648" s="52"/>
    </row>
    <row r="649" spans="11:27" hidden="1" x14ac:dyDescent="0.25">
      <c r="K649" s="52"/>
      <c r="L649" s="52"/>
      <c r="M649" s="6"/>
      <c r="N649" s="52"/>
      <c r="O649" s="52"/>
      <c r="P649" s="6"/>
      <c r="Q649" s="6"/>
      <c r="R649" s="6"/>
      <c r="S649" s="6"/>
      <c r="T649" s="6"/>
      <c r="U649" s="6"/>
      <c r="V649" s="6"/>
      <c r="W649" s="6"/>
      <c r="X649" s="6"/>
      <c r="Y649" s="52"/>
      <c r="Z649" s="52"/>
      <c r="AA649" s="52"/>
    </row>
    <row r="650" spans="11:27" hidden="1" x14ac:dyDescent="0.25">
      <c r="K650" s="52"/>
      <c r="L650" s="52"/>
      <c r="M650" s="6"/>
      <c r="N650" s="52"/>
      <c r="O650" s="52"/>
      <c r="P650" s="6"/>
      <c r="Q650" s="6"/>
      <c r="R650" s="6"/>
      <c r="S650" s="6"/>
      <c r="T650" s="6"/>
      <c r="U650" s="6"/>
      <c r="V650" s="6"/>
      <c r="W650" s="6"/>
      <c r="X650" s="6"/>
      <c r="Y650" s="52"/>
      <c r="Z650" s="52"/>
      <c r="AA650" s="52"/>
    </row>
    <row r="651" spans="11:27" hidden="1" x14ac:dyDescent="0.25">
      <c r="K651" s="52"/>
      <c r="L651" s="52"/>
      <c r="M651" s="6"/>
      <c r="N651" s="52"/>
      <c r="O651" s="52"/>
      <c r="P651" s="6"/>
      <c r="Q651" s="6"/>
      <c r="R651" s="6"/>
      <c r="S651" s="6"/>
      <c r="T651" s="6"/>
      <c r="U651" s="6"/>
      <c r="V651" s="6"/>
      <c r="W651" s="6"/>
      <c r="X651" s="6"/>
      <c r="Y651" s="52"/>
      <c r="Z651" s="52"/>
      <c r="AA651" s="52"/>
    </row>
    <row r="652" spans="11:27" hidden="1" x14ac:dyDescent="0.25">
      <c r="K652" s="52"/>
      <c r="L652" s="52"/>
      <c r="M652" s="6"/>
      <c r="N652" s="52"/>
      <c r="O652" s="52"/>
      <c r="P652" s="6"/>
      <c r="Q652" s="6"/>
      <c r="R652" s="6"/>
      <c r="S652" s="6"/>
      <c r="T652" s="6"/>
      <c r="U652" s="6"/>
      <c r="V652" s="6"/>
      <c r="W652" s="6"/>
      <c r="X652" s="6"/>
      <c r="Y652" s="52"/>
      <c r="Z652" s="52"/>
      <c r="AA652" s="52"/>
    </row>
    <row r="653" spans="11:27" hidden="1" x14ac:dyDescent="0.25">
      <c r="K653" s="52"/>
      <c r="L653" s="52"/>
      <c r="M653" s="6"/>
      <c r="N653" s="52"/>
      <c r="O653" s="52"/>
      <c r="P653" s="6"/>
      <c r="Q653" s="6"/>
      <c r="R653" s="6"/>
      <c r="S653" s="6"/>
      <c r="T653" s="6"/>
      <c r="U653" s="6"/>
      <c r="V653" s="6"/>
      <c r="W653" s="6"/>
      <c r="X653" s="6"/>
      <c r="Y653" s="52"/>
      <c r="Z653" s="52"/>
      <c r="AA653" s="52"/>
    </row>
    <row r="654" spans="11:27" hidden="1" x14ac:dyDescent="0.25">
      <c r="K654" s="52"/>
      <c r="L654" s="52"/>
      <c r="M654" s="6"/>
      <c r="N654" s="52"/>
      <c r="O654" s="52"/>
      <c r="P654" s="6"/>
      <c r="Q654" s="6"/>
      <c r="R654" s="6"/>
      <c r="S654" s="6"/>
      <c r="T654" s="6"/>
      <c r="U654" s="6"/>
      <c r="V654" s="6"/>
      <c r="W654" s="6"/>
      <c r="X654" s="6"/>
      <c r="Y654" s="52"/>
      <c r="Z654" s="52"/>
      <c r="AA654" s="52"/>
    </row>
    <row r="655" spans="11:27" hidden="1" x14ac:dyDescent="0.25">
      <c r="K655" s="52"/>
      <c r="L655" s="52"/>
      <c r="M655" s="6"/>
      <c r="N655" s="52"/>
      <c r="O655" s="52"/>
      <c r="P655" s="6"/>
      <c r="Q655" s="6"/>
      <c r="R655" s="6"/>
      <c r="S655" s="6"/>
      <c r="T655" s="6"/>
      <c r="U655" s="6"/>
      <c r="V655" s="6"/>
      <c r="W655" s="6"/>
      <c r="X655" s="6"/>
      <c r="Y655" s="52"/>
      <c r="Z655" s="52"/>
      <c r="AA655" s="52"/>
    </row>
    <row r="656" spans="11:27" hidden="1" x14ac:dyDescent="0.25">
      <c r="K656" s="52"/>
      <c r="L656" s="52"/>
      <c r="M656" s="6"/>
      <c r="N656" s="52"/>
      <c r="O656" s="52"/>
      <c r="P656" s="6"/>
      <c r="Q656" s="6"/>
      <c r="R656" s="6"/>
      <c r="S656" s="6"/>
      <c r="T656" s="6"/>
      <c r="U656" s="6"/>
      <c r="V656" s="6"/>
      <c r="W656" s="6"/>
      <c r="X656" s="6"/>
      <c r="Y656" s="52"/>
      <c r="Z656" s="52"/>
      <c r="AA656" s="52"/>
    </row>
    <row r="657" spans="11:27" hidden="1" x14ac:dyDescent="0.25">
      <c r="K657" s="52"/>
      <c r="L657" s="52"/>
      <c r="M657" s="6"/>
      <c r="N657" s="52"/>
      <c r="O657" s="52"/>
      <c r="P657" s="6"/>
      <c r="Q657" s="6"/>
      <c r="R657" s="6"/>
      <c r="S657" s="6"/>
      <c r="T657" s="6"/>
      <c r="U657" s="6"/>
      <c r="V657" s="6"/>
      <c r="W657" s="6"/>
      <c r="X657" s="6"/>
      <c r="Y657" s="52"/>
      <c r="Z657" s="52"/>
      <c r="AA657" s="52"/>
    </row>
    <row r="658" spans="11:27" hidden="1" x14ac:dyDescent="0.25">
      <c r="K658" s="52"/>
      <c r="L658" s="52"/>
      <c r="M658" s="6"/>
      <c r="N658" s="52"/>
      <c r="O658" s="52"/>
      <c r="P658" s="6"/>
      <c r="Q658" s="6"/>
      <c r="R658" s="6"/>
      <c r="S658" s="6"/>
      <c r="T658" s="6"/>
      <c r="U658" s="6"/>
      <c r="V658" s="6"/>
      <c r="W658" s="6"/>
      <c r="X658" s="6"/>
      <c r="Y658" s="52"/>
      <c r="Z658" s="52"/>
      <c r="AA658" s="52"/>
    </row>
    <row r="659" spans="11:27" hidden="1" x14ac:dyDescent="0.25">
      <c r="K659" s="52"/>
      <c r="L659" s="52"/>
      <c r="M659" s="6"/>
      <c r="N659" s="52"/>
      <c r="O659" s="52"/>
      <c r="P659" s="6"/>
      <c r="Q659" s="6"/>
      <c r="R659" s="6"/>
      <c r="S659" s="6"/>
      <c r="T659" s="6"/>
      <c r="U659" s="6"/>
      <c r="V659" s="6"/>
      <c r="W659" s="6"/>
      <c r="X659" s="6"/>
      <c r="Y659" s="52"/>
      <c r="Z659" s="52"/>
      <c r="AA659" s="52"/>
    </row>
    <row r="660" spans="11:27" hidden="1" x14ac:dyDescent="0.25">
      <c r="K660" s="52"/>
      <c r="L660" s="52"/>
      <c r="M660" s="6"/>
      <c r="N660" s="52"/>
      <c r="O660" s="52"/>
      <c r="P660" s="6"/>
      <c r="Q660" s="6"/>
      <c r="R660" s="6"/>
      <c r="S660" s="6"/>
      <c r="T660" s="6"/>
      <c r="U660" s="6"/>
      <c r="V660" s="6"/>
      <c r="W660" s="6"/>
      <c r="X660" s="6"/>
      <c r="Y660" s="52"/>
      <c r="Z660" s="52"/>
      <c r="AA660" s="52"/>
    </row>
    <row r="661" spans="11:27" hidden="1" x14ac:dyDescent="0.25">
      <c r="K661" s="52"/>
      <c r="L661" s="52"/>
      <c r="M661" s="6"/>
      <c r="N661" s="52"/>
      <c r="O661" s="52"/>
      <c r="P661" s="6"/>
      <c r="Q661" s="6"/>
      <c r="R661" s="6"/>
      <c r="S661" s="6"/>
      <c r="T661" s="6"/>
      <c r="U661" s="6"/>
      <c r="V661" s="6"/>
      <c r="W661" s="6"/>
      <c r="X661" s="6"/>
      <c r="Y661" s="52"/>
      <c r="Z661" s="52"/>
      <c r="AA661" s="52"/>
    </row>
    <row r="662" spans="11:27" hidden="1" x14ac:dyDescent="0.25">
      <c r="K662" s="52"/>
      <c r="L662" s="52"/>
      <c r="M662" s="6"/>
      <c r="N662" s="52"/>
      <c r="O662" s="52"/>
      <c r="P662" s="6"/>
      <c r="Q662" s="6"/>
      <c r="R662" s="6"/>
      <c r="S662" s="6"/>
      <c r="T662" s="6"/>
      <c r="U662" s="6"/>
      <c r="V662" s="6"/>
      <c r="W662" s="6"/>
      <c r="X662" s="6"/>
      <c r="Y662" s="52"/>
      <c r="Z662" s="52"/>
      <c r="AA662" s="52"/>
    </row>
    <row r="663" spans="11:27" hidden="1" x14ac:dyDescent="0.25">
      <c r="K663" s="52"/>
      <c r="L663" s="52"/>
      <c r="M663" s="6"/>
      <c r="N663" s="52"/>
      <c r="O663" s="52"/>
      <c r="P663" s="6"/>
      <c r="Q663" s="6"/>
      <c r="R663" s="6"/>
      <c r="S663" s="6"/>
      <c r="T663" s="6"/>
      <c r="U663" s="6"/>
      <c r="V663" s="6"/>
      <c r="W663" s="6"/>
      <c r="X663" s="6"/>
      <c r="Y663" s="52"/>
      <c r="Z663" s="52"/>
      <c r="AA663" s="52"/>
    </row>
    <row r="664" spans="11:27" hidden="1" x14ac:dyDescent="0.25">
      <c r="K664" s="52"/>
      <c r="L664" s="52"/>
      <c r="M664" s="6"/>
      <c r="N664" s="52"/>
      <c r="O664" s="52"/>
      <c r="P664" s="6"/>
      <c r="Q664" s="6"/>
      <c r="R664" s="6"/>
      <c r="S664" s="6"/>
      <c r="T664" s="6"/>
      <c r="U664" s="6"/>
      <c r="V664" s="6"/>
      <c r="W664" s="6"/>
      <c r="X664" s="6"/>
      <c r="Y664" s="52"/>
      <c r="Z664" s="52"/>
      <c r="AA664" s="52"/>
    </row>
    <row r="665" spans="11:27" hidden="1" x14ac:dyDescent="0.25">
      <c r="K665" s="52"/>
      <c r="L665" s="52"/>
      <c r="M665" s="6"/>
      <c r="N665" s="52"/>
      <c r="O665" s="52"/>
      <c r="P665" s="6"/>
      <c r="Q665" s="6"/>
      <c r="R665" s="6"/>
      <c r="S665" s="6"/>
      <c r="T665" s="6"/>
      <c r="U665" s="6"/>
      <c r="V665" s="6"/>
      <c r="W665" s="6"/>
      <c r="X665" s="6"/>
      <c r="Y665" s="52"/>
      <c r="Z665" s="52"/>
      <c r="AA665" s="52"/>
    </row>
    <row r="666" spans="11:27" hidden="1" x14ac:dyDescent="0.25">
      <c r="K666" s="52"/>
      <c r="L666" s="52"/>
      <c r="M666" s="6"/>
      <c r="N666" s="52"/>
      <c r="O666" s="52"/>
      <c r="P666" s="6"/>
      <c r="Q666" s="6"/>
      <c r="R666" s="6"/>
      <c r="S666" s="6"/>
      <c r="T666" s="6"/>
      <c r="U666" s="6"/>
      <c r="V666" s="6"/>
      <c r="W666" s="6"/>
      <c r="X666" s="6"/>
      <c r="Y666" s="52"/>
      <c r="Z666" s="52"/>
      <c r="AA666" s="52"/>
    </row>
    <row r="667" spans="11:27" hidden="1" x14ac:dyDescent="0.25">
      <c r="K667" s="52"/>
      <c r="L667" s="52"/>
      <c r="M667" s="6"/>
      <c r="N667" s="52"/>
      <c r="O667" s="52"/>
      <c r="P667" s="6"/>
      <c r="Q667" s="6"/>
      <c r="R667" s="6"/>
      <c r="S667" s="6"/>
      <c r="T667" s="6"/>
      <c r="U667" s="6"/>
      <c r="V667" s="6"/>
      <c r="W667" s="6"/>
      <c r="X667" s="6"/>
      <c r="Y667" s="52"/>
      <c r="Z667" s="52"/>
      <c r="AA667" s="52"/>
    </row>
    <row r="668" spans="11:27" hidden="1" x14ac:dyDescent="0.25">
      <c r="K668" s="52"/>
      <c r="L668" s="52"/>
      <c r="M668" s="6"/>
      <c r="N668" s="52"/>
      <c r="O668" s="52"/>
      <c r="P668" s="6"/>
      <c r="Q668" s="6"/>
      <c r="R668" s="6"/>
      <c r="S668" s="6"/>
      <c r="T668" s="6"/>
      <c r="U668" s="6"/>
      <c r="V668" s="6"/>
      <c r="W668" s="6"/>
      <c r="X668" s="6"/>
      <c r="Y668" s="52"/>
      <c r="Z668" s="52"/>
      <c r="AA668" s="52"/>
    </row>
    <row r="669" spans="11:27" hidden="1" x14ac:dyDescent="0.25">
      <c r="K669" s="52"/>
      <c r="L669" s="52"/>
      <c r="M669" s="6"/>
      <c r="N669" s="52"/>
      <c r="O669" s="52"/>
      <c r="P669" s="6"/>
      <c r="Q669" s="6"/>
      <c r="R669" s="6"/>
      <c r="S669" s="6"/>
      <c r="T669" s="6"/>
      <c r="U669" s="6"/>
      <c r="V669" s="6"/>
      <c r="W669" s="6"/>
      <c r="X669" s="6"/>
      <c r="Y669" s="52"/>
      <c r="Z669" s="52"/>
      <c r="AA669" s="52"/>
    </row>
    <row r="670" spans="11:27" hidden="1" x14ac:dyDescent="0.25">
      <c r="K670" s="52"/>
      <c r="L670" s="52"/>
      <c r="M670" s="6"/>
      <c r="N670" s="52"/>
      <c r="O670" s="52"/>
      <c r="P670" s="6"/>
      <c r="Q670" s="6"/>
      <c r="R670" s="6"/>
      <c r="S670" s="6"/>
      <c r="T670" s="6"/>
      <c r="U670" s="6"/>
      <c r="V670" s="6"/>
      <c r="W670" s="6"/>
      <c r="X670" s="6"/>
      <c r="Y670" s="52"/>
      <c r="Z670" s="52"/>
      <c r="AA670" s="52"/>
    </row>
    <row r="671" spans="11:27" hidden="1" x14ac:dyDescent="0.25">
      <c r="K671" s="52"/>
      <c r="L671" s="52"/>
      <c r="M671" s="6"/>
      <c r="N671" s="52"/>
      <c r="O671" s="52"/>
      <c r="P671" s="6"/>
      <c r="Q671" s="6"/>
      <c r="R671" s="6"/>
      <c r="S671" s="6"/>
      <c r="T671" s="6"/>
      <c r="U671" s="6"/>
      <c r="V671" s="6"/>
      <c r="W671" s="6"/>
      <c r="X671" s="6"/>
      <c r="Y671" s="52"/>
      <c r="Z671" s="52"/>
      <c r="AA671" s="52"/>
    </row>
    <row r="672" spans="11:27" hidden="1" x14ac:dyDescent="0.25">
      <c r="K672" s="52"/>
      <c r="L672" s="52"/>
      <c r="M672" s="6"/>
      <c r="N672" s="52"/>
      <c r="O672" s="52"/>
      <c r="P672" s="6"/>
      <c r="Q672" s="6"/>
      <c r="R672" s="6"/>
      <c r="S672" s="6"/>
      <c r="T672" s="6"/>
      <c r="U672" s="6"/>
      <c r="V672" s="6"/>
      <c r="W672" s="6"/>
      <c r="X672" s="6"/>
      <c r="Y672" s="52"/>
      <c r="Z672" s="52"/>
      <c r="AA672" s="52"/>
    </row>
    <row r="673" spans="11:27" hidden="1" x14ac:dyDescent="0.25">
      <c r="K673" s="52"/>
      <c r="L673" s="52"/>
      <c r="M673" s="6"/>
      <c r="N673" s="52"/>
      <c r="O673" s="52"/>
      <c r="P673" s="6"/>
      <c r="Q673" s="6"/>
      <c r="R673" s="6"/>
      <c r="S673" s="6"/>
      <c r="T673" s="6"/>
      <c r="U673" s="6"/>
      <c r="V673" s="6"/>
      <c r="W673" s="6"/>
      <c r="X673" s="6"/>
      <c r="Y673" s="52"/>
      <c r="Z673" s="52"/>
      <c r="AA673" s="52"/>
    </row>
    <row r="674" spans="11:27" hidden="1" x14ac:dyDescent="0.25">
      <c r="K674" s="52"/>
      <c r="L674" s="52"/>
      <c r="M674" s="6"/>
      <c r="N674" s="52"/>
      <c r="O674" s="52"/>
      <c r="P674" s="6"/>
      <c r="Q674" s="6"/>
      <c r="R674" s="6"/>
      <c r="S674" s="6"/>
      <c r="T674" s="6"/>
      <c r="U674" s="6"/>
      <c r="V674" s="6"/>
      <c r="W674" s="6"/>
      <c r="X674" s="6"/>
      <c r="Y674" s="52"/>
      <c r="Z674" s="52"/>
      <c r="AA674" s="52"/>
    </row>
    <row r="675" spans="11:27" hidden="1" x14ac:dyDescent="0.25">
      <c r="K675" s="52"/>
      <c r="L675" s="52"/>
      <c r="M675" s="6"/>
      <c r="N675" s="52"/>
      <c r="O675" s="52"/>
      <c r="P675" s="6"/>
      <c r="Q675" s="6"/>
      <c r="R675" s="6"/>
      <c r="S675" s="6"/>
      <c r="T675" s="6"/>
      <c r="U675" s="6"/>
      <c r="V675" s="6"/>
      <c r="W675" s="6"/>
      <c r="X675" s="6"/>
      <c r="Y675" s="52"/>
      <c r="Z675" s="52"/>
      <c r="AA675" s="52"/>
    </row>
    <row r="676" spans="11:27" hidden="1" x14ac:dyDescent="0.25">
      <c r="K676" s="52"/>
      <c r="L676" s="52"/>
      <c r="M676" s="6"/>
      <c r="N676" s="52"/>
      <c r="O676" s="52"/>
      <c r="P676" s="6"/>
      <c r="Q676" s="6"/>
      <c r="R676" s="6"/>
      <c r="S676" s="6"/>
      <c r="T676" s="6"/>
      <c r="U676" s="6"/>
      <c r="V676" s="6"/>
      <c r="W676" s="6"/>
      <c r="X676" s="6"/>
      <c r="Y676" s="52"/>
      <c r="Z676" s="52"/>
      <c r="AA676" s="52"/>
    </row>
    <row r="677" spans="11:27" hidden="1" x14ac:dyDescent="0.25">
      <c r="K677" s="52"/>
      <c r="L677" s="52"/>
      <c r="M677" s="6"/>
      <c r="N677" s="52"/>
      <c r="O677" s="52"/>
      <c r="P677" s="6"/>
      <c r="Q677" s="6"/>
      <c r="R677" s="6"/>
      <c r="S677" s="6"/>
      <c r="T677" s="6"/>
      <c r="U677" s="6"/>
      <c r="V677" s="6"/>
      <c r="W677" s="6"/>
      <c r="X677" s="6"/>
      <c r="Y677" s="52"/>
      <c r="Z677" s="52"/>
      <c r="AA677" s="52"/>
    </row>
    <row r="678" spans="11:27" hidden="1" x14ac:dyDescent="0.25">
      <c r="K678" s="52"/>
      <c r="L678" s="52"/>
      <c r="M678" s="6"/>
      <c r="N678" s="52"/>
      <c r="O678" s="52"/>
      <c r="P678" s="6"/>
      <c r="Q678" s="6"/>
      <c r="R678" s="6"/>
      <c r="S678" s="6"/>
      <c r="T678" s="6"/>
      <c r="U678" s="6"/>
      <c r="V678" s="6"/>
      <c r="W678" s="6"/>
      <c r="X678" s="6"/>
      <c r="Y678" s="52"/>
      <c r="Z678" s="52"/>
      <c r="AA678" s="52"/>
    </row>
    <row r="679" spans="11:27" hidden="1" x14ac:dyDescent="0.25">
      <c r="K679" s="52"/>
      <c r="L679" s="52"/>
      <c r="M679" s="6"/>
      <c r="N679" s="52"/>
      <c r="O679" s="52"/>
      <c r="P679" s="6"/>
      <c r="Q679" s="6"/>
      <c r="R679" s="6"/>
      <c r="S679" s="6"/>
      <c r="T679" s="6"/>
      <c r="U679" s="6"/>
      <c r="V679" s="6"/>
      <c r="W679" s="6"/>
      <c r="X679" s="6"/>
      <c r="Y679" s="52"/>
      <c r="Z679" s="52"/>
      <c r="AA679" s="52"/>
    </row>
    <row r="680" spans="11:27" hidden="1" x14ac:dyDescent="0.25">
      <c r="K680" s="52"/>
      <c r="L680" s="52"/>
      <c r="M680" s="6"/>
      <c r="N680" s="52"/>
      <c r="O680" s="52"/>
      <c r="P680" s="6"/>
      <c r="Q680" s="6"/>
      <c r="R680" s="6"/>
      <c r="S680" s="6"/>
      <c r="T680" s="6"/>
      <c r="U680" s="6"/>
      <c r="V680" s="6"/>
      <c r="W680" s="6"/>
      <c r="X680" s="6"/>
      <c r="Y680" s="52"/>
      <c r="Z680" s="52"/>
      <c r="AA680" s="52"/>
    </row>
    <row r="681" spans="11:27" hidden="1" x14ac:dyDescent="0.25">
      <c r="K681" s="52"/>
      <c r="L681" s="52"/>
      <c r="M681" s="6"/>
      <c r="N681" s="52"/>
      <c r="O681" s="52"/>
      <c r="P681" s="6"/>
      <c r="Q681" s="6"/>
      <c r="R681" s="6"/>
      <c r="S681" s="6"/>
      <c r="T681" s="6"/>
      <c r="U681" s="6"/>
      <c r="V681" s="6"/>
      <c r="W681" s="6"/>
      <c r="X681" s="6"/>
      <c r="Y681" s="52"/>
      <c r="Z681" s="52"/>
      <c r="AA681" s="52"/>
    </row>
    <row r="682" spans="11:27" hidden="1" x14ac:dyDescent="0.25">
      <c r="K682" s="52"/>
      <c r="L682" s="52"/>
      <c r="M682" s="6"/>
      <c r="N682" s="52"/>
      <c r="O682" s="52"/>
      <c r="P682" s="6"/>
      <c r="Q682" s="6"/>
      <c r="R682" s="6"/>
      <c r="S682" s="6"/>
      <c r="T682" s="6"/>
      <c r="U682" s="6"/>
      <c r="V682" s="6"/>
      <c r="W682" s="6"/>
      <c r="X682" s="6"/>
      <c r="Y682" s="52"/>
      <c r="Z682" s="52"/>
      <c r="AA682" s="52"/>
    </row>
    <row r="683" spans="11:27" hidden="1" x14ac:dyDescent="0.25">
      <c r="K683" s="52"/>
      <c r="L683" s="52"/>
      <c r="M683" s="6"/>
      <c r="N683" s="52"/>
      <c r="O683" s="52"/>
      <c r="P683" s="6"/>
      <c r="Q683" s="6"/>
      <c r="R683" s="6"/>
      <c r="S683" s="6"/>
      <c r="T683" s="6"/>
      <c r="U683" s="6"/>
      <c r="V683" s="6"/>
      <c r="W683" s="6"/>
      <c r="X683" s="6"/>
      <c r="Y683" s="52"/>
      <c r="Z683" s="52"/>
      <c r="AA683" s="52"/>
    </row>
    <row r="684" spans="11:27" hidden="1" x14ac:dyDescent="0.25">
      <c r="K684" s="52"/>
      <c r="L684" s="52"/>
      <c r="M684" s="6"/>
      <c r="N684" s="52"/>
      <c r="O684" s="52"/>
      <c r="P684" s="6"/>
      <c r="Q684" s="6"/>
      <c r="R684" s="6"/>
      <c r="S684" s="6"/>
      <c r="T684" s="6"/>
      <c r="U684" s="6"/>
      <c r="V684" s="6"/>
      <c r="W684" s="6"/>
      <c r="X684" s="6"/>
      <c r="Y684" s="52"/>
      <c r="Z684" s="52"/>
      <c r="AA684" s="52"/>
    </row>
    <row r="685" spans="11:27" hidden="1" x14ac:dyDescent="0.25">
      <c r="K685" s="52"/>
      <c r="L685" s="52"/>
      <c r="M685" s="6"/>
      <c r="N685" s="52"/>
      <c r="O685" s="52"/>
      <c r="P685" s="6"/>
      <c r="Q685" s="6"/>
      <c r="R685" s="6"/>
      <c r="S685" s="6"/>
      <c r="T685" s="6"/>
      <c r="U685" s="6"/>
      <c r="V685" s="6"/>
      <c r="W685" s="6"/>
      <c r="X685" s="6"/>
      <c r="Y685" s="52"/>
      <c r="Z685" s="52"/>
      <c r="AA685" s="52"/>
    </row>
    <row r="686" spans="11:27" hidden="1" x14ac:dyDescent="0.25">
      <c r="K686" s="52"/>
      <c r="L686" s="52"/>
      <c r="M686" s="6"/>
      <c r="N686" s="52"/>
      <c r="O686" s="52"/>
      <c r="P686" s="6"/>
      <c r="Q686" s="6"/>
      <c r="R686" s="6"/>
      <c r="S686" s="6"/>
      <c r="T686" s="6"/>
      <c r="U686" s="6"/>
      <c r="V686" s="6"/>
      <c r="W686" s="6"/>
      <c r="X686" s="6"/>
      <c r="Y686" s="52"/>
      <c r="Z686" s="52"/>
      <c r="AA686" s="52"/>
    </row>
    <row r="687" spans="11:27" hidden="1" x14ac:dyDescent="0.25">
      <c r="K687" s="52"/>
      <c r="L687" s="52"/>
      <c r="M687" s="6"/>
      <c r="N687" s="52"/>
      <c r="O687" s="52"/>
      <c r="P687" s="6"/>
      <c r="Q687" s="6"/>
      <c r="R687" s="6"/>
      <c r="S687" s="6"/>
      <c r="T687" s="6"/>
      <c r="U687" s="6"/>
      <c r="V687" s="6"/>
      <c r="W687" s="6"/>
      <c r="X687" s="6"/>
      <c r="Y687" s="52"/>
      <c r="Z687" s="52"/>
      <c r="AA687" s="52"/>
    </row>
    <row r="688" spans="11:27" hidden="1" x14ac:dyDescent="0.25">
      <c r="K688" s="52"/>
      <c r="L688" s="52"/>
      <c r="M688" s="6"/>
      <c r="N688" s="52"/>
      <c r="O688" s="52"/>
      <c r="P688" s="6"/>
      <c r="Q688" s="6"/>
      <c r="R688" s="6"/>
      <c r="S688" s="6"/>
      <c r="T688" s="6"/>
      <c r="U688" s="6"/>
      <c r="V688" s="6"/>
      <c r="W688" s="6"/>
      <c r="X688" s="6"/>
      <c r="Y688" s="52"/>
      <c r="Z688" s="52"/>
      <c r="AA688" s="52"/>
    </row>
    <row r="689" spans="11:27" hidden="1" x14ac:dyDescent="0.25">
      <c r="K689" s="52"/>
      <c r="L689" s="52"/>
      <c r="M689" s="6"/>
      <c r="N689" s="52"/>
      <c r="O689" s="52"/>
      <c r="P689" s="6"/>
      <c r="Q689" s="6"/>
      <c r="R689" s="6"/>
      <c r="S689" s="6"/>
      <c r="T689" s="6"/>
      <c r="U689" s="6"/>
      <c r="V689" s="6"/>
      <c r="W689" s="6"/>
      <c r="X689" s="6"/>
      <c r="Y689" s="52"/>
      <c r="Z689" s="52"/>
      <c r="AA689" s="52"/>
    </row>
    <row r="690" spans="11:27" hidden="1" x14ac:dyDescent="0.25">
      <c r="K690" s="52"/>
      <c r="L690" s="52"/>
      <c r="M690" s="6"/>
      <c r="N690" s="52"/>
      <c r="O690" s="52"/>
      <c r="P690" s="6"/>
      <c r="Q690" s="6"/>
      <c r="R690" s="6"/>
      <c r="S690" s="6"/>
      <c r="T690" s="6"/>
      <c r="U690" s="6"/>
      <c r="V690" s="6"/>
      <c r="W690" s="6"/>
      <c r="X690" s="6"/>
      <c r="Y690" s="52"/>
      <c r="Z690" s="52"/>
      <c r="AA690" s="52"/>
    </row>
    <row r="691" spans="11:27" hidden="1" x14ac:dyDescent="0.25">
      <c r="K691" s="52"/>
      <c r="L691" s="52"/>
      <c r="M691" s="6"/>
      <c r="N691" s="52"/>
      <c r="O691" s="52"/>
      <c r="P691" s="6"/>
      <c r="Q691" s="6"/>
      <c r="R691" s="6"/>
      <c r="S691" s="6"/>
      <c r="T691" s="6"/>
      <c r="U691" s="6"/>
      <c r="V691" s="6"/>
      <c r="W691" s="6"/>
      <c r="X691" s="6"/>
      <c r="Y691" s="52"/>
      <c r="Z691" s="52"/>
      <c r="AA691" s="52"/>
    </row>
    <row r="692" spans="11:27" hidden="1" x14ac:dyDescent="0.25">
      <c r="K692" s="52"/>
      <c r="L692" s="52"/>
      <c r="M692" s="6"/>
      <c r="N692" s="52"/>
      <c r="O692" s="52"/>
      <c r="P692" s="6"/>
      <c r="Q692" s="6"/>
      <c r="R692" s="6"/>
      <c r="S692" s="6"/>
      <c r="T692" s="6"/>
      <c r="U692" s="6"/>
      <c r="V692" s="6"/>
      <c r="W692" s="6"/>
      <c r="X692" s="6"/>
      <c r="Y692" s="52"/>
      <c r="Z692" s="52"/>
      <c r="AA692" s="52"/>
    </row>
    <row r="693" spans="11:27" hidden="1" x14ac:dyDescent="0.25">
      <c r="K693" s="52"/>
      <c r="L693" s="52"/>
      <c r="M693" s="6"/>
      <c r="N693" s="52"/>
      <c r="O693" s="52"/>
      <c r="P693" s="6"/>
      <c r="Q693" s="6"/>
      <c r="R693" s="6"/>
      <c r="S693" s="6"/>
      <c r="T693" s="6"/>
      <c r="U693" s="6"/>
      <c r="V693" s="6"/>
      <c r="W693" s="6"/>
      <c r="X693" s="6"/>
      <c r="Y693" s="52"/>
      <c r="Z693" s="52"/>
      <c r="AA693" s="52"/>
    </row>
    <row r="694" spans="11:27" hidden="1" x14ac:dyDescent="0.25">
      <c r="K694" s="52"/>
      <c r="L694" s="52"/>
      <c r="M694" s="6"/>
      <c r="N694" s="52"/>
      <c r="O694" s="52"/>
      <c r="P694" s="6"/>
      <c r="Q694" s="6"/>
      <c r="R694" s="6"/>
      <c r="S694" s="6"/>
      <c r="T694" s="6"/>
      <c r="U694" s="6"/>
      <c r="V694" s="6"/>
      <c r="W694" s="6"/>
      <c r="X694" s="6"/>
      <c r="Y694" s="52"/>
      <c r="Z694" s="52"/>
      <c r="AA694" s="52"/>
    </row>
    <row r="695" spans="11:27" hidden="1" x14ac:dyDescent="0.25">
      <c r="K695" s="52"/>
      <c r="L695" s="52"/>
      <c r="M695" s="6"/>
      <c r="N695" s="52"/>
      <c r="O695" s="52"/>
      <c r="P695" s="6"/>
      <c r="Q695" s="6"/>
      <c r="R695" s="6"/>
      <c r="S695" s="6"/>
      <c r="T695" s="6"/>
      <c r="U695" s="6"/>
      <c r="V695" s="6"/>
      <c r="W695" s="6"/>
      <c r="X695" s="6"/>
      <c r="Y695" s="52"/>
      <c r="Z695" s="52"/>
      <c r="AA695" s="52"/>
    </row>
    <row r="696" spans="11:27" hidden="1" x14ac:dyDescent="0.25">
      <c r="K696" s="52"/>
      <c r="L696" s="52"/>
      <c r="M696" s="6"/>
      <c r="N696" s="52"/>
      <c r="O696" s="52"/>
      <c r="P696" s="6"/>
      <c r="Q696" s="6"/>
      <c r="R696" s="6"/>
      <c r="S696" s="6"/>
      <c r="T696" s="6"/>
      <c r="U696" s="6"/>
      <c r="V696" s="6"/>
      <c r="W696" s="6"/>
      <c r="X696" s="6"/>
      <c r="Y696" s="52"/>
      <c r="Z696" s="52"/>
      <c r="AA696" s="52"/>
    </row>
    <row r="697" spans="11:27" hidden="1" x14ac:dyDescent="0.25">
      <c r="K697" s="52"/>
      <c r="L697" s="52"/>
      <c r="M697" s="6"/>
      <c r="N697" s="52"/>
      <c r="O697" s="52"/>
      <c r="P697" s="6"/>
      <c r="Q697" s="6"/>
      <c r="R697" s="6"/>
      <c r="S697" s="6"/>
      <c r="T697" s="6"/>
      <c r="U697" s="6"/>
      <c r="V697" s="6"/>
      <c r="W697" s="6"/>
      <c r="X697" s="6"/>
      <c r="Y697" s="52"/>
      <c r="Z697" s="52"/>
      <c r="AA697" s="52"/>
    </row>
    <row r="698" spans="11:27" hidden="1" x14ac:dyDescent="0.25">
      <c r="K698" s="52"/>
      <c r="L698" s="52"/>
      <c r="M698" s="6"/>
      <c r="N698" s="52"/>
      <c r="O698" s="52"/>
      <c r="P698" s="6"/>
      <c r="Q698" s="6"/>
      <c r="R698" s="6"/>
      <c r="S698" s="6"/>
      <c r="T698" s="6"/>
      <c r="U698" s="6"/>
      <c r="V698" s="6"/>
      <c r="W698" s="6"/>
      <c r="X698" s="6"/>
      <c r="Y698" s="52"/>
      <c r="Z698" s="52"/>
      <c r="AA698" s="52"/>
    </row>
    <row r="699" spans="11:27" hidden="1" x14ac:dyDescent="0.25">
      <c r="K699" s="52"/>
      <c r="L699" s="52"/>
      <c r="M699" s="6"/>
      <c r="N699" s="52"/>
      <c r="O699" s="52"/>
      <c r="P699" s="6"/>
      <c r="Q699" s="6"/>
      <c r="R699" s="6"/>
      <c r="S699" s="6"/>
      <c r="T699" s="6"/>
      <c r="U699" s="6"/>
      <c r="V699" s="6"/>
      <c r="W699" s="6"/>
      <c r="X699" s="6"/>
      <c r="Y699" s="52"/>
      <c r="Z699" s="52"/>
      <c r="AA699" s="52"/>
    </row>
    <row r="700" spans="11:27" hidden="1" x14ac:dyDescent="0.25">
      <c r="K700" s="52"/>
      <c r="L700" s="52"/>
      <c r="M700" s="6"/>
      <c r="N700" s="52"/>
      <c r="O700" s="52"/>
      <c r="P700" s="6"/>
      <c r="Q700" s="6"/>
      <c r="R700" s="6"/>
      <c r="S700" s="6"/>
      <c r="T700" s="6"/>
      <c r="U700" s="6"/>
      <c r="V700" s="6"/>
      <c r="W700" s="6"/>
      <c r="X700" s="6"/>
      <c r="Y700" s="52"/>
      <c r="Z700" s="52"/>
      <c r="AA700" s="52"/>
    </row>
    <row r="701" spans="11:27" hidden="1" x14ac:dyDescent="0.25">
      <c r="K701" s="52"/>
      <c r="L701" s="52"/>
      <c r="M701" s="6"/>
      <c r="N701" s="52"/>
      <c r="O701" s="52"/>
      <c r="P701" s="6"/>
      <c r="Q701" s="6"/>
      <c r="R701" s="6"/>
      <c r="S701" s="6"/>
      <c r="T701" s="6"/>
      <c r="U701" s="6"/>
      <c r="V701" s="6"/>
      <c r="W701" s="6"/>
      <c r="X701" s="6"/>
      <c r="Y701" s="52"/>
      <c r="Z701" s="52"/>
      <c r="AA701" s="52"/>
    </row>
    <row r="702" spans="11:27" hidden="1" x14ac:dyDescent="0.25">
      <c r="K702" s="52"/>
      <c r="L702" s="52"/>
      <c r="M702" s="6"/>
      <c r="N702" s="52"/>
      <c r="O702" s="52"/>
      <c r="P702" s="6"/>
      <c r="Q702" s="6"/>
      <c r="R702" s="6"/>
      <c r="S702" s="6"/>
      <c r="T702" s="6"/>
      <c r="U702" s="6"/>
      <c r="V702" s="6"/>
      <c r="W702" s="6"/>
      <c r="X702" s="6"/>
      <c r="Y702" s="52"/>
      <c r="Z702" s="52"/>
      <c r="AA702" s="52"/>
    </row>
    <row r="703" spans="11:27" hidden="1" x14ac:dyDescent="0.25">
      <c r="K703" s="52"/>
      <c r="L703" s="52"/>
      <c r="M703" s="6"/>
      <c r="N703" s="52"/>
      <c r="O703" s="52"/>
      <c r="P703" s="6"/>
      <c r="Q703" s="6"/>
      <c r="R703" s="6"/>
      <c r="S703" s="6"/>
      <c r="T703" s="6"/>
      <c r="U703" s="6"/>
      <c r="V703" s="6"/>
      <c r="W703" s="6"/>
      <c r="X703" s="6"/>
      <c r="Y703" s="52"/>
      <c r="Z703" s="52"/>
      <c r="AA703" s="52"/>
    </row>
    <row r="704" spans="11:27" hidden="1" x14ac:dyDescent="0.25">
      <c r="K704" s="52"/>
      <c r="L704" s="52"/>
      <c r="M704" s="6"/>
      <c r="N704" s="52"/>
      <c r="O704" s="52"/>
      <c r="P704" s="6"/>
      <c r="Q704" s="6"/>
      <c r="R704" s="6"/>
      <c r="S704" s="6"/>
      <c r="T704" s="6"/>
      <c r="U704" s="6"/>
      <c r="V704" s="6"/>
      <c r="W704" s="6"/>
      <c r="X704" s="6"/>
      <c r="Y704" s="52"/>
      <c r="Z704" s="52"/>
      <c r="AA704" s="52"/>
    </row>
    <row r="705" spans="11:27" hidden="1" x14ac:dyDescent="0.25">
      <c r="K705" s="52"/>
      <c r="L705" s="52"/>
      <c r="M705" s="6"/>
      <c r="N705" s="52"/>
      <c r="O705" s="52"/>
      <c r="P705" s="6"/>
      <c r="Q705" s="6"/>
      <c r="R705" s="6"/>
      <c r="S705" s="6"/>
      <c r="T705" s="6"/>
      <c r="U705" s="6"/>
      <c r="V705" s="6"/>
      <c r="W705" s="6"/>
      <c r="X705" s="6"/>
      <c r="Y705" s="52"/>
      <c r="Z705" s="52"/>
      <c r="AA705" s="52"/>
    </row>
    <row r="706" spans="11:27" hidden="1" x14ac:dyDescent="0.25">
      <c r="K706" s="52"/>
      <c r="L706" s="52"/>
      <c r="M706" s="6"/>
      <c r="N706" s="52"/>
      <c r="O706" s="52"/>
      <c r="P706" s="6"/>
      <c r="Q706" s="6"/>
      <c r="R706" s="6"/>
      <c r="S706" s="6"/>
      <c r="T706" s="6"/>
      <c r="U706" s="6"/>
      <c r="V706" s="6"/>
      <c r="W706" s="6"/>
      <c r="X706" s="6"/>
      <c r="Y706" s="52"/>
      <c r="Z706" s="52"/>
      <c r="AA706" s="52"/>
    </row>
    <row r="707" spans="11:27" hidden="1" x14ac:dyDescent="0.25">
      <c r="K707" s="52"/>
      <c r="L707" s="52"/>
      <c r="M707" s="6"/>
      <c r="N707" s="52"/>
      <c r="O707" s="52"/>
      <c r="P707" s="6"/>
      <c r="Q707" s="6"/>
      <c r="R707" s="6"/>
      <c r="S707" s="6"/>
      <c r="T707" s="6"/>
      <c r="U707" s="6"/>
      <c r="V707" s="6"/>
      <c r="W707" s="6"/>
      <c r="X707" s="6"/>
      <c r="Y707" s="52"/>
      <c r="Z707" s="52"/>
      <c r="AA707" s="52"/>
    </row>
    <row r="708" spans="11:27" hidden="1" x14ac:dyDescent="0.25">
      <c r="K708" s="52"/>
      <c r="L708" s="52"/>
      <c r="M708" s="6"/>
      <c r="N708" s="52"/>
      <c r="O708" s="52"/>
      <c r="P708" s="6"/>
      <c r="Q708" s="6"/>
      <c r="R708" s="6"/>
      <c r="S708" s="6"/>
      <c r="T708" s="6"/>
      <c r="U708" s="6"/>
      <c r="V708" s="6"/>
      <c r="W708" s="6"/>
      <c r="X708" s="6"/>
      <c r="Y708" s="52"/>
      <c r="Z708" s="52"/>
      <c r="AA708" s="52"/>
    </row>
    <row r="709" spans="11:27" hidden="1" x14ac:dyDescent="0.25">
      <c r="K709" s="52"/>
      <c r="L709" s="52"/>
      <c r="M709" s="6"/>
      <c r="N709" s="52"/>
      <c r="O709" s="52"/>
      <c r="P709" s="6"/>
      <c r="Q709" s="6"/>
      <c r="R709" s="6"/>
      <c r="S709" s="6"/>
      <c r="T709" s="6"/>
      <c r="U709" s="6"/>
      <c r="V709" s="6"/>
      <c r="W709" s="6"/>
      <c r="X709" s="6"/>
      <c r="Y709" s="52"/>
      <c r="Z709" s="52"/>
      <c r="AA709" s="52"/>
    </row>
    <row r="710" spans="11:27" hidden="1" x14ac:dyDescent="0.25">
      <c r="K710" s="52"/>
      <c r="L710" s="52"/>
      <c r="M710" s="6"/>
      <c r="N710" s="52"/>
      <c r="O710" s="52"/>
      <c r="P710" s="6"/>
      <c r="Q710" s="6"/>
      <c r="R710" s="6"/>
      <c r="S710" s="6"/>
      <c r="T710" s="6"/>
      <c r="U710" s="6"/>
      <c r="V710" s="6"/>
      <c r="W710" s="6"/>
      <c r="X710" s="6"/>
      <c r="Y710" s="52"/>
      <c r="Z710" s="52"/>
      <c r="AA710" s="52"/>
    </row>
    <row r="711" spans="11:27" hidden="1" x14ac:dyDescent="0.25">
      <c r="K711" s="52"/>
      <c r="L711" s="52"/>
      <c r="M711" s="6"/>
      <c r="N711" s="52"/>
      <c r="O711" s="52"/>
      <c r="P711" s="6"/>
      <c r="Q711" s="6"/>
      <c r="R711" s="6"/>
      <c r="S711" s="6"/>
      <c r="T711" s="6"/>
      <c r="U711" s="6"/>
      <c r="V711" s="6"/>
      <c r="W711" s="6"/>
      <c r="X711" s="6"/>
      <c r="Y711" s="52"/>
      <c r="Z711" s="52"/>
      <c r="AA711" s="52"/>
    </row>
    <row r="712" spans="11:27" hidden="1" x14ac:dyDescent="0.25">
      <c r="K712" s="52"/>
      <c r="L712" s="52"/>
      <c r="M712" s="6"/>
      <c r="N712" s="52"/>
      <c r="O712" s="52"/>
      <c r="P712" s="6"/>
      <c r="Q712" s="6"/>
      <c r="R712" s="6"/>
      <c r="S712" s="6"/>
      <c r="T712" s="6"/>
      <c r="U712" s="6"/>
      <c r="V712" s="6"/>
      <c r="W712" s="6"/>
      <c r="X712" s="6"/>
      <c r="Y712" s="52"/>
      <c r="Z712" s="52"/>
      <c r="AA712" s="52"/>
    </row>
    <row r="713" spans="11:27" hidden="1" x14ac:dyDescent="0.25">
      <c r="K713" s="52"/>
      <c r="L713" s="52"/>
      <c r="M713" s="6"/>
      <c r="N713" s="52"/>
      <c r="O713" s="52"/>
      <c r="P713" s="6"/>
      <c r="Q713" s="6"/>
      <c r="R713" s="6"/>
      <c r="S713" s="6"/>
      <c r="T713" s="6"/>
      <c r="U713" s="6"/>
      <c r="V713" s="6"/>
      <c r="W713" s="6"/>
      <c r="X713" s="6"/>
      <c r="Y713" s="52"/>
      <c r="Z713" s="52"/>
      <c r="AA713" s="52"/>
    </row>
    <row r="714" spans="11:27" hidden="1" x14ac:dyDescent="0.25">
      <c r="K714" s="52"/>
      <c r="L714" s="52"/>
      <c r="M714" s="6"/>
      <c r="N714" s="52"/>
      <c r="O714" s="52"/>
      <c r="P714" s="6"/>
      <c r="Q714" s="6"/>
      <c r="R714" s="6"/>
      <c r="S714" s="6"/>
      <c r="T714" s="6"/>
      <c r="U714" s="6"/>
      <c r="V714" s="6"/>
      <c r="W714" s="6"/>
      <c r="X714" s="6"/>
      <c r="Y714" s="52"/>
      <c r="Z714" s="52"/>
      <c r="AA714" s="52"/>
    </row>
    <row r="715" spans="11:27" hidden="1" x14ac:dyDescent="0.25">
      <c r="K715" s="52"/>
      <c r="L715" s="52"/>
      <c r="M715" s="6"/>
      <c r="N715" s="52"/>
      <c r="O715" s="52"/>
      <c r="P715" s="6"/>
      <c r="Q715" s="6"/>
      <c r="R715" s="6"/>
      <c r="S715" s="6"/>
      <c r="T715" s="6"/>
      <c r="U715" s="6"/>
      <c r="V715" s="6"/>
      <c r="W715" s="6"/>
      <c r="X715" s="6"/>
      <c r="Y715" s="52"/>
      <c r="Z715" s="52"/>
      <c r="AA715" s="52"/>
    </row>
    <row r="716" spans="11:27" hidden="1" x14ac:dyDescent="0.25">
      <c r="K716" s="52"/>
      <c r="L716" s="52"/>
      <c r="M716" s="6"/>
      <c r="N716" s="52"/>
      <c r="O716" s="52"/>
      <c r="P716" s="6"/>
      <c r="Q716" s="6"/>
      <c r="R716" s="6"/>
      <c r="S716" s="6"/>
      <c r="T716" s="6"/>
      <c r="U716" s="6"/>
      <c r="V716" s="6"/>
      <c r="W716" s="6"/>
      <c r="X716" s="6"/>
      <c r="Y716" s="52"/>
      <c r="Z716" s="52"/>
      <c r="AA716" s="52"/>
    </row>
    <row r="717" spans="11:27" hidden="1" x14ac:dyDescent="0.25">
      <c r="K717" s="52"/>
      <c r="L717" s="52"/>
      <c r="M717" s="6"/>
      <c r="N717" s="52"/>
      <c r="O717" s="52"/>
      <c r="P717" s="6"/>
      <c r="Q717" s="6"/>
      <c r="R717" s="6"/>
      <c r="S717" s="6"/>
      <c r="T717" s="6"/>
      <c r="U717" s="6"/>
      <c r="V717" s="6"/>
      <c r="W717" s="6"/>
      <c r="X717" s="6"/>
      <c r="Y717" s="52"/>
      <c r="Z717" s="52"/>
      <c r="AA717" s="52"/>
    </row>
    <row r="718" spans="11:27" hidden="1" x14ac:dyDescent="0.25">
      <c r="K718" s="52"/>
      <c r="L718" s="52"/>
      <c r="M718" s="6"/>
      <c r="N718" s="52"/>
      <c r="O718" s="52"/>
      <c r="P718" s="6"/>
      <c r="Q718" s="6"/>
      <c r="R718" s="6"/>
      <c r="S718" s="6"/>
      <c r="T718" s="6"/>
      <c r="U718" s="6"/>
      <c r="V718" s="6"/>
      <c r="W718" s="6"/>
      <c r="X718" s="6"/>
      <c r="Y718" s="52"/>
      <c r="Z718" s="52"/>
      <c r="AA718" s="52"/>
    </row>
    <row r="719" spans="11:27" hidden="1" x14ac:dyDescent="0.25">
      <c r="K719" s="52"/>
      <c r="L719" s="52"/>
      <c r="M719" s="6"/>
      <c r="N719" s="52"/>
      <c r="O719" s="52"/>
      <c r="P719" s="6"/>
      <c r="Q719" s="6"/>
      <c r="R719" s="6"/>
      <c r="S719" s="6"/>
      <c r="T719" s="6"/>
      <c r="U719" s="6"/>
      <c r="V719" s="6"/>
      <c r="W719" s="6"/>
      <c r="X719" s="6"/>
      <c r="Y719" s="52"/>
      <c r="Z719" s="52"/>
      <c r="AA719" s="52"/>
    </row>
    <row r="720" spans="11:27" hidden="1" x14ac:dyDescent="0.25">
      <c r="K720" s="52"/>
      <c r="L720" s="52"/>
      <c r="M720" s="6"/>
      <c r="N720" s="52"/>
      <c r="O720" s="52"/>
      <c r="P720" s="6"/>
      <c r="Q720" s="6"/>
      <c r="R720" s="6"/>
      <c r="S720" s="6"/>
      <c r="T720" s="6"/>
      <c r="U720" s="6"/>
      <c r="V720" s="6"/>
      <c r="W720" s="6"/>
      <c r="X720" s="6"/>
      <c r="Y720" s="52"/>
      <c r="Z720" s="52"/>
      <c r="AA720" s="52"/>
    </row>
    <row r="721" spans="11:27" hidden="1" x14ac:dyDescent="0.25">
      <c r="K721" s="52"/>
      <c r="L721" s="52"/>
      <c r="M721" s="6"/>
      <c r="N721" s="52"/>
      <c r="O721" s="52"/>
      <c r="P721" s="6"/>
      <c r="Q721" s="6"/>
      <c r="R721" s="6"/>
      <c r="S721" s="6"/>
      <c r="T721" s="6"/>
      <c r="U721" s="6"/>
      <c r="V721" s="6"/>
      <c r="W721" s="6"/>
      <c r="X721" s="6"/>
      <c r="Y721" s="52"/>
      <c r="Z721" s="52"/>
      <c r="AA721" s="52"/>
    </row>
    <row r="722" spans="11:27" hidden="1" x14ac:dyDescent="0.25">
      <c r="K722" s="52"/>
      <c r="L722" s="52"/>
      <c r="M722" s="6"/>
      <c r="N722" s="52"/>
      <c r="O722" s="52"/>
      <c r="P722" s="6"/>
      <c r="Q722" s="6"/>
      <c r="R722" s="6"/>
      <c r="S722" s="6"/>
      <c r="T722" s="6"/>
      <c r="U722" s="6"/>
      <c r="V722" s="6"/>
      <c r="W722" s="6"/>
      <c r="X722" s="6"/>
      <c r="Y722" s="52"/>
      <c r="Z722" s="52"/>
      <c r="AA722" s="52"/>
    </row>
    <row r="723" spans="11:27" hidden="1" x14ac:dyDescent="0.25">
      <c r="K723" s="52"/>
      <c r="L723" s="52"/>
      <c r="M723" s="6"/>
      <c r="N723" s="52"/>
      <c r="O723" s="52"/>
      <c r="P723" s="6"/>
      <c r="Q723" s="6"/>
      <c r="R723" s="6"/>
      <c r="S723" s="6"/>
      <c r="T723" s="6"/>
      <c r="U723" s="6"/>
      <c r="V723" s="6"/>
      <c r="W723" s="6"/>
      <c r="X723" s="6"/>
      <c r="Y723" s="52"/>
      <c r="Z723" s="52"/>
      <c r="AA723" s="52"/>
    </row>
    <row r="724" spans="11:27" hidden="1" x14ac:dyDescent="0.25">
      <c r="K724" s="52"/>
      <c r="L724" s="52"/>
      <c r="M724" s="6"/>
      <c r="N724" s="52"/>
      <c r="O724" s="52"/>
      <c r="P724" s="6"/>
      <c r="Q724" s="6"/>
      <c r="R724" s="6"/>
      <c r="S724" s="6"/>
      <c r="T724" s="6"/>
      <c r="U724" s="6"/>
      <c r="V724" s="6"/>
      <c r="W724" s="6"/>
      <c r="X724" s="6"/>
      <c r="Y724" s="52"/>
      <c r="Z724" s="52"/>
      <c r="AA724" s="52"/>
    </row>
    <row r="725" spans="11:27" hidden="1" x14ac:dyDescent="0.25">
      <c r="K725" s="52"/>
      <c r="L725" s="52"/>
      <c r="M725" s="6"/>
      <c r="N725" s="52"/>
      <c r="O725" s="52"/>
      <c r="P725" s="6"/>
      <c r="Q725" s="6"/>
      <c r="R725" s="6"/>
      <c r="S725" s="6"/>
      <c r="T725" s="6"/>
      <c r="U725" s="6"/>
      <c r="V725" s="6"/>
      <c r="W725" s="6"/>
      <c r="X725" s="6"/>
      <c r="Y725" s="52"/>
      <c r="Z725" s="52"/>
      <c r="AA725" s="52"/>
    </row>
    <row r="726" spans="11:27" hidden="1" x14ac:dyDescent="0.25">
      <c r="K726" s="52"/>
      <c r="L726" s="52"/>
      <c r="M726" s="6"/>
      <c r="N726" s="52"/>
      <c r="O726" s="52"/>
      <c r="P726" s="6"/>
      <c r="Q726" s="6"/>
      <c r="R726" s="6"/>
      <c r="S726" s="6"/>
      <c r="T726" s="6"/>
      <c r="U726" s="6"/>
      <c r="V726" s="6"/>
      <c r="W726" s="6"/>
      <c r="X726" s="6"/>
      <c r="Y726" s="52"/>
      <c r="Z726" s="52"/>
      <c r="AA726" s="52"/>
    </row>
    <row r="727" spans="11:27" hidden="1" x14ac:dyDescent="0.25">
      <c r="K727" s="52"/>
      <c r="L727" s="52"/>
      <c r="M727" s="6"/>
      <c r="N727" s="52"/>
      <c r="O727" s="52"/>
      <c r="P727" s="6"/>
      <c r="Q727" s="6"/>
      <c r="R727" s="6"/>
      <c r="S727" s="6"/>
      <c r="T727" s="6"/>
      <c r="U727" s="6"/>
      <c r="V727" s="6"/>
      <c r="W727" s="6"/>
      <c r="X727" s="6"/>
      <c r="Y727" s="52"/>
      <c r="Z727" s="52"/>
      <c r="AA727" s="52"/>
    </row>
    <row r="728" spans="11:27" hidden="1" x14ac:dyDescent="0.25">
      <c r="K728" s="52"/>
      <c r="L728" s="52"/>
      <c r="M728" s="6"/>
      <c r="N728" s="52"/>
      <c r="O728" s="52"/>
      <c r="P728" s="6"/>
      <c r="Q728" s="6"/>
      <c r="R728" s="6"/>
      <c r="S728" s="6"/>
      <c r="T728" s="6"/>
      <c r="U728" s="6"/>
      <c r="V728" s="6"/>
      <c r="W728" s="6"/>
      <c r="X728" s="6"/>
      <c r="Y728" s="52"/>
      <c r="Z728" s="52"/>
      <c r="AA728" s="52"/>
    </row>
    <row r="729" spans="11:27" hidden="1" x14ac:dyDescent="0.25">
      <c r="K729" s="52"/>
      <c r="L729" s="52"/>
      <c r="M729" s="6"/>
      <c r="N729" s="52"/>
      <c r="O729" s="52"/>
      <c r="P729" s="6"/>
      <c r="Q729" s="6"/>
      <c r="R729" s="6"/>
      <c r="S729" s="6"/>
      <c r="T729" s="6"/>
      <c r="U729" s="6"/>
      <c r="V729" s="6"/>
      <c r="W729" s="6"/>
      <c r="X729" s="6"/>
      <c r="Y729" s="52"/>
      <c r="Z729" s="52"/>
      <c r="AA729" s="52"/>
    </row>
    <row r="730" spans="11:27" hidden="1" x14ac:dyDescent="0.25">
      <c r="K730" s="52"/>
      <c r="L730" s="52"/>
      <c r="M730" s="6"/>
      <c r="N730" s="52"/>
      <c r="O730" s="52"/>
      <c r="P730" s="6"/>
      <c r="Q730" s="6"/>
      <c r="R730" s="6"/>
      <c r="S730" s="6"/>
      <c r="T730" s="6"/>
      <c r="U730" s="6"/>
      <c r="V730" s="6"/>
      <c r="W730" s="6"/>
      <c r="X730" s="6"/>
      <c r="Y730" s="52"/>
      <c r="Z730" s="52"/>
      <c r="AA730" s="52"/>
    </row>
    <row r="731" spans="11:27" hidden="1" x14ac:dyDescent="0.25">
      <c r="K731" s="52"/>
      <c r="L731" s="52"/>
      <c r="M731" s="6"/>
      <c r="N731" s="52"/>
      <c r="O731" s="52"/>
      <c r="P731" s="6"/>
      <c r="Q731" s="6"/>
      <c r="R731" s="6"/>
      <c r="S731" s="6"/>
      <c r="T731" s="6"/>
      <c r="U731" s="6"/>
      <c r="V731" s="6"/>
      <c r="W731" s="6"/>
      <c r="X731" s="6"/>
      <c r="Y731" s="52"/>
      <c r="Z731" s="52"/>
      <c r="AA731" s="52"/>
    </row>
    <row r="732" spans="11:27" hidden="1" x14ac:dyDescent="0.25">
      <c r="K732" s="52"/>
      <c r="L732" s="52"/>
      <c r="M732" s="6"/>
      <c r="N732" s="52"/>
      <c r="O732" s="52"/>
      <c r="P732" s="6"/>
      <c r="Q732" s="6"/>
      <c r="R732" s="6"/>
      <c r="S732" s="6"/>
      <c r="T732" s="6"/>
      <c r="U732" s="6"/>
      <c r="V732" s="6"/>
      <c r="W732" s="6"/>
      <c r="X732" s="6"/>
      <c r="Y732" s="52"/>
      <c r="Z732" s="52"/>
      <c r="AA732" s="52"/>
    </row>
    <row r="733" spans="11:27" hidden="1" x14ac:dyDescent="0.25">
      <c r="K733" s="52"/>
      <c r="L733" s="52"/>
      <c r="M733" s="6"/>
      <c r="N733" s="52"/>
      <c r="O733" s="52"/>
      <c r="P733" s="6"/>
      <c r="Q733" s="6"/>
      <c r="R733" s="6"/>
      <c r="S733" s="6"/>
      <c r="T733" s="6"/>
      <c r="U733" s="6"/>
      <c r="V733" s="6"/>
      <c r="W733" s="6"/>
      <c r="X733" s="6"/>
      <c r="Y733" s="52"/>
      <c r="Z733" s="52"/>
      <c r="AA733" s="52"/>
    </row>
    <row r="734" spans="11:27" hidden="1" x14ac:dyDescent="0.25">
      <c r="K734" s="52"/>
      <c r="L734" s="52"/>
      <c r="M734" s="6"/>
      <c r="N734" s="52"/>
      <c r="O734" s="52"/>
      <c r="P734" s="6"/>
      <c r="Q734" s="6"/>
      <c r="R734" s="6"/>
      <c r="S734" s="6"/>
      <c r="T734" s="6"/>
      <c r="U734" s="6"/>
      <c r="V734" s="6"/>
      <c r="W734" s="6"/>
      <c r="X734" s="6"/>
      <c r="Y734" s="52"/>
      <c r="Z734" s="52"/>
      <c r="AA734" s="52"/>
    </row>
    <row r="735" spans="11:27" hidden="1" x14ac:dyDescent="0.25">
      <c r="K735" s="52"/>
      <c r="L735" s="52"/>
      <c r="M735" s="6"/>
      <c r="N735" s="52"/>
      <c r="O735" s="52"/>
      <c r="P735" s="6"/>
      <c r="Q735" s="6"/>
      <c r="R735" s="6"/>
      <c r="S735" s="6"/>
      <c r="T735" s="6"/>
      <c r="U735" s="6"/>
      <c r="V735" s="6"/>
      <c r="W735" s="6"/>
      <c r="X735" s="6"/>
      <c r="Y735" s="52"/>
      <c r="Z735" s="52"/>
      <c r="AA735" s="52"/>
    </row>
    <row r="736" spans="11:27" hidden="1" x14ac:dyDescent="0.25">
      <c r="K736" s="52"/>
      <c r="L736" s="52"/>
      <c r="M736" s="6"/>
      <c r="N736" s="52"/>
      <c r="O736" s="52"/>
      <c r="P736" s="6"/>
      <c r="Q736" s="6"/>
      <c r="R736" s="6"/>
      <c r="S736" s="6"/>
      <c r="T736" s="6"/>
      <c r="U736" s="6"/>
      <c r="V736" s="6"/>
      <c r="W736" s="6"/>
      <c r="X736" s="6"/>
      <c r="Y736" s="52"/>
      <c r="Z736" s="52"/>
      <c r="AA736" s="52"/>
    </row>
    <row r="737" spans="2:27" hidden="1" x14ac:dyDescent="0.25">
      <c r="K737" s="52"/>
      <c r="L737" s="52"/>
      <c r="M737" s="6"/>
      <c r="N737" s="52"/>
      <c r="O737" s="52"/>
      <c r="P737" s="6"/>
      <c r="Q737" s="6"/>
      <c r="R737" s="6"/>
      <c r="S737" s="6"/>
      <c r="T737" s="6"/>
      <c r="U737" s="6"/>
      <c r="V737" s="6"/>
      <c r="W737" s="6"/>
      <c r="X737" s="6"/>
      <c r="Y737" s="52"/>
      <c r="Z737" s="52"/>
      <c r="AA737" s="52"/>
    </row>
    <row r="738" spans="2:27" hidden="1" x14ac:dyDescent="0.25">
      <c r="K738" s="52"/>
      <c r="L738" s="52"/>
      <c r="M738" s="6"/>
      <c r="N738" s="52"/>
      <c r="O738" s="52"/>
      <c r="P738" s="6"/>
      <c r="Q738" s="6"/>
      <c r="R738" s="6"/>
      <c r="S738" s="6"/>
      <c r="T738" s="6"/>
      <c r="U738" s="6"/>
      <c r="V738" s="6"/>
      <c r="W738" s="6"/>
      <c r="X738" s="6"/>
      <c r="Y738" s="52"/>
      <c r="Z738" s="52"/>
      <c r="AA738" s="52"/>
    </row>
    <row r="739" spans="2:27" hidden="1" x14ac:dyDescent="0.25">
      <c r="K739" s="52"/>
      <c r="L739" s="52"/>
      <c r="M739" s="6"/>
      <c r="N739" s="52"/>
      <c r="O739" s="52"/>
      <c r="P739" s="6"/>
      <c r="Q739" s="6"/>
      <c r="R739" s="6"/>
      <c r="S739" s="6"/>
      <c r="T739" s="6"/>
      <c r="U739" s="6"/>
      <c r="V739" s="6"/>
      <c r="W739" s="6"/>
      <c r="X739" s="6"/>
      <c r="Y739" s="52"/>
      <c r="Z739" s="52"/>
      <c r="AA739" s="52"/>
    </row>
    <row r="740" spans="2:27" hidden="1" x14ac:dyDescent="0.25">
      <c r="K740" s="52"/>
      <c r="L740" s="52"/>
      <c r="M740" s="6"/>
      <c r="N740" s="52"/>
      <c r="O740" s="52"/>
      <c r="P740" s="6"/>
      <c r="Q740" s="6"/>
      <c r="R740" s="6"/>
      <c r="S740" s="6"/>
      <c r="T740" s="6"/>
      <c r="U740" s="6"/>
      <c r="V740" s="6"/>
      <c r="W740" s="6"/>
      <c r="X740" s="6"/>
      <c r="Y740" s="52"/>
      <c r="Z740" s="52"/>
      <c r="AA740" s="52"/>
    </row>
    <row r="741" spans="2:27" hidden="1" x14ac:dyDescent="0.25">
      <c r="K741" s="52"/>
      <c r="L741" s="52"/>
      <c r="M741" s="6"/>
      <c r="N741" s="52"/>
      <c r="O741" s="52"/>
      <c r="P741" s="6"/>
      <c r="Q741" s="6"/>
      <c r="R741" s="6"/>
      <c r="S741" s="6"/>
      <c r="T741" s="6"/>
      <c r="U741" s="6"/>
      <c r="V741" s="6"/>
      <c r="W741" s="6"/>
      <c r="X741" s="6"/>
      <c r="Y741" s="52"/>
      <c r="Z741" s="52"/>
      <c r="AA741" s="52"/>
    </row>
    <row r="742" spans="2:27" hidden="1" x14ac:dyDescent="0.25">
      <c r="K742" s="52"/>
      <c r="L742" s="52"/>
      <c r="M742" s="6"/>
      <c r="N742" s="52"/>
      <c r="O742" s="52"/>
      <c r="P742" s="6"/>
      <c r="Q742" s="6"/>
      <c r="R742" s="6"/>
      <c r="S742" s="6"/>
      <c r="T742" s="6"/>
      <c r="U742" s="6"/>
      <c r="V742" s="6"/>
      <c r="W742" s="6"/>
      <c r="X742" s="6"/>
      <c r="Y742" s="52"/>
      <c r="Z742" s="52"/>
      <c r="AA742" s="52"/>
    </row>
    <row r="743" spans="2:27" hidden="1" x14ac:dyDescent="0.25">
      <c r="K743" s="52"/>
      <c r="L743" s="52"/>
      <c r="M743" s="6"/>
      <c r="N743" s="52"/>
      <c r="O743" s="52"/>
      <c r="P743" s="6"/>
      <c r="Q743" s="6"/>
      <c r="R743" s="6"/>
      <c r="S743" s="6"/>
      <c r="T743" s="6"/>
      <c r="U743" s="6"/>
      <c r="V743" s="6"/>
      <c r="W743" s="6"/>
      <c r="X743" s="6"/>
      <c r="Y743" s="52"/>
      <c r="Z743" s="52"/>
      <c r="AA743" s="52"/>
    </row>
    <row r="744" spans="2:27" hidden="1" x14ac:dyDescent="0.25">
      <c r="K744" s="52"/>
      <c r="L744" s="52"/>
      <c r="M744" s="6"/>
      <c r="N744" s="52"/>
      <c r="O744" s="52"/>
      <c r="P744" s="6"/>
      <c r="Q744" s="6"/>
      <c r="R744" s="6"/>
      <c r="S744" s="6"/>
      <c r="T744" s="6"/>
      <c r="U744" s="6"/>
      <c r="V744" s="6"/>
      <c r="W744" s="6"/>
      <c r="X744" s="6"/>
      <c r="Y744" s="52"/>
      <c r="Z744" s="52"/>
      <c r="AA744" s="52"/>
    </row>
    <row r="745" spans="2:27" hidden="1" x14ac:dyDescent="0.25">
      <c r="K745" s="52"/>
      <c r="L745" s="52"/>
      <c r="M745" s="6"/>
      <c r="N745" s="52"/>
      <c r="O745" s="52"/>
      <c r="P745" s="6"/>
      <c r="Q745" s="6"/>
      <c r="R745" s="6"/>
      <c r="S745" s="6"/>
      <c r="T745" s="6"/>
      <c r="U745" s="6"/>
      <c r="V745" s="6"/>
      <c r="W745" s="6"/>
      <c r="X745" s="6"/>
      <c r="Y745" s="52"/>
      <c r="Z745" s="52"/>
      <c r="AA745" s="52"/>
    </row>
    <row r="746" spans="2:27" hidden="1" x14ac:dyDescent="0.25">
      <c r="K746" s="52"/>
      <c r="L746" s="52"/>
      <c r="M746" s="6"/>
      <c r="N746" s="52"/>
      <c r="O746" s="52"/>
      <c r="P746" s="6"/>
      <c r="Q746" s="6"/>
      <c r="R746" s="6"/>
      <c r="S746" s="6"/>
      <c r="T746" s="6"/>
      <c r="U746" s="6"/>
      <c r="V746" s="6"/>
      <c r="W746" s="6"/>
      <c r="X746" s="6"/>
      <c r="Y746" s="52"/>
      <c r="Z746" s="52"/>
      <c r="AA746" s="52"/>
    </row>
    <row r="747" spans="2:27" hidden="1" x14ac:dyDescent="0.25">
      <c r="K747" s="52"/>
      <c r="L747" s="52"/>
      <c r="M747" s="6"/>
      <c r="N747" s="52"/>
      <c r="O747" s="52"/>
      <c r="P747" s="6"/>
      <c r="Q747" s="6"/>
      <c r="R747" s="6"/>
      <c r="S747" s="6"/>
      <c r="T747" s="6"/>
      <c r="U747" s="6"/>
      <c r="V747" s="6"/>
      <c r="W747" s="6"/>
      <c r="X747" s="6"/>
      <c r="Y747" s="52"/>
      <c r="Z747" s="52"/>
      <c r="AA747" s="52"/>
    </row>
    <row r="748" spans="2:27" hidden="1" x14ac:dyDescent="0.25">
      <c r="B748" s="2"/>
      <c r="D748" s="2"/>
      <c r="E748" s="2"/>
      <c r="F748" s="2"/>
      <c r="G748" s="2"/>
      <c r="H748" s="2"/>
      <c r="I748" s="2"/>
      <c r="K748" s="52"/>
      <c r="L748" s="52"/>
      <c r="M748" s="6"/>
      <c r="N748" s="52"/>
      <c r="O748" s="52"/>
      <c r="P748" s="6"/>
      <c r="Q748" s="6"/>
      <c r="R748" s="6"/>
      <c r="S748" s="6"/>
      <c r="T748" s="6"/>
      <c r="U748" s="6"/>
      <c r="V748" s="6"/>
      <c r="W748" s="6"/>
      <c r="X748" s="6"/>
      <c r="Y748" s="52"/>
      <c r="Z748" s="52"/>
      <c r="AA748" s="52"/>
    </row>
    <row r="749" spans="2:27" hidden="1" x14ac:dyDescent="0.25">
      <c r="B749" s="2"/>
      <c r="D749" s="2"/>
      <c r="E749" s="2"/>
      <c r="F749" s="2"/>
      <c r="G749" s="2"/>
      <c r="H749" s="2"/>
      <c r="I749" s="2"/>
      <c r="K749" s="52"/>
      <c r="L749" s="52"/>
      <c r="M749" s="6"/>
      <c r="N749" s="52"/>
      <c r="O749" s="52"/>
      <c r="P749" s="6"/>
      <c r="Q749" s="6"/>
      <c r="R749" s="6"/>
      <c r="S749" s="6"/>
      <c r="T749" s="6"/>
      <c r="U749" s="6"/>
      <c r="V749" s="6"/>
      <c r="W749" s="6"/>
      <c r="X749" s="6"/>
      <c r="Y749" s="52"/>
      <c r="Z749" s="52"/>
      <c r="AA749" s="52"/>
    </row>
    <row r="750" spans="2:27" hidden="1" x14ac:dyDescent="0.25">
      <c r="B750" s="2"/>
      <c r="D750" s="2"/>
      <c r="E750" s="2"/>
      <c r="F750" s="2"/>
      <c r="G750" s="2"/>
      <c r="H750" s="2"/>
      <c r="I750" s="2"/>
      <c r="K750" s="52"/>
      <c r="L750" s="52"/>
      <c r="M750" s="6"/>
      <c r="N750" s="52"/>
      <c r="O750" s="52"/>
      <c r="P750" s="6"/>
      <c r="Q750" s="6"/>
      <c r="R750" s="6"/>
      <c r="S750" s="6"/>
      <c r="T750" s="6"/>
      <c r="U750" s="6"/>
      <c r="V750" s="6"/>
      <c r="W750" s="6"/>
      <c r="X750" s="6"/>
      <c r="Y750" s="52"/>
      <c r="Z750" s="52"/>
      <c r="AA750" s="52"/>
    </row>
    <row r="751" spans="2:27" hidden="1" x14ac:dyDescent="0.25">
      <c r="B751" s="2"/>
      <c r="D751" s="2"/>
      <c r="E751" s="2"/>
      <c r="F751" s="2"/>
      <c r="G751" s="2"/>
      <c r="H751" s="2"/>
      <c r="I751" s="2"/>
      <c r="K751" s="52"/>
      <c r="L751" s="52"/>
      <c r="M751" s="6"/>
      <c r="N751" s="52"/>
      <c r="O751" s="52"/>
      <c r="P751" s="6"/>
      <c r="Q751" s="6"/>
      <c r="R751" s="6"/>
      <c r="S751" s="6"/>
      <c r="T751" s="6"/>
      <c r="U751" s="6"/>
      <c r="V751" s="6"/>
      <c r="W751" s="6"/>
      <c r="X751" s="6"/>
      <c r="Y751" s="52"/>
      <c r="Z751" s="52"/>
      <c r="AA751" s="52"/>
    </row>
    <row r="752" spans="2:27" hidden="1" x14ac:dyDescent="0.25">
      <c r="B752" s="2"/>
      <c r="D752" s="2"/>
      <c r="E752" s="2"/>
      <c r="F752" s="2"/>
      <c r="G752" s="2"/>
      <c r="H752" s="2"/>
      <c r="I752" s="4"/>
      <c r="K752" s="52"/>
      <c r="L752" s="52"/>
      <c r="M752" s="6"/>
      <c r="N752" s="52"/>
      <c r="O752" s="52"/>
      <c r="P752" s="6"/>
      <c r="Q752" s="6"/>
      <c r="R752" s="6"/>
      <c r="S752" s="6"/>
      <c r="T752" s="6"/>
      <c r="U752" s="6"/>
      <c r="V752" s="6"/>
      <c r="W752" s="6"/>
      <c r="X752" s="6"/>
      <c r="Y752" s="52"/>
      <c r="Z752" s="52"/>
      <c r="AA752" s="52"/>
    </row>
    <row r="753" spans="2:27" hidden="1" x14ac:dyDescent="0.25">
      <c r="B753" s="2"/>
      <c r="D753" s="2"/>
      <c r="E753" s="2"/>
      <c r="F753" s="2"/>
      <c r="G753" s="2"/>
      <c r="H753" s="4"/>
      <c r="I753" s="4"/>
      <c r="K753" s="52"/>
      <c r="L753" s="52"/>
      <c r="M753" s="6"/>
      <c r="N753" s="52"/>
      <c r="O753" s="52"/>
      <c r="P753" s="6"/>
      <c r="Q753" s="6"/>
      <c r="R753" s="6"/>
      <c r="S753" s="6"/>
      <c r="T753" s="6"/>
      <c r="U753" s="6"/>
      <c r="V753" s="6"/>
      <c r="W753" s="6"/>
      <c r="X753" s="6"/>
      <c r="Y753" s="52"/>
      <c r="Z753" s="52"/>
      <c r="AA753" s="52"/>
    </row>
    <row r="754" spans="2:27" hidden="1" x14ac:dyDescent="0.25">
      <c r="K754" s="52"/>
      <c r="L754" s="52"/>
      <c r="M754" s="6"/>
      <c r="N754" s="52"/>
      <c r="O754" s="52"/>
      <c r="P754" s="6"/>
      <c r="Q754" s="6"/>
      <c r="R754" s="6"/>
      <c r="S754" s="6"/>
      <c r="T754" s="6"/>
      <c r="U754" s="6"/>
      <c r="V754" s="6"/>
      <c r="W754" s="6"/>
      <c r="X754" s="6"/>
      <c r="Y754" s="52"/>
      <c r="Z754" s="52"/>
      <c r="AA754" s="52"/>
    </row>
    <row r="755" spans="2:27" hidden="1" x14ac:dyDescent="0.25">
      <c r="K755" s="52"/>
      <c r="L755" s="52"/>
      <c r="M755" s="6"/>
      <c r="N755" s="52"/>
      <c r="O755" s="52"/>
      <c r="P755" s="6"/>
      <c r="Q755" s="6"/>
      <c r="R755" s="6"/>
      <c r="S755" s="6"/>
      <c r="T755" s="6"/>
      <c r="U755" s="6"/>
      <c r="V755" s="6"/>
      <c r="W755" s="6"/>
      <c r="X755" s="6"/>
      <c r="Y755" s="52"/>
      <c r="Z755" s="52"/>
      <c r="AA755" s="52"/>
    </row>
    <row r="756" spans="2:27" hidden="1" x14ac:dyDescent="0.25">
      <c r="K756" s="52"/>
      <c r="L756" s="52"/>
      <c r="M756" s="6"/>
      <c r="N756" s="52"/>
      <c r="O756" s="52"/>
      <c r="P756" s="6"/>
      <c r="Q756" s="6"/>
      <c r="R756" s="6"/>
      <c r="S756" s="6"/>
      <c r="T756" s="6"/>
      <c r="U756" s="6"/>
      <c r="V756" s="6"/>
      <c r="W756" s="6"/>
      <c r="X756" s="6"/>
      <c r="Y756" s="52"/>
      <c r="Z756" s="52"/>
      <c r="AA756" s="52"/>
    </row>
    <row r="757" spans="2:27" hidden="1" x14ac:dyDescent="0.25">
      <c r="K757" s="52"/>
      <c r="L757" s="52"/>
      <c r="M757" s="6"/>
      <c r="N757" s="52"/>
      <c r="O757" s="52"/>
      <c r="P757" s="6"/>
      <c r="Q757" s="6"/>
      <c r="R757" s="6"/>
      <c r="S757" s="6"/>
      <c r="T757" s="6"/>
      <c r="U757" s="6"/>
      <c r="V757" s="6"/>
      <c r="W757" s="6"/>
      <c r="X757" s="6"/>
      <c r="Y757" s="52"/>
      <c r="Z757" s="52"/>
      <c r="AA757" s="52"/>
    </row>
    <row r="758" spans="2:27" hidden="1" x14ac:dyDescent="0.25">
      <c r="K758" s="52"/>
      <c r="L758" s="52"/>
      <c r="M758" s="6"/>
      <c r="N758" s="52"/>
      <c r="O758" s="52"/>
      <c r="P758" s="6"/>
      <c r="Q758" s="6"/>
      <c r="R758" s="6"/>
      <c r="S758" s="6"/>
      <c r="T758" s="6"/>
      <c r="U758" s="6"/>
      <c r="V758" s="6"/>
      <c r="W758" s="6"/>
      <c r="X758" s="6"/>
      <c r="Y758" s="52"/>
      <c r="Z758" s="52"/>
      <c r="AA758" s="52"/>
    </row>
    <row r="759" spans="2:27" hidden="1" x14ac:dyDescent="0.25">
      <c r="K759" s="52"/>
      <c r="L759" s="52"/>
      <c r="M759" s="6"/>
      <c r="N759" s="52"/>
      <c r="O759" s="52"/>
      <c r="P759" s="6"/>
      <c r="Q759" s="6"/>
      <c r="R759" s="6"/>
      <c r="S759" s="6"/>
      <c r="T759" s="6"/>
      <c r="U759" s="6"/>
      <c r="V759" s="6"/>
      <c r="W759" s="6"/>
      <c r="X759" s="6"/>
      <c r="Y759" s="52"/>
      <c r="Z759" s="52"/>
      <c r="AA759" s="52"/>
    </row>
    <row r="760" spans="2:27" hidden="1" x14ac:dyDescent="0.25">
      <c r="K760" s="52"/>
      <c r="L760" s="52"/>
      <c r="M760" s="6"/>
      <c r="N760" s="52"/>
      <c r="O760" s="52"/>
      <c r="P760" s="6"/>
      <c r="Q760" s="6"/>
      <c r="R760" s="6"/>
      <c r="S760" s="6"/>
      <c r="T760" s="6"/>
      <c r="U760" s="6"/>
      <c r="V760" s="6"/>
      <c r="W760" s="6"/>
      <c r="X760" s="6"/>
      <c r="Y760" s="52"/>
      <c r="Z760" s="52"/>
      <c r="AA760" s="52"/>
    </row>
    <row r="761" spans="2:27" hidden="1" x14ac:dyDescent="0.25">
      <c r="K761" s="52"/>
      <c r="L761" s="52"/>
      <c r="M761" s="6"/>
      <c r="N761" s="52"/>
      <c r="O761" s="52"/>
      <c r="P761" s="6"/>
      <c r="Q761" s="6"/>
      <c r="R761" s="6"/>
      <c r="S761" s="6"/>
      <c r="T761" s="6"/>
      <c r="U761" s="6"/>
      <c r="V761" s="6"/>
      <c r="W761" s="6"/>
      <c r="X761" s="6"/>
      <c r="Y761" s="52"/>
      <c r="Z761" s="52"/>
      <c r="AA761" s="52"/>
    </row>
    <row r="762" spans="2:27" hidden="1" x14ac:dyDescent="0.25">
      <c r="K762" s="52"/>
      <c r="L762" s="52"/>
      <c r="M762" s="6"/>
      <c r="N762" s="52"/>
      <c r="O762" s="52"/>
      <c r="P762" s="6"/>
      <c r="Q762" s="6"/>
      <c r="R762" s="6"/>
      <c r="S762" s="6"/>
      <c r="T762" s="6"/>
      <c r="U762" s="6"/>
      <c r="V762" s="6"/>
      <c r="W762" s="6"/>
      <c r="X762" s="6"/>
      <c r="Y762" s="52"/>
      <c r="Z762" s="52"/>
      <c r="AA762" s="52"/>
    </row>
    <row r="763" spans="2:27" hidden="1" x14ac:dyDescent="0.25">
      <c r="K763" s="52"/>
      <c r="L763" s="52"/>
      <c r="M763" s="6"/>
      <c r="N763" s="52"/>
      <c r="O763" s="52"/>
      <c r="P763" s="6"/>
      <c r="Q763" s="6"/>
      <c r="R763" s="6"/>
      <c r="S763" s="6"/>
      <c r="T763" s="6"/>
      <c r="U763" s="6"/>
      <c r="V763" s="6"/>
      <c r="W763" s="6"/>
      <c r="X763" s="6"/>
      <c r="Y763" s="52"/>
      <c r="Z763" s="52"/>
      <c r="AA763" s="52"/>
    </row>
    <row r="764" spans="2:27" hidden="1" x14ac:dyDescent="0.25">
      <c r="K764" s="52"/>
      <c r="L764" s="52"/>
      <c r="M764" s="6"/>
      <c r="N764" s="52"/>
      <c r="O764" s="52"/>
      <c r="P764" s="6"/>
      <c r="Q764" s="6"/>
      <c r="R764" s="6"/>
      <c r="S764" s="6"/>
      <c r="T764" s="6"/>
      <c r="U764" s="6"/>
      <c r="V764" s="6"/>
      <c r="W764" s="6"/>
      <c r="X764" s="6"/>
      <c r="Y764" s="52"/>
      <c r="Z764" s="52"/>
      <c r="AA764" s="52"/>
    </row>
    <row r="765" spans="2:27" hidden="1" x14ac:dyDescent="0.25">
      <c r="K765" s="52"/>
      <c r="L765" s="52"/>
      <c r="M765" s="6"/>
      <c r="N765" s="52"/>
      <c r="O765" s="52"/>
      <c r="P765" s="6"/>
      <c r="Q765" s="6"/>
      <c r="R765" s="6"/>
      <c r="S765" s="6"/>
      <c r="T765" s="6"/>
      <c r="U765" s="6"/>
      <c r="V765" s="6"/>
      <c r="W765" s="6"/>
      <c r="X765" s="6"/>
      <c r="Y765" s="52"/>
      <c r="Z765" s="52"/>
      <c r="AA765" s="52"/>
    </row>
    <row r="766" spans="2:27" hidden="1" x14ac:dyDescent="0.25">
      <c r="K766" s="52"/>
      <c r="L766" s="52"/>
      <c r="M766" s="6"/>
      <c r="N766" s="52"/>
      <c r="O766" s="52"/>
      <c r="P766" s="6"/>
      <c r="Q766" s="6"/>
      <c r="R766" s="6"/>
      <c r="S766" s="6"/>
      <c r="T766" s="6"/>
      <c r="U766" s="6"/>
      <c r="V766" s="6"/>
      <c r="W766" s="6"/>
      <c r="X766" s="6"/>
      <c r="Y766" s="52"/>
      <c r="Z766" s="52"/>
      <c r="AA766" s="52"/>
    </row>
    <row r="767" spans="2:27" hidden="1" x14ac:dyDescent="0.25">
      <c r="K767" s="52"/>
      <c r="L767" s="52"/>
      <c r="M767" s="6"/>
      <c r="N767" s="52"/>
      <c r="O767" s="52"/>
      <c r="P767" s="6"/>
      <c r="Q767" s="6"/>
      <c r="R767" s="6"/>
      <c r="S767" s="6"/>
      <c r="T767" s="6"/>
      <c r="U767" s="6"/>
      <c r="V767" s="6"/>
      <c r="W767" s="6"/>
      <c r="X767" s="6"/>
      <c r="Y767" s="52"/>
      <c r="Z767" s="52"/>
      <c r="AA767" s="52"/>
    </row>
    <row r="768" spans="2:27" hidden="1" x14ac:dyDescent="0.25">
      <c r="K768" s="52"/>
      <c r="L768" s="52"/>
      <c r="M768" s="6"/>
      <c r="N768" s="52"/>
      <c r="O768" s="52"/>
      <c r="P768" s="6"/>
      <c r="Q768" s="6"/>
      <c r="R768" s="6"/>
      <c r="S768" s="6"/>
      <c r="T768" s="6"/>
      <c r="U768" s="6"/>
      <c r="V768" s="6"/>
      <c r="W768" s="6"/>
      <c r="X768" s="6"/>
      <c r="Y768" s="52"/>
      <c r="Z768" s="52"/>
      <c r="AA768" s="52"/>
    </row>
    <row r="769" spans="11:27" hidden="1" x14ac:dyDescent="0.25">
      <c r="K769" s="52"/>
      <c r="L769" s="52"/>
      <c r="M769" s="6"/>
      <c r="N769" s="52"/>
      <c r="O769" s="52"/>
      <c r="P769" s="6"/>
      <c r="Q769" s="6"/>
      <c r="R769" s="6"/>
      <c r="S769" s="6"/>
      <c r="T769" s="6"/>
      <c r="U769" s="6"/>
      <c r="V769" s="6"/>
      <c r="W769" s="6"/>
      <c r="X769" s="6"/>
      <c r="Y769" s="52"/>
      <c r="Z769" s="52"/>
      <c r="AA769" s="52"/>
    </row>
    <row r="770" spans="11:27" hidden="1" x14ac:dyDescent="0.25">
      <c r="K770" s="52"/>
      <c r="L770" s="52"/>
      <c r="M770" s="6"/>
      <c r="N770" s="52"/>
      <c r="O770" s="52"/>
      <c r="P770" s="6"/>
      <c r="Q770" s="6"/>
      <c r="R770" s="6"/>
      <c r="S770" s="6"/>
      <c r="T770" s="6"/>
      <c r="U770" s="6"/>
      <c r="V770" s="6"/>
      <c r="W770" s="6"/>
      <c r="X770" s="6"/>
      <c r="Y770" s="52"/>
      <c r="Z770" s="52"/>
      <c r="AA770" s="52"/>
    </row>
    <row r="771" spans="11:27" hidden="1" x14ac:dyDescent="0.25">
      <c r="K771" s="52"/>
      <c r="L771" s="52"/>
      <c r="M771" s="6"/>
      <c r="N771" s="52"/>
      <c r="O771" s="52"/>
      <c r="P771" s="6"/>
      <c r="Q771" s="6"/>
      <c r="R771" s="6"/>
      <c r="S771" s="6"/>
      <c r="T771" s="6"/>
      <c r="U771" s="6"/>
      <c r="V771" s="6"/>
      <c r="W771" s="6"/>
      <c r="X771" s="6"/>
      <c r="Y771" s="52"/>
      <c r="Z771" s="52"/>
      <c r="AA771" s="52"/>
    </row>
    <row r="772" spans="11:27" hidden="1" x14ac:dyDescent="0.25">
      <c r="K772" s="52"/>
      <c r="L772" s="52"/>
      <c r="M772" s="6"/>
      <c r="N772" s="52"/>
      <c r="O772" s="52"/>
      <c r="P772" s="6"/>
      <c r="Q772" s="6"/>
      <c r="R772" s="6"/>
      <c r="S772" s="6"/>
      <c r="T772" s="6"/>
      <c r="U772" s="6"/>
      <c r="V772" s="6"/>
      <c r="W772" s="6"/>
      <c r="X772" s="6"/>
      <c r="Y772" s="52"/>
      <c r="Z772" s="52"/>
      <c r="AA772" s="52"/>
    </row>
    <row r="773" spans="11:27" hidden="1" x14ac:dyDescent="0.25">
      <c r="K773" s="52"/>
      <c r="L773" s="52"/>
      <c r="M773" s="6"/>
      <c r="N773" s="52"/>
      <c r="O773" s="52"/>
      <c r="P773" s="6"/>
      <c r="Q773" s="6"/>
      <c r="R773" s="6"/>
      <c r="S773" s="6"/>
      <c r="T773" s="6"/>
      <c r="U773" s="6"/>
      <c r="V773" s="6"/>
      <c r="W773" s="6"/>
      <c r="X773" s="6"/>
      <c r="Y773" s="52"/>
      <c r="Z773" s="52"/>
      <c r="AA773" s="52"/>
    </row>
    <row r="774" spans="11:27" hidden="1" x14ac:dyDescent="0.25">
      <c r="K774" s="52"/>
      <c r="L774" s="52"/>
      <c r="M774" s="6"/>
      <c r="N774" s="52"/>
      <c r="O774" s="52"/>
      <c r="P774" s="6"/>
      <c r="Q774" s="6"/>
      <c r="R774" s="6"/>
      <c r="S774" s="6"/>
      <c r="T774" s="6"/>
      <c r="U774" s="6"/>
      <c r="V774" s="6"/>
      <c r="W774" s="6"/>
      <c r="X774" s="6"/>
      <c r="Y774" s="52"/>
      <c r="Z774" s="52"/>
      <c r="AA774" s="52"/>
    </row>
    <row r="775" spans="11:27" hidden="1" x14ac:dyDescent="0.25">
      <c r="K775" s="52"/>
      <c r="L775" s="52"/>
      <c r="M775" s="6"/>
      <c r="N775" s="52"/>
      <c r="O775" s="52"/>
      <c r="P775" s="6"/>
      <c r="Q775" s="6"/>
      <c r="R775" s="6"/>
      <c r="S775" s="6"/>
      <c r="T775" s="6"/>
      <c r="U775" s="6"/>
      <c r="V775" s="6"/>
      <c r="W775" s="6"/>
      <c r="X775" s="6"/>
      <c r="Y775" s="52"/>
      <c r="Z775" s="52"/>
      <c r="AA775" s="52"/>
    </row>
    <row r="776" spans="11:27" hidden="1" x14ac:dyDescent="0.25">
      <c r="K776" s="52"/>
      <c r="L776" s="52"/>
      <c r="M776" s="6"/>
      <c r="N776" s="52"/>
      <c r="O776" s="52"/>
      <c r="P776" s="6"/>
      <c r="Q776" s="6"/>
      <c r="R776" s="6"/>
      <c r="S776" s="6"/>
      <c r="T776" s="6"/>
      <c r="U776" s="6"/>
      <c r="V776" s="6"/>
      <c r="W776" s="6"/>
      <c r="X776" s="6"/>
      <c r="Y776" s="52"/>
      <c r="Z776" s="52"/>
      <c r="AA776" s="52"/>
    </row>
    <row r="777" spans="11:27" hidden="1" x14ac:dyDescent="0.25">
      <c r="K777" s="52"/>
      <c r="L777" s="52"/>
      <c r="M777" s="6"/>
      <c r="N777" s="52"/>
      <c r="O777" s="52"/>
      <c r="P777" s="6"/>
      <c r="Q777" s="6"/>
      <c r="R777" s="6"/>
      <c r="S777" s="6"/>
      <c r="T777" s="6"/>
      <c r="U777" s="6"/>
      <c r="V777" s="6"/>
      <c r="W777" s="6"/>
      <c r="X777" s="6"/>
      <c r="Y777" s="52"/>
      <c r="Z777" s="52"/>
      <c r="AA777" s="52"/>
    </row>
    <row r="778" spans="11:27" hidden="1" x14ac:dyDescent="0.25">
      <c r="K778" s="52"/>
      <c r="L778" s="52"/>
      <c r="M778" s="6"/>
      <c r="N778" s="52"/>
      <c r="O778" s="52"/>
      <c r="P778" s="6"/>
      <c r="Q778" s="6"/>
      <c r="R778" s="6"/>
      <c r="S778" s="6"/>
      <c r="T778" s="6"/>
      <c r="U778" s="6"/>
      <c r="V778" s="6"/>
      <c r="W778" s="6"/>
      <c r="X778" s="6"/>
      <c r="Y778" s="52"/>
      <c r="Z778" s="52"/>
      <c r="AA778" s="52"/>
    </row>
    <row r="779" spans="11:27" hidden="1" x14ac:dyDescent="0.25">
      <c r="K779" s="52"/>
      <c r="L779" s="52"/>
      <c r="M779" s="6"/>
      <c r="N779" s="52"/>
      <c r="O779" s="52"/>
      <c r="P779" s="6"/>
      <c r="Q779" s="6"/>
      <c r="R779" s="6"/>
      <c r="S779" s="6"/>
      <c r="T779" s="6"/>
      <c r="U779" s="6"/>
      <c r="V779" s="6"/>
      <c r="W779" s="6"/>
      <c r="X779" s="6"/>
      <c r="Y779" s="52"/>
      <c r="Z779" s="52"/>
      <c r="AA779" s="52"/>
    </row>
    <row r="780" spans="11:27" hidden="1" x14ac:dyDescent="0.25">
      <c r="K780" s="52"/>
      <c r="L780" s="52"/>
      <c r="M780" s="6"/>
      <c r="N780" s="52"/>
      <c r="O780" s="52"/>
      <c r="P780" s="6"/>
      <c r="Q780" s="6"/>
      <c r="R780" s="6"/>
      <c r="S780" s="6"/>
      <c r="T780" s="6"/>
      <c r="U780" s="6"/>
      <c r="V780" s="6"/>
      <c r="W780" s="6"/>
      <c r="X780" s="6"/>
      <c r="Y780" s="52"/>
      <c r="Z780" s="52"/>
      <c r="AA780" s="52"/>
    </row>
    <row r="781" spans="11:27" hidden="1" x14ac:dyDescent="0.25">
      <c r="K781" s="52"/>
      <c r="L781" s="52"/>
      <c r="M781" s="6"/>
      <c r="N781" s="52"/>
      <c r="O781" s="52"/>
      <c r="P781" s="6"/>
      <c r="Q781" s="6"/>
      <c r="R781" s="6"/>
      <c r="S781" s="6"/>
      <c r="T781" s="6"/>
      <c r="U781" s="6"/>
      <c r="V781" s="6"/>
      <c r="W781" s="6"/>
      <c r="X781" s="6"/>
      <c r="Y781" s="52"/>
      <c r="Z781" s="52"/>
      <c r="AA781" s="52"/>
    </row>
    <row r="782" spans="11:27" hidden="1" x14ac:dyDescent="0.25">
      <c r="K782" s="52"/>
      <c r="L782" s="52"/>
      <c r="M782" s="6"/>
      <c r="N782" s="52"/>
      <c r="O782" s="52"/>
      <c r="P782" s="6"/>
      <c r="Q782" s="6"/>
      <c r="R782" s="6"/>
      <c r="S782" s="6"/>
      <c r="T782" s="6"/>
      <c r="U782" s="6"/>
      <c r="V782" s="6"/>
      <c r="W782" s="6"/>
      <c r="X782" s="6"/>
      <c r="Y782" s="52"/>
      <c r="Z782" s="52"/>
      <c r="AA782" s="52"/>
    </row>
    <row r="783" spans="11:27" hidden="1" x14ac:dyDescent="0.25">
      <c r="K783" s="52"/>
      <c r="L783" s="52"/>
      <c r="M783" s="6"/>
      <c r="N783" s="52"/>
      <c r="O783" s="52"/>
      <c r="P783" s="6"/>
      <c r="Q783" s="6"/>
      <c r="R783" s="6"/>
      <c r="S783" s="6"/>
      <c r="T783" s="6"/>
      <c r="U783" s="6"/>
      <c r="V783" s="6"/>
      <c r="W783" s="6"/>
      <c r="X783" s="6"/>
      <c r="Y783" s="52"/>
      <c r="Z783" s="52"/>
      <c r="AA783" s="52"/>
    </row>
    <row r="784" spans="11:27" hidden="1" x14ac:dyDescent="0.25">
      <c r="K784" s="52"/>
      <c r="L784" s="52"/>
      <c r="M784" s="6"/>
      <c r="N784" s="52"/>
      <c r="O784" s="52"/>
      <c r="P784" s="6"/>
      <c r="Q784" s="6"/>
      <c r="R784" s="6"/>
      <c r="S784" s="6"/>
      <c r="T784" s="6"/>
      <c r="U784" s="6"/>
      <c r="V784" s="6"/>
      <c r="W784" s="6"/>
      <c r="X784" s="6"/>
      <c r="Y784" s="52"/>
      <c r="Z784" s="52"/>
      <c r="AA784" s="52"/>
    </row>
    <row r="785" spans="11:27" hidden="1" x14ac:dyDescent="0.25">
      <c r="K785" s="52"/>
      <c r="L785" s="52"/>
      <c r="M785" s="6"/>
      <c r="N785" s="52"/>
      <c r="O785" s="52"/>
      <c r="P785" s="6"/>
      <c r="Q785" s="6"/>
      <c r="R785" s="6"/>
      <c r="S785" s="6"/>
      <c r="T785" s="6"/>
      <c r="U785" s="6"/>
      <c r="V785" s="6"/>
      <c r="W785" s="6"/>
      <c r="X785" s="6"/>
      <c r="Y785" s="52"/>
      <c r="Z785" s="52"/>
      <c r="AA785" s="52"/>
    </row>
    <row r="786" spans="11:27" hidden="1" x14ac:dyDescent="0.25">
      <c r="K786" s="52"/>
      <c r="L786" s="52"/>
      <c r="M786" s="6"/>
      <c r="N786" s="52"/>
      <c r="O786" s="52"/>
      <c r="P786" s="6"/>
      <c r="Q786" s="6"/>
      <c r="R786" s="6"/>
      <c r="S786" s="6"/>
      <c r="T786" s="6"/>
      <c r="U786" s="6"/>
      <c r="V786" s="6"/>
      <c r="W786" s="6"/>
      <c r="X786" s="6"/>
      <c r="Y786" s="52"/>
      <c r="Z786" s="52"/>
      <c r="AA786" s="52"/>
    </row>
    <row r="787" spans="11:27" hidden="1" x14ac:dyDescent="0.25">
      <c r="K787" s="52"/>
      <c r="L787" s="52"/>
      <c r="M787" s="6"/>
      <c r="N787" s="52"/>
      <c r="O787" s="52"/>
      <c r="P787" s="6"/>
      <c r="Q787" s="6"/>
      <c r="R787" s="6"/>
      <c r="S787" s="6"/>
      <c r="T787" s="6"/>
      <c r="U787" s="6"/>
      <c r="V787" s="6"/>
      <c r="W787" s="6"/>
      <c r="X787" s="6"/>
      <c r="Y787" s="52"/>
      <c r="Z787" s="52"/>
      <c r="AA787" s="52"/>
    </row>
    <row r="788" spans="11:27" hidden="1" x14ac:dyDescent="0.25">
      <c r="K788" s="52"/>
      <c r="L788" s="52"/>
      <c r="M788" s="6"/>
      <c r="N788" s="52"/>
      <c r="O788" s="52"/>
      <c r="P788" s="6"/>
      <c r="Q788" s="6"/>
      <c r="R788" s="6"/>
      <c r="S788" s="6"/>
      <c r="T788" s="6"/>
      <c r="U788" s="6"/>
      <c r="V788" s="6"/>
      <c r="W788" s="6"/>
      <c r="X788" s="6"/>
      <c r="Y788" s="52"/>
      <c r="Z788" s="52"/>
      <c r="AA788" s="52"/>
    </row>
    <row r="789" spans="11:27" hidden="1" x14ac:dyDescent="0.25">
      <c r="K789" s="52"/>
      <c r="L789" s="52"/>
      <c r="M789" s="6"/>
      <c r="N789" s="52"/>
      <c r="O789" s="52"/>
      <c r="P789" s="6"/>
      <c r="Q789" s="6"/>
      <c r="R789" s="6"/>
      <c r="S789" s="6"/>
      <c r="T789" s="6"/>
      <c r="U789" s="6"/>
      <c r="V789" s="6"/>
      <c r="W789" s="6"/>
      <c r="X789" s="6"/>
      <c r="Y789" s="52"/>
      <c r="Z789" s="52"/>
      <c r="AA789" s="52"/>
    </row>
    <row r="790" spans="11:27" hidden="1" x14ac:dyDescent="0.25">
      <c r="K790" s="52"/>
      <c r="L790" s="52"/>
      <c r="M790" s="6"/>
      <c r="N790" s="52"/>
      <c r="O790" s="52"/>
      <c r="P790" s="6"/>
      <c r="Q790" s="6"/>
      <c r="R790" s="6"/>
      <c r="S790" s="6"/>
      <c r="T790" s="6"/>
      <c r="U790" s="6"/>
      <c r="V790" s="6"/>
      <c r="W790" s="6"/>
      <c r="X790" s="6"/>
      <c r="Y790" s="52"/>
      <c r="Z790" s="52"/>
      <c r="AA790" s="52"/>
    </row>
    <row r="791" spans="11:27" hidden="1" x14ac:dyDescent="0.25">
      <c r="K791" s="52"/>
      <c r="L791" s="52"/>
      <c r="M791" s="6"/>
      <c r="N791" s="52"/>
      <c r="O791" s="52"/>
      <c r="P791" s="6"/>
      <c r="Q791" s="6"/>
      <c r="R791" s="6"/>
      <c r="S791" s="6"/>
      <c r="T791" s="6"/>
      <c r="U791" s="6"/>
      <c r="V791" s="6"/>
      <c r="W791" s="6"/>
      <c r="X791" s="6"/>
      <c r="Y791" s="52"/>
      <c r="Z791" s="52"/>
      <c r="AA791" s="52"/>
    </row>
    <row r="792" spans="11:27" hidden="1" x14ac:dyDescent="0.25">
      <c r="K792" s="52"/>
      <c r="L792" s="52"/>
      <c r="M792" s="6"/>
      <c r="N792" s="52"/>
      <c r="O792" s="52"/>
      <c r="P792" s="6"/>
      <c r="Q792" s="6"/>
      <c r="R792" s="6"/>
      <c r="S792" s="6"/>
      <c r="T792" s="6"/>
      <c r="U792" s="6"/>
      <c r="V792" s="6"/>
      <c r="W792" s="6"/>
      <c r="X792" s="6"/>
      <c r="Y792" s="52"/>
      <c r="Z792" s="52"/>
      <c r="AA792" s="52"/>
    </row>
    <row r="793" spans="11:27" hidden="1" x14ac:dyDescent="0.25">
      <c r="K793" s="52"/>
      <c r="L793" s="52"/>
      <c r="M793" s="6"/>
      <c r="N793" s="52"/>
      <c r="O793" s="52"/>
      <c r="P793" s="6"/>
      <c r="Q793" s="6"/>
      <c r="R793" s="6"/>
      <c r="S793" s="6"/>
      <c r="T793" s="6"/>
      <c r="U793" s="6"/>
      <c r="V793" s="6"/>
      <c r="W793" s="6"/>
      <c r="X793" s="6"/>
      <c r="Y793" s="52"/>
      <c r="Z793" s="52"/>
      <c r="AA793" s="52"/>
    </row>
    <row r="794" spans="11:27" hidden="1" x14ac:dyDescent="0.25">
      <c r="K794" s="52"/>
      <c r="L794" s="52"/>
      <c r="M794" s="6"/>
      <c r="N794" s="52"/>
      <c r="O794" s="52"/>
      <c r="P794" s="6"/>
      <c r="Q794" s="6"/>
      <c r="R794" s="6"/>
      <c r="S794" s="6"/>
      <c r="T794" s="6"/>
      <c r="U794" s="6"/>
      <c r="V794" s="6"/>
      <c r="W794" s="6"/>
      <c r="X794" s="6"/>
      <c r="Y794" s="52"/>
      <c r="Z794" s="52"/>
      <c r="AA794" s="52"/>
    </row>
    <row r="795" spans="11:27" hidden="1" x14ac:dyDescent="0.25">
      <c r="K795" s="52"/>
      <c r="L795" s="52"/>
      <c r="M795" s="6"/>
      <c r="N795" s="52"/>
      <c r="O795" s="52"/>
      <c r="P795" s="6"/>
      <c r="Q795" s="6"/>
      <c r="R795" s="6"/>
      <c r="S795" s="6"/>
      <c r="T795" s="6"/>
      <c r="U795" s="6"/>
      <c r="V795" s="6"/>
      <c r="W795" s="6"/>
      <c r="X795" s="6"/>
      <c r="Y795" s="52"/>
      <c r="Z795" s="52"/>
      <c r="AA795" s="52"/>
    </row>
    <row r="796" spans="11:27" hidden="1" x14ac:dyDescent="0.25">
      <c r="K796" s="52"/>
      <c r="L796" s="52"/>
      <c r="M796" s="6"/>
      <c r="N796" s="52"/>
      <c r="O796" s="52"/>
      <c r="P796" s="6"/>
      <c r="Q796" s="6"/>
      <c r="R796" s="6"/>
      <c r="S796" s="6"/>
      <c r="T796" s="6"/>
      <c r="U796" s="6"/>
      <c r="V796" s="6"/>
      <c r="W796" s="6"/>
      <c r="X796" s="6"/>
      <c r="Y796" s="52"/>
      <c r="Z796" s="52"/>
      <c r="AA796" s="52"/>
    </row>
    <row r="797" spans="11:27" hidden="1" x14ac:dyDescent="0.25">
      <c r="K797" s="52"/>
      <c r="L797" s="52"/>
      <c r="M797" s="6"/>
      <c r="N797" s="52"/>
      <c r="O797" s="52"/>
      <c r="P797" s="6"/>
      <c r="Q797" s="6"/>
      <c r="R797" s="6"/>
      <c r="S797" s="6"/>
      <c r="T797" s="6"/>
      <c r="U797" s="6"/>
      <c r="V797" s="6"/>
      <c r="W797" s="6"/>
      <c r="X797" s="6"/>
      <c r="Y797" s="52"/>
      <c r="Z797" s="52"/>
      <c r="AA797" s="52"/>
    </row>
    <row r="798" spans="11:27" hidden="1" x14ac:dyDescent="0.25">
      <c r="K798" s="52"/>
      <c r="L798" s="52"/>
      <c r="M798" s="6"/>
      <c r="N798" s="52"/>
      <c r="O798" s="52"/>
      <c r="P798" s="6"/>
      <c r="Q798" s="6"/>
      <c r="R798" s="6"/>
      <c r="S798" s="6"/>
      <c r="T798" s="6"/>
      <c r="U798" s="6"/>
      <c r="V798" s="6"/>
      <c r="W798" s="6"/>
      <c r="X798" s="6"/>
      <c r="Y798" s="52"/>
      <c r="Z798" s="52"/>
      <c r="AA798" s="52"/>
    </row>
    <row r="799" spans="11:27" hidden="1" x14ac:dyDescent="0.25">
      <c r="K799" s="52"/>
      <c r="L799" s="52"/>
      <c r="M799" s="6"/>
      <c r="N799" s="52"/>
      <c r="O799" s="52"/>
      <c r="P799" s="6"/>
      <c r="Q799" s="6"/>
      <c r="R799" s="6"/>
      <c r="S799" s="6"/>
      <c r="T799" s="6"/>
      <c r="U799" s="6"/>
      <c r="V799" s="6"/>
      <c r="W799" s="6"/>
      <c r="X799" s="6"/>
      <c r="Y799" s="52"/>
      <c r="Z799" s="52"/>
      <c r="AA799" s="52"/>
    </row>
    <row r="800" spans="11:27" hidden="1" x14ac:dyDescent="0.25">
      <c r="K800" s="52"/>
      <c r="L800" s="52"/>
      <c r="M800" s="6"/>
      <c r="N800" s="52"/>
      <c r="O800" s="52"/>
      <c r="P800" s="6"/>
      <c r="Q800" s="6"/>
      <c r="R800" s="6"/>
      <c r="S800" s="6"/>
      <c r="T800" s="6"/>
      <c r="U800" s="6"/>
      <c r="V800" s="6"/>
      <c r="W800" s="6"/>
      <c r="X800" s="6"/>
      <c r="Y800" s="52"/>
      <c r="Z800" s="52"/>
      <c r="AA800" s="52"/>
    </row>
    <row r="801" spans="11:27" hidden="1" x14ac:dyDescent="0.25">
      <c r="K801" s="52"/>
      <c r="L801" s="52"/>
      <c r="M801" s="6"/>
      <c r="N801" s="52"/>
      <c r="O801" s="52"/>
      <c r="P801" s="6"/>
      <c r="Q801" s="6"/>
      <c r="R801" s="6"/>
      <c r="S801" s="6"/>
      <c r="T801" s="6"/>
      <c r="U801" s="6"/>
      <c r="V801" s="6"/>
      <c r="W801" s="6"/>
      <c r="X801" s="6"/>
      <c r="Y801" s="52"/>
      <c r="Z801" s="52"/>
      <c r="AA801" s="52"/>
    </row>
    <row r="802" spans="11:27" hidden="1" x14ac:dyDescent="0.25">
      <c r="K802" s="52"/>
      <c r="L802" s="52"/>
      <c r="M802" s="6"/>
      <c r="N802" s="52"/>
      <c r="O802" s="52"/>
      <c r="P802" s="6"/>
      <c r="Q802" s="6"/>
      <c r="R802" s="6"/>
      <c r="S802" s="6"/>
      <c r="T802" s="6"/>
      <c r="U802" s="6"/>
      <c r="V802" s="6"/>
      <c r="W802" s="6"/>
      <c r="X802" s="6"/>
      <c r="Y802" s="52"/>
      <c r="Z802" s="52"/>
      <c r="AA802" s="52"/>
    </row>
    <row r="803" spans="11:27" hidden="1" x14ac:dyDescent="0.25">
      <c r="K803" s="52"/>
      <c r="L803" s="52"/>
      <c r="M803" s="6"/>
      <c r="N803" s="52"/>
      <c r="O803" s="52"/>
      <c r="P803" s="6"/>
      <c r="Q803" s="6"/>
      <c r="R803" s="6"/>
      <c r="S803" s="6"/>
      <c r="T803" s="6"/>
      <c r="U803" s="6"/>
      <c r="V803" s="6"/>
      <c r="W803" s="6"/>
      <c r="X803" s="6"/>
      <c r="Y803" s="52"/>
      <c r="Z803" s="52"/>
      <c r="AA803" s="52"/>
    </row>
    <row r="804" spans="11:27" hidden="1" x14ac:dyDescent="0.25">
      <c r="K804" s="52"/>
      <c r="L804" s="52"/>
      <c r="M804" s="6"/>
      <c r="N804" s="52"/>
      <c r="O804" s="52"/>
      <c r="P804" s="6"/>
      <c r="Q804" s="6"/>
      <c r="R804" s="6"/>
      <c r="S804" s="6"/>
      <c r="T804" s="6"/>
      <c r="U804" s="6"/>
      <c r="V804" s="6"/>
      <c r="W804" s="6"/>
      <c r="X804" s="6"/>
      <c r="Y804" s="52"/>
      <c r="Z804" s="52"/>
      <c r="AA804" s="52"/>
    </row>
    <row r="805" spans="11:27" hidden="1" x14ac:dyDescent="0.25">
      <c r="K805" s="52"/>
      <c r="L805" s="52"/>
      <c r="M805" s="6"/>
      <c r="N805" s="52"/>
      <c r="O805" s="52"/>
      <c r="P805" s="6"/>
      <c r="Q805" s="6"/>
      <c r="R805" s="6"/>
      <c r="S805" s="6"/>
      <c r="T805" s="6"/>
      <c r="U805" s="6"/>
      <c r="V805" s="6"/>
      <c r="W805" s="6"/>
      <c r="X805" s="6"/>
      <c r="Y805" s="52"/>
      <c r="Z805" s="52"/>
      <c r="AA805" s="52"/>
    </row>
    <row r="806" spans="11:27" hidden="1" x14ac:dyDescent="0.25">
      <c r="K806" s="52"/>
      <c r="L806" s="52"/>
      <c r="M806" s="6"/>
      <c r="N806" s="52"/>
      <c r="O806" s="52"/>
      <c r="P806" s="6"/>
      <c r="Q806" s="6"/>
      <c r="R806" s="6"/>
      <c r="S806" s="6"/>
      <c r="T806" s="6"/>
      <c r="U806" s="6"/>
      <c r="V806" s="6"/>
      <c r="W806" s="6"/>
      <c r="X806" s="6"/>
      <c r="Y806" s="52"/>
      <c r="Z806" s="52"/>
      <c r="AA806" s="52"/>
    </row>
    <row r="807" spans="11:27" hidden="1" x14ac:dyDescent="0.25">
      <c r="K807" s="52"/>
      <c r="L807" s="52"/>
      <c r="M807" s="6"/>
      <c r="N807" s="52"/>
      <c r="O807" s="52"/>
      <c r="P807" s="6"/>
      <c r="Q807" s="6"/>
      <c r="R807" s="6"/>
      <c r="S807" s="6"/>
      <c r="T807" s="6"/>
      <c r="U807" s="6"/>
      <c r="V807" s="6"/>
      <c r="W807" s="6"/>
      <c r="X807" s="6"/>
      <c r="Y807" s="52"/>
      <c r="Z807" s="52"/>
      <c r="AA807" s="52"/>
    </row>
    <row r="808" spans="11:27" hidden="1" x14ac:dyDescent="0.25">
      <c r="K808" s="52"/>
      <c r="L808" s="52"/>
      <c r="M808" s="6"/>
      <c r="N808" s="52"/>
      <c r="O808" s="52"/>
      <c r="P808" s="6"/>
      <c r="Q808" s="6"/>
      <c r="R808" s="6"/>
      <c r="S808" s="6"/>
      <c r="T808" s="6"/>
      <c r="U808" s="6"/>
      <c r="V808" s="6"/>
      <c r="W808" s="6"/>
      <c r="X808" s="6"/>
      <c r="Y808" s="52"/>
      <c r="Z808" s="52"/>
      <c r="AA808" s="52"/>
    </row>
    <row r="809" spans="11:27" hidden="1" x14ac:dyDescent="0.25">
      <c r="K809" s="52"/>
      <c r="L809" s="52"/>
      <c r="M809" s="6"/>
      <c r="N809" s="52"/>
      <c r="O809" s="52"/>
      <c r="P809" s="6"/>
      <c r="Q809" s="6"/>
      <c r="R809" s="6"/>
      <c r="S809" s="6"/>
      <c r="T809" s="6"/>
      <c r="U809" s="6"/>
      <c r="V809" s="6"/>
      <c r="W809" s="6"/>
      <c r="X809" s="6"/>
      <c r="Y809" s="52"/>
      <c r="Z809" s="52"/>
      <c r="AA809" s="52"/>
    </row>
    <row r="810" spans="11:27" hidden="1" x14ac:dyDescent="0.25">
      <c r="K810" s="52"/>
      <c r="L810" s="52"/>
      <c r="M810" s="6"/>
      <c r="N810" s="52"/>
      <c r="O810" s="52"/>
      <c r="P810" s="6"/>
      <c r="Q810" s="6"/>
      <c r="R810" s="6"/>
      <c r="S810" s="6"/>
      <c r="T810" s="6"/>
      <c r="U810" s="6"/>
      <c r="V810" s="6"/>
      <c r="W810" s="6"/>
      <c r="X810" s="6"/>
      <c r="Y810" s="52"/>
      <c r="Z810" s="52"/>
      <c r="AA810" s="52"/>
    </row>
    <row r="811" spans="11:27" hidden="1" x14ac:dyDescent="0.25">
      <c r="K811" s="52"/>
      <c r="L811" s="52"/>
      <c r="M811" s="6"/>
      <c r="N811" s="52"/>
      <c r="O811" s="52"/>
      <c r="P811" s="6"/>
      <c r="Q811" s="6"/>
      <c r="R811" s="6"/>
      <c r="S811" s="6"/>
      <c r="T811" s="6"/>
      <c r="U811" s="6"/>
      <c r="V811" s="6"/>
      <c r="W811" s="6"/>
      <c r="X811" s="6"/>
      <c r="Y811" s="52"/>
      <c r="Z811" s="52"/>
      <c r="AA811" s="52"/>
    </row>
    <row r="812" spans="11:27" hidden="1" x14ac:dyDescent="0.25">
      <c r="K812" s="52"/>
      <c r="L812" s="52"/>
      <c r="M812" s="6"/>
      <c r="N812" s="52"/>
      <c r="O812" s="52"/>
      <c r="P812" s="6"/>
      <c r="Q812" s="6"/>
      <c r="R812" s="6"/>
      <c r="S812" s="6"/>
      <c r="T812" s="6"/>
      <c r="U812" s="6"/>
      <c r="V812" s="6"/>
      <c r="W812" s="6"/>
      <c r="X812" s="6"/>
      <c r="Y812" s="52"/>
      <c r="Z812" s="52"/>
      <c r="AA812" s="52"/>
    </row>
    <row r="813" spans="11:27" hidden="1" x14ac:dyDescent="0.25">
      <c r="K813" s="52"/>
      <c r="L813" s="52"/>
      <c r="M813" s="6"/>
      <c r="N813" s="52"/>
      <c r="O813" s="52"/>
      <c r="P813" s="6"/>
      <c r="Q813" s="6"/>
      <c r="R813" s="6"/>
      <c r="S813" s="6"/>
      <c r="T813" s="6"/>
      <c r="U813" s="6"/>
      <c r="V813" s="6"/>
      <c r="W813" s="6"/>
      <c r="X813" s="6"/>
      <c r="Y813" s="52"/>
      <c r="Z813" s="52"/>
      <c r="AA813" s="52"/>
    </row>
    <row r="814" spans="11:27" hidden="1" x14ac:dyDescent="0.25">
      <c r="K814" s="52"/>
      <c r="L814" s="52"/>
      <c r="M814" s="6"/>
      <c r="N814" s="52"/>
      <c r="O814" s="52"/>
      <c r="P814" s="6"/>
      <c r="Q814" s="6"/>
      <c r="R814" s="6"/>
      <c r="S814" s="6"/>
      <c r="T814" s="6"/>
      <c r="U814" s="6"/>
      <c r="V814" s="6"/>
      <c r="W814" s="6"/>
      <c r="X814" s="6"/>
      <c r="Y814" s="52"/>
      <c r="Z814" s="52"/>
      <c r="AA814" s="52"/>
    </row>
    <row r="815" spans="11:27" hidden="1" x14ac:dyDescent="0.25">
      <c r="K815" s="52"/>
      <c r="L815" s="52"/>
      <c r="M815" s="6"/>
      <c r="N815" s="52"/>
      <c r="O815" s="52"/>
      <c r="P815" s="6"/>
      <c r="Q815" s="6"/>
      <c r="R815" s="6"/>
      <c r="S815" s="6"/>
      <c r="T815" s="6"/>
      <c r="U815" s="6"/>
      <c r="V815" s="6"/>
      <c r="W815" s="6"/>
      <c r="X815" s="6"/>
      <c r="Y815" s="52"/>
      <c r="Z815" s="52"/>
      <c r="AA815" s="52"/>
    </row>
    <row r="816" spans="11:27" hidden="1" x14ac:dyDescent="0.25">
      <c r="K816" s="52"/>
      <c r="L816" s="52"/>
      <c r="M816" s="6"/>
      <c r="N816" s="52"/>
      <c r="O816" s="52"/>
      <c r="P816" s="6"/>
      <c r="Q816" s="6"/>
      <c r="R816" s="6"/>
      <c r="S816" s="6"/>
      <c r="T816" s="6"/>
      <c r="U816" s="6"/>
      <c r="V816" s="6"/>
      <c r="W816" s="6"/>
      <c r="X816" s="6"/>
      <c r="Y816" s="52"/>
      <c r="Z816" s="52"/>
      <c r="AA816" s="52"/>
    </row>
    <row r="817" spans="11:27" hidden="1" x14ac:dyDescent="0.25">
      <c r="K817" s="52"/>
      <c r="L817" s="52"/>
      <c r="M817" s="6"/>
      <c r="N817" s="52"/>
      <c r="O817" s="52"/>
      <c r="P817" s="6"/>
      <c r="Q817" s="6"/>
      <c r="R817" s="6"/>
      <c r="S817" s="6"/>
      <c r="T817" s="6"/>
      <c r="U817" s="6"/>
      <c r="V817" s="6"/>
      <c r="W817" s="6"/>
      <c r="X817" s="6"/>
      <c r="Y817" s="52"/>
      <c r="Z817" s="52"/>
      <c r="AA817" s="52"/>
    </row>
    <row r="818" spans="11:27" hidden="1" x14ac:dyDescent="0.25">
      <c r="K818" s="52"/>
      <c r="L818" s="52"/>
      <c r="M818" s="6"/>
      <c r="N818" s="52"/>
      <c r="O818" s="52"/>
      <c r="P818" s="6"/>
      <c r="Q818" s="6"/>
      <c r="R818" s="6"/>
      <c r="S818" s="6"/>
      <c r="T818" s="6"/>
      <c r="U818" s="6"/>
      <c r="V818" s="6"/>
      <c r="W818" s="6"/>
      <c r="X818" s="6"/>
      <c r="Y818" s="52"/>
      <c r="Z818" s="52"/>
      <c r="AA818" s="52"/>
    </row>
    <row r="819" spans="11:27" hidden="1" x14ac:dyDescent="0.25">
      <c r="K819" s="52"/>
      <c r="L819" s="52"/>
      <c r="M819" s="6"/>
      <c r="N819" s="52"/>
      <c r="O819" s="52"/>
      <c r="P819" s="6"/>
      <c r="Q819" s="6"/>
      <c r="R819" s="6"/>
      <c r="S819" s="6"/>
      <c r="T819" s="6"/>
      <c r="U819" s="6"/>
      <c r="V819" s="6"/>
      <c r="W819" s="6"/>
      <c r="X819" s="6"/>
      <c r="Y819" s="52"/>
      <c r="Z819" s="52"/>
      <c r="AA819" s="52"/>
    </row>
    <row r="820" spans="11:27" hidden="1" x14ac:dyDescent="0.25">
      <c r="K820" s="52"/>
      <c r="L820" s="52"/>
      <c r="M820" s="6"/>
      <c r="N820" s="52"/>
      <c r="O820" s="52"/>
      <c r="P820" s="6"/>
      <c r="Q820" s="6"/>
      <c r="R820" s="6"/>
      <c r="S820" s="6"/>
      <c r="T820" s="6"/>
      <c r="U820" s="6"/>
      <c r="V820" s="6"/>
      <c r="W820" s="6"/>
      <c r="X820" s="6"/>
      <c r="Y820" s="52"/>
      <c r="Z820" s="52"/>
      <c r="AA820" s="52"/>
    </row>
    <row r="821" spans="11:27" hidden="1" x14ac:dyDescent="0.25">
      <c r="K821" s="52"/>
      <c r="L821" s="52"/>
      <c r="M821" s="6"/>
      <c r="N821" s="52"/>
      <c r="O821" s="52"/>
      <c r="P821" s="6"/>
      <c r="Q821" s="6"/>
      <c r="R821" s="6"/>
      <c r="S821" s="6"/>
      <c r="T821" s="6"/>
      <c r="U821" s="6"/>
      <c r="V821" s="6"/>
      <c r="W821" s="6"/>
      <c r="X821" s="6"/>
      <c r="Y821" s="52"/>
      <c r="Z821" s="52"/>
      <c r="AA821" s="52"/>
    </row>
    <row r="822" spans="11:27" hidden="1" x14ac:dyDescent="0.25">
      <c r="K822" s="52"/>
      <c r="L822" s="52"/>
      <c r="M822" s="6"/>
      <c r="N822" s="52"/>
      <c r="O822" s="52"/>
      <c r="P822" s="6"/>
      <c r="Q822" s="6"/>
      <c r="R822" s="6"/>
      <c r="S822" s="6"/>
      <c r="T822" s="6"/>
      <c r="U822" s="6"/>
      <c r="V822" s="6"/>
      <c r="W822" s="6"/>
      <c r="X822" s="6"/>
      <c r="Y822" s="52"/>
      <c r="Z822" s="52"/>
      <c r="AA822" s="52"/>
    </row>
    <row r="823" spans="11:27" hidden="1" x14ac:dyDescent="0.25">
      <c r="K823" s="52"/>
      <c r="L823" s="52"/>
      <c r="M823" s="6"/>
      <c r="N823" s="52"/>
      <c r="O823" s="52"/>
      <c r="P823" s="6"/>
      <c r="Q823" s="6"/>
      <c r="R823" s="6"/>
      <c r="S823" s="6"/>
      <c r="T823" s="6"/>
      <c r="U823" s="6"/>
      <c r="V823" s="6"/>
      <c r="W823" s="6"/>
      <c r="X823" s="6"/>
      <c r="Y823" s="52"/>
      <c r="Z823" s="52"/>
      <c r="AA823" s="52"/>
    </row>
    <row r="824" spans="11:27" hidden="1" x14ac:dyDescent="0.25">
      <c r="K824" s="52"/>
      <c r="L824" s="52"/>
      <c r="M824" s="6"/>
      <c r="N824" s="52"/>
      <c r="O824" s="52"/>
      <c r="P824" s="6"/>
      <c r="Q824" s="6"/>
      <c r="R824" s="6"/>
      <c r="S824" s="6"/>
      <c r="T824" s="6"/>
      <c r="U824" s="6"/>
      <c r="V824" s="6"/>
      <c r="W824" s="6"/>
      <c r="X824" s="6"/>
      <c r="Y824" s="52"/>
      <c r="Z824" s="52"/>
      <c r="AA824" s="52"/>
    </row>
    <row r="825" spans="11:27" hidden="1" x14ac:dyDescent="0.25">
      <c r="K825" s="52"/>
      <c r="L825" s="52"/>
      <c r="M825" s="6"/>
      <c r="N825" s="52"/>
      <c r="O825" s="52"/>
      <c r="P825" s="6"/>
      <c r="Q825" s="6"/>
      <c r="R825" s="6"/>
      <c r="S825" s="6"/>
      <c r="T825" s="6"/>
      <c r="U825" s="6"/>
      <c r="V825" s="6"/>
      <c r="W825" s="6"/>
      <c r="X825" s="6"/>
      <c r="Y825" s="52"/>
      <c r="Z825" s="52"/>
      <c r="AA825" s="52"/>
    </row>
    <row r="826" spans="11:27" hidden="1" x14ac:dyDescent="0.25">
      <c r="K826" s="52"/>
      <c r="L826" s="52"/>
      <c r="M826" s="6"/>
      <c r="N826" s="52"/>
      <c r="O826" s="52"/>
      <c r="P826" s="6"/>
      <c r="Q826" s="6"/>
      <c r="R826" s="6"/>
      <c r="S826" s="6"/>
      <c r="T826" s="6"/>
      <c r="U826" s="6"/>
      <c r="V826" s="6"/>
      <c r="W826" s="6"/>
      <c r="X826" s="6"/>
      <c r="Y826" s="52"/>
      <c r="Z826" s="52"/>
      <c r="AA826" s="52"/>
    </row>
    <row r="827" spans="11:27" hidden="1" x14ac:dyDescent="0.25">
      <c r="K827" s="52"/>
      <c r="L827" s="52"/>
      <c r="M827" s="6"/>
      <c r="N827" s="52"/>
      <c r="O827" s="52"/>
      <c r="P827" s="6"/>
      <c r="Q827" s="6"/>
      <c r="R827" s="6"/>
      <c r="S827" s="6"/>
      <c r="T827" s="6"/>
      <c r="U827" s="6"/>
      <c r="V827" s="6"/>
      <c r="W827" s="6"/>
      <c r="X827" s="6"/>
      <c r="Y827" s="52"/>
      <c r="Z827" s="52"/>
      <c r="AA827" s="52"/>
    </row>
    <row r="828" spans="11:27" hidden="1" x14ac:dyDescent="0.25">
      <c r="K828" s="52"/>
      <c r="L828" s="52"/>
      <c r="M828" s="6"/>
      <c r="N828" s="52"/>
      <c r="O828" s="52"/>
      <c r="P828" s="6"/>
      <c r="Q828" s="6"/>
      <c r="R828" s="6"/>
      <c r="S828" s="6"/>
      <c r="T828" s="6"/>
      <c r="U828" s="6"/>
      <c r="V828" s="6"/>
      <c r="W828" s="6"/>
      <c r="X828" s="6"/>
      <c r="Y828" s="52"/>
      <c r="Z828" s="52"/>
      <c r="AA828" s="52"/>
    </row>
    <row r="829" spans="11:27" hidden="1" x14ac:dyDescent="0.25">
      <c r="K829" s="52"/>
      <c r="L829" s="52"/>
      <c r="M829" s="6"/>
      <c r="N829" s="52"/>
      <c r="O829" s="52"/>
      <c r="P829" s="6"/>
      <c r="Q829" s="6"/>
      <c r="R829" s="6"/>
      <c r="S829" s="6"/>
      <c r="T829" s="6"/>
      <c r="U829" s="6"/>
      <c r="V829" s="6"/>
      <c r="W829" s="6"/>
      <c r="X829" s="6"/>
      <c r="Y829" s="52"/>
      <c r="Z829" s="52"/>
      <c r="AA829" s="52"/>
    </row>
    <row r="830" spans="11:27" hidden="1" x14ac:dyDescent="0.25">
      <c r="K830" s="52"/>
      <c r="L830" s="52"/>
      <c r="M830" s="6"/>
      <c r="N830" s="52"/>
      <c r="O830" s="52"/>
      <c r="P830" s="6"/>
      <c r="Q830" s="6"/>
      <c r="R830" s="6"/>
      <c r="S830" s="6"/>
      <c r="T830" s="6"/>
      <c r="U830" s="6"/>
      <c r="V830" s="6"/>
      <c r="W830" s="6"/>
      <c r="X830" s="6"/>
      <c r="Y830" s="52"/>
      <c r="Z830" s="52"/>
      <c r="AA830" s="52"/>
    </row>
    <row r="831" spans="11:27" hidden="1" x14ac:dyDescent="0.25">
      <c r="K831" s="52"/>
      <c r="L831" s="52"/>
      <c r="M831" s="6"/>
      <c r="N831" s="52"/>
      <c r="O831" s="52"/>
      <c r="P831" s="6"/>
      <c r="Q831" s="6"/>
      <c r="R831" s="6"/>
      <c r="S831" s="6"/>
      <c r="T831" s="6"/>
      <c r="U831" s="6"/>
      <c r="V831" s="6"/>
      <c r="W831" s="6"/>
      <c r="X831" s="6"/>
      <c r="Y831" s="52"/>
      <c r="Z831" s="52"/>
      <c r="AA831" s="52"/>
    </row>
    <row r="832" spans="11:27" hidden="1" x14ac:dyDescent="0.25">
      <c r="K832" s="52"/>
      <c r="L832" s="52"/>
      <c r="M832" s="6"/>
      <c r="N832" s="52"/>
      <c r="O832" s="52"/>
      <c r="P832" s="6"/>
      <c r="Q832" s="6"/>
      <c r="R832" s="6"/>
      <c r="S832" s="6"/>
      <c r="T832" s="6"/>
      <c r="U832" s="6"/>
      <c r="V832" s="6"/>
      <c r="W832" s="6"/>
      <c r="X832" s="6"/>
      <c r="Y832" s="52"/>
      <c r="Z832" s="52"/>
      <c r="AA832" s="52"/>
    </row>
    <row r="833" spans="11:27" hidden="1" x14ac:dyDescent="0.25">
      <c r="K833" s="52"/>
      <c r="L833" s="52"/>
      <c r="M833" s="6"/>
      <c r="N833" s="52"/>
      <c r="O833" s="52"/>
      <c r="P833" s="6"/>
      <c r="Q833" s="6"/>
      <c r="R833" s="6"/>
      <c r="S833" s="6"/>
      <c r="T833" s="6"/>
      <c r="U833" s="6"/>
      <c r="V833" s="6"/>
      <c r="W833" s="6"/>
      <c r="X833" s="6"/>
      <c r="Y833" s="52"/>
      <c r="Z833" s="52"/>
      <c r="AA833" s="52"/>
    </row>
    <row r="834" spans="11:27" hidden="1" x14ac:dyDescent="0.25">
      <c r="K834" s="52"/>
      <c r="L834" s="52"/>
      <c r="M834" s="6"/>
      <c r="N834" s="52"/>
      <c r="O834" s="52"/>
      <c r="P834" s="6"/>
      <c r="Q834" s="6"/>
      <c r="R834" s="6"/>
      <c r="S834" s="6"/>
      <c r="T834" s="6"/>
      <c r="U834" s="6"/>
      <c r="V834" s="6"/>
      <c r="W834" s="6"/>
      <c r="X834" s="6"/>
      <c r="Y834" s="52"/>
      <c r="Z834" s="52"/>
      <c r="AA834" s="52"/>
    </row>
    <row r="835" spans="11:27" hidden="1" x14ac:dyDescent="0.25">
      <c r="K835" s="52"/>
      <c r="L835" s="52"/>
      <c r="M835" s="6"/>
      <c r="N835" s="52"/>
      <c r="O835" s="52"/>
      <c r="P835" s="6"/>
      <c r="Q835" s="6"/>
      <c r="R835" s="6"/>
      <c r="S835" s="6"/>
      <c r="T835" s="6"/>
      <c r="U835" s="6"/>
      <c r="V835" s="6"/>
      <c r="W835" s="6"/>
      <c r="X835" s="6"/>
      <c r="Y835" s="52"/>
      <c r="Z835" s="52"/>
      <c r="AA835" s="52"/>
    </row>
    <row r="836" spans="11:27" hidden="1" x14ac:dyDescent="0.25">
      <c r="K836" s="52"/>
      <c r="L836" s="52"/>
      <c r="M836" s="6"/>
      <c r="N836" s="52"/>
      <c r="O836" s="52"/>
      <c r="P836" s="6"/>
      <c r="Q836" s="6"/>
      <c r="R836" s="6"/>
      <c r="S836" s="6"/>
      <c r="T836" s="6"/>
      <c r="U836" s="6"/>
      <c r="V836" s="6"/>
      <c r="W836" s="6"/>
      <c r="X836" s="6"/>
      <c r="Y836" s="52"/>
      <c r="Z836" s="52"/>
      <c r="AA836" s="52"/>
    </row>
    <row r="837" spans="11:27" hidden="1" x14ac:dyDescent="0.25">
      <c r="K837" s="52"/>
      <c r="L837" s="52"/>
      <c r="M837" s="6"/>
      <c r="N837" s="52"/>
      <c r="O837" s="52"/>
      <c r="P837" s="6"/>
      <c r="Q837" s="6"/>
      <c r="R837" s="6"/>
      <c r="S837" s="6"/>
      <c r="T837" s="6"/>
      <c r="U837" s="6"/>
      <c r="V837" s="6"/>
      <c r="W837" s="6"/>
      <c r="X837" s="6"/>
      <c r="Y837" s="52"/>
      <c r="Z837" s="52"/>
      <c r="AA837" s="52"/>
    </row>
    <row r="838" spans="11:27" hidden="1" x14ac:dyDescent="0.25">
      <c r="K838" s="52"/>
      <c r="L838" s="52"/>
      <c r="M838" s="6"/>
      <c r="N838" s="52"/>
      <c r="O838" s="52"/>
      <c r="P838" s="6"/>
      <c r="Q838" s="6"/>
      <c r="R838" s="6"/>
      <c r="S838" s="6"/>
      <c r="T838" s="6"/>
      <c r="U838" s="6"/>
      <c r="V838" s="6"/>
      <c r="W838" s="6"/>
      <c r="X838" s="6"/>
      <c r="Y838" s="52"/>
      <c r="Z838" s="52"/>
      <c r="AA838" s="52"/>
    </row>
    <row r="839" spans="11:27" hidden="1" x14ac:dyDescent="0.25">
      <c r="K839" s="52"/>
      <c r="L839" s="52"/>
      <c r="M839" s="6"/>
      <c r="N839" s="52"/>
      <c r="O839" s="52"/>
      <c r="P839" s="6"/>
      <c r="Q839" s="6"/>
      <c r="R839" s="6"/>
      <c r="S839" s="6"/>
      <c r="T839" s="6"/>
      <c r="U839" s="6"/>
      <c r="V839" s="6"/>
      <c r="W839" s="6"/>
      <c r="X839" s="6"/>
      <c r="Y839" s="52"/>
      <c r="Z839" s="52"/>
      <c r="AA839" s="52"/>
    </row>
    <row r="840" spans="11:27" hidden="1" x14ac:dyDescent="0.25">
      <c r="K840" s="52"/>
      <c r="L840" s="52"/>
      <c r="M840" s="6"/>
      <c r="N840" s="52"/>
      <c r="O840" s="52"/>
      <c r="P840" s="6"/>
      <c r="Q840" s="6"/>
      <c r="R840" s="6"/>
      <c r="S840" s="6"/>
      <c r="T840" s="6"/>
      <c r="U840" s="6"/>
      <c r="V840" s="6"/>
      <c r="W840" s="6"/>
      <c r="X840" s="6"/>
      <c r="Y840" s="52"/>
      <c r="Z840" s="52"/>
      <c r="AA840" s="52"/>
    </row>
    <row r="841" spans="11:27" hidden="1" x14ac:dyDescent="0.25">
      <c r="K841" s="52"/>
      <c r="L841" s="52"/>
      <c r="M841" s="6"/>
      <c r="N841" s="52"/>
      <c r="O841" s="52"/>
      <c r="P841" s="6"/>
      <c r="Q841" s="6"/>
      <c r="R841" s="6"/>
      <c r="S841" s="6"/>
      <c r="T841" s="6"/>
      <c r="U841" s="6"/>
      <c r="V841" s="6"/>
      <c r="W841" s="6"/>
      <c r="X841" s="6"/>
      <c r="Y841" s="52"/>
      <c r="Z841" s="52"/>
      <c r="AA841" s="52"/>
    </row>
    <row r="842" spans="11:27" hidden="1" x14ac:dyDescent="0.25">
      <c r="K842" s="52"/>
      <c r="L842" s="52"/>
      <c r="M842" s="6"/>
      <c r="N842" s="52"/>
      <c r="O842" s="52"/>
      <c r="P842" s="6"/>
      <c r="Q842" s="6"/>
      <c r="R842" s="6"/>
      <c r="S842" s="6"/>
      <c r="T842" s="6"/>
      <c r="U842" s="6"/>
      <c r="V842" s="6"/>
      <c r="W842" s="6"/>
      <c r="X842" s="6"/>
      <c r="Y842" s="52"/>
      <c r="Z842" s="52"/>
      <c r="AA842" s="52"/>
    </row>
    <row r="843" spans="11:27" hidden="1" x14ac:dyDescent="0.25">
      <c r="K843" s="52"/>
      <c r="L843" s="52"/>
      <c r="M843" s="6"/>
      <c r="N843" s="52"/>
      <c r="O843" s="52"/>
      <c r="P843" s="6"/>
      <c r="Q843" s="6"/>
      <c r="R843" s="6"/>
      <c r="S843" s="6"/>
      <c r="T843" s="6"/>
      <c r="U843" s="6"/>
      <c r="V843" s="6"/>
      <c r="W843" s="6"/>
      <c r="X843" s="6"/>
      <c r="Y843" s="52"/>
      <c r="Z843" s="52"/>
      <c r="AA843" s="52"/>
    </row>
    <row r="844" spans="11:27" hidden="1" x14ac:dyDescent="0.25">
      <c r="K844" s="52"/>
      <c r="L844" s="52"/>
      <c r="M844" s="6"/>
      <c r="N844" s="52"/>
      <c r="O844" s="52"/>
      <c r="P844" s="6"/>
      <c r="Q844" s="6"/>
      <c r="R844" s="6"/>
      <c r="S844" s="6"/>
      <c r="T844" s="6"/>
      <c r="U844" s="6"/>
      <c r="V844" s="6"/>
      <c r="W844" s="6"/>
      <c r="X844" s="6"/>
      <c r="Y844" s="52"/>
      <c r="Z844" s="52"/>
      <c r="AA844" s="52"/>
    </row>
    <row r="845" spans="11:27" hidden="1" x14ac:dyDescent="0.25">
      <c r="K845" s="52"/>
      <c r="L845" s="52"/>
      <c r="M845" s="6"/>
      <c r="N845" s="52"/>
      <c r="O845" s="52"/>
      <c r="P845" s="6"/>
      <c r="Q845" s="6"/>
      <c r="R845" s="6"/>
      <c r="S845" s="6"/>
      <c r="T845" s="6"/>
      <c r="U845" s="6"/>
      <c r="V845" s="6"/>
      <c r="W845" s="6"/>
      <c r="X845" s="6"/>
      <c r="Y845" s="52"/>
      <c r="Z845" s="52"/>
      <c r="AA845" s="52"/>
    </row>
    <row r="846" spans="11:27" hidden="1" x14ac:dyDescent="0.25">
      <c r="K846" s="52"/>
      <c r="L846" s="52"/>
      <c r="M846" s="6"/>
      <c r="N846" s="52"/>
      <c r="O846" s="52"/>
      <c r="P846" s="6"/>
      <c r="Q846" s="6"/>
      <c r="R846" s="6"/>
      <c r="S846" s="6"/>
      <c r="T846" s="6"/>
      <c r="U846" s="6"/>
      <c r="V846" s="6"/>
      <c r="W846" s="6"/>
      <c r="X846" s="6"/>
      <c r="Y846" s="52"/>
      <c r="Z846" s="52"/>
      <c r="AA846" s="52"/>
    </row>
    <row r="847" spans="11:27" hidden="1" x14ac:dyDescent="0.25">
      <c r="K847" s="52"/>
      <c r="L847" s="52"/>
      <c r="M847" s="6"/>
      <c r="N847" s="52"/>
      <c r="O847" s="52"/>
      <c r="P847" s="6"/>
      <c r="Q847" s="6"/>
      <c r="R847" s="6"/>
      <c r="S847" s="6"/>
      <c r="T847" s="6"/>
      <c r="U847" s="6"/>
      <c r="V847" s="6"/>
      <c r="W847" s="6"/>
      <c r="X847" s="6"/>
      <c r="Y847" s="52"/>
      <c r="Z847" s="52"/>
      <c r="AA847" s="52"/>
    </row>
    <row r="848" spans="11:27" hidden="1" x14ac:dyDescent="0.25">
      <c r="K848" s="52"/>
      <c r="L848" s="52"/>
      <c r="M848" s="6"/>
      <c r="N848" s="52"/>
      <c r="O848" s="52"/>
      <c r="P848" s="6"/>
      <c r="Q848" s="6"/>
      <c r="R848" s="6"/>
      <c r="S848" s="6"/>
      <c r="T848" s="6"/>
      <c r="U848" s="6"/>
      <c r="V848" s="6"/>
      <c r="W848" s="6"/>
      <c r="X848" s="6"/>
      <c r="Y848" s="52"/>
      <c r="Z848" s="52"/>
      <c r="AA848" s="52"/>
    </row>
    <row r="849" spans="11:27" hidden="1" x14ac:dyDescent="0.25">
      <c r="K849" s="52"/>
      <c r="L849" s="52"/>
      <c r="M849" s="6"/>
      <c r="N849" s="52"/>
      <c r="O849" s="52"/>
      <c r="P849" s="6"/>
      <c r="Q849" s="6"/>
      <c r="R849" s="6"/>
      <c r="S849" s="6"/>
      <c r="T849" s="6"/>
      <c r="U849" s="6"/>
      <c r="V849" s="6"/>
      <c r="W849" s="6"/>
      <c r="X849" s="6"/>
      <c r="Y849" s="52"/>
      <c r="Z849" s="52"/>
      <c r="AA849" s="52"/>
    </row>
    <row r="850" spans="11:27" hidden="1" x14ac:dyDescent="0.25">
      <c r="K850" s="52"/>
      <c r="L850" s="52"/>
      <c r="M850" s="6"/>
      <c r="N850" s="52"/>
      <c r="O850" s="52"/>
      <c r="P850" s="6"/>
      <c r="Q850" s="6"/>
      <c r="R850" s="6"/>
      <c r="S850" s="6"/>
      <c r="T850" s="6"/>
      <c r="U850" s="6"/>
      <c r="V850" s="6"/>
      <c r="W850" s="6"/>
      <c r="X850" s="6"/>
      <c r="Y850" s="52"/>
      <c r="Z850" s="52"/>
      <c r="AA850" s="52"/>
    </row>
    <row r="851" spans="11:27" hidden="1" x14ac:dyDescent="0.25">
      <c r="K851" s="52"/>
      <c r="L851" s="52"/>
      <c r="M851" s="6"/>
      <c r="N851" s="52"/>
      <c r="O851" s="52"/>
      <c r="P851" s="6"/>
      <c r="Q851" s="6"/>
      <c r="R851" s="6"/>
      <c r="S851" s="6"/>
      <c r="T851" s="6"/>
      <c r="U851" s="6"/>
      <c r="V851" s="6"/>
      <c r="W851" s="6"/>
      <c r="X851" s="6"/>
      <c r="Y851" s="52"/>
      <c r="Z851" s="52"/>
      <c r="AA851" s="52"/>
    </row>
    <row r="852" spans="11:27" hidden="1" x14ac:dyDescent="0.25">
      <c r="K852" s="52"/>
      <c r="L852" s="52"/>
      <c r="M852" s="6"/>
      <c r="N852" s="52"/>
      <c r="O852" s="52"/>
      <c r="P852" s="6"/>
      <c r="Q852" s="6"/>
      <c r="R852" s="6"/>
      <c r="S852" s="6"/>
      <c r="T852" s="6"/>
      <c r="U852" s="6"/>
      <c r="V852" s="6"/>
      <c r="W852" s="6"/>
      <c r="X852" s="6"/>
      <c r="Y852" s="52"/>
      <c r="Z852" s="52"/>
      <c r="AA852" s="52"/>
    </row>
    <row r="853" spans="11:27" hidden="1" x14ac:dyDescent="0.25">
      <c r="K853" s="52"/>
      <c r="L853" s="52"/>
      <c r="M853" s="6"/>
      <c r="N853" s="52"/>
      <c r="O853" s="52"/>
      <c r="P853" s="6"/>
      <c r="Q853" s="6"/>
      <c r="R853" s="6"/>
      <c r="S853" s="6"/>
      <c r="T853" s="6"/>
      <c r="U853" s="6"/>
      <c r="V853" s="6"/>
      <c r="W853" s="6"/>
      <c r="X853" s="6"/>
      <c r="Y853" s="52"/>
      <c r="Z853" s="52"/>
      <c r="AA853" s="52"/>
    </row>
    <row r="854" spans="11:27" hidden="1" x14ac:dyDescent="0.25">
      <c r="K854" s="52"/>
      <c r="L854" s="52"/>
      <c r="M854" s="6"/>
      <c r="N854" s="52"/>
      <c r="O854" s="52"/>
      <c r="P854" s="6"/>
      <c r="Q854" s="6"/>
      <c r="R854" s="6"/>
      <c r="S854" s="6"/>
      <c r="T854" s="6"/>
      <c r="U854" s="6"/>
      <c r="V854" s="6"/>
      <c r="W854" s="6"/>
      <c r="X854" s="6"/>
      <c r="Y854" s="52"/>
      <c r="Z854" s="52"/>
      <c r="AA854" s="52"/>
    </row>
    <row r="855" spans="11:27" hidden="1" x14ac:dyDescent="0.25">
      <c r="K855" s="52"/>
      <c r="L855" s="52"/>
      <c r="M855" s="6"/>
      <c r="N855" s="52"/>
      <c r="O855" s="52"/>
      <c r="P855" s="6"/>
      <c r="Q855" s="6"/>
      <c r="R855" s="6"/>
      <c r="S855" s="6"/>
      <c r="T855" s="6"/>
      <c r="U855" s="6"/>
      <c r="V855" s="6"/>
      <c r="W855" s="6"/>
      <c r="X855" s="6"/>
      <c r="Y855" s="52"/>
      <c r="Z855" s="52"/>
      <c r="AA855" s="52"/>
    </row>
    <row r="856" spans="11:27" hidden="1" x14ac:dyDescent="0.25">
      <c r="K856" s="52"/>
      <c r="L856" s="52"/>
      <c r="M856" s="6"/>
      <c r="N856" s="52"/>
      <c r="O856" s="52"/>
      <c r="P856" s="6"/>
      <c r="Q856" s="6"/>
      <c r="R856" s="6"/>
      <c r="S856" s="6"/>
      <c r="T856" s="6"/>
      <c r="U856" s="6"/>
      <c r="V856" s="6"/>
      <c r="W856" s="6"/>
      <c r="X856" s="6"/>
      <c r="Y856" s="52"/>
      <c r="Z856" s="52"/>
      <c r="AA856" s="52"/>
    </row>
    <row r="857" spans="11:27" hidden="1" x14ac:dyDescent="0.25">
      <c r="K857" s="52"/>
      <c r="L857" s="52"/>
      <c r="M857" s="6"/>
      <c r="N857" s="52"/>
      <c r="O857" s="52"/>
      <c r="P857" s="6"/>
      <c r="Q857" s="6"/>
      <c r="R857" s="6"/>
      <c r="S857" s="6"/>
      <c r="T857" s="6"/>
      <c r="U857" s="6"/>
      <c r="V857" s="6"/>
      <c r="W857" s="6"/>
      <c r="X857" s="6"/>
      <c r="Y857" s="52"/>
      <c r="Z857" s="52"/>
      <c r="AA857" s="52"/>
    </row>
    <row r="858" spans="11:27" hidden="1" x14ac:dyDescent="0.25">
      <c r="K858" s="52"/>
      <c r="L858" s="52"/>
      <c r="M858" s="6"/>
      <c r="N858" s="52"/>
      <c r="O858" s="52"/>
      <c r="P858" s="6"/>
      <c r="Q858" s="6"/>
      <c r="R858" s="6"/>
      <c r="S858" s="6"/>
      <c r="T858" s="6"/>
      <c r="U858" s="6"/>
      <c r="V858" s="6"/>
      <c r="W858" s="6"/>
      <c r="X858" s="6"/>
      <c r="Y858" s="52"/>
      <c r="Z858" s="52"/>
      <c r="AA858" s="52"/>
    </row>
    <row r="859" spans="11:27" hidden="1" x14ac:dyDescent="0.25">
      <c r="K859" s="52"/>
      <c r="L859" s="52"/>
      <c r="M859" s="6"/>
      <c r="N859" s="52"/>
      <c r="O859" s="52"/>
      <c r="P859" s="6"/>
      <c r="Q859" s="6"/>
      <c r="R859" s="6"/>
      <c r="S859" s="6"/>
      <c r="T859" s="6"/>
      <c r="U859" s="6"/>
      <c r="V859" s="6"/>
      <c r="W859" s="6"/>
      <c r="X859" s="6"/>
      <c r="Y859" s="52"/>
      <c r="Z859" s="52"/>
      <c r="AA859" s="52"/>
    </row>
    <row r="860" spans="11:27" hidden="1" x14ac:dyDescent="0.25">
      <c r="K860" s="52"/>
      <c r="L860" s="52"/>
      <c r="M860" s="6"/>
      <c r="N860" s="52"/>
      <c r="O860" s="52"/>
      <c r="P860" s="6"/>
      <c r="Q860" s="6"/>
      <c r="R860" s="6"/>
      <c r="S860" s="6"/>
      <c r="T860" s="6"/>
      <c r="U860" s="6"/>
      <c r="V860" s="6"/>
      <c r="W860" s="6"/>
      <c r="X860" s="6"/>
      <c r="Y860" s="52"/>
      <c r="Z860" s="52"/>
      <c r="AA860" s="52"/>
    </row>
    <row r="861" spans="11:27" hidden="1" x14ac:dyDescent="0.25">
      <c r="K861" s="52"/>
      <c r="L861" s="52"/>
      <c r="M861" s="6"/>
      <c r="N861" s="52"/>
      <c r="O861" s="52"/>
      <c r="P861" s="6"/>
      <c r="Q861" s="6"/>
      <c r="R861" s="6"/>
      <c r="S861" s="6"/>
      <c r="T861" s="6"/>
      <c r="U861" s="6"/>
      <c r="V861" s="6"/>
      <c r="W861" s="6"/>
      <c r="X861" s="6"/>
      <c r="Y861" s="52"/>
      <c r="Z861" s="52"/>
      <c r="AA861" s="52"/>
    </row>
    <row r="862" spans="11:27" hidden="1" x14ac:dyDescent="0.25">
      <c r="K862" s="52"/>
      <c r="L862" s="52"/>
      <c r="M862" s="6"/>
      <c r="N862" s="52"/>
      <c r="O862" s="52"/>
      <c r="P862" s="6"/>
      <c r="Q862" s="6"/>
      <c r="R862" s="6"/>
      <c r="S862" s="6"/>
      <c r="T862" s="6"/>
      <c r="U862" s="6"/>
      <c r="V862" s="6"/>
      <c r="W862" s="6"/>
      <c r="X862" s="6"/>
      <c r="Y862" s="52"/>
      <c r="Z862" s="52"/>
      <c r="AA862" s="52"/>
    </row>
    <row r="863" spans="11:27" hidden="1" x14ac:dyDescent="0.25">
      <c r="K863" s="52"/>
      <c r="L863" s="52"/>
      <c r="M863" s="6"/>
      <c r="N863" s="52"/>
      <c r="O863" s="52"/>
      <c r="P863" s="6"/>
      <c r="Q863" s="6"/>
      <c r="R863" s="6"/>
      <c r="S863" s="6"/>
      <c r="T863" s="6"/>
      <c r="U863" s="6"/>
      <c r="V863" s="6"/>
      <c r="W863" s="6"/>
      <c r="X863" s="6"/>
      <c r="Y863" s="52"/>
      <c r="Z863" s="52"/>
      <c r="AA863" s="52"/>
    </row>
    <row r="864" spans="11:27" hidden="1" x14ac:dyDescent="0.25">
      <c r="K864" s="52"/>
      <c r="L864" s="52"/>
      <c r="M864" s="6"/>
      <c r="N864" s="52"/>
      <c r="O864" s="52"/>
      <c r="P864" s="6"/>
      <c r="Q864" s="6"/>
      <c r="R864" s="6"/>
      <c r="S864" s="6"/>
      <c r="T864" s="6"/>
      <c r="U864" s="6"/>
      <c r="V864" s="6"/>
      <c r="W864" s="6"/>
      <c r="X864" s="6"/>
      <c r="Y864" s="52"/>
      <c r="Z864" s="52"/>
      <c r="AA864" s="52"/>
    </row>
    <row r="865" spans="11:27" hidden="1" x14ac:dyDescent="0.25">
      <c r="K865" s="52"/>
      <c r="L865" s="52"/>
      <c r="M865" s="6"/>
      <c r="N865" s="52"/>
      <c r="O865" s="52"/>
      <c r="P865" s="6"/>
      <c r="Q865" s="6"/>
      <c r="R865" s="6"/>
      <c r="S865" s="6"/>
      <c r="T865" s="6"/>
      <c r="U865" s="6"/>
      <c r="V865" s="6"/>
      <c r="W865" s="6"/>
      <c r="X865" s="6"/>
      <c r="Y865" s="52"/>
      <c r="Z865" s="52"/>
      <c r="AA865" s="52"/>
    </row>
    <row r="866" spans="11:27" hidden="1" x14ac:dyDescent="0.25">
      <c r="K866" s="52"/>
      <c r="L866" s="52"/>
      <c r="M866" s="6"/>
      <c r="N866" s="52"/>
      <c r="O866" s="52"/>
      <c r="P866" s="6"/>
      <c r="Q866" s="6"/>
      <c r="R866" s="6"/>
      <c r="S866" s="6"/>
      <c r="T866" s="6"/>
      <c r="U866" s="6"/>
      <c r="V866" s="6"/>
      <c r="W866" s="6"/>
      <c r="X866" s="6"/>
      <c r="Y866" s="52"/>
      <c r="Z866" s="52"/>
      <c r="AA866" s="52"/>
    </row>
    <row r="867" spans="11:27" hidden="1" x14ac:dyDescent="0.25">
      <c r="K867" s="52"/>
      <c r="L867" s="52"/>
      <c r="M867" s="6"/>
      <c r="N867" s="52"/>
      <c r="O867" s="52"/>
      <c r="P867" s="6"/>
      <c r="Q867" s="6"/>
      <c r="R867" s="6"/>
      <c r="S867" s="6"/>
      <c r="T867" s="6"/>
      <c r="U867" s="6"/>
      <c r="V867" s="6"/>
      <c r="W867" s="6"/>
      <c r="X867" s="6"/>
      <c r="Y867" s="52"/>
      <c r="Z867" s="52"/>
      <c r="AA867" s="52"/>
    </row>
    <row r="868" spans="11:27" hidden="1" x14ac:dyDescent="0.25">
      <c r="K868" s="52"/>
      <c r="L868" s="52"/>
      <c r="M868" s="6"/>
      <c r="N868" s="52"/>
      <c r="O868" s="52"/>
      <c r="P868" s="6"/>
      <c r="Q868" s="6"/>
      <c r="R868" s="6"/>
      <c r="S868" s="6"/>
      <c r="T868" s="6"/>
      <c r="U868" s="6"/>
      <c r="V868" s="6"/>
      <c r="W868" s="6"/>
      <c r="X868" s="6"/>
      <c r="Y868" s="52"/>
      <c r="Z868" s="52"/>
      <c r="AA868" s="52"/>
    </row>
    <row r="869" spans="11:27" hidden="1" x14ac:dyDescent="0.25">
      <c r="K869" s="52"/>
      <c r="L869" s="52"/>
      <c r="M869" s="6"/>
      <c r="N869" s="52"/>
      <c r="O869" s="52"/>
      <c r="P869" s="6"/>
      <c r="Q869" s="6"/>
      <c r="R869" s="6"/>
      <c r="S869" s="6"/>
      <c r="T869" s="6"/>
      <c r="U869" s="6"/>
      <c r="V869" s="6"/>
      <c r="W869" s="6"/>
      <c r="X869" s="6"/>
      <c r="Y869" s="52"/>
      <c r="Z869" s="52"/>
      <c r="AA869" s="52"/>
    </row>
    <row r="870" spans="11:27" hidden="1" x14ac:dyDescent="0.25">
      <c r="K870" s="52"/>
      <c r="L870" s="52"/>
      <c r="M870" s="6"/>
      <c r="N870" s="52"/>
      <c r="O870" s="52"/>
      <c r="P870" s="6"/>
      <c r="Q870" s="6"/>
      <c r="R870" s="6"/>
      <c r="S870" s="6"/>
      <c r="T870" s="6"/>
      <c r="U870" s="6"/>
      <c r="V870" s="6"/>
      <c r="W870" s="6"/>
      <c r="X870" s="6"/>
      <c r="Y870" s="52"/>
      <c r="Z870" s="52"/>
      <c r="AA870" s="52"/>
    </row>
    <row r="871" spans="11:27" hidden="1" x14ac:dyDescent="0.25">
      <c r="K871" s="52"/>
      <c r="L871" s="52"/>
      <c r="M871" s="6"/>
      <c r="N871" s="52"/>
      <c r="O871" s="52"/>
      <c r="P871" s="6"/>
      <c r="Q871" s="6"/>
      <c r="R871" s="6"/>
      <c r="S871" s="6"/>
      <c r="T871" s="6"/>
      <c r="U871" s="6"/>
      <c r="V871" s="6"/>
      <c r="W871" s="6"/>
      <c r="X871" s="6"/>
      <c r="Y871" s="52"/>
      <c r="Z871" s="52"/>
      <c r="AA871" s="52"/>
    </row>
    <row r="872" spans="11:27" hidden="1" x14ac:dyDescent="0.25">
      <c r="K872" s="52"/>
      <c r="L872" s="52"/>
      <c r="M872" s="6"/>
      <c r="N872" s="52"/>
      <c r="O872" s="52"/>
      <c r="P872" s="6"/>
      <c r="Q872" s="6"/>
      <c r="R872" s="6"/>
      <c r="S872" s="6"/>
      <c r="T872" s="6"/>
      <c r="U872" s="6"/>
      <c r="V872" s="6"/>
      <c r="W872" s="6"/>
      <c r="X872" s="6"/>
      <c r="Y872" s="52"/>
      <c r="Z872" s="52"/>
      <c r="AA872" s="52"/>
    </row>
    <row r="873" spans="11:27" hidden="1" x14ac:dyDescent="0.25">
      <c r="K873" s="52"/>
      <c r="L873" s="52"/>
      <c r="M873" s="6"/>
      <c r="N873" s="52"/>
      <c r="O873" s="52"/>
      <c r="P873" s="6"/>
      <c r="Q873" s="6"/>
      <c r="R873" s="6"/>
      <c r="S873" s="6"/>
      <c r="T873" s="6"/>
      <c r="U873" s="6"/>
      <c r="V873" s="6"/>
      <c r="W873" s="6"/>
      <c r="X873" s="6"/>
      <c r="Y873" s="52"/>
      <c r="Z873" s="52"/>
      <c r="AA873" s="52"/>
    </row>
    <row r="874" spans="11:27" hidden="1" x14ac:dyDescent="0.25">
      <c r="K874" s="52"/>
      <c r="L874" s="52"/>
      <c r="M874" s="6"/>
      <c r="N874" s="52"/>
      <c r="O874" s="52"/>
      <c r="P874" s="6"/>
      <c r="Q874" s="6"/>
      <c r="R874" s="6"/>
      <c r="S874" s="6"/>
      <c r="T874" s="6"/>
      <c r="U874" s="6"/>
      <c r="V874" s="6"/>
      <c r="W874" s="6"/>
      <c r="X874" s="6"/>
      <c r="Y874" s="52"/>
      <c r="Z874" s="52"/>
      <c r="AA874" s="52"/>
    </row>
    <row r="875" spans="11:27" hidden="1" x14ac:dyDescent="0.25">
      <c r="K875" s="52"/>
      <c r="L875" s="52"/>
      <c r="M875" s="6"/>
      <c r="N875" s="52"/>
      <c r="O875" s="52"/>
      <c r="P875" s="6"/>
      <c r="Q875" s="6"/>
      <c r="R875" s="6"/>
      <c r="S875" s="6"/>
      <c r="T875" s="6"/>
      <c r="U875" s="6"/>
      <c r="V875" s="6"/>
      <c r="W875" s="6"/>
      <c r="X875" s="6"/>
      <c r="Y875" s="52"/>
      <c r="Z875" s="52"/>
      <c r="AA875" s="52"/>
    </row>
    <row r="876" spans="11:27" hidden="1" x14ac:dyDescent="0.25">
      <c r="K876" s="52"/>
      <c r="L876" s="52"/>
      <c r="M876" s="6"/>
      <c r="N876" s="52"/>
      <c r="O876" s="52"/>
      <c r="P876" s="6"/>
      <c r="Q876" s="6"/>
      <c r="R876" s="6"/>
      <c r="S876" s="6"/>
      <c r="T876" s="6"/>
      <c r="U876" s="6"/>
      <c r="V876" s="6"/>
      <c r="W876" s="6"/>
      <c r="X876" s="6"/>
      <c r="Y876" s="52"/>
      <c r="Z876" s="52"/>
      <c r="AA876" s="52"/>
    </row>
    <row r="877" spans="11:27" hidden="1" x14ac:dyDescent="0.25">
      <c r="K877" s="52"/>
      <c r="L877" s="52"/>
      <c r="M877" s="6"/>
      <c r="N877" s="52"/>
      <c r="O877" s="52"/>
      <c r="P877" s="6"/>
      <c r="Q877" s="6"/>
      <c r="R877" s="6"/>
      <c r="S877" s="6"/>
      <c r="T877" s="6"/>
      <c r="U877" s="6"/>
      <c r="V877" s="6"/>
      <c r="W877" s="6"/>
      <c r="X877" s="6"/>
      <c r="Y877" s="52"/>
      <c r="Z877" s="52"/>
      <c r="AA877" s="52"/>
    </row>
    <row r="878" spans="11:27" hidden="1" x14ac:dyDescent="0.25">
      <c r="K878" s="52"/>
      <c r="L878" s="52"/>
      <c r="M878" s="6"/>
      <c r="N878" s="52"/>
      <c r="O878" s="52"/>
      <c r="P878" s="6"/>
      <c r="Q878" s="6"/>
      <c r="R878" s="6"/>
      <c r="S878" s="6"/>
      <c r="T878" s="6"/>
      <c r="U878" s="6"/>
      <c r="V878" s="6"/>
      <c r="W878" s="6"/>
      <c r="X878" s="6"/>
      <c r="Y878" s="52"/>
      <c r="Z878" s="52"/>
      <c r="AA878" s="52"/>
    </row>
    <row r="879" spans="11:27" hidden="1" x14ac:dyDescent="0.25">
      <c r="K879" s="52"/>
      <c r="L879" s="52"/>
      <c r="M879" s="6"/>
      <c r="N879" s="52"/>
      <c r="O879" s="52"/>
      <c r="P879" s="6"/>
      <c r="Q879" s="6"/>
      <c r="R879" s="6"/>
      <c r="S879" s="6"/>
      <c r="T879" s="6"/>
      <c r="U879" s="6"/>
      <c r="V879" s="6"/>
      <c r="W879" s="6"/>
      <c r="X879" s="6"/>
      <c r="Y879" s="52"/>
      <c r="Z879" s="52"/>
      <c r="AA879" s="52"/>
    </row>
    <row r="880" spans="11:27" hidden="1" x14ac:dyDescent="0.25">
      <c r="K880" s="52"/>
      <c r="L880" s="52"/>
      <c r="M880" s="6"/>
      <c r="N880" s="52"/>
      <c r="O880" s="52"/>
      <c r="P880" s="6"/>
      <c r="Q880" s="6"/>
      <c r="R880" s="6"/>
      <c r="S880" s="6"/>
      <c r="T880" s="6"/>
      <c r="U880" s="6"/>
      <c r="V880" s="6"/>
      <c r="W880" s="6"/>
      <c r="X880" s="6"/>
      <c r="Y880" s="52"/>
      <c r="Z880" s="52"/>
      <c r="AA880" s="52"/>
    </row>
    <row r="881" spans="11:27" hidden="1" x14ac:dyDescent="0.25">
      <c r="K881" s="52"/>
      <c r="L881" s="52"/>
      <c r="M881" s="6"/>
      <c r="N881" s="52"/>
      <c r="O881" s="52"/>
      <c r="P881" s="6"/>
      <c r="Q881" s="6"/>
      <c r="R881" s="6"/>
      <c r="S881" s="6"/>
      <c r="T881" s="6"/>
      <c r="U881" s="6"/>
      <c r="V881" s="6"/>
      <c r="W881" s="6"/>
      <c r="X881" s="6"/>
      <c r="Y881" s="52"/>
      <c r="Z881" s="52"/>
      <c r="AA881" s="52"/>
    </row>
    <row r="882" spans="11:27" hidden="1" x14ac:dyDescent="0.25">
      <c r="K882" s="52"/>
      <c r="L882" s="52"/>
      <c r="M882" s="6"/>
      <c r="N882" s="52"/>
      <c r="O882" s="52"/>
      <c r="P882" s="6"/>
      <c r="Q882" s="6"/>
      <c r="R882" s="6"/>
      <c r="S882" s="6"/>
      <c r="T882" s="6"/>
      <c r="U882" s="6"/>
      <c r="V882" s="6"/>
      <c r="W882" s="6"/>
      <c r="X882" s="6"/>
      <c r="Y882" s="52"/>
      <c r="Z882" s="52"/>
      <c r="AA882" s="52"/>
    </row>
    <row r="883" spans="11:27" hidden="1" x14ac:dyDescent="0.25">
      <c r="K883" s="52"/>
      <c r="L883" s="52"/>
      <c r="M883" s="6"/>
      <c r="N883" s="52"/>
      <c r="O883" s="52"/>
      <c r="P883" s="6"/>
      <c r="Q883" s="6"/>
      <c r="R883" s="6"/>
      <c r="S883" s="6"/>
      <c r="T883" s="6"/>
      <c r="U883" s="6"/>
      <c r="V883" s="6"/>
      <c r="W883" s="6"/>
      <c r="X883" s="6"/>
      <c r="Y883" s="52"/>
      <c r="Z883" s="52"/>
      <c r="AA883" s="52"/>
    </row>
    <row r="884" spans="11:27" hidden="1" x14ac:dyDescent="0.25">
      <c r="K884" s="52"/>
      <c r="L884" s="52"/>
      <c r="M884" s="6"/>
      <c r="N884" s="52"/>
      <c r="O884" s="52"/>
      <c r="P884" s="6"/>
      <c r="Q884" s="6"/>
      <c r="R884" s="6"/>
      <c r="S884" s="6"/>
      <c r="T884" s="6"/>
      <c r="U884" s="6"/>
      <c r="V884" s="6"/>
      <c r="W884" s="6"/>
      <c r="X884" s="6"/>
      <c r="Y884" s="52"/>
      <c r="Z884" s="52"/>
      <c r="AA884" s="52"/>
    </row>
    <row r="885" spans="11:27" hidden="1" x14ac:dyDescent="0.25">
      <c r="K885" s="52"/>
      <c r="L885" s="52"/>
      <c r="M885" s="6"/>
      <c r="N885" s="52"/>
      <c r="O885" s="52"/>
      <c r="P885" s="6"/>
      <c r="Q885" s="6"/>
      <c r="R885" s="6"/>
      <c r="S885" s="6"/>
      <c r="T885" s="6"/>
      <c r="U885" s="6"/>
      <c r="V885" s="6"/>
      <c r="W885" s="6"/>
      <c r="X885" s="6"/>
      <c r="Y885" s="52"/>
      <c r="Z885" s="52"/>
      <c r="AA885" s="52"/>
    </row>
    <row r="886" spans="11:27" hidden="1" x14ac:dyDescent="0.25">
      <c r="K886" s="52"/>
      <c r="L886" s="52"/>
      <c r="M886" s="6"/>
      <c r="N886" s="52"/>
      <c r="O886" s="52"/>
      <c r="P886" s="6"/>
      <c r="Q886" s="6"/>
      <c r="R886" s="6"/>
      <c r="S886" s="6"/>
      <c r="T886" s="6"/>
      <c r="U886" s="6"/>
      <c r="V886" s="6"/>
      <c r="W886" s="6"/>
      <c r="X886" s="6"/>
      <c r="Y886" s="52"/>
      <c r="Z886" s="52"/>
      <c r="AA886" s="52"/>
    </row>
    <row r="887" spans="11:27" hidden="1" x14ac:dyDescent="0.25">
      <c r="K887" s="52"/>
      <c r="L887" s="52"/>
      <c r="M887" s="6"/>
      <c r="N887" s="52"/>
      <c r="O887" s="52"/>
      <c r="P887" s="6"/>
      <c r="Q887" s="6"/>
      <c r="R887" s="6"/>
      <c r="S887" s="6"/>
      <c r="T887" s="6"/>
      <c r="U887" s="6"/>
      <c r="V887" s="6"/>
      <c r="W887" s="6"/>
      <c r="X887" s="6"/>
      <c r="Y887" s="52"/>
      <c r="Z887" s="52"/>
      <c r="AA887" s="52"/>
    </row>
    <row r="888" spans="11:27" hidden="1" x14ac:dyDescent="0.25">
      <c r="K888" s="52"/>
      <c r="L888" s="52"/>
      <c r="M888" s="6"/>
      <c r="N888" s="52"/>
      <c r="O888" s="52"/>
      <c r="P888" s="6"/>
      <c r="Q888" s="6"/>
      <c r="R888" s="6"/>
      <c r="S888" s="6"/>
      <c r="T888" s="6"/>
      <c r="U888" s="6"/>
      <c r="V888" s="6"/>
      <c r="W888" s="6"/>
      <c r="X888" s="6"/>
      <c r="Y888" s="52"/>
      <c r="Z888" s="52"/>
      <c r="AA888" s="52"/>
    </row>
    <row r="889" spans="11:27" hidden="1" x14ac:dyDescent="0.25">
      <c r="K889" s="52"/>
      <c r="L889" s="52"/>
      <c r="M889" s="6"/>
      <c r="N889" s="52"/>
      <c r="O889" s="52"/>
      <c r="P889" s="6"/>
      <c r="Q889" s="6"/>
      <c r="R889" s="6"/>
      <c r="S889" s="6"/>
      <c r="T889" s="6"/>
      <c r="U889" s="6"/>
      <c r="V889" s="6"/>
      <c r="W889" s="6"/>
      <c r="X889" s="6"/>
      <c r="Y889" s="52"/>
      <c r="Z889" s="52"/>
      <c r="AA889" s="52"/>
    </row>
    <row r="890" spans="11:27" hidden="1" x14ac:dyDescent="0.25">
      <c r="K890" s="52"/>
      <c r="L890" s="52"/>
      <c r="M890" s="6"/>
      <c r="N890" s="52"/>
      <c r="O890" s="52"/>
      <c r="P890" s="6"/>
      <c r="Q890" s="6"/>
      <c r="R890" s="6"/>
      <c r="S890" s="6"/>
      <c r="T890" s="6"/>
      <c r="U890" s="6"/>
      <c r="V890" s="6"/>
      <c r="W890" s="6"/>
      <c r="X890" s="6"/>
      <c r="Y890" s="52"/>
      <c r="Z890" s="52"/>
      <c r="AA890" s="52"/>
    </row>
    <row r="891" spans="11:27" hidden="1" x14ac:dyDescent="0.25">
      <c r="K891" s="52"/>
      <c r="L891" s="52"/>
      <c r="M891" s="6"/>
      <c r="N891" s="52"/>
      <c r="O891" s="52"/>
      <c r="P891" s="6"/>
      <c r="Q891" s="6"/>
      <c r="R891" s="6"/>
      <c r="S891" s="6"/>
      <c r="T891" s="6"/>
      <c r="U891" s="6"/>
      <c r="V891" s="6"/>
      <c r="W891" s="6"/>
      <c r="X891" s="6"/>
      <c r="Y891" s="52"/>
      <c r="Z891" s="52"/>
      <c r="AA891" s="52"/>
    </row>
    <row r="892" spans="11:27" hidden="1" x14ac:dyDescent="0.25">
      <c r="K892" s="52"/>
      <c r="L892" s="52"/>
      <c r="M892" s="6"/>
      <c r="N892" s="52"/>
      <c r="O892" s="52"/>
      <c r="P892" s="6"/>
      <c r="Q892" s="6"/>
      <c r="R892" s="6"/>
      <c r="S892" s="6"/>
      <c r="T892" s="6"/>
      <c r="U892" s="6"/>
      <c r="V892" s="6"/>
      <c r="W892" s="6"/>
      <c r="X892" s="6"/>
      <c r="Y892" s="52"/>
      <c r="Z892" s="52"/>
      <c r="AA892" s="52"/>
    </row>
    <row r="893" spans="11:27" hidden="1" x14ac:dyDescent="0.25">
      <c r="K893" s="52"/>
      <c r="L893" s="52"/>
      <c r="M893" s="6"/>
      <c r="N893" s="52"/>
      <c r="O893" s="52"/>
      <c r="P893" s="6"/>
      <c r="Q893" s="6"/>
      <c r="R893" s="6"/>
      <c r="S893" s="6"/>
      <c r="T893" s="6"/>
      <c r="U893" s="6"/>
      <c r="V893" s="6"/>
      <c r="W893" s="6"/>
      <c r="X893" s="6"/>
      <c r="Y893" s="52"/>
      <c r="Z893" s="52"/>
      <c r="AA893" s="52"/>
    </row>
    <row r="894" spans="11:27" hidden="1" x14ac:dyDescent="0.25">
      <c r="K894" s="52"/>
      <c r="L894" s="52"/>
      <c r="M894" s="6"/>
      <c r="N894" s="52"/>
      <c r="O894" s="52"/>
      <c r="P894" s="6"/>
      <c r="Q894" s="6"/>
      <c r="R894" s="6"/>
      <c r="S894" s="6"/>
      <c r="T894" s="6"/>
      <c r="U894" s="6"/>
      <c r="V894" s="6"/>
      <c r="W894" s="6"/>
      <c r="X894" s="6"/>
      <c r="Y894" s="52"/>
      <c r="Z894" s="52"/>
      <c r="AA894" s="52"/>
    </row>
    <row r="895" spans="11:27" hidden="1" x14ac:dyDescent="0.25">
      <c r="K895" s="52"/>
      <c r="L895" s="52"/>
      <c r="M895" s="6"/>
      <c r="N895" s="52"/>
      <c r="O895" s="52"/>
      <c r="P895" s="6"/>
      <c r="Q895" s="6"/>
      <c r="R895" s="6"/>
      <c r="S895" s="6"/>
      <c r="T895" s="6"/>
      <c r="U895" s="6"/>
      <c r="V895" s="6"/>
      <c r="W895" s="6"/>
      <c r="X895" s="6"/>
      <c r="Y895" s="52"/>
      <c r="Z895" s="52"/>
      <c r="AA895" s="52"/>
    </row>
    <row r="896" spans="11:27" hidden="1" x14ac:dyDescent="0.25">
      <c r="K896" s="52"/>
      <c r="L896" s="52"/>
      <c r="M896" s="6"/>
      <c r="N896" s="52"/>
      <c r="O896" s="52"/>
      <c r="P896" s="6"/>
      <c r="Q896" s="6"/>
      <c r="R896" s="6"/>
      <c r="S896" s="6"/>
      <c r="T896" s="6"/>
      <c r="U896" s="6"/>
      <c r="V896" s="6"/>
      <c r="W896" s="6"/>
      <c r="X896" s="6"/>
      <c r="Y896" s="52"/>
      <c r="Z896" s="52"/>
      <c r="AA896" s="52"/>
    </row>
    <row r="897" spans="11:27" hidden="1" x14ac:dyDescent="0.25">
      <c r="K897" s="52"/>
      <c r="L897" s="52"/>
      <c r="M897" s="6"/>
      <c r="N897" s="52"/>
      <c r="O897" s="52"/>
      <c r="P897" s="6"/>
      <c r="Q897" s="6"/>
      <c r="R897" s="6"/>
      <c r="S897" s="6"/>
      <c r="T897" s="6"/>
      <c r="U897" s="6"/>
      <c r="V897" s="6"/>
      <c r="W897" s="6"/>
      <c r="X897" s="6"/>
      <c r="Y897" s="52"/>
      <c r="Z897" s="52"/>
      <c r="AA897" s="52"/>
    </row>
    <row r="898" spans="11:27" hidden="1" x14ac:dyDescent="0.25">
      <c r="K898" s="52"/>
      <c r="L898" s="52"/>
      <c r="M898" s="6"/>
      <c r="N898" s="52"/>
      <c r="O898" s="52"/>
      <c r="P898" s="6"/>
      <c r="Q898" s="6"/>
      <c r="R898" s="6"/>
      <c r="S898" s="6"/>
      <c r="T898" s="6"/>
      <c r="U898" s="6"/>
      <c r="V898" s="6"/>
      <c r="W898" s="6"/>
      <c r="X898" s="6"/>
      <c r="Y898" s="52"/>
      <c r="Z898" s="52"/>
      <c r="AA898" s="52"/>
    </row>
    <row r="899" spans="11:27" hidden="1" x14ac:dyDescent="0.25">
      <c r="K899" s="52"/>
      <c r="L899" s="52"/>
      <c r="M899" s="6"/>
      <c r="N899" s="52"/>
      <c r="O899" s="52"/>
      <c r="P899" s="6"/>
      <c r="Q899" s="6"/>
      <c r="R899" s="6"/>
      <c r="S899" s="6"/>
      <c r="T899" s="6"/>
      <c r="U899" s="6"/>
      <c r="V899" s="6"/>
      <c r="W899" s="6"/>
      <c r="X899" s="6"/>
      <c r="Y899" s="52"/>
      <c r="Z899" s="52"/>
      <c r="AA899" s="52"/>
    </row>
    <row r="900" spans="11:27" hidden="1" x14ac:dyDescent="0.25">
      <c r="K900" s="52"/>
      <c r="L900" s="52"/>
      <c r="M900" s="6"/>
      <c r="N900" s="52"/>
      <c r="O900" s="52"/>
      <c r="P900" s="6"/>
      <c r="Q900" s="6"/>
      <c r="R900" s="6"/>
      <c r="S900" s="6"/>
      <c r="T900" s="6"/>
      <c r="U900" s="6"/>
      <c r="V900" s="6"/>
      <c r="W900" s="6"/>
      <c r="X900" s="6"/>
      <c r="Y900" s="52"/>
      <c r="Z900" s="52"/>
      <c r="AA900" s="52"/>
    </row>
    <row r="901" spans="11:27" hidden="1" x14ac:dyDescent="0.25">
      <c r="K901" s="52"/>
      <c r="L901" s="52"/>
      <c r="M901" s="6"/>
      <c r="N901" s="52"/>
      <c r="O901" s="52"/>
      <c r="P901" s="6"/>
      <c r="Q901" s="6"/>
      <c r="R901" s="6"/>
      <c r="S901" s="6"/>
      <c r="T901" s="6"/>
      <c r="U901" s="6"/>
      <c r="V901" s="6"/>
      <c r="W901" s="6"/>
      <c r="X901" s="6"/>
      <c r="Y901" s="52"/>
      <c r="Z901" s="52"/>
      <c r="AA901" s="52"/>
    </row>
    <row r="902" spans="11:27" hidden="1" x14ac:dyDescent="0.25">
      <c r="K902" s="52"/>
      <c r="L902" s="52"/>
      <c r="M902" s="6"/>
      <c r="N902" s="52"/>
      <c r="O902" s="52"/>
      <c r="P902" s="6"/>
      <c r="Q902" s="6"/>
      <c r="R902" s="6"/>
      <c r="S902" s="6"/>
      <c r="T902" s="6"/>
      <c r="U902" s="6"/>
      <c r="V902" s="6"/>
      <c r="W902" s="6"/>
      <c r="X902" s="6"/>
      <c r="Y902" s="52"/>
      <c r="Z902" s="52"/>
      <c r="AA902" s="52"/>
    </row>
    <row r="903" spans="11:27" hidden="1" x14ac:dyDescent="0.25">
      <c r="K903" s="52"/>
      <c r="L903" s="52"/>
      <c r="M903" s="6"/>
      <c r="N903" s="52"/>
      <c r="O903" s="52"/>
      <c r="P903" s="6"/>
      <c r="Q903" s="6"/>
      <c r="R903" s="6"/>
      <c r="S903" s="6"/>
      <c r="T903" s="6"/>
      <c r="U903" s="6"/>
      <c r="V903" s="6"/>
      <c r="W903" s="6"/>
      <c r="X903" s="6"/>
      <c r="Y903" s="52"/>
      <c r="Z903" s="52"/>
      <c r="AA903" s="52"/>
    </row>
    <row r="904" spans="11:27" hidden="1" x14ac:dyDescent="0.25">
      <c r="K904" s="52"/>
      <c r="L904" s="52"/>
      <c r="M904" s="6"/>
      <c r="N904" s="52"/>
      <c r="O904" s="52"/>
      <c r="P904" s="6"/>
      <c r="Q904" s="6"/>
      <c r="R904" s="6"/>
      <c r="S904" s="6"/>
      <c r="T904" s="6"/>
      <c r="U904" s="6"/>
      <c r="V904" s="6"/>
      <c r="W904" s="6"/>
      <c r="X904" s="6"/>
      <c r="Y904" s="52"/>
      <c r="Z904" s="52"/>
      <c r="AA904" s="52"/>
    </row>
    <row r="905" spans="11:27" hidden="1" x14ac:dyDescent="0.25">
      <c r="K905" s="52"/>
      <c r="L905" s="52"/>
      <c r="M905" s="6"/>
      <c r="N905" s="52"/>
      <c r="O905" s="52"/>
      <c r="P905" s="6"/>
      <c r="Q905" s="6"/>
      <c r="R905" s="6"/>
      <c r="S905" s="6"/>
      <c r="T905" s="6"/>
      <c r="U905" s="6"/>
      <c r="V905" s="6"/>
      <c r="W905" s="6"/>
      <c r="X905" s="6"/>
      <c r="Y905" s="52"/>
      <c r="Z905" s="52"/>
      <c r="AA905" s="52"/>
    </row>
    <row r="906" spans="11:27" hidden="1" x14ac:dyDescent="0.25">
      <c r="K906" s="52"/>
      <c r="L906" s="52"/>
      <c r="M906" s="6"/>
      <c r="N906" s="52"/>
      <c r="O906" s="52"/>
      <c r="P906" s="6"/>
      <c r="Q906" s="6"/>
      <c r="R906" s="6"/>
      <c r="S906" s="6"/>
      <c r="T906" s="6"/>
      <c r="U906" s="6"/>
      <c r="V906" s="6"/>
      <c r="W906" s="6"/>
      <c r="X906" s="6"/>
      <c r="Y906" s="52"/>
      <c r="Z906" s="52"/>
      <c r="AA906" s="52"/>
    </row>
    <row r="907" spans="11:27" hidden="1" x14ac:dyDescent="0.25">
      <c r="K907" s="52"/>
      <c r="L907" s="52"/>
      <c r="M907" s="6"/>
      <c r="N907" s="52"/>
      <c r="O907" s="52"/>
      <c r="P907" s="6"/>
      <c r="Q907" s="6"/>
      <c r="R907" s="6"/>
      <c r="S907" s="6"/>
      <c r="T907" s="6"/>
      <c r="U907" s="6"/>
      <c r="V907" s="6"/>
      <c r="W907" s="6"/>
      <c r="X907" s="6"/>
      <c r="Y907" s="52"/>
      <c r="Z907" s="52"/>
      <c r="AA907" s="52"/>
    </row>
    <row r="908" spans="11:27" hidden="1" x14ac:dyDescent="0.25">
      <c r="K908" s="52"/>
      <c r="L908" s="52"/>
      <c r="M908" s="6"/>
      <c r="N908" s="52"/>
      <c r="O908" s="52"/>
      <c r="P908" s="6"/>
      <c r="Q908" s="6"/>
      <c r="R908" s="6"/>
      <c r="S908" s="6"/>
      <c r="T908" s="6"/>
      <c r="U908" s="6"/>
      <c r="V908" s="6"/>
      <c r="W908" s="6"/>
      <c r="X908" s="6"/>
      <c r="Y908" s="52"/>
      <c r="Z908" s="52"/>
      <c r="AA908" s="52"/>
    </row>
    <row r="909" spans="11:27" hidden="1" x14ac:dyDescent="0.25">
      <c r="K909" s="52"/>
      <c r="L909" s="52"/>
      <c r="M909" s="6"/>
      <c r="N909" s="52"/>
      <c r="O909" s="52"/>
      <c r="P909" s="6"/>
      <c r="Q909" s="6"/>
      <c r="R909" s="6"/>
      <c r="S909" s="6"/>
      <c r="T909" s="6"/>
      <c r="U909" s="6"/>
      <c r="V909" s="6"/>
      <c r="W909" s="6"/>
      <c r="X909" s="6"/>
      <c r="Y909" s="52"/>
      <c r="Z909" s="52"/>
      <c r="AA909" s="52"/>
    </row>
    <row r="910" spans="11:27" hidden="1" x14ac:dyDescent="0.25">
      <c r="K910" s="52"/>
      <c r="L910" s="52"/>
      <c r="M910" s="6"/>
      <c r="N910" s="52"/>
      <c r="O910" s="52"/>
      <c r="P910" s="6"/>
      <c r="Q910" s="6"/>
      <c r="R910" s="6"/>
      <c r="S910" s="6"/>
      <c r="T910" s="6"/>
      <c r="U910" s="6"/>
      <c r="V910" s="6"/>
      <c r="W910" s="6"/>
      <c r="X910" s="6"/>
      <c r="Y910" s="52"/>
      <c r="Z910" s="52"/>
      <c r="AA910" s="52"/>
    </row>
    <row r="911" spans="11:27" hidden="1" x14ac:dyDescent="0.25">
      <c r="K911" s="52"/>
      <c r="L911" s="52"/>
      <c r="M911" s="6"/>
      <c r="N911" s="52"/>
      <c r="O911" s="52"/>
      <c r="P911" s="6"/>
      <c r="Q911" s="6"/>
      <c r="R911" s="6"/>
      <c r="S911" s="6"/>
      <c r="T911" s="6"/>
      <c r="U911" s="6"/>
      <c r="V911" s="6"/>
      <c r="W911" s="6"/>
      <c r="X911" s="6"/>
      <c r="Y911" s="52"/>
      <c r="Z911" s="52"/>
      <c r="AA911" s="52"/>
    </row>
    <row r="912" spans="11:27" hidden="1" x14ac:dyDescent="0.25">
      <c r="K912" s="52"/>
      <c r="L912" s="52"/>
      <c r="M912" s="6"/>
      <c r="N912" s="52"/>
      <c r="O912" s="52"/>
      <c r="P912" s="6"/>
      <c r="Q912" s="6"/>
      <c r="R912" s="6"/>
      <c r="S912" s="6"/>
      <c r="T912" s="6"/>
      <c r="U912" s="6"/>
      <c r="V912" s="6"/>
      <c r="W912" s="6"/>
      <c r="X912" s="6"/>
      <c r="Y912" s="52"/>
      <c r="Z912" s="52"/>
      <c r="AA912" s="52"/>
    </row>
    <row r="913" spans="11:27" hidden="1" x14ac:dyDescent="0.25">
      <c r="K913" s="52"/>
      <c r="L913" s="52"/>
      <c r="M913" s="6"/>
      <c r="N913" s="52"/>
      <c r="O913" s="52"/>
      <c r="P913" s="6"/>
      <c r="Q913" s="6"/>
      <c r="R913" s="6"/>
      <c r="S913" s="6"/>
      <c r="T913" s="6"/>
      <c r="U913" s="6"/>
      <c r="V913" s="6"/>
      <c r="W913" s="6"/>
      <c r="X913" s="6"/>
      <c r="Y913" s="52"/>
      <c r="Z913" s="52"/>
      <c r="AA913" s="52"/>
    </row>
    <row r="914" spans="11:27" hidden="1" x14ac:dyDescent="0.25">
      <c r="K914" s="52"/>
      <c r="L914" s="52"/>
      <c r="M914" s="6"/>
      <c r="N914" s="52"/>
      <c r="O914" s="52"/>
      <c r="P914" s="6"/>
      <c r="Q914" s="6"/>
      <c r="R914" s="6"/>
      <c r="S914" s="6"/>
      <c r="T914" s="6"/>
      <c r="U914" s="6"/>
      <c r="V914" s="6"/>
      <c r="W914" s="6"/>
      <c r="X914" s="6"/>
      <c r="Y914" s="52"/>
      <c r="Z914" s="52"/>
      <c r="AA914" s="52"/>
    </row>
    <row r="915" spans="11:27" hidden="1" x14ac:dyDescent="0.25">
      <c r="K915" s="52"/>
      <c r="L915" s="52"/>
      <c r="M915" s="6"/>
      <c r="N915" s="52"/>
      <c r="O915" s="52"/>
      <c r="P915" s="6"/>
      <c r="Q915" s="6"/>
      <c r="R915" s="6"/>
      <c r="S915" s="6"/>
      <c r="T915" s="6"/>
      <c r="U915" s="6"/>
      <c r="V915" s="6"/>
      <c r="W915" s="6"/>
      <c r="X915" s="6"/>
      <c r="Y915" s="52"/>
      <c r="Z915" s="52"/>
      <c r="AA915" s="52"/>
    </row>
    <row r="916" spans="11:27" hidden="1" x14ac:dyDescent="0.25">
      <c r="K916" s="52"/>
      <c r="L916" s="52"/>
      <c r="M916" s="6"/>
      <c r="N916" s="52"/>
      <c r="O916" s="52"/>
      <c r="P916" s="6"/>
      <c r="Q916" s="6"/>
      <c r="R916" s="6"/>
      <c r="S916" s="6"/>
      <c r="T916" s="6"/>
      <c r="U916" s="6"/>
      <c r="V916" s="6"/>
      <c r="W916" s="6"/>
      <c r="X916" s="6"/>
      <c r="Y916" s="52"/>
      <c r="Z916" s="52"/>
      <c r="AA916" s="52"/>
    </row>
    <row r="917" spans="11:27" hidden="1" x14ac:dyDescent="0.25">
      <c r="K917" s="52"/>
      <c r="L917" s="52"/>
      <c r="M917" s="6"/>
      <c r="N917" s="52"/>
      <c r="O917" s="52"/>
      <c r="P917" s="6"/>
      <c r="Q917" s="6"/>
      <c r="R917" s="6"/>
      <c r="S917" s="6"/>
      <c r="T917" s="6"/>
      <c r="U917" s="6"/>
      <c r="V917" s="6"/>
      <c r="W917" s="6"/>
      <c r="X917" s="6"/>
      <c r="Y917" s="52"/>
      <c r="Z917" s="52"/>
      <c r="AA917" s="52"/>
    </row>
    <row r="918" spans="11:27" hidden="1" x14ac:dyDescent="0.25">
      <c r="K918" s="52"/>
      <c r="L918" s="52"/>
      <c r="M918" s="6"/>
      <c r="N918" s="52"/>
      <c r="O918" s="52"/>
      <c r="P918" s="6"/>
      <c r="Q918" s="6"/>
      <c r="R918" s="6"/>
      <c r="S918" s="6"/>
      <c r="T918" s="6"/>
      <c r="U918" s="6"/>
      <c r="V918" s="6"/>
      <c r="W918" s="6"/>
      <c r="X918" s="6"/>
      <c r="Y918" s="52"/>
      <c r="Z918" s="52"/>
      <c r="AA918" s="52"/>
    </row>
    <row r="919" spans="11:27" hidden="1" x14ac:dyDescent="0.25">
      <c r="K919" s="52"/>
      <c r="L919" s="52"/>
      <c r="M919" s="6"/>
      <c r="N919" s="52"/>
      <c r="O919" s="52"/>
      <c r="P919" s="6"/>
      <c r="Q919" s="6"/>
      <c r="R919" s="6"/>
      <c r="S919" s="6"/>
      <c r="T919" s="6"/>
      <c r="U919" s="6"/>
      <c r="V919" s="6"/>
      <c r="W919" s="6"/>
      <c r="X919" s="6"/>
      <c r="Y919" s="52"/>
      <c r="Z919" s="52"/>
      <c r="AA919" s="52"/>
    </row>
    <row r="920" spans="11:27" hidden="1" x14ac:dyDescent="0.25">
      <c r="K920" s="52"/>
      <c r="L920" s="52"/>
      <c r="M920" s="6"/>
      <c r="N920" s="52"/>
      <c r="O920" s="52"/>
      <c r="P920" s="6"/>
      <c r="Q920" s="6"/>
      <c r="R920" s="6"/>
      <c r="S920" s="6"/>
      <c r="T920" s="6"/>
      <c r="U920" s="6"/>
      <c r="V920" s="6"/>
      <c r="W920" s="6"/>
      <c r="X920" s="6"/>
      <c r="Y920" s="52"/>
      <c r="Z920" s="52"/>
      <c r="AA920" s="52"/>
    </row>
    <row r="921" spans="11:27" hidden="1" x14ac:dyDescent="0.25">
      <c r="K921" s="52"/>
      <c r="L921" s="52"/>
      <c r="M921" s="6"/>
      <c r="N921" s="52"/>
      <c r="O921" s="52"/>
      <c r="P921" s="6"/>
      <c r="Q921" s="6"/>
      <c r="R921" s="6"/>
      <c r="S921" s="6"/>
      <c r="T921" s="6"/>
      <c r="U921" s="6"/>
      <c r="V921" s="6"/>
      <c r="W921" s="6"/>
      <c r="X921" s="6"/>
      <c r="Y921" s="52"/>
      <c r="Z921" s="52"/>
      <c r="AA921" s="52"/>
    </row>
    <row r="922" spans="11:27" hidden="1" x14ac:dyDescent="0.25">
      <c r="K922" s="52"/>
      <c r="L922" s="52"/>
      <c r="M922" s="6"/>
      <c r="N922" s="52"/>
      <c r="O922" s="52"/>
      <c r="P922" s="6"/>
      <c r="Q922" s="6"/>
      <c r="R922" s="6"/>
      <c r="S922" s="6"/>
      <c r="T922" s="6"/>
      <c r="U922" s="6"/>
      <c r="V922" s="6"/>
      <c r="W922" s="6"/>
      <c r="X922" s="6"/>
      <c r="Y922" s="52"/>
      <c r="Z922" s="52"/>
      <c r="AA922" s="52"/>
    </row>
    <row r="923" spans="11:27" hidden="1" x14ac:dyDescent="0.25">
      <c r="K923" s="52"/>
      <c r="L923" s="52"/>
      <c r="M923" s="6"/>
      <c r="N923" s="52"/>
      <c r="O923" s="52"/>
      <c r="P923" s="6"/>
      <c r="Q923" s="6"/>
      <c r="R923" s="6"/>
      <c r="S923" s="6"/>
      <c r="T923" s="6"/>
      <c r="U923" s="6"/>
      <c r="V923" s="6"/>
      <c r="W923" s="6"/>
      <c r="X923" s="6"/>
      <c r="Y923" s="52"/>
      <c r="Z923" s="52"/>
      <c r="AA923" s="52"/>
    </row>
    <row r="924" spans="11:27" hidden="1" x14ac:dyDescent="0.25">
      <c r="K924" s="52"/>
      <c r="L924" s="52"/>
      <c r="M924" s="6"/>
      <c r="N924" s="52"/>
      <c r="O924" s="52"/>
      <c r="P924" s="6"/>
      <c r="Q924" s="6"/>
      <c r="R924" s="6"/>
      <c r="S924" s="6"/>
      <c r="T924" s="6"/>
      <c r="U924" s="6"/>
      <c r="V924" s="6"/>
      <c r="W924" s="6"/>
      <c r="X924" s="6"/>
      <c r="Y924" s="52"/>
      <c r="Z924" s="52"/>
      <c r="AA924" s="52"/>
    </row>
    <row r="925" spans="11:27" hidden="1" x14ac:dyDescent="0.25">
      <c r="K925" s="52"/>
      <c r="L925" s="52"/>
      <c r="M925" s="6"/>
      <c r="N925" s="52"/>
      <c r="O925" s="52"/>
      <c r="P925" s="6"/>
      <c r="Q925" s="6"/>
      <c r="R925" s="6"/>
      <c r="S925" s="6"/>
      <c r="T925" s="6"/>
      <c r="U925" s="6"/>
      <c r="V925" s="6"/>
      <c r="W925" s="6"/>
      <c r="X925" s="6"/>
      <c r="Y925" s="52"/>
      <c r="Z925" s="52"/>
      <c r="AA925" s="52"/>
    </row>
    <row r="926" spans="11:27" hidden="1" x14ac:dyDescent="0.25">
      <c r="K926" s="52"/>
      <c r="L926" s="52"/>
      <c r="M926" s="6"/>
      <c r="N926" s="52"/>
      <c r="O926" s="52"/>
      <c r="P926" s="6"/>
      <c r="Q926" s="6"/>
      <c r="R926" s="6"/>
      <c r="S926" s="6"/>
      <c r="T926" s="6"/>
      <c r="U926" s="6"/>
      <c r="V926" s="6"/>
      <c r="W926" s="6"/>
      <c r="X926" s="6"/>
      <c r="Y926" s="52"/>
      <c r="Z926" s="52"/>
      <c r="AA926" s="52"/>
    </row>
    <row r="927" spans="11:27" hidden="1" x14ac:dyDescent="0.25">
      <c r="K927" s="52"/>
      <c r="L927" s="52"/>
      <c r="M927" s="6"/>
      <c r="N927" s="52"/>
      <c r="O927" s="52"/>
      <c r="P927" s="6"/>
      <c r="Q927" s="6"/>
      <c r="R927" s="6"/>
      <c r="S927" s="6"/>
      <c r="T927" s="6"/>
      <c r="U927" s="6"/>
      <c r="V927" s="6"/>
      <c r="W927" s="6"/>
      <c r="X927" s="6"/>
      <c r="Y927" s="52"/>
      <c r="Z927" s="52"/>
      <c r="AA927" s="52"/>
    </row>
    <row r="928" spans="11:27" hidden="1" x14ac:dyDescent="0.25">
      <c r="K928" s="52"/>
      <c r="L928" s="52"/>
      <c r="M928" s="6"/>
      <c r="N928" s="52"/>
      <c r="O928" s="52"/>
      <c r="P928" s="6"/>
      <c r="Q928" s="6"/>
      <c r="R928" s="6"/>
      <c r="S928" s="6"/>
      <c r="T928" s="6"/>
      <c r="U928" s="6"/>
      <c r="V928" s="6"/>
      <c r="W928" s="6"/>
      <c r="X928" s="6"/>
      <c r="Y928" s="52"/>
      <c r="Z928" s="52"/>
      <c r="AA928" s="52"/>
    </row>
    <row r="929" spans="11:27" hidden="1" x14ac:dyDescent="0.25">
      <c r="K929" s="52"/>
      <c r="L929" s="52"/>
      <c r="M929" s="6"/>
      <c r="N929" s="52"/>
      <c r="O929" s="52"/>
      <c r="P929" s="6"/>
      <c r="Q929" s="6"/>
      <c r="R929" s="6"/>
      <c r="S929" s="6"/>
      <c r="T929" s="6"/>
      <c r="U929" s="6"/>
      <c r="V929" s="6"/>
      <c r="W929" s="6"/>
      <c r="X929" s="6"/>
      <c r="Y929" s="52"/>
      <c r="Z929" s="52"/>
      <c r="AA929" s="52"/>
    </row>
    <row r="930" spans="11:27" hidden="1" x14ac:dyDescent="0.25">
      <c r="K930" s="52"/>
      <c r="L930" s="52"/>
      <c r="M930" s="6"/>
      <c r="N930" s="52"/>
      <c r="O930" s="52"/>
      <c r="P930" s="6"/>
      <c r="Q930" s="6"/>
      <c r="R930" s="6"/>
      <c r="S930" s="6"/>
      <c r="T930" s="6"/>
      <c r="U930" s="6"/>
      <c r="V930" s="6"/>
      <c r="W930" s="6"/>
      <c r="X930" s="6"/>
      <c r="Y930" s="52"/>
      <c r="Z930" s="52"/>
      <c r="AA930" s="52"/>
    </row>
    <row r="931" spans="11:27" hidden="1" x14ac:dyDescent="0.25">
      <c r="K931" s="52"/>
      <c r="L931" s="52"/>
      <c r="M931" s="6"/>
      <c r="N931" s="52"/>
      <c r="O931" s="52"/>
      <c r="P931" s="6"/>
      <c r="Q931" s="6"/>
      <c r="R931" s="6"/>
      <c r="S931" s="6"/>
      <c r="T931" s="6"/>
      <c r="U931" s="6"/>
      <c r="V931" s="6"/>
      <c r="W931" s="6"/>
      <c r="X931" s="6"/>
      <c r="Y931" s="52"/>
      <c r="Z931" s="52"/>
      <c r="AA931" s="52"/>
    </row>
    <row r="932" spans="11:27" hidden="1" x14ac:dyDescent="0.25">
      <c r="K932" s="52"/>
      <c r="L932" s="52"/>
      <c r="M932" s="6"/>
      <c r="N932" s="52"/>
      <c r="O932" s="52"/>
      <c r="P932" s="6"/>
      <c r="Q932" s="6"/>
      <c r="R932" s="6"/>
      <c r="S932" s="6"/>
      <c r="T932" s="6"/>
      <c r="U932" s="6"/>
      <c r="V932" s="6"/>
      <c r="W932" s="6"/>
      <c r="X932" s="6"/>
      <c r="Y932" s="52"/>
      <c r="Z932" s="52"/>
      <c r="AA932" s="52"/>
    </row>
    <row r="933" spans="11:27" hidden="1" x14ac:dyDescent="0.25">
      <c r="K933" s="52"/>
      <c r="L933" s="52"/>
      <c r="M933" s="6"/>
      <c r="N933" s="52"/>
      <c r="O933" s="52"/>
      <c r="P933" s="6"/>
      <c r="Q933" s="6"/>
      <c r="R933" s="6"/>
      <c r="S933" s="6"/>
      <c r="T933" s="6"/>
      <c r="U933" s="6"/>
      <c r="V933" s="6"/>
      <c r="W933" s="6"/>
      <c r="X933" s="6"/>
      <c r="Y933" s="52"/>
      <c r="Z933" s="52"/>
      <c r="AA933" s="52"/>
    </row>
    <row r="934" spans="11:27" hidden="1" x14ac:dyDescent="0.25">
      <c r="K934" s="52"/>
      <c r="L934" s="52"/>
      <c r="M934" s="6"/>
      <c r="N934" s="52"/>
      <c r="O934" s="52"/>
      <c r="P934" s="6"/>
      <c r="Q934" s="6"/>
      <c r="R934" s="6"/>
      <c r="S934" s="6"/>
      <c r="T934" s="6"/>
      <c r="U934" s="6"/>
      <c r="V934" s="6"/>
      <c r="W934" s="6"/>
      <c r="X934" s="6"/>
      <c r="Y934" s="52"/>
      <c r="Z934" s="52"/>
      <c r="AA934" s="52"/>
    </row>
    <row r="935" spans="11:27" hidden="1" x14ac:dyDescent="0.25">
      <c r="K935" s="52"/>
      <c r="L935" s="52"/>
      <c r="M935" s="6"/>
      <c r="N935" s="52"/>
      <c r="O935" s="52"/>
      <c r="P935" s="6"/>
      <c r="Q935" s="6"/>
      <c r="R935" s="6"/>
      <c r="S935" s="6"/>
      <c r="T935" s="6"/>
      <c r="U935" s="6"/>
      <c r="V935" s="6"/>
      <c r="W935" s="6"/>
      <c r="X935" s="6"/>
      <c r="Y935" s="52"/>
      <c r="Z935" s="52"/>
      <c r="AA935" s="52"/>
    </row>
    <row r="936" spans="11:27" hidden="1" x14ac:dyDescent="0.25">
      <c r="K936" s="52"/>
      <c r="L936" s="52"/>
      <c r="M936" s="6"/>
      <c r="N936" s="52"/>
      <c r="O936" s="52"/>
      <c r="P936" s="6"/>
      <c r="Q936" s="6"/>
      <c r="R936" s="6"/>
      <c r="S936" s="6"/>
      <c r="T936" s="6"/>
      <c r="U936" s="6"/>
      <c r="V936" s="6"/>
      <c r="W936" s="6"/>
      <c r="X936" s="6"/>
      <c r="Y936" s="52"/>
      <c r="Z936" s="52"/>
      <c r="AA936" s="52"/>
    </row>
    <row r="937" spans="11:27" hidden="1" x14ac:dyDescent="0.25">
      <c r="K937" s="52"/>
      <c r="L937" s="52"/>
      <c r="M937" s="6"/>
      <c r="N937" s="52"/>
      <c r="O937" s="52"/>
      <c r="P937" s="6"/>
      <c r="Q937" s="6"/>
      <c r="R937" s="6"/>
      <c r="S937" s="6"/>
      <c r="T937" s="6"/>
      <c r="U937" s="6"/>
      <c r="V937" s="6"/>
      <c r="W937" s="6"/>
      <c r="X937" s="6"/>
      <c r="Y937" s="52"/>
      <c r="Z937" s="52"/>
      <c r="AA937" s="52"/>
    </row>
    <row r="938" spans="11:27" hidden="1" x14ac:dyDescent="0.25">
      <c r="K938" s="52"/>
      <c r="L938" s="52"/>
      <c r="M938" s="6"/>
      <c r="N938" s="52"/>
      <c r="O938" s="52"/>
      <c r="P938" s="6"/>
      <c r="Q938" s="6"/>
      <c r="R938" s="6"/>
      <c r="S938" s="6"/>
      <c r="T938" s="6"/>
      <c r="U938" s="6"/>
      <c r="V938" s="6"/>
      <c r="W938" s="6"/>
      <c r="X938" s="6"/>
      <c r="Y938" s="52"/>
      <c r="Z938" s="52"/>
      <c r="AA938" s="52"/>
    </row>
    <row r="939" spans="11:27" hidden="1" x14ac:dyDescent="0.25">
      <c r="K939" s="52"/>
      <c r="L939" s="52"/>
      <c r="M939" s="6"/>
      <c r="N939" s="52"/>
      <c r="O939" s="52"/>
      <c r="P939" s="6"/>
      <c r="Q939" s="6"/>
      <c r="R939" s="6"/>
      <c r="S939" s="6"/>
      <c r="T939" s="6"/>
      <c r="U939" s="6"/>
      <c r="V939" s="6"/>
      <c r="W939" s="6"/>
      <c r="X939" s="6"/>
      <c r="Y939" s="52"/>
      <c r="Z939" s="52"/>
      <c r="AA939" s="52"/>
    </row>
    <row r="940" spans="11:27" hidden="1" x14ac:dyDescent="0.25">
      <c r="K940" s="52"/>
      <c r="L940" s="52"/>
      <c r="M940" s="6"/>
      <c r="N940" s="52"/>
      <c r="O940" s="52"/>
      <c r="P940" s="6"/>
      <c r="Q940" s="6"/>
      <c r="R940" s="6"/>
      <c r="S940" s="6"/>
      <c r="T940" s="6"/>
      <c r="U940" s="6"/>
      <c r="V940" s="6"/>
      <c r="W940" s="6"/>
      <c r="X940" s="6"/>
      <c r="Y940" s="52"/>
      <c r="Z940" s="52"/>
      <c r="AA940" s="52"/>
    </row>
    <row r="941" spans="11:27" hidden="1" x14ac:dyDescent="0.25">
      <c r="K941" s="52"/>
      <c r="L941" s="52"/>
      <c r="M941" s="6"/>
      <c r="N941" s="52"/>
      <c r="O941" s="52"/>
      <c r="P941" s="6"/>
      <c r="Q941" s="6"/>
      <c r="R941" s="6"/>
      <c r="S941" s="6"/>
      <c r="T941" s="6"/>
      <c r="U941" s="6"/>
      <c r="V941" s="6"/>
      <c r="W941" s="6"/>
      <c r="X941" s="6"/>
      <c r="Y941" s="52"/>
      <c r="Z941" s="52"/>
      <c r="AA941" s="52"/>
    </row>
    <row r="942" spans="11:27" hidden="1" x14ac:dyDescent="0.25">
      <c r="K942" s="52"/>
      <c r="L942" s="52"/>
      <c r="M942" s="6"/>
      <c r="N942" s="52"/>
      <c r="O942" s="52"/>
      <c r="P942" s="6"/>
      <c r="Q942" s="6"/>
      <c r="R942" s="6"/>
      <c r="S942" s="6"/>
      <c r="T942" s="6"/>
      <c r="U942" s="6"/>
      <c r="V942" s="6"/>
      <c r="W942" s="6"/>
      <c r="X942" s="6"/>
      <c r="Y942" s="52"/>
      <c r="Z942" s="52"/>
      <c r="AA942" s="52"/>
    </row>
    <row r="943" spans="11:27" hidden="1" x14ac:dyDescent="0.25">
      <c r="K943" s="52"/>
      <c r="L943" s="52"/>
      <c r="M943" s="6"/>
      <c r="N943" s="52"/>
      <c r="O943" s="52"/>
      <c r="P943" s="6"/>
      <c r="Q943" s="6"/>
      <c r="R943" s="6"/>
      <c r="S943" s="6"/>
      <c r="T943" s="6"/>
      <c r="U943" s="6"/>
      <c r="V943" s="6"/>
      <c r="W943" s="6"/>
      <c r="X943" s="6"/>
      <c r="Y943" s="52"/>
      <c r="Z943" s="52"/>
      <c r="AA943" s="52"/>
    </row>
    <row r="944" spans="11:27" hidden="1" x14ac:dyDescent="0.25">
      <c r="K944" s="52"/>
      <c r="L944" s="52"/>
      <c r="M944" s="6"/>
      <c r="N944" s="52"/>
      <c r="O944" s="52"/>
      <c r="P944" s="6"/>
      <c r="Q944" s="6"/>
      <c r="R944" s="6"/>
      <c r="S944" s="6"/>
      <c r="T944" s="6"/>
      <c r="U944" s="6"/>
      <c r="V944" s="6"/>
      <c r="W944" s="6"/>
      <c r="X944" s="6"/>
      <c r="Y944" s="52"/>
      <c r="Z944" s="52"/>
      <c r="AA944" s="52"/>
    </row>
    <row r="945" spans="11:27" hidden="1" x14ac:dyDescent="0.25">
      <c r="K945" s="52"/>
      <c r="L945" s="52"/>
      <c r="M945" s="6"/>
      <c r="N945" s="52"/>
      <c r="O945" s="52"/>
      <c r="P945" s="6"/>
      <c r="Q945" s="6"/>
      <c r="R945" s="6"/>
      <c r="S945" s="6"/>
      <c r="T945" s="6"/>
      <c r="U945" s="6"/>
      <c r="V945" s="6"/>
      <c r="W945" s="6"/>
      <c r="X945" s="6"/>
      <c r="Y945" s="52"/>
      <c r="Z945" s="52"/>
      <c r="AA945" s="52"/>
    </row>
    <row r="946" spans="11:27" hidden="1" x14ac:dyDescent="0.25">
      <c r="K946" s="52"/>
      <c r="L946" s="52"/>
      <c r="M946" s="6"/>
      <c r="N946" s="52"/>
      <c r="O946" s="52"/>
      <c r="P946" s="6"/>
      <c r="Q946" s="6"/>
      <c r="R946" s="6"/>
      <c r="S946" s="6"/>
      <c r="T946" s="6"/>
      <c r="U946" s="6"/>
      <c r="V946" s="6"/>
      <c r="W946" s="6"/>
      <c r="X946" s="6"/>
      <c r="Y946" s="52"/>
      <c r="Z946" s="52"/>
      <c r="AA946" s="52"/>
    </row>
    <row r="947" spans="11:27" hidden="1" x14ac:dyDescent="0.25">
      <c r="K947" s="52"/>
      <c r="L947" s="52"/>
      <c r="M947" s="6"/>
      <c r="N947" s="52"/>
      <c r="O947" s="52"/>
      <c r="P947" s="6"/>
      <c r="Q947" s="6"/>
      <c r="R947" s="6"/>
      <c r="S947" s="6"/>
      <c r="T947" s="6"/>
      <c r="U947" s="6"/>
      <c r="V947" s="6"/>
      <c r="W947" s="6"/>
      <c r="X947" s="6"/>
      <c r="Y947" s="52"/>
      <c r="Z947" s="52"/>
      <c r="AA947" s="52"/>
    </row>
    <row r="948" spans="11:27" hidden="1" x14ac:dyDescent="0.25">
      <c r="K948" s="52"/>
      <c r="L948" s="52"/>
      <c r="M948" s="6"/>
      <c r="N948" s="52"/>
      <c r="O948" s="52"/>
      <c r="P948" s="6"/>
      <c r="Q948" s="6"/>
      <c r="R948" s="6"/>
      <c r="S948" s="6"/>
      <c r="T948" s="6"/>
      <c r="U948" s="6"/>
      <c r="V948" s="6"/>
      <c r="W948" s="6"/>
      <c r="X948" s="6"/>
      <c r="Y948" s="52"/>
      <c r="Z948" s="52"/>
      <c r="AA948" s="52"/>
    </row>
    <row r="949" spans="11:27" hidden="1" x14ac:dyDescent="0.25">
      <c r="K949" s="52"/>
      <c r="L949" s="52"/>
      <c r="M949" s="6"/>
      <c r="N949" s="52"/>
      <c r="O949" s="52"/>
      <c r="P949" s="6"/>
      <c r="Q949" s="6"/>
      <c r="R949" s="6"/>
      <c r="S949" s="6"/>
      <c r="T949" s="6"/>
      <c r="U949" s="6"/>
      <c r="V949" s="6"/>
      <c r="W949" s="6"/>
      <c r="X949" s="6"/>
      <c r="Y949" s="52"/>
      <c r="Z949" s="52"/>
      <c r="AA949" s="52"/>
    </row>
    <row r="950" spans="11:27" hidden="1" x14ac:dyDescent="0.25">
      <c r="K950" s="52"/>
      <c r="L950" s="52"/>
      <c r="M950" s="6"/>
      <c r="N950" s="52"/>
      <c r="O950" s="52"/>
      <c r="P950" s="6"/>
      <c r="Q950" s="6"/>
      <c r="R950" s="6"/>
      <c r="S950" s="6"/>
      <c r="T950" s="6"/>
      <c r="U950" s="6"/>
      <c r="V950" s="6"/>
      <c r="W950" s="6"/>
      <c r="X950" s="6"/>
      <c r="Y950" s="52"/>
      <c r="Z950" s="52"/>
      <c r="AA950" s="52"/>
    </row>
    <row r="951" spans="11:27" hidden="1" x14ac:dyDescent="0.25">
      <c r="K951" s="52"/>
      <c r="L951" s="52"/>
      <c r="M951" s="6"/>
      <c r="N951" s="52"/>
      <c r="O951" s="52"/>
      <c r="P951" s="6"/>
      <c r="Q951" s="6"/>
      <c r="R951" s="6"/>
      <c r="S951" s="6"/>
      <c r="T951" s="6"/>
      <c r="U951" s="6"/>
      <c r="V951" s="6"/>
      <c r="W951" s="6"/>
      <c r="X951" s="6"/>
      <c r="Y951" s="52"/>
      <c r="Z951" s="52"/>
      <c r="AA951" s="52"/>
    </row>
    <row r="952" spans="11:27" hidden="1" x14ac:dyDescent="0.25">
      <c r="K952" s="52"/>
      <c r="L952" s="52"/>
      <c r="M952" s="6"/>
      <c r="N952" s="52"/>
      <c r="O952" s="52"/>
      <c r="P952" s="6"/>
      <c r="Q952" s="6"/>
      <c r="R952" s="6"/>
      <c r="S952" s="6"/>
      <c r="T952" s="6"/>
      <c r="U952" s="6"/>
      <c r="V952" s="6"/>
      <c r="W952" s="6"/>
      <c r="X952" s="6"/>
      <c r="Y952" s="52"/>
      <c r="Z952" s="52"/>
      <c r="AA952" s="52"/>
    </row>
    <row r="953" spans="11:27" hidden="1" x14ac:dyDescent="0.25">
      <c r="K953" s="52"/>
      <c r="L953" s="52"/>
      <c r="M953" s="6"/>
      <c r="N953" s="52"/>
      <c r="O953" s="52"/>
      <c r="P953" s="6"/>
      <c r="Q953" s="6"/>
      <c r="R953" s="6"/>
      <c r="S953" s="6"/>
      <c r="T953" s="6"/>
      <c r="U953" s="6"/>
      <c r="V953" s="6"/>
      <c r="W953" s="6"/>
      <c r="X953" s="6"/>
      <c r="Y953" s="52"/>
      <c r="Z953" s="52"/>
      <c r="AA953" s="52"/>
    </row>
    <row r="954" spans="11:27" hidden="1" x14ac:dyDescent="0.25">
      <c r="K954" s="52"/>
      <c r="L954" s="52"/>
      <c r="M954" s="6"/>
      <c r="N954" s="52"/>
      <c r="O954" s="52"/>
      <c r="P954" s="6"/>
      <c r="Q954" s="6"/>
      <c r="R954" s="6"/>
      <c r="S954" s="6"/>
      <c r="T954" s="6"/>
      <c r="U954" s="6"/>
      <c r="V954" s="6"/>
      <c r="W954" s="6"/>
      <c r="X954" s="6"/>
      <c r="Y954" s="52"/>
      <c r="Z954" s="52"/>
      <c r="AA954" s="52"/>
    </row>
    <row r="955" spans="11:27" hidden="1" x14ac:dyDescent="0.25">
      <c r="K955" s="52"/>
      <c r="L955" s="52"/>
      <c r="M955" s="6"/>
      <c r="N955" s="52"/>
      <c r="O955" s="52"/>
      <c r="P955" s="6"/>
      <c r="Q955" s="6"/>
      <c r="R955" s="6"/>
      <c r="S955" s="6"/>
      <c r="T955" s="6"/>
      <c r="U955" s="6"/>
      <c r="V955" s="6"/>
      <c r="W955" s="6"/>
      <c r="X955" s="6"/>
      <c r="Y955" s="52"/>
      <c r="Z955" s="52"/>
      <c r="AA955" s="52"/>
    </row>
    <row r="956" spans="11:27" hidden="1" x14ac:dyDescent="0.25">
      <c r="K956" s="52"/>
      <c r="L956" s="52"/>
      <c r="M956" s="6"/>
      <c r="N956" s="52"/>
      <c r="O956" s="52"/>
      <c r="P956" s="6"/>
      <c r="Q956" s="6"/>
      <c r="R956" s="6"/>
      <c r="S956" s="6"/>
      <c r="T956" s="6"/>
      <c r="U956" s="6"/>
      <c r="V956" s="6"/>
      <c r="W956" s="6"/>
      <c r="X956" s="6"/>
      <c r="Y956" s="52"/>
      <c r="Z956" s="52"/>
      <c r="AA956" s="52"/>
    </row>
    <row r="957" spans="11:27" hidden="1" x14ac:dyDescent="0.25">
      <c r="K957" s="52"/>
      <c r="L957" s="52"/>
      <c r="M957" s="6"/>
      <c r="N957" s="52"/>
      <c r="O957" s="52"/>
      <c r="P957" s="6"/>
      <c r="Q957" s="6"/>
      <c r="R957" s="6"/>
      <c r="S957" s="6"/>
      <c r="T957" s="6"/>
      <c r="U957" s="6"/>
      <c r="V957" s="6"/>
      <c r="W957" s="6"/>
      <c r="X957" s="6"/>
      <c r="Y957" s="52"/>
      <c r="Z957" s="52"/>
      <c r="AA957" s="52"/>
    </row>
    <row r="958" spans="11:27" hidden="1" x14ac:dyDescent="0.25">
      <c r="K958" s="52"/>
      <c r="L958" s="52"/>
      <c r="M958" s="6"/>
      <c r="N958" s="52"/>
      <c r="O958" s="52"/>
      <c r="P958" s="6"/>
      <c r="Q958" s="6"/>
      <c r="R958" s="6"/>
      <c r="S958" s="6"/>
      <c r="T958" s="6"/>
      <c r="U958" s="6"/>
      <c r="V958" s="6"/>
      <c r="W958" s="6"/>
      <c r="X958" s="6"/>
      <c r="Y958" s="52"/>
      <c r="Z958" s="52"/>
      <c r="AA958" s="52"/>
    </row>
    <row r="959" spans="11:27" hidden="1" x14ac:dyDescent="0.25">
      <c r="K959" s="52"/>
      <c r="L959" s="52"/>
      <c r="M959" s="6"/>
      <c r="N959" s="52"/>
      <c r="O959" s="52"/>
      <c r="P959" s="6"/>
      <c r="Q959" s="6"/>
      <c r="R959" s="6"/>
      <c r="S959" s="6"/>
      <c r="T959" s="6"/>
      <c r="U959" s="6"/>
      <c r="V959" s="6"/>
      <c r="W959" s="6"/>
      <c r="X959" s="6"/>
      <c r="Y959" s="52"/>
      <c r="Z959" s="52"/>
      <c r="AA959" s="52"/>
    </row>
    <row r="960" spans="11:27" hidden="1" x14ac:dyDescent="0.25">
      <c r="K960" s="52"/>
      <c r="L960" s="52"/>
      <c r="M960" s="6"/>
      <c r="N960" s="52"/>
      <c r="O960" s="52"/>
      <c r="P960" s="6"/>
      <c r="Q960" s="6"/>
      <c r="R960" s="6"/>
      <c r="S960" s="6"/>
      <c r="T960" s="6"/>
      <c r="U960" s="6"/>
      <c r="V960" s="6"/>
      <c r="W960" s="6"/>
      <c r="X960" s="6"/>
      <c r="Y960" s="52"/>
      <c r="Z960" s="52"/>
      <c r="AA960" s="52"/>
    </row>
    <row r="961" spans="11:27" hidden="1" x14ac:dyDescent="0.25">
      <c r="K961" s="52"/>
      <c r="L961" s="52"/>
      <c r="M961" s="6"/>
      <c r="N961" s="52"/>
      <c r="O961" s="52"/>
      <c r="P961" s="6"/>
      <c r="Q961" s="6"/>
      <c r="R961" s="6"/>
      <c r="S961" s="6"/>
      <c r="T961" s="6"/>
      <c r="U961" s="6"/>
      <c r="V961" s="6"/>
      <c r="W961" s="6"/>
      <c r="X961" s="6"/>
      <c r="Y961" s="52"/>
      <c r="Z961" s="52"/>
      <c r="AA961" s="52"/>
    </row>
    <row r="962" spans="11:27" hidden="1" x14ac:dyDescent="0.25">
      <c r="K962" s="52"/>
      <c r="L962" s="52"/>
      <c r="M962" s="6"/>
      <c r="N962" s="52"/>
      <c r="O962" s="52"/>
      <c r="P962" s="6"/>
      <c r="Q962" s="6"/>
      <c r="R962" s="6"/>
      <c r="S962" s="6"/>
      <c r="T962" s="6"/>
      <c r="U962" s="6"/>
      <c r="V962" s="6"/>
      <c r="W962" s="6"/>
      <c r="X962" s="6"/>
      <c r="Y962" s="52"/>
      <c r="Z962" s="52"/>
      <c r="AA962" s="52"/>
    </row>
    <row r="963" spans="11:27" hidden="1" x14ac:dyDescent="0.25">
      <c r="K963" s="52"/>
      <c r="L963" s="52"/>
      <c r="M963" s="6"/>
      <c r="N963" s="52"/>
      <c r="O963" s="52"/>
      <c r="P963" s="6"/>
      <c r="Q963" s="6"/>
      <c r="R963" s="6"/>
      <c r="S963" s="6"/>
      <c r="T963" s="6"/>
      <c r="U963" s="6"/>
      <c r="V963" s="6"/>
      <c r="W963" s="6"/>
      <c r="X963" s="6"/>
      <c r="Y963" s="52"/>
      <c r="Z963" s="52"/>
      <c r="AA963" s="52"/>
    </row>
    <row r="964" spans="11:27" hidden="1" x14ac:dyDescent="0.25">
      <c r="K964" s="52"/>
      <c r="L964" s="52"/>
      <c r="M964" s="6"/>
      <c r="N964" s="52"/>
      <c r="O964" s="52"/>
      <c r="P964" s="6"/>
      <c r="Q964" s="6"/>
      <c r="R964" s="6"/>
      <c r="S964" s="6"/>
      <c r="T964" s="6"/>
      <c r="U964" s="6"/>
      <c r="V964" s="6"/>
      <c r="W964" s="6"/>
      <c r="X964" s="6"/>
      <c r="Y964" s="52"/>
      <c r="Z964" s="52"/>
      <c r="AA964" s="52"/>
    </row>
    <row r="965" spans="11:27" hidden="1" x14ac:dyDescent="0.25">
      <c r="K965" s="52"/>
      <c r="L965" s="52"/>
      <c r="M965" s="6"/>
      <c r="N965" s="52"/>
      <c r="O965" s="52"/>
      <c r="P965" s="6"/>
      <c r="Q965" s="6"/>
      <c r="R965" s="6"/>
      <c r="S965" s="6"/>
      <c r="T965" s="6"/>
      <c r="U965" s="6"/>
      <c r="V965" s="6"/>
      <c r="W965" s="6"/>
      <c r="X965" s="6"/>
      <c r="Y965" s="52"/>
      <c r="Z965" s="52"/>
      <c r="AA965" s="52"/>
    </row>
    <row r="966" spans="11:27" hidden="1" x14ac:dyDescent="0.25">
      <c r="K966" s="52"/>
      <c r="L966" s="52"/>
      <c r="M966" s="6"/>
      <c r="N966" s="52"/>
      <c r="O966" s="52"/>
      <c r="P966" s="6"/>
      <c r="Q966" s="6"/>
      <c r="R966" s="6"/>
      <c r="S966" s="6"/>
      <c r="T966" s="6"/>
      <c r="U966" s="6"/>
      <c r="V966" s="6"/>
      <c r="W966" s="6"/>
      <c r="X966" s="6"/>
      <c r="Y966" s="52"/>
      <c r="Z966" s="52"/>
      <c r="AA966" s="52"/>
    </row>
    <row r="967" spans="11:27" hidden="1" x14ac:dyDescent="0.25">
      <c r="K967" s="52"/>
      <c r="L967" s="52"/>
      <c r="M967" s="6"/>
      <c r="N967" s="52"/>
      <c r="O967" s="52"/>
      <c r="P967" s="6"/>
      <c r="Q967" s="6"/>
      <c r="R967" s="6"/>
      <c r="S967" s="6"/>
      <c r="T967" s="6"/>
      <c r="U967" s="6"/>
      <c r="V967" s="6"/>
      <c r="W967" s="6"/>
      <c r="X967" s="6"/>
      <c r="Y967" s="52"/>
      <c r="Z967" s="52"/>
      <c r="AA967" s="52"/>
    </row>
    <row r="968" spans="11:27" hidden="1" x14ac:dyDescent="0.25">
      <c r="K968" s="52"/>
      <c r="L968" s="52"/>
      <c r="M968" s="6"/>
      <c r="N968" s="52"/>
      <c r="O968" s="52"/>
      <c r="P968" s="6"/>
      <c r="Q968" s="6"/>
      <c r="R968" s="6"/>
      <c r="S968" s="6"/>
      <c r="T968" s="6"/>
      <c r="U968" s="6"/>
      <c r="V968" s="6"/>
      <c r="W968" s="6"/>
      <c r="X968" s="6"/>
      <c r="Y968" s="52"/>
      <c r="Z968" s="52"/>
      <c r="AA968" s="52"/>
    </row>
    <row r="969" spans="11:27" hidden="1" x14ac:dyDescent="0.25">
      <c r="K969" s="52"/>
      <c r="L969" s="52"/>
      <c r="M969" s="6"/>
      <c r="N969" s="52"/>
      <c r="O969" s="52"/>
      <c r="P969" s="6"/>
      <c r="Q969" s="6"/>
      <c r="R969" s="6"/>
      <c r="S969" s="6"/>
      <c r="T969" s="6"/>
      <c r="U969" s="6"/>
      <c r="V969" s="6"/>
      <c r="W969" s="6"/>
      <c r="X969" s="6"/>
      <c r="Y969" s="52"/>
      <c r="Z969" s="52"/>
      <c r="AA969" s="52"/>
    </row>
    <row r="970" spans="11:27" hidden="1" x14ac:dyDescent="0.25">
      <c r="K970" s="52"/>
      <c r="L970" s="52"/>
      <c r="M970" s="6"/>
      <c r="N970" s="52"/>
      <c r="O970" s="52"/>
      <c r="P970" s="6"/>
      <c r="Q970" s="6"/>
      <c r="R970" s="6"/>
      <c r="S970" s="6"/>
      <c r="T970" s="6"/>
      <c r="U970" s="6"/>
      <c r="V970" s="6"/>
      <c r="W970" s="6"/>
      <c r="X970" s="6"/>
      <c r="Y970" s="52"/>
      <c r="Z970" s="52"/>
      <c r="AA970" s="52"/>
    </row>
    <row r="971" spans="11:27" hidden="1" x14ac:dyDescent="0.25">
      <c r="K971" s="52"/>
      <c r="L971" s="52"/>
      <c r="M971" s="6"/>
      <c r="N971" s="52"/>
      <c r="O971" s="52"/>
      <c r="P971" s="6"/>
      <c r="Q971" s="6"/>
      <c r="R971" s="6"/>
      <c r="S971" s="6"/>
      <c r="T971" s="6"/>
      <c r="U971" s="6"/>
      <c r="V971" s="6"/>
      <c r="W971" s="6"/>
      <c r="X971" s="6"/>
      <c r="Y971" s="52"/>
      <c r="Z971" s="52"/>
      <c r="AA971" s="52"/>
    </row>
    <row r="972" spans="11:27" hidden="1" x14ac:dyDescent="0.25">
      <c r="K972" s="52"/>
      <c r="L972" s="52"/>
      <c r="M972" s="6"/>
      <c r="N972" s="52"/>
      <c r="O972" s="52"/>
      <c r="P972" s="6"/>
      <c r="Q972" s="6"/>
      <c r="R972" s="6"/>
      <c r="S972" s="6"/>
      <c r="T972" s="6"/>
      <c r="U972" s="6"/>
      <c r="V972" s="6"/>
      <c r="W972" s="6"/>
      <c r="X972" s="6"/>
      <c r="Y972" s="52"/>
      <c r="Z972" s="52"/>
      <c r="AA972" s="52"/>
    </row>
    <row r="973" spans="11:27" hidden="1" x14ac:dyDescent="0.25">
      <c r="K973" s="52"/>
      <c r="L973" s="52"/>
      <c r="M973" s="6"/>
      <c r="N973" s="52"/>
      <c r="O973" s="52"/>
      <c r="P973" s="6"/>
      <c r="Q973" s="6"/>
      <c r="R973" s="6"/>
      <c r="S973" s="6"/>
      <c r="T973" s="6"/>
      <c r="U973" s="6"/>
      <c r="V973" s="6"/>
      <c r="W973" s="6"/>
      <c r="X973" s="6"/>
      <c r="Y973" s="52"/>
      <c r="Z973" s="52"/>
      <c r="AA973" s="52"/>
    </row>
    <row r="974" spans="11:27" hidden="1" x14ac:dyDescent="0.25">
      <c r="K974" s="52"/>
      <c r="L974" s="52"/>
      <c r="M974" s="6"/>
      <c r="N974" s="52"/>
      <c r="O974" s="52"/>
      <c r="P974" s="6"/>
      <c r="Q974" s="6"/>
      <c r="R974" s="6"/>
      <c r="S974" s="6"/>
      <c r="T974" s="6"/>
      <c r="U974" s="6"/>
      <c r="V974" s="6"/>
      <c r="W974" s="6"/>
      <c r="X974" s="6"/>
      <c r="Y974" s="52"/>
      <c r="Z974" s="52"/>
      <c r="AA974" s="52"/>
    </row>
    <row r="975" spans="11:27" hidden="1" x14ac:dyDescent="0.25">
      <c r="K975" s="52"/>
      <c r="L975" s="52"/>
      <c r="M975" s="6"/>
      <c r="N975" s="52"/>
      <c r="O975" s="52"/>
      <c r="P975" s="6"/>
      <c r="Q975" s="6"/>
      <c r="R975" s="6"/>
      <c r="S975" s="6"/>
      <c r="T975" s="6"/>
      <c r="U975" s="6"/>
      <c r="V975" s="6"/>
      <c r="W975" s="6"/>
      <c r="X975" s="6"/>
      <c r="Y975" s="52"/>
      <c r="Z975" s="52"/>
      <c r="AA975" s="52"/>
    </row>
    <row r="976" spans="11:27" hidden="1" x14ac:dyDescent="0.25">
      <c r="K976" s="52"/>
      <c r="L976" s="52"/>
      <c r="M976" s="6"/>
      <c r="N976" s="52"/>
      <c r="O976" s="52"/>
      <c r="P976" s="6"/>
      <c r="Q976" s="6"/>
      <c r="R976" s="6"/>
      <c r="S976" s="6"/>
      <c r="T976" s="6"/>
      <c r="U976" s="6"/>
      <c r="V976" s="6"/>
      <c r="W976" s="6"/>
      <c r="X976" s="6"/>
      <c r="Y976" s="52"/>
      <c r="Z976" s="52"/>
      <c r="AA976" s="52"/>
    </row>
    <row r="977" spans="11:27" hidden="1" x14ac:dyDescent="0.25">
      <c r="K977" s="52"/>
      <c r="L977" s="52"/>
      <c r="M977" s="6"/>
      <c r="N977" s="52"/>
      <c r="O977" s="52"/>
      <c r="P977" s="6"/>
      <c r="Q977" s="6"/>
      <c r="R977" s="6"/>
      <c r="S977" s="6"/>
      <c r="T977" s="6"/>
      <c r="U977" s="6"/>
      <c r="V977" s="6"/>
      <c r="W977" s="6"/>
      <c r="X977" s="6"/>
      <c r="Y977" s="52"/>
      <c r="Z977" s="52"/>
      <c r="AA977" s="52"/>
    </row>
    <row r="978" spans="11:27" hidden="1" x14ac:dyDescent="0.25">
      <c r="K978" s="52"/>
      <c r="L978" s="52"/>
      <c r="M978" s="6"/>
      <c r="N978" s="52"/>
      <c r="O978" s="52"/>
      <c r="P978" s="6"/>
      <c r="Q978" s="6"/>
      <c r="R978" s="6"/>
      <c r="S978" s="6"/>
      <c r="T978" s="6"/>
      <c r="U978" s="6"/>
      <c r="V978" s="6"/>
      <c r="W978" s="6"/>
      <c r="X978" s="6"/>
      <c r="Y978" s="52"/>
      <c r="Z978" s="52"/>
      <c r="AA978" s="52"/>
    </row>
    <row r="979" spans="11:27" hidden="1" x14ac:dyDescent="0.25">
      <c r="K979" s="52"/>
      <c r="L979" s="52"/>
      <c r="M979" s="6"/>
      <c r="N979" s="52"/>
      <c r="O979" s="52"/>
      <c r="P979" s="6"/>
      <c r="Q979" s="6"/>
      <c r="R979" s="6"/>
      <c r="S979" s="6"/>
      <c r="T979" s="6"/>
      <c r="U979" s="6"/>
      <c r="V979" s="6"/>
      <c r="W979" s="6"/>
      <c r="X979" s="6"/>
      <c r="Y979" s="52"/>
      <c r="Z979" s="52"/>
      <c r="AA979" s="52"/>
    </row>
    <row r="980" spans="11:27" hidden="1" x14ac:dyDescent="0.25">
      <c r="K980" s="52"/>
      <c r="L980" s="52"/>
      <c r="M980" s="6"/>
      <c r="N980" s="52"/>
      <c r="O980" s="52"/>
      <c r="P980" s="6"/>
      <c r="Q980" s="6"/>
      <c r="R980" s="6"/>
      <c r="S980" s="6"/>
      <c r="T980" s="6"/>
      <c r="U980" s="6"/>
      <c r="V980" s="6"/>
      <c r="W980" s="6"/>
      <c r="X980" s="6"/>
      <c r="Y980" s="52"/>
      <c r="Z980" s="52"/>
      <c r="AA980" s="52"/>
    </row>
    <row r="981" spans="11:27" hidden="1" x14ac:dyDescent="0.25">
      <c r="K981" s="52"/>
      <c r="L981" s="52"/>
      <c r="M981" s="6"/>
      <c r="N981" s="52"/>
      <c r="O981" s="52"/>
      <c r="P981" s="6"/>
      <c r="Q981" s="6"/>
      <c r="R981" s="6"/>
      <c r="S981" s="6"/>
      <c r="T981" s="6"/>
      <c r="U981" s="6"/>
      <c r="V981" s="6"/>
      <c r="W981" s="6"/>
      <c r="X981" s="6"/>
      <c r="Y981" s="52"/>
      <c r="Z981" s="52"/>
      <c r="AA981" s="52"/>
    </row>
    <row r="982" spans="11:27" hidden="1" x14ac:dyDescent="0.25">
      <c r="K982" s="52"/>
      <c r="L982" s="52"/>
      <c r="M982" s="6"/>
      <c r="N982" s="52"/>
      <c r="O982" s="52"/>
      <c r="P982" s="6"/>
      <c r="Q982" s="6"/>
      <c r="R982" s="6"/>
      <c r="S982" s="6"/>
      <c r="T982" s="6"/>
      <c r="U982" s="6"/>
      <c r="V982" s="6"/>
      <c r="W982" s="6"/>
      <c r="X982" s="6"/>
      <c r="Y982" s="52"/>
      <c r="Z982" s="52"/>
      <c r="AA982" s="52"/>
    </row>
    <row r="983" spans="11:27" hidden="1" x14ac:dyDescent="0.25">
      <c r="K983" s="52"/>
      <c r="L983" s="52"/>
      <c r="M983" s="6"/>
      <c r="N983" s="52"/>
      <c r="O983" s="52"/>
      <c r="P983" s="6"/>
      <c r="Q983" s="6"/>
      <c r="R983" s="6"/>
      <c r="S983" s="6"/>
      <c r="T983" s="6"/>
      <c r="U983" s="6"/>
      <c r="V983" s="6"/>
      <c r="W983" s="6"/>
      <c r="X983" s="6"/>
      <c r="Y983" s="52"/>
      <c r="Z983" s="52"/>
      <c r="AA983" s="52"/>
    </row>
    <row r="984" spans="11:27" hidden="1" x14ac:dyDescent="0.25">
      <c r="K984" s="52"/>
      <c r="L984" s="52"/>
      <c r="M984" s="6"/>
      <c r="N984" s="52"/>
      <c r="O984" s="52"/>
      <c r="P984" s="6"/>
      <c r="Q984" s="6"/>
      <c r="R984" s="6"/>
      <c r="S984" s="6"/>
      <c r="T984" s="6"/>
      <c r="U984" s="6"/>
      <c r="V984" s="6"/>
      <c r="W984" s="6"/>
      <c r="X984" s="6"/>
      <c r="Y984" s="52"/>
      <c r="Z984" s="52"/>
      <c r="AA984" s="52"/>
    </row>
    <row r="985" spans="11:27" hidden="1" x14ac:dyDescent="0.25">
      <c r="K985" s="52"/>
      <c r="L985" s="52"/>
      <c r="M985" s="6"/>
      <c r="N985" s="52"/>
      <c r="O985" s="52"/>
      <c r="P985" s="6"/>
      <c r="Q985" s="6"/>
      <c r="R985" s="6"/>
      <c r="S985" s="6"/>
      <c r="T985" s="6"/>
      <c r="U985" s="6"/>
      <c r="V985" s="6"/>
      <c r="W985" s="6"/>
      <c r="X985" s="6"/>
      <c r="Y985" s="52"/>
      <c r="Z985" s="52"/>
      <c r="AA985" s="52"/>
    </row>
    <row r="986" spans="11:27" hidden="1" x14ac:dyDescent="0.25">
      <c r="K986" s="52"/>
      <c r="L986" s="52"/>
      <c r="M986" s="6"/>
      <c r="N986" s="52"/>
      <c r="O986" s="52"/>
      <c r="P986" s="6"/>
      <c r="Q986" s="6"/>
      <c r="R986" s="6"/>
      <c r="S986" s="6"/>
      <c r="T986" s="6"/>
      <c r="U986" s="6"/>
      <c r="V986" s="6"/>
      <c r="W986" s="6"/>
      <c r="X986" s="6"/>
      <c r="Y986" s="52"/>
      <c r="Z986" s="52"/>
      <c r="AA986" s="52"/>
    </row>
    <row r="987" spans="11:27" hidden="1" x14ac:dyDescent="0.25">
      <c r="K987" s="52"/>
      <c r="L987" s="52"/>
      <c r="M987" s="6"/>
      <c r="N987" s="52"/>
      <c r="O987" s="52"/>
      <c r="P987" s="6"/>
      <c r="Q987" s="6"/>
      <c r="R987" s="6"/>
      <c r="S987" s="6"/>
      <c r="T987" s="6"/>
      <c r="U987" s="6"/>
      <c r="V987" s="6"/>
      <c r="W987" s="6"/>
      <c r="X987" s="6"/>
      <c r="Y987" s="52"/>
      <c r="Z987" s="52"/>
      <c r="AA987" s="52"/>
    </row>
    <row r="988" spans="11:27" hidden="1" x14ac:dyDescent="0.25">
      <c r="K988" s="52"/>
      <c r="L988" s="52"/>
      <c r="M988" s="6"/>
      <c r="N988" s="52"/>
      <c r="O988" s="52"/>
      <c r="P988" s="6"/>
      <c r="Q988" s="6"/>
      <c r="R988" s="6"/>
      <c r="S988" s="6"/>
      <c r="T988" s="6"/>
      <c r="U988" s="6"/>
      <c r="V988" s="6"/>
      <c r="W988" s="6"/>
      <c r="X988" s="6"/>
      <c r="Y988" s="52"/>
      <c r="Z988" s="52"/>
      <c r="AA988" s="52"/>
    </row>
    <row r="989" spans="11:27" hidden="1" x14ac:dyDescent="0.25">
      <c r="K989" s="52"/>
      <c r="L989" s="52"/>
      <c r="M989" s="6"/>
      <c r="N989" s="52"/>
      <c r="O989" s="52"/>
      <c r="P989" s="6"/>
      <c r="Q989" s="6"/>
      <c r="R989" s="6"/>
      <c r="S989" s="6"/>
      <c r="T989" s="6"/>
      <c r="U989" s="6"/>
      <c r="V989" s="6"/>
      <c r="W989" s="6"/>
      <c r="X989" s="6"/>
      <c r="Y989" s="52"/>
      <c r="Z989" s="52"/>
      <c r="AA989" s="52"/>
    </row>
    <row r="990" spans="11:27" hidden="1" x14ac:dyDescent="0.25">
      <c r="K990" s="52"/>
      <c r="L990" s="52"/>
      <c r="M990" s="6"/>
      <c r="N990" s="52"/>
      <c r="O990" s="52"/>
      <c r="P990" s="6"/>
      <c r="Q990" s="6"/>
      <c r="R990" s="6"/>
      <c r="S990" s="6"/>
      <c r="T990" s="6"/>
      <c r="U990" s="6"/>
      <c r="V990" s="6"/>
      <c r="W990" s="6"/>
      <c r="X990" s="6"/>
      <c r="Y990" s="52"/>
      <c r="Z990" s="52"/>
      <c r="AA990" s="52"/>
    </row>
    <row r="991" spans="11:27" hidden="1" x14ac:dyDescent="0.25">
      <c r="K991" s="52"/>
      <c r="L991" s="52"/>
      <c r="M991" s="6"/>
      <c r="N991" s="52"/>
      <c r="O991" s="52"/>
      <c r="P991" s="6"/>
      <c r="Q991" s="6"/>
      <c r="R991" s="6"/>
      <c r="S991" s="6"/>
      <c r="T991" s="6"/>
      <c r="U991" s="6"/>
      <c r="V991" s="6"/>
      <c r="W991" s="6"/>
      <c r="X991" s="6"/>
      <c r="Y991" s="52"/>
      <c r="Z991" s="52"/>
      <c r="AA991" s="52"/>
    </row>
    <row r="992" spans="11:27" hidden="1" x14ac:dyDescent="0.25">
      <c r="K992" s="52"/>
      <c r="L992" s="52"/>
      <c r="M992" s="6"/>
      <c r="N992" s="52"/>
      <c r="O992" s="52"/>
      <c r="P992" s="6"/>
      <c r="Q992" s="6"/>
      <c r="R992" s="6"/>
      <c r="S992" s="6"/>
      <c r="T992" s="6"/>
      <c r="U992" s="6"/>
      <c r="V992" s="6"/>
      <c r="W992" s="6"/>
      <c r="X992" s="6"/>
      <c r="Y992" s="52"/>
      <c r="Z992" s="52"/>
      <c r="AA992" s="52"/>
    </row>
    <row r="993" spans="11:27" hidden="1" x14ac:dyDescent="0.25">
      <c r="K993" s="52"/>
      <c r="L993" s="52"/>
      <c r="M993" s="6"/>
      <c r="N993" s="52"/>
      <c r="O993" s="52"/>
      <c r="P993" s="6"/>
      <c r="Q993" s="6"/>
      <c r="R993" s="6"/>
      <c r="S993" s="6"/>
      <c r="T993" s="6"/>
      <c r="U993" s="6"/>
      <c r="V993" s="6"/>
      <c r="W993" s="6"/>
      <c r="X993" s="6"/>
      <c r="Y993" s="52"/>
      <c r="Z993" s="52"/>
      <c r="AA993" s="52"/>
    </row>
    <row r="994" spans="11:27" hidden="1" x14ac:dyDescent="0.25">
      <c r="K994" s="52"/>
      <c r="L994" s="52"/>
      <c r="M994" s="6"/>
      <c r="N994" s="52"/>
      <c r="O994" s="52"/>
      <c r="P994" s="6"/>
      <c r="Q994" s="6"/>
      <c r="R994" s="6"/>
      <c r="S994" s="6"/>
      <c r="T994" s="6"/>
      <c r="U994" s="6"/>
      <c r="V994" s="6"/>
      <c r="W994" s="6"/>
      <c r="X994" s="6"/>
      <c r="Y994" s="52"/>
      <c r="Z994" s="52"/>
      <c r="AA994" s="52"/>
    </row>
    <row r="995" spans="11:27" hidden="1" x14ac:dyDescent="0.25">
      <c r="K995" s="52"/>
      <c r="L995" s="52"/>
      <c r="M995" s="6"/>
      <c r="N995" s="52"/>
      <c r="O995" s="52"/>
      <c r="P995" s="6"/>
      <c r="Q995" s="6"/>
      <c r="R995" s="6"/>
      <c r="S995" s="6"/>
      <c r="T995" s="6"/>
      <c r="U995" s="6"/>
      <c r="V995" s="6"/>
      <c r="W995" s="6"/>
      <c r="X995" s="6"/>
      <c r="Y995" s="52"/>
      <c r="Z995" s="52"/>
      <c r="AA995" s="52"/>
    </row>
    <row r="996" spans="11:27" hidden="1" x14ac:dyDescent="0.25">
      <c r="K996" s="52"/>
      <c r="L996" s="52"/>
      <c r="M996" s="6"/>
      <c r="N996" s="52"/>
      <c r="O996" s="52"/>
      <c r="P996" s="6"/>
      <c r="Q996" s="6"/>
      <c r="R996" s="6"/>
      <c r="S996" s="6"/>
      <c r="T996" s="6"/>
      <c r="U996" s="6"/>
      <c r="V996" s="6"/>
      <c r="W996" s="6"/>
      <c r="X996" s="6"/>
      <c r="Y996" s="52"/>
      <c r="Z996" s="52"/>
      <c r="AA996" s="52"/>
    </row>
    <row r="997" spans="11:27" hidden="1" x14ac:dyDescent="0.25">
      <c r="K997" s="52"/>
      <c r="L997" s="52"/>
      <c r="M997" s="6"/>
      <c r="N997" s="52"/>
      <c r="O997" s="52"/>
      <c r="P997" s="6"/>
      <c r="Q997" s="6"/>
      <c r="R997" s="6"/>
      <c r="S997" s="6"/>
      <c r="T997" s="6"/>
      <c r="U997" s="6"/>
      <c r="V997" s="6"/>
      <c r="W997" s="6"/>
      <c r="X997" s="6"/>
      <c r="Y997" s="52"/>
      <c r="Z997" s="52"/>
      <c r="AA997" s="52"/>
    </row>
    <row r="998" spans="11:27" hidden="1" x14ac:dyDescent="0.25">
      <c r="K998" s="52"/>
      <c r="L998" s="52"/>
      <c r="M998" s="6"/>
      <c r="N998" s="52"/>
      <c r="O998" s="52"/>
      <c r="P998" s="6"/>
      <c r="Q998" s="6"/>
      <c r="R998" s="6"/>
      <c r="S998" s="6"/>
      <c r="T998" s="6"/>
      <c r="U998" s="6"/>
      <c r="V998" s="6"/>
      <c r="W998" s="6"/>
      <c r="X998" s="6"/>
      <c r="Y998" s="52"/>
      <c r="Z998" s="52"/>
      <c r="AA998" s="52"/>
    </row>
    <row r="999" spans="11:27" hidden="1" x14ac:dyDescent="0.25">
      <c r="K999" s="52"/>
      <c r="L999" s="52"/>
      <c r="M999" s="6"/>
      <c r="N999" s="52"/>
      <c r="O999" s="52"/>
      <c r="P999" s="6"/>
      <c r="Q999" s="6"/>
      <c r="R999" s="6"/>
      <c r="S999" s="6"/>
      <c r="T999" s="6"/>
      <c r="U999" s="6"/>
      <c r="V999" s="6"/>
      <c r="W999" s="6"/>
      <c r="X999" s="6"/>
      <c r="Y999" s="52"/>
      <c r="Z999" s="52"/>
      <c r="AA999" s="52"/>
    </row>
    <row r="1000" spans="11:27" hidden="1" x14ac:dyDescent="0.25">
      <c r="K1000" s="52"/>
      <c r="L1000" s="52"/>
      <c r="M1000" s="6"/>
      <c r="N1000" s="52"/>
      <c r="O1000" s="52"/>
      <c r="P1000" s="6"/>
      <c r="Q1000" s="6"/>
      <c r="R1000" s="6"/>
      <c r="S1000" s="6"/>
      <c r="T1000" s="6"/>
      <c r="U1000" s="6"/>
      <c r="V1000" s="6"/>
      <c r="W1000" s="6"/>
      <c r="X1000" s="6"/>
      <c r="Y1000" s="52"/>
      <c r="Z1000" s="52"/>
      <c r="AA1000" s="52"/>
    </row>
    <row r="1001" spans="11:27" hidden="1" x14ac:dyDescent="0.25">
      <c r="K1001" s="52"/>
      <c r="L1001" s="52"/>
      <c r="M1001" s="6"/>
      <c r="N1001" s="52"/>
      <c r="O1001" s="52"/>
      <c r="P1001" s="6"/>
      <c r="Q1001" s="6"/>
      <c r="R1001" s="6"/>
      <c r="S1001" s="6"/>
      <c r="T1001" s="6"/>
      <c r="U1001" s="6"/>
      <c r="V1001" s="6"/>
      <c r="W1001" s="6"/>
      <c r="X1001" s="6"/>
      <c r="Y1001" s="52"/>
      <c r="Z1001" s="52"/>
      <c r="AA1001" s="52"/>
    </row>
    <row r="1002" spans="11:27" hidden="1" x14ac:dyDescent="0.25">
      <c r="K1002" s="52"/>
      <c r="L1002" s="52"/>
      <c r="M1002" s="6"/>
      <c r="N1002" s="52"/>
      <c r="O1002" s="52"/>
      <c r="P1002" s="6"/>
      <c r="Q1002" s="6"/>
      <c r="R1002" s="6"/>
      <c r="S1002" s="6"/>
      <c r="T1002" s="6"/>
      <c r="U1002" s="6"/>
      <c r="V1002" s="6"/>
      <c r="W1002" s="6"/>
      <c r="X1002" s="6"/>
      <c r="Y1002" s="52"/>
      <c r="Z1002" s="52"/>
      <c r="AA1002" s="52"/>
    </row>
    <row r="1003" spans="11:27" hidden="1" x14ac:dyDescent="0.25">
      <c r="K1003" s="52"/>
      <c r="L1003" s="52"/>
      <c r="M1003" s="6"/>
      <c r="N1003" s="52"/>
      <c r="O1003" s="52"/>
      <c r="P1003" s="6"/>
      <c r="Q1003" s="6"/>
      <c r="R1003" s="6"/>
      <c r="S1003" s="6"/>
      <c r="T1003" s="6"/>
      <c r="U1003" s="6"/>
      <c r="V1003" s="6"/>
      <c r="W1003" s="6"/>
      <c r="X1003" s="6"/>
      <c r="Y1003" s="52"/>
      <c r="Z1003" s="52"/>
      <c r="AA1003" s="52"/>
    </row>
    <row r="1004" spans="11:27" hidden="1" x14ac:dyDescent="0.25">
      <c r="K1004" s="52"/>
      <c r="L1004" s="52"/>
      <c r="M1004" s="6"/>
      <c r="N1004" s="52"/>
      <c r="O1004" s="52"/>
      <c r="P1004" s="6"/>
      <c r="Q1004" s="6"/>
      <c r="R1004" s="6"/>
      <c r="S1004" s="6"/>
      <c r="T1004" s="6"/>
      <c r="U1004" s="6"/>
      <c r="V1004" s="6"/>
      <c r="W1004" s="6"/>
      <c r="X1004" s="6"/>
      <c r="Y1004" s="52"/>
      <c r="Z1004" s="52"/>
      <c r="AA1004" s="52"/>
    </row>
    <row r="1005" spans="11:27" hidden="1" x14ac:dyDescent="0.25">
      <c r="K1005" s="52"/>
      <c r="L1005" s="52"/>
      <c r="M1005" s="6"/>
      <c r="N1005" s="52"/>
      <c r="O1005" s="52"/>
      <c r="P1005" s="6"/>
      <c r="Q1005" s="6"/>
      <c r="R1005" s="6"/>
      <c r="S1005" s="6"/>
      <c r="T1005" s="6"/>
      <c r="U1005" s="6"/>
      <c r="V1005" s="6"/>
      <c r="W1005" s="6"/>
      <c r="X1005" s="6"/>
      <c r="Y1005" s="52"/>
      <c r="Z1005" s="52"/>
      <c r="AA1005" s="52"/>
    </row>
    <row r="1006" spans="11:27" hidden="1" x14ac:dyDescent="0.25">
      <c r="K1006" s="52"/>
      <c r="L1006" s="52"/>
      <c r="M1006" s="6"/>
      <c r="N1006" s="52"/>
      <c r="O1006" s="52"/>
      <c r="P1006" s="6"/>
      <c r="Q1006" s="6"/>
      <c r="R1006" s="6"/>
      <c r="S1006" s="6"/>
      <c r="T1006" s="6"/>
      <c r="U1006" s="6"/>
      <c r="V1006" s="6"/>
      <c r="W1006" s="6"/>
      <c r="X1006" s="6"/>
      <c r="Y1006" s="52"/>
      <c r="Z1006" s="52"/>
      <c r="AA1006" s="52"/>
    </row>
    <row r="1007" spans="11:27" hidden="1" x14ac:dyDescent="0.25">
      <c r="K1007" s="52"/>
      <c r="L1007" s="52"/>
      <c r="M1007" s="6"/>
      <c r="N1007" s="52"/>
      <c r="O1007" s="52"/>
      <c r="P1007" s="6"/>
      <c r="Q1007" s="6"/>
      <c r="R1007" s="6"/>
      <c r="S1007" s="6"/>
      <c r="T1007" s="6"/>
      <c r="U1007" s="6"/>
      <c r="V1007" s="6"/>
      <c r="W1007" s="6"/>
      <c r="X1007" s="6"/>
      <c r="Y1007" s="52"/>
      <c r="Z1007" s="52"/>
      <c r="AA1007" s="52"/>
    </row>
    <row r="1008" spans="11:27" hidden="1" x14ac:dyDescent="0.25">
      <c r="K1008" s="52"/>
      <c r="L1008" s="52"/>
      <c r="M1008" s="6"/>
      <c r="N1008" s="52"/>
      <c r="O1008" s="52"/>
      <c r="P1008" s="6"/>
      <c r="Q1008" s="6"/>
      <c r="R1008" s="6"/>
      <c r="S1008" s="6"/>
      <c r="T1008" s="6"/>
      <c r="U1008" s="6"/>
      <c r="V1008" s="6"/>
      <c r="W1008" s="6"/>
      <c r="X1008" s="6"/>
      <c r="Y1008" s="52"/>
      <c r="Z1008" s="52"/>
      <c r="AA1008" s="52"/>
    </row>
    <row r="1009" spans="11:27" hidden="1" x14ac:dyDescent="0.25">
      <c r="K1009" s="52"/>
      <c r="L1009" s="52"/>
      <c r="M1009" s="6"/>
      <c r="N1009" s="52"/>
      <c r="O1009" s="52"/>
      <c r="P1009" s="6"/>
      <c r="Q1009" s="6"/>
      <c r="R1009" s="6"/>
      <c r="S1009" s="6"/>
      <c r="T1009" s="6"/>
      <c r="U1009" s="6"/>
      <c r="V1009" s="6"/>
      <c r="W1009" s="6"/>
      <c r="X1009" s="6"/>
      <c r="Y1009" s="52"/>
      <c r="Z1009" s="52"/>
      <c r="AA1009" s="52"/>
    </row>
    <row r="1010" spans="11:27" hidden="1" x14ac:dyDescent="0.25">
      <c r="K1010" s="52"/>
      <c r="L1010" s="52"/>
      <c r="M1010" s="6"/>
      <c r="N1010" s="52"/>
      <c r="O1010" s="52"/>
      <c r="P1010" s="6"/>
      <c r="Q1010" s="6"/>
      <c r="R1010" s="6"/>
      <c r="S1010" s="6"/>
      <c r="T1010" s="6"/>
      <c r="U1010" s="6"/>
      <c r="V1010" s="6"/>
      <c r="W1010" s="6"/>
      <c r="X1010" s="6"/>
      <c r="Y1010" s="52"/>
      <c r="Z1010" s="52"/>
      <c r="AA1010" s="52"/>
    </row>
    <row r="1011" spans="11:27" hidden="1" x14ac:dyDescent="0.25">
      <c r="K1011" s="52"/>
      <c r="L1011" s="52"/>
      <c r="M1011" s="6"/>
      <c r="N1011" s="52"/>
      <c r="O1011" s="52"/>
      <c r="P1011" s="6"/>
      <c r="Q1011" s="6"/>
      <c r="R1011" s="6"/>
      <c r="S1011" s="6"/>
      <c r="T1011" s="6"/>
      <c r="U1011" s="6"/>
      <c r="V1011" s="6"/>
      <c r="W1011" s="6"/>
      <c r="X1011" s="6"/>
      <c r="Y1011" s="52"/>
      <c r="Z1011" s="52"/>
      <c r="AA1011" s="52"/>
    </row>
    <row r="1012" spans="11:27" hidden="1" x14ac:dyDescent="0.25">
      <c r="K1012" s="52"/>
      <c r="L1012" s="52"/>
      <c r="M1012" s="6"/>
      <c r="N1012" s="52"/>
      <c r="O1012" s="52"/>
      <c r="P1012" s="6"/>
      <c r="Q1012" s="6"/>
      <c r="R1012" s="6"/>
      <c r="S1012" s="6"/>
      <c r="T1012" s="6"/>
      <c r="U1012" s="6"/>
      <c r="V1012" s="6"/>
      <c r="W1012" s="6"/>
      <c r="X1012" s="6"/>
      <c r="Y1012" s="52"/>
      <c r="Z1012" s="52"/>
      <c r="AA1012" s="52"/>
    </row>
    <row r="1013" spans="11:27" hidden="1" x14ac:dyDescent="0.25">
      <c r="K1013" s="52"/>
      <c r="L1013" s="52"/>
      <c r="M1013" s="6"/>
      <c r="N1013" s="52"/>
      <c r="O1013" s="52"/>
      <c r="P1013" s="6"/>
      <c r="Q1013" s="6"/>
      <c r="R1013" s="6"/>
      <c r="S1013" s="6"/>
      <c r="T1013" s="6"/>
      <c r="U1013" s="6"/>
      <c r="V1013" s="6"/>
      <c r="W1013" s="6"/>
      <c r="X1013" s="6"/>
      <c r="Y1013" s="52"/>
      <c r="Z1013" s="52"/>
      <c r="AA1013" s="52"/>
    </row>
    <row r="1014" spans="11:27" hidden="1" x14ac:dyDescent="0.25">
      <c r="K1014" s="52"/>
      <c r="L1014" s="52"/>
      <c r="M1014" s="6"/>
      <c r="N1014" s="52"/>
      <c r="O1014" s="52"/>
      <c r="P1014" s="6"/>
      <c r="Q1014" s="6"/>
      <c r="R1014" s="6"/>
      <c r="S1014" s="6"/>
      <c r="T1014" s="6"/>
      <c r="U1014" s="6"/>
      <c r="V1014" s="6"/>
      <c r="W1014" s="6"/>
      <c r="X1014" s="6"/>
      <c r="Y1014" s="52"/>
      <c r="Z1014" s="52"/>
      <c r="AA1014" s="52"/>
    </row>
    <row r="1015" spans="11:27" hidden="1" x14ac:dyDescent="0.25">
      <c r="K1015" s="52"/>
      <c r="L1015" s="52"/>
      <c r="M1015" s="6"/>
      <c r="N1015" s="52"/>
      <c r="O1015" s="52"/>
      <c r="P1015" s="6"/>
      <c r="Q1015" s="6"/>
      <c r="R1015" s="6"/>
      <c r="S1015" s="6"/>
      <c r="T1015" s="6"/>
      <c r="U1015" s="6"/>
      <c r="V1015" s="6"/>
      <c r="W1015" s="6"/>
      <c r="X1015" s="6"/>
      <c r="Y1015" s="52"/>
      <c r="Z1015" s="52"/>
      <c r="AA1015" s="52"/>
    </row>
    <row r="1016" spans="11:27" hidden="1" x14ac:dyDescent="0.25">
      <c r="K1016" s="52"/>
      <c r="L1016" s="52"/>
      <c r="M1016" s="6"/>
      <c r="N1016" s="52"/>
      <c r="O1016" s="52"/>
      <c r="P1016" s="6"/>
      <c r="Q1016" s="6"/>
      <c r="R1016" s="6"/>
      <c r="S1016" s="6"/>
      <c r="T1016" s="6"/>
      <c r="U1016" s="6"/>
      <c r="V1016" s="6"/>
      <c r="W1016" s="6"/>
      <c r="X1016" s="6"/>
      <c r="Y1016" s="52"/>
      <c r="Z1016" s="52"/>
      <c r="AA1016" s="52"/>
    </row>
    <row r="1017" spans="11:27" hidden="1" x14ac:dyDescent="0.25">
      <c r="K1017" s="52"/>
      <c r="L1017" s="52"/>
      <c r="M1017" s="6"/>
      <c r="N1017" s="52"/>
      <c r="O1017" s="52"/>
      <c r="P1017" s="6"/>
      <c r="Q1017" s="6"/>
      <c r="R1017" s="6"/>
      <c r="S1017" s="6"/>
      <c r="T1017" s="6"/>
      <c r="U1017" s="6"/>
      <c r="V1017" s="6"/>
      <c r="W1017" s="6"/>
      <c r="X1017" s="6"/>
      <c r="Y1017" s="52"/>
      <c r="Z1017" s="52"/>
      <c r="AA1017" s="52"/>
    </row>
    <row r="1018" spans="11:27" hidden="1" x14ac:dyDescent="0.25">
      <c r="K1018" s="52"/>
      <c r="L1018" s="52"/>
      <c r="M1018" s="6"/>
      <c r="N1018" s="52"/>
      <c r="O1018" s="52"/>
      <c r="P1018" s="6"/>
      <c r="Q1018" s="6"/>
      <c r="R1018" s="6"/>
      <c r="S1018" s="6"/>
      <c r="T1018" s="6"/>
      <c r="U1018" s="6"/>
      <c r="V1018" s="6"/>
      <c r="W1018" s="6"/>
      <c r="X1018" s="6"/>
      <c r="Y1018" s="52"/>
      <c r="Z1018" s="52"/>
      <c r="AA1018" s="52"/>
    </row>
    <row r="1019" spans="11:27" hidden="1" x14ac:dyDescent="0.25">
      <c r="K1019" s="52"/>
      <c r="L1019" s="52"/>
      <c r="M1019" s="6"/>
      <c r="N1019" s="52"/>
      <c r="O1019" s="52"/>
      <c r="P1019" s="6"/>
      <c r="Q1019" s="6"/>
      <c r="R1019" s="6"/>
      <c r="S1019" s="6"/>
      <c r="T1019" s="6"/>
      <c r="U1019" s="6"/>
      <c r="V1019" s="6"/>
      <c r="W1019" s="6"/>
      <c r="X1019" s="6"/>
      <c r="Y1019" s="52"/>
      <c r="Z1019" s="52"/>
      <c r="AA1019" s="52"/>
    </row>
    <row r="1020" spans="11:27" hidden="1" x14ac:dyDescent="0.25">
      <c r="K1020" s="52"/>
      <c r="L1020" s="52"/>
      <c r="M1020" s="6"/>
      <c r="N1020" s="52"/>
      <c r="O1020" s="52"/>
      <c r="P1020" s="6"/>
      <c r="Q1020" s="6"/>
      <c r="R1020" s="6"/>
      <c r="S1020" s="6"/>
      <c r="T1020" s="6"/>
      <c r="U1020" s="6"/>
      <c r="V1020" s="6"/>
      <c r="W1020" s="6"/>
      <c r="X1020" s="6"/>
      <c r="Y1020" s="52"/>
      <c r="Z1020" s="52"/>
      <c r="AA1020" s="52"/>
    </row>
    <row r="1021" spans="11:27" hidden="1" x14ac:dyDescent="0.25">
      <c r="K1021" s="52"/>
      <c r="L1021" s="52"/>
      <c r="M1021" s="6"/>
      <c r="N1021" s="52"/>
      <c r="O1021" s="52"/>
      <c r="P1021" s="6"/>
      <c r="Q1021" s="6"/>
      <c r="R1021" s="6"/>
      <c r="S1021" s="6"/>
      <c r="T1021" s="6"/>
      <c r="U1021" s="6"/>
      <c r="V1021" s="6"/>
      <c r="W1021" s="6"/>
      <c r="X1021" s="6"/>
      <c r="Y1021" s="52"/>
      <c r="Z1021" s="52"/>
      <c r="AA1021" s="52"/>
    </row>
    <row r="1022" spans="11:27" hidden="1" x14ac:dyDescent="0.25">
      <c r="K1022" s="52"/>
      <c r="L1022" s="52"/>
      <c r="M1022" s="6"/>
      <c r="N1022" s="52"/>
      <c r="O1022" s="52"/>
      <c r="P1022" s="6"/>
      <c r="Q1022" s="6"/>
      <c r="R1022" s="6"/>
      <c r="S1022" s="6"/>
      <c r="T1022" s="6"/>
      <c r="U1022" s="6"/>
      <c r="V1022" s="6"/>
      <c r="W1022" s="6"/>
      <c r="X1022" s="6"/>
      <c r="Y1022" s="52"/>
      <c r="Z1022" s="52"/>
      <c r="AA1022" s="52"/>
    </row>
    <row r="1023" spans="11:27" hidden="1" x14ac:dyDescent="0.25">
      <c r="K1023" s="52"/>
      <c r="L1023" s="52"/>
      <c r="M1023" s="6"/>
      <c r="N1023" s="52"/>
      <c r="O1023" s="52"/>
      <c r="P1023" s="6"/>
      <c r="Q1023" s="6"/>
      <c r="R1023" s="6"/>
      <c r="S1023" s="6"/>
      <c r="T1023" s="6"/>
      <c r="U1023" s="6"/>
      <c r="V1023" s="6"/>
      <c r="W1023" s="6"/>
      <c r="X1023" s="6"/>
      <c r="Y1023" s="52"/>
      <c r="Z1023" s="52"/>
      <c r="AA1023" s="52"/>
    </row>
    <row r="1024" spans="11:27" hidden="1" x14ac:dyDescent="0.25">
      <c r="K1024" s="52"/>
      <c r="L1024" s="52"/>
      <c r="M1024" s="6"/>
      <c r="N1024" s="52"/>
      <c r="O1024" s="52"/>
      <c r="P1024" s="6"/>
      <c r="Q1024" s="6"/>
      <c r="R1024" s="6"/>
      <c r="S1024" s="6"/>
      <c r="T1024" s="6"/>
      <c r="U1024" s="6"/>
      <c r="V1024" s="6"/>
      <c r="W1024" s="6"/>
      <c r="X1024" s="6"/>
      <c r="Y1024" s="52"/>
      <c r="Z1024" s="52"/>
      <c r="AA1024" s="52"/>
    </row>
    <row r="1025" spans="11:27" hidden="1" x14ac:dyDescent="0.25">
      <c r="K1025" s="52"/>
      <c r="L1025" s="52"/>
      <c r="M1025" s="6"/>
      <c r="N1025" s="52"/>
      <c r="O1025" s="52"/>
      <c r="P1025" s="6"/>
      <c r="Q1025" s="6"/>
      <c r="R1025" s="6"/>
      <c r="S1025" s="6"/>
      <c r="T1025" s="6"/>
      <c r="U1025" s="6"/>
      <c r="V1025" s="6"/>
      <c r="W1025" s="6"/>
      <c r="X1025" s="6"/>
      <c r="Y1025" s="52"/>
      <c r="Z1025" s="52"/>
      <c r="AA1025" s="52"/>
    </row>
    <row r="1026" spans="11:27" hidden="1" x14ac:dyDescent="0.25">
      <c r="K1026" s="52"/>
      <c r="L1026" s="52"/>
      <c r="M1026" s="6"/>
      <c r="N1026" s="52"/>
      <c r="O1026" s="52"/>
      <c r="P1026" s="6"/>
      <c r="Q1026" s="6"/>
      <c r="R1026" s="6"/>
      <c r="S1026" s="6"/>
      <c r="T1026" s="6"/>
      <c r="U1026" s="6"/>
      <c r="V1026" s="6"/>
      <c r="W1026" s="6"/>
      <c r="X1026" s="6"/>
      <c r="Y1026" s="52"/>
      <c r="Z1026" s="52"/>
      <c r="AA1026" s="52"/>
    </row>
    <row r="1027" spans="11:27" hidden="1" x14ac:dyDescent="0.25">
      <c r="K1027" s="52"/>
      <c r="L1027" s="52"/>
      <c r="M1027" s="6"/>
      <c r="N1027" s="52"/>
      <c r="O1027" s="52"/>
      <c r="P1027" s="6"/>
      <c r="Q1027" s="6"/>
      <c r="R1027" s="6"/>
      <c r="S1027" s="6"/>
      <c r="T1027" s="6"/>
      <c r="U1027" s="6"/>
      <c r="V1027" s="6"/>
      <c r="W1027" s="6"/>
      <c r="X1027" s="6"/>
      <c r="Y1027" s="52"/>
      <c r="Z1027" s="52"/>
      <c r="AA1027" s="52"/>
    </row>
    <row r="1028" spans="11:27" hidden="1" x14ac:dyDescent="0.25">
      <c r="K1028" s="52"/>
      <c r="L1028" s="52"/>
      <c r="M1028" s="6"/>
      <c r="N1028" s="52"/>
      <c r="O1028" s="52"/>
      <c r="P1028" s="6"/>
      <c r="Q1028" s="6"/>
      <c r="R1028" s="6"/>
      <c r="S1028" s="6"/>
      <c r="T1028" s="6"/>
      <c r="U1028" s="6"/>
      <c r="V1028" s="6"/>
      <c r="W1028" s="6"/>
      <c r="X1028" s="6"/>
      <c r="Y1028" s="52"/>
      <c r="Z1028" s="52"/>
      <c r="AA1028" s="52"/>
    </row>
    <row r="1029" spans="11:27" hidden="1" x14ac:dyDescent="0.25">
      <c r="K1029" s="52"/>
      <c r="L1029" s="52"/>
      <c r="M1029" s="6"/>
      <c r="N1029" s="52"/>
      <c r="O1029" s="52"/>
      <c r="P1029" s="6"/>
      <c r="Q1029" s="6"/>
      <c r="R1029" s="6"/>
      <c r="S1029" s="6"/>
      <c r="T1029" s="6"/>
      <c r="U1029" s="6"/>
      <c r="V1029" s="6"/>
      <c r="W1029" s="6"/>
      <c r="X1029" s="6"/>
      <c r="Y1029" s="52"/>
      <c r="Z1029" s="52"/>
      <c r="AA1029" s="52"/>
    </row>
    <row r="1030" spans="11:27" hidden="1" x14ac:dyDescent="0.25">
      <c r="K1030" s="52"/>
      <c r="L1030" s="52"/>
      <c r="M1030" s="6"/>
      <c r="N1030" s="52"/>
      <c r="O1030" s="52"/>
      <c r="P1030" s="6"/>
      <c r="Q1030" s="6"/>
      <c r="R1030" s="6"/>
      <c r="S1030" s="6"/>
      <c r="T1030" s="6"/>
      <c r="U1030" s="6"/>
      <c r="V1030" s="6"/>
      <c r="W1030" s="6"/>
      <c r="X1030" s="6"/>
      <c r="Y1030" s="52"/>
      <c r="Z1030" s="52"/>
      <c r="AA1030" s="52"/>
    </row>
    <row r="1031" spans="11:27" hidden="1" x14ac:dyDescent="0.25">
      <c r="K1031" s="52"/>
      <c r="L1031" s="52"/>
      <c r="M1031" s="6"/>
      <c r="N1031" s="52"/>
      <c r="O1031" s="52"/>
      <c r="P1031" s="6"/>
      <c r="Q1031" s="6"/>
      <c r="R1031" s="6"/>
      <c r="S1031" s="6"/>
      <c r="T1031" s="6"/>
      <c r="U1031" s="6"/>
      <c r="V1031" s="6"/>
      <c r="W1031" s="6"/>
      <c r="X1031" s="6"/>
      <c r="Y1031" s="52"/>
      <c r="Z1031" s="52"/>
      <c r="AA1031" s="52"/>
    </row>
    <row r="1032" spans="11:27" hidden="1" x14ac:dyDescent="0.25">
      <c r="K1032" s="52"/>
      <c r="L1032" s="52"/>
      <c r="M1032" s="6"/>
      <c r="N1032" s="52"/>
      <c r="O1032" s="52"/>
      <c r="P1032" s="6"/>
      <c r="Q1032" s="6"/>
      <c r="R1032" s="6"/>
      <c r="S1032" s="6"/>
      <c r="T1032" s="6"/>
      <c r="U1032" s="6"/>
      <c r="V1032" s="6"/>
      <c r="W1032" s="6"/>
      <c r="X1032" s="6"/>
      <c r="Y1032" s="52"/>
      <c r="Z1032" s="52"/>
      <c r="AA1032" s="52"/>
    </row>
    <row r="1033" spans="11:27" hidden="1" x14ac:dyDescent="0.25">
      <c r="K1033" s="52"/>
      <c r="L1033" s="52"/>
      <c r="M1033" s="6"/>
      <c r="N1033" s="52"/>
      <c r="O1033" s="52"/>
      <c r="P1033" s="6"/>
      <c r="Q1033" s="6"/>
      <c r="R1033" s="6"/>
      <c r="S1033" s="6"/>
      <c r="T1033" s="6"/>
      <c r="U1033" s="6"/>
      <c r="V1033" s="6"/>
      <c r="W1033" s="6"/>
      <c r="X1033" s="6"/>
      <c r="Y1033" s="52"/>
      <c r="Z1033" s="52"/>
      <c r="AA1033" s="52"/>
    </row>
    <row r="1034" spans="11:27" hidden="1" x14ac:dyDescent="0.25">
      <c r="K1034" s="52"/>
      <c r="L1034" s="52"/>
      <c r="M1034" s="6"/>
      <c r="N1034" s="52"/>
      <c r="O1034" s="52"/>
      <c r="P1034" s="6"/>
      <c r="Q1034" s="6"/>
      <c r="R1034" s="6"/>
      <c r="S1034" s="6"/>
      <c r="T1034" s="6"/>
      <c r="U1034" s="6"/>
      <c r="V1034" s="6"/>
      <c r="W1034" s="6"/>
      <c r="X1034" s="6"/>
      <c r="Y1034" s="52"/>
      <c r="Z1034" s="52"/>
      <c r="AA1034" s="52"/>
    </row>
    <row r="1035" spans="11:27" hidden="1" x14ac:dyDescent="0.25">
      <c r="K1035" s="52"/>
      <c r="L1035" s="52"/>
      <c r="M1035" s="6"/>
      <c r="N1035" s="52"/>
      <c r="O1035" s="52"/>
      <c r="P1035" s="6"/>
      <c r="Q1035" s="6"/>
      <c r="R1035" s="6"/>
      <c r="S1035" s="6"/>
      <c r="T1035" s="6"/>
      <c r="U1035" s="6"/>
      <c r="V1035" s="6"/>
      <c r="W1035" s="6"/>
      <c r="X1035" s="6"/>
      <c r="Y1035" s="52"/>
      <c r="Z1035" s="52"/>
      <c r="AA1035" s="52"/>
    </row>
    <row r="1036" spans="11:27" hidden="1" x14ac:dyDescent="0.25">
      <c r="K1036" s="52"/>
      <c r="L1036" s="52"/>
      <c r="M1036" s="6"/>
      <c r="N1036" s="52"/>
      <c r="O1036" s="52"/>
      <c r="P1036" s="6"/>
      <c r="Q1036" s="6"/>
      <c r="R1036" s="6"/>
      <c r="S1036" s="6"/>
      <c r="T1036" s="6"/>
      <c r="U1036" s="6"/>
      <c r="V1036" s="6"/>
      <c r="W1036" s="6"/>
      <c r="X1036" s="6"/>
      <c r="Y1036" s="52"/>
      <c r="Z1036" s="52"/>
      <c r="AA1036" s="52"/>
    </row>
    <row r="1037" spans="11:27" hidden="1" x14ac:dyDescent="0.25">
      <c r="K1037" s="52"/>
      <c r="L1037" s="52"/>
      <c r="M1037" s="6"/>
      <c r="N1037" s="52"/>
      <c r="O1037" s="52"/>
      <c r="P1037" s="6"/>
      <c r="Q1037" s="6"/>
      <c r="R1037" s="6"/>
      <c r="S1037" s="6"/>
      <c r="T1037" s="6"/>
      <c r="U1037" s="6"/>
      <c r="V1037" s="6"/>
      <c r="W1037" s="6"/>
      <c r="X1037" s="6"/>
      <c r="Y1037" s="52"/>
      <c r="Z1037" s="52"/>
      <c r="AA1037" s="52"/>
    </row>
    <row r="1038" spans="11:27" hidden="1" x14ac:dyDescent="0.25">
      <c r="K1038" s="52"/>
      <c r="L1038" s="52"/>
      <c r="M1038" s="6"/>
      <c r="N1038" s="52"/>
      <c r="O1038" s="52"/>
      <c r="P1038" s="6"/>
      <c r="Q1038" s="6"/>
      <c r="R1038" s="6"/>
      <c r="S1038" s="6"/>
      <c r="T1038" s="6"/>
      <c r="U1038" s="6"/>
      <c r="V1038" s="6"/>
      <c r="W1038" s="6"/>
      <c r="X1038" s="6"/>
      <c r="Y1038" s="52"/>
      <c r="Z1038" s="52"/>
      <c r="AA1038" s="52"/>
    </row>
    <row r="1039" spans="11:27" hidden="1" x14ac:dyDescent="0.25">
      <c r="K1039" s="52"/>
      <c r="L1039" s="52"/>
      <c r="M1039" s="6"/>
      <c r="N1039" s="52"/>
      <c r="O1039" s="52"/>
      <c r="P1039" s="6"/>
      <c r="Q1039" s="6"/>
      <c r="R1039" s="6"/>
      <c r="S1039" s="6"/>
      <c r="T1039" s="6"/>
      <c r="U1039" s="6"/>
      <c r="V1039" s="6"/>
      <c r="W1039" s="6"/>
      <c r="X1039" s="6"/>
      <c r="Y1039" s="52"/>
      <c r="Z1039" s="52"/>
      <c r="AA1039" s="52"/>
    </row>
    <row r="1040" spans="11:27" hidden="1" x14ac:dyDescent="0.25">
      <c r="K1040" s="52"/>
      <c r="L1040" s="52"/>
      <c r="M1040" s="6"/>
      <c r="N1040" s="52"/>
      <c r="O1040" s="52"/>
      <c r="P1040" s="6"/>
      <c r="Q1040" s="6"/>
      <c r="R1040" s="6"/>
      <c r="S1040" s="6"/>
      <c r="T1040" s="6"/>
      <c r="U1040" s="6"/>
      <c r="V1040" s="6"/>
      <c r="W1040" s="6"/>
      <c r="X1040" s="6"/>
      <c r="Y1040" s="52"/>
      <c r="Z1040" s="52"/>
      <c r="AA1040" s="52"/>
    </row>
    <row r="1041" spans="11:27" hidden="1" x14ac:dyDescent="0.25">
      <c r="K1041" s="52"/>
      <c r="L1041" s="52"/>
      <c r="M1041" s="6"/>
      <c r="N1041" s="52"/>
      <c r="O1041" s="52"/>
      <c r="P1041" s="6"/>
      <c r="Q1041" s="6"/>
      <c r="R1041" s="6"/>
      <c r="S1041" s="6"/>
      <c r="T1041" s="6"/>
      <c r="U1041" s="6"/>
      <c r="V1041" s="6"/>
      <c r="W1041" s="6"/>
      <c r="X1041" s="6"/>
      <c r="Y1041" s="52"/>
      <c r="Z1041" s="52"/>
      <c r="AA1041" s="52"/>
    </row>
    <row r="1042" spans="11:27" hidden="1" x14ac:dyDescent="0.25">
      <c r="K1042" s="52"/>
      <c r="L1042" s="52"/>
      <c r="M1042" s="6"/>
      <c r="N1042" s="52"/>
      <c r="O1042" s="52"/>
      <c r="P1042" s="6"/>
      <c r="Q1042" s="6"/>
      <c r="R1042" s="6"/>
      <c r="S1042" s="6"/>
      <c r="T1042" s="6"/>
      <c r="U1042" s="6"/>
      <c r="V1042" s="6"/>
      <c r="W1042" s="6"/>
      <c r="X1042" s="6"/>
      <c r="Y1042" s="52"/>
      <c r="Z1042" s="52"/>
      <c r="AA1042" s="52"/>
    </row>
    <row r="1043" spans="11:27" hidden="1" x14ac:dyDescent="0.25">
      <c r="K1043" s="52"/>
      <c r="L1043" s="52"/>
      <c r="M1043" s="6"/>
      <c r="N1043" s="52"/>
      <c r="O1043" s="52"/>
      <c r="P1043" s="6"/>
      <c r="Q1043" s="6"/>
      <c r="R1043" s="6"/>
      <c r="S1043" s="6"/>
      <c r="T1043" s="6"/>
      <c r="U1043" s="6"/>
      <c r="V1043" s="6"/>
      <c r="W1043" s="6"/>
      <c r="X1043" s="6"/>
      <c r="Y1043" s="52"/>
      <c r="Z1043" s="52"/>
      <c r="AA1043" s="52"/>
    </row>
    <row r="1044" spans="11:27" hidden="1" x14ac:dyDescent="0.25">
      <c r="K1044" s="52"/>
      <c r="L1044" s="52"/>
      <c r="M1044" s="6"/>
      <c r="N1044" s="52"/>
      <c r="O1044" s="52"/>
      <c r="P1044" s="6"/>
      <c r="Q1044" s="6"/>
      <c r="R1044" s="6"/>
      <c r="S1044" s="6"/>
      <c r="T1044" s="6"/>
      <c r="U1044" s="6"/>
      <c r="V1044" s="6"/>
      <c r="W1044" s="6"/>
      <c r="X1044" s="6"/>
      <c r="Y1044" s="52"/>
      <c r="Z1044" s="52"/>
      <c r="AA1044" s="52"/>
    </row>
    <row r="1045" spans="11:27" hidden="1" x14ac:dyDescent="0.25">
      <c r="K1045" s="52"/>
      <c r="L1045" s="52"/>
      <c r="M1045" s="6"/>
      <c r="N1045" s="52"/>
      <c r="O1045" s="52"/>
      <c r="P1045" s="6"/>
      <c r="Q1045" s="6"/>
      <c r="R1045" s="6"/>
      <c r="S1045" s="6"/>
      <c r="T1045" s="6"/>
      <c r="U1045" s="6"/>
      <c r="V1045" s="6"/>
      <c r="W1045" s="6"/>
      <c r="X1045" s="6"/>
      <c r="Y1045" s="52"/>
      <c r="Z1045" s="52"/>
      <c r="AA1045" s="52"/>
    </row>
    <row r="1046" spans="11:27" hidden="1" x14ac:dyDescent="0.25">
      <c r="K1046" s="52"/>
      <c r="L1046" s="52"/>
      <c r="M1046" s="6"/>
      <c r="N1046" s="52"/>
      <c r="O1046" s="52"/>
      <c r="P1046" s="6"/>
      <c r="Q1046" s="6"/>
      <c r="R1046" s="6"/>
      <c r="S1046" s="6"/>
      <c r="T1046" s="6"/>
      <c r="U1046" s="6"/>
      <c r="V1046" s="6"/>
      <c r="W1046" s="6"/>
      <c r="X1046" s="6"/>
      <c r="Y1046" s="52"/>
      <c r="Z1046" s="52"/>
      <c r="AA1046" s="52"/>
    </row>
    <row r="1047" spans="11:27" hidden="1" x14ac:dyDescent="0.25">
      <c r="K1047" s="52"/>
      <c r="L1047" s="52"/>
      <c r="M1047" s="6"/>
      <c r="N1047" s="52"/>
      <c r="O1047" s="52"/>
      <c r="P1047" s="6"/>
      <c r="Q1047" s="6"/>
      <c r="R1047" s="6"/>
      <c r="S1047" s="6"/>
      <c r="T1047" s="6"/>
      <c r="U1047" s="6"/>
      <c r="V1047" s="6"/>
      <c r="W1047" s="6"/>
      <c r="X1047" s="6"/>
      <c r="Y1047" s="52"/>
      <c r="Z1047" s="52"/>
      <c r="AA1047" s="52"/>
    </row>
    <row r="1048" spans="11:27" hidden="1" x14ac:dyDescent="0.25">
      <c r="K1048" s="52"/>
      <c r="L1048" s="52"/>
      <c r="M1048" s="6"/>
      <c r="N1048" s="52"/>
      <c r="O1048" s="52"/>
      <c r="P1048" s="6"/>
      <c r="Q1048" s="6"/>
      <c r="R1048" s="6"/>
      <c r="S1048" s="6"/>
      <c r="T1048" s="6"/>
      <c r="U1048" s="6"/>
      <c r="V1048" s="6"/>
      <c r="W1048" s="6"/>
      <c r="X1048" s="6"/>
      <c r="Y1048" s="52"/>
      <c r="Z1048" s="52"/>
      <c r="AA1048" s="52"/>
    </row>
    <row r="1049" spans="11:27" hidden="1" x14ac:dyDescent="0.25">
      <c r="K1049" s="52"/>
      <c r="L1049" s="52"/>
      <c r="M1049" s="6"/>
      <c r="N1049" s="52"/>
      <c r="O1049" s="52"/>
      <c r="P1049" s="6"/>
      <c r="Q1049" s="6"/>
      <c r="R1049" s="6"/>
      <c r="S1049" s="6"/>
      <c r="T1049" s="6"/>
      <c r="U1049" s="6"/>
      <c r="V1049" s="6"/>
      <c r="W1049" s="6"/>
      <c r="X1049" s="6"/>
      <c r="Y1049" s="52"/>
      <c r="Z1049" s="52"/>
      <c r="AA1049" s="52"/>
    </row>
    <row r="1050" spans="11:27" hidden="1" x14ac:dyDescent="0.25">
      <c r="K1050" s="52"/>
      <c r="L1050" s="52"/>
      <c r="M1050" s="6"/>
      <c r="N1050" s="52"/>
      <c r="O1050" s="52"/>
      <c r="P1050" s="6"/>
      <c r="Q1050" s="6"/>
      <c r="R1050" s="6"/>
      <c r="S1050" s="6"/>
      <c r="T1050" s="6"/>
      <c r="U1050" s="6"/>
      <c r="V1050" s="6"/>
      <c r="W1050" s="6"/>
      <c r="X1050" s="6"/>
      <c r="Y1050" s="52"/>
      <c r="Z1050" s="52"/>
      <c r="AA1050" s="52"/>
    </row>
    <row r="1051" spans="11:27" hidden="1" x14ac:dyDescent="0.25">
      <c r="K1051" s="52"/>
      <c r="L1051" s="52"/>
      <c r="M1051" s="6"/>
      <c r="N1051" s="52"/>
      <c r="O1051" s="52"/>
      <c r="P1051" s="6"/>
      <c r="Q1051" s="6"/>
      <c r="R1051" s="6"/>
      <c r="S1051" s="6"/>
      <c r="T1051" s="6"/>
      <c r="U1051" s="6"/>
      <c r="V1051" s="6"/>
      <c r="W1051" s="6"/>
      <c r="X1051" s="6"/>
      <c r="Y1051" s="52"/>
      <c r="Z1051" s="52"/>
      <c r="AA1051" s="52"/>
    </row>
    <row r="1052" spans="11:27" hidden="1" x14ac:dyDescent="0.25">
      <c r="K1052" s="52"/>
      <c r="L1052" s="52"/>
      <c r="M1052" s="6"/>
      <c r="N1052" s="52"/>
      <c r="O1052" s="52"/>
      <c r="P1052" s="6"/>
      <c r="Q1052" s="6"/>
      <c r="R1052" s="6"/>
      <c r="S1052" s="6"/>
      <c r="T1052" s="6"/>
      <c r="U1052" s="6"/>
      <c r="V1052" s="6"/>
      <c r="W1052" s="6"/>
      <c r="X1052" s="6"/>
      <c r="Y1052" s="52"/>
      <c r="Z1052" s="52"/>
      <c r="AA1052" s="52"/>
    </row>
    <row r="1053" spans="11:27" hidden="1" x14ac:dyDescent="0.25">
      <c r="K1053" s="52"/>
      <c r="L1053" s="52"/>
      <c r="M1053" s="6"/>
      <c r="N1053" s="52"/>
      <c r="O1053" s="52"/>
      <c r="P1053" s="6"/>
      <c r="Q1053" s="6"/>
      <c r="R1053" s="6"/>
      <c r="S1053" s="6"/>
      <c r="T1053" s="6"/>
      <c r="U1053" s="6"/>
      <c r="V1053" s="6"/>
      <c r="W1053" s="6"/>
      <c r="X1053" s="6"/>
      <c r="Y1053" s="52"/>
      <c r="Z1053" s="52"/>
      <c r="AA1053" s="52"/>
    </row>
    <row r="1054" spans="11:27" hidden="1" x14ac:dyDescent="0.25">
      <c r="K1054" s="52"/>
      <c r="L1054" s="52"/>
      <c r="M1054" s="6"/>
      <c r="N1054" s="52"/>
      <c r="O1054" s="52"/>
      <c r="P1054" s="6"/>
      <c r="Q1054" s="6"/>
      <c r="R1054" s="6"/>
      <c r="S1054" s="6"/>
      <c r="T1054" s="6"/>
      <c r="U1054" s="6"/>
      <c r="V1054" s="6"/>
      <c r="W1054" s="6"/>
      <c r="X1054" s="6"/>
      <c r="Y1054" s="52"/>
      <c r="Z1054" s="52"/>
      <c r="AA1054" s="52"/>
    </row>
    <row r="1055" spans="11:27" hidden="1" x14ac:dyDescent="0.25">
      <c r="K1055" s="52"/>
      <c r="L1055" s="52"/>
      <c r="M1055" s="6"/>
      <c r="N1055" s="52"/>
      <c r="O1055" s="52"/>
      <c r="P1055" s="6"/>
      <c r="Q1055" s="6"/>
      <c r="R1055" s="6"/>
      <c r="S1055" s="6"/>
      <c r="T1055" s="6"/>
      <c r="U1055" s="6"/>
      <c r="V1055" s="6"/>
      <c r="W1055" s="6"/>
      <c r="X1055" s="6"/>
      <c r="Y1055" s="52"/>
      <c r="Z1055" s="52"/>
      <c r="AA1055" s="52"/>
    </row>
    <row r="1056" spans="11:27" hidden="1" x14ac:dyDescent="0.25">
      <c r="K1056" s="52"/>
      <c r="L1056" s="52"/>
      <c r="M1056" s="6"/>
      <c r="N1056" s="52"/>
      <c r="O1056" s="52"/>
      <c r="P1056" s="6"/>
      <c r="Q1056" s="6"/>
      <c r="R1056" s="6"/>
      <c r="S1056" s="6"/>
      <c r="T1056" s="6"/>
      <c r="U1056" s="6"/>
      <c r="V1056" s="6"/>
      <c r="W1056" s="6"/>
      <c r="X1056" s="6"/>
      <c r="Y1056" s="52"/>
      <c r="Z1056" s="52"/>
      <c r="AA1056" s="52"/>
    </row>
    <row r="1057" spans="11:27" hidden="1" x14ac:dyDescent="0.25">
      <c r="K1057" s="52"/>
      <c r="L1057" s="52"/>
      <c r="M1057" s="6"/>
      <c r="N1057" s="52"/>
      <c r="O1057" s="52"/>
      <c r="P1057" s="6"/>
      <c r="Q1057" s="6"/>
      <c r="R1057" s="6"/>
      <c r="S1057" s="6"/>
      <c r="T1057" s="6"/>
      <c r="U1057" s="6"/>
      <c r="V1057" s="6"/>
      <c r="W1057" s="6"/>
      <c r="X1057" s="6"/>
      <c r="Y1057" s="52"/>
      <c r="Z1057" s="52"/>
      <c r="AA1057" s="52"/>
    </row>
    <row r="1058" spans="11:27" hidden="1" x14ac:dyDescent="0.25">
      <c r="K1058" s="52"/>
      <c r="L1058" s="52"/>
      <c r="M1058" s="6"/>
      <c r="N1058" s="52"/>
      <c r="O1058" s="52"/>
      <c r="P1058" s="6"/>
      <c r="Q1058" s="6"/>
      <c r="R1058" s="6"/>
      <c r="S1058" s="6"/>
      <c r="T1058" s="6"/>
      <c r="U1058" s="6"/>
      <c r="V1058" s="6"/>
      <c r="W1058" s="6"/>
      <c r="X1058" s="6"/>
      <c r="Y1058" s="52"/>
      <c r="Z1058" s="52"/>
      <c r="AA1058" s="52"/>
    </row>
    <row r="1059" spans="11:27" hidden="1" x14ac:dyDescent="0.25">
      <c r="K1059" s="52"/>
      <c r="L1059" s="52"/>
      <c r="M1059" s="6"/>
      <c r="N1059" s="52"/>
      <c r="O1059" s="52"/>
      <c r="P1059" s="6"/>
      <c r="Q1059" s="6"/>
      <c r="R1059" s="6"/>
      <c r="S1059" s="6"/>
      <c r="T1059" s="6"/>
      <c r="U1059" s="6"/>
      <c r="V1059" s="6"/>
      <c r="W1059" s="6"/>
      <c r="X1059" s="6"/>
      <c r="Y1059" s="52"/>
      <c r="Z1059" s="52"/>
      <c r="AA1059" s="52"/>
    </row>
    <row r="1060" spans="11:27" hidden="1" x14ac:dyDescent="0.25">
      <c r="K1060" s="52"/>
      <c r="L1060" s="52"/>
      <c r="M1060" s="6"/>
      <c r="N1060" s="52"/>
      <c r="O1060" s="52"/>
      <c r="P1060" s="6"/>
      <c r="Q1060" s="6"/>
      <c r="R1060" s="6"/>
      <c r="S1060" s="6"/>
      <c r="T1060" s="6"/>
      <c r="U1060" s="6"/>
      <c r="V1060" s="6"/>
      <c r="W1060" s="6"/>
      <c r="X1060" s="6"/>
      <c r="Y1060" s="52"/>
      <c r="Z1060" s="52"/>
      <c r="AA1060" s="52"/>
    </row>
    <row r="1061" spans="11:27" hidden="1" x14ac:dyDescent="0.25">
      <c r="K1061" s="52"/>
      <c r="L1061" s="52"/>
      <c r="M1061" s="6"/>
      <c r="N1061" s="52"/>
      <c r="O1061" s="52"/>
      <c r="P1061" s="6"/>
      <c r="Q1061" s="6"/>
      <c r="R1061" s="6"/>
      <c r="S1061" s="6"/>
      <c r="T1061" s="6"/>
      <c r="U1061" s="6"/>
      <c r="V1061" s="6"/>
      <c r="W1061" s="6"/>
      <c r="X1061" s="6"/>
      <c r="Y1061" s="52"/>
      <c r="Z1061" s="52"/>
      <c r="AA1061" s="52"/>
    </row>
    <row r="1062" spans="11:27" hidden="1" x14ac:dyDescent="0.25">
      <c r="K1062" s="52"/>
      <c r="L1062" s="52"/>
      <c r="M1062" s="6"/>
      <c r="N1062" s="52"/>
      <c r="O1062" s="52"/>
      <c r="P1062" s="6"/>
      <c r="Q1062" s="6"/>
      <c r="R1062" s="6"/>
      <c r="S1062" s="6"/>
      <c r="T1062" s="6"/>
      <c r="U1062" s="6"/>
      <c r="V1062" s="6"/>
      <c r="W1062" s="6"/>
      <c r="X1062" s="6"/>
      <c r="Y1062" s="52"/>
      <c r="Z1062" s="52"/>
      <c r="AA1062" s="52"/>
    </row>
    <row r="1063" spans="11:27" hidden="1" x14ac:dyDescent="0.25">
      <c r="K1063" s="52"/>
      <c r="L1063" s="52"/>
      <c r="M1063" s="6"/>
      <c r="N1063" s="52"/>
      <c r="O1063" s="52"/>
      <c r="P1063" s="6"/>
      <c r="Q1063" s="6"/>
      <c r="R1063" s="6"/>
      <c r="S1063" s="6"/>
      <c r="T1063" s="6"/>
      <c r="U1063" s="6"/>
      <c r="V1063" s="6"/>
      <c r="W1063" s="6"/>
      <c r="X1063" s="6"/>
      <c r="Y1063" s="52"/>
      <c r="Z1063" s="52"/>
      <c r="AA1063" s="52"/>
    </row>
    <row r="1064" spans="11:27" hidden="1" x14ac:dyDescent="0.25">
      <c r="K1064" s="52"/>
      <c r="L1064" s="52"/>
      <c r="M1064" s="6"/>
      <c r="N1064" s="52"/>
      <c r="O1064" s="52"/>
      <c r="P1064" s="6"/>
      <c r="Q1064" s="6"/>
      <c r="R1064" s="6"/>
      <c r="S1064" s="6"/>
      <c r="T1064" s="6"/>
      <c r="U1064" s="6"/>
      <c r="V1064" s="6"/>
      <c r="W1064" s="6"/>
      <c r="X1064" s="6"/>
      <c r="Y1064" s="52"/>
      <c r="Z1064" s="52"/>
      <c r="AA1064" s="52"/>
    </row>
    <row r="1065" spans="11:27" hidden="1" x14ac:dyDescent="0.25">
      <c r="K1065" s="52"/>
      <c r="L1065" s="52"/>
      <c r="M1065" s="6"/>
      <c r="N1065" s="52"/>
      <c r="O1065" s="52"/>
      <c r="P1065" s="6"/>
      <c r="Q1065" s="6"/>
      <c r="R1065" s="6"/>
      <c r="S1065" s="6"/>
      <c r="T1065" s="6"/>
      <c r="U1065" s="6"/>
      <c r="V1065" s="6"/>
      <c r="W1065" s="6"/>
      <c r="X1065" s="6"/>
      <c r="Y1065" s="52"/>
      <c r="Z1065" s="52"/>
      <c r="AA1065" s="52"/>
    </row>
    <row r="1066" spans="11:27" hidden="1" x14ac:dyDescent="0.25">
      <c r="K1066" s="52"/>
      <c r="L1066" s="52"/>
      <c r="M1066" s="6"/>
      <c r="N1066" s="52"/>
      <c r="O1066" s="52"/>
      <c r="P1066" s="6"/>
      <c r="Q1066" s="6"/>
      <c r="R1066" s="6"/>
      <c r="S1066" s="6"/>
      <c r="T1066" s="6"/>
      <c r="U1066" s="6"/>
      <c r="V1066" s="6"/>
      <c r="W1066" s="6"/>
      <c r="X1066" s="6"/>
      <c r="Y1066" s="52"/>
      <c r="Z1066" s="52"/>
      <c r="AA1066" s="52"/>
    </row>
    <row r="1067" spans="11:27" hidden="1" x14ac:dyDescent="0.25">
      <c r="K1067" s="52"/>
      <c r="L1067" s="52"/>
      <c r="M1067" s="6"/>
      <c r="N1067" s="52"/>
      <c r="O1067" s="52"/>
      <c r="P1067" s="6"/>
      <c r="Q1067" s="6"/>
      <c r="R1067" s="6"/>
      <c r="S1067" s="6"/>
      <c r="T1067" s="6"/>
      <c r="U1067" s="6"/>
      <c r="V1067" s="6"/>
      <c r="W1067" s="6"/>
      <c r="X1067" s="6"/>
      <c r="Y1067" s="52"/>
      <c r="Z1067" s="52"/>
      <c r="AA1067" s="52"/>
    </row>
    <row r="1068" spans="11:27" hidden="1" x14ac:dyDescent="0.25">
      <c r="K1068" s="52"/>
      <c r="L1068" s="52"/>
      <c r="M1068" s="6"/>
      <c r="N1068" s="52"/>
      <c r="O1068" s="52"/>
      <c r="P1068" s="6"/>
      <c r="Q1068" s="6"/>
      <c r="R1068" s="6"/>
      <c r="S1068" s="6"/>
      <c r="T1068" s="6"/>
      <c r="U1068" s="6"/>
      <c r="V1068" s="6"/>
      <c r="W1068" s="6"/>
      <c r="X1068" s="6"/>
      <c r="Y1068" s="52"/>
      <c r="Z1068" s="52"/>
      <c r="AA1068" s="52"/>
    </row>
    <row r="1069" spans="11:27" hidden="1" x14ac:dyDescent="0.25">
      <c r="K1069" s="52"/>
      <c r="L1069" s="52"/>
      <c r="M1069" s="6"/>
      <c r="N1069" s="52"/>
      <c r="O1069" s="52"/>
      <c r="P1069" s="6"/>
      <c r="Q1069" s="6"/>
      <c r="R1069" s="6"/>
      <c r="S1069" s="6"/>
      <c r="T1069" s="6"/>
      <c r="U1069" s="6"/>
      <c r="V1069" s="6"/>
      <c r="W1069" s="6"/>
      <c r="X1069" s="6"/>
      <c r="Y1069" s="52"/>
      <c r="Z1069" s="52"/>
      <c r="AA1069" s="52"/>
    </row>
    <row r="1070" spans="11:27" hidden="1" x14ac:dyDescent="0.25">
      <c r="K1070" s="52"/>
      <c r="L1070" s="52"/>
      <c r="M1070" s="6"/>
      <c r="N1070" s="52"/>
      <c r="O1070" s="52"/>
      <c r="P1070" s="6"/>
      <c r="Q1070" s="6"/>
      <c r="R1070" s="6"/>
      <c r="S1070" s="6"/>
      <c r="T1070" s="6"/>
      <c r="U1070" s="6"/>
      <c r="V1070" s="6"/>
      <c r="W1070" s="6"/>
      <c r="X1070" s="6"/>
      <c r="Y1070" s="52"/>
      <c r="Z1070" s="52"/>
      <c r="AA1070" s="52"/>
    </row>
    <row r="1071" spans="11:27" hidden="1" x14ac:dyDescent="0.25">
      <c r="K1071" s="52"/>
      <c r="L1071" s="52"/>
      <c r="M1071" s="6"/>
      <c r="N1071" s="52"/>
      <c r="O1071" s="52"/>
      <c r="P1071" s="6"/>
      <c r="Q1071" s="6"/>
      <c r="R1071" s="6"/>
      <c r="S1071" s="6"/>
      <c r="T1071" s="6"/>
      <c r="U1071" s="6"/>
      <c r="V1071" s="6"/>
      <c r="W1071" s="6"/>
      <c r="X1071" s="6"/>
      <c r="Y1071" s="52"/>
      <c r="Z1071" s="52"/>
      <c r="AA1071" s="52"/>
    </row>
    <row r="1072" spans="11:27" hidden="1" x14ac:dyDescent="0.25">
      <c r="K1072" s="52"/>
      <c r="L1072" s="52"/>
      <c r="M1072" s="6"/>
      <c r="N1072" s="52"/>
      <c r="O1072" s="52"/>
      <c r="P1072" s="6"/>
      <c r="Q1072" s="6"/>
      <c r="R1072" s="6"/>
      <c r="S1072" s="6"/>
      <c r="T1072" s="6"/>
      <c r="U1072" s="6"/>
      <c r="V1072" s="6"/>
      <c r="W1072" s="6"/>
      <c r="X1072" s="6"/>
      <c r="Y1072" s="52"/>
      <c r="Z1072" s="52"/>
      <c r="AA1072" s="52"/>
    </row>
    <row r="1073" spans="1:27" hidden="1" x14ac:dyDescent="0.25">
      <c r="K1073" s="52"/>
      <c r="L1073" s="52"/>
      <c r="M1073" s="6"/>
      <c r="N1073" s="52"/>
      <c r="O1073" s="52"/>
      <c r="P1073" s="6"/>
      <c r="Q1073" s="6"/>
      <c r="R1073" s="6"/>
      <c r="S1073" s="6"/>
      <c r="T1073" s="6"/>
      <c r="U1073" s="6"/>
      <c r="V1073" s="6"/>
      <c r="W1073" s="6"/>
      <c r="X1073" s="6"/>
      <c r="Y1073" s="52"/>
      <c r="Z1073" s="52"/>
      <c r="AA1073" s="52"/>
    </row>
    <row r="1074" spans="1:27" hidden="1" x14ac:dyDescent="0.25">
      <c r="K1074" s="52"/>
      <c r="L1074" s="52"/>
      <c r="M1074" s="6"/>
      <c r="N1074" s="52"/>
      <c r="O1074" s="52"/>
      <c r="P1074" s="6"/>
      <c r="Q1074" s="6"/>
      <c r="R1074" s="6"/>
      <c r="S1074" s="6"/>
      <c r="T1074" s="6"/>
      <c r="U1074" s="6"/>
      <c r="V1074" s="6"/>
      <c r="W1074" s="6"/>
      <c r="X1074" s="6"/>
      <c r="Y1074" s="52"/>
      <c r="Z1074" s="52"/>
      <c r="AA1074" s="52"/>
    </row>
    <row r="1075" spans="1:27" hidden="1" x14ac:dyDescent="0.25">
      <c r="K1075" s="52"/>
      <c r="L1075" s="52"/>
      <c r="M1075" s="6"/>
      <c r="N1075" s="52"/>
      <c r="O1075" s="52"/>
      <c r="P1075" s="6"/>
      <c r="Q1075" s="6"/>
      <c r="R1075" s="6"/>
      <c r="S1075" s="6"/>
      <c r="T1075" s="6"/>
      <c r="U1075" s="6"/>
      <c r="V1075" s="6"/>
      <c r="W1075" s="6"/>
      <c r="X1075" s="6"/>
      <c r="Y1075" s="52"/>
      <c r="Z1075" s="52"/>
      <c r="AA1075" s="52"/>
    </row>
    <row r="1076" spans="1:27" hidden="1" x14ac:dyDescent="0.25">
      <c r="K1076" s="52"/>
      <c r="L1076" s="52"/>
      <c r="M1076" s="6"/>
      <c r="N1076" s="52"/>
      <c r="O1076" s="52"/>
      <c r="P1076" s="6"/>
      <c r="Q1076" s="6"/>
      <c r="R1076" s="6"/>
      <c r="S1076" s="6"/>
      <c r="T1076" s="6"/>
      <c r="U1076" s="6"/>
      <c r="V1076" s="6"/>
      <c r="W1076" s="6"/>
      <c r="X1076" s="6"/>
      <c r="Y1076" s="52"/>
      <c r="Z1076" s="52"/>
      <c r="AA1076" s="52"/>
    </row>
    <row r="1077" spans="1:27" hidden="1" x14ac:dyDescent="0.25">
      <c r="K1077" s="52"/>
      <c r="L1077" s="52"/>
      <c r="M1077" s="6"/>
      <c r="N1077" s="52"/>
      <c r="O1077" s="52"/>
      <c r="P1077" s="6"/>
      <c r="Q1077" s="6"/>
      <c r="R1077" s="6"/>
      <c r="S1077" s="6"/>
      <c r="T1077" s="6"/>
      <c r="U1077" s="6"/>
      <c r="V1077" s="6"/>
      <c r="W1077" s="6"/>
      <c r="X1077" s="6"/>
      <c r="Y1077" s="52"/>
      <c r="Z1077" s="52"/>
      <c r="AA1077" s="52"/>
    </row>
    <row r="1078" spans="1:27" hidden="1" x14ac:dyDescent="0.25">
      <c r="K1078" s="52"/>
      <c r="L1078" s="52"/>
      <c r="M1078" s="6"/>
      <c r="N1078" s="52"/>
      <c r="O1078" s="52"/>
      <c r="P1078" s="6"/>
      <c r="Q1078" s="6"/>
      <c r="R1078" s="6"/>
      <c r="S1078" s="6"/>
      <c r="T1078" s="6"/>
      <c r="U1078" s="6"/>
      <c r="V1078" s="6"/>
      <c r="W1078" s="6"/>
      <c r="X1078" s="6"/>
      <c r="Y1078" s="52"/>
      <c r="Z1078" s="52"/>
      <c r="AA1078" s="52"/>
    </row>
    <row r="1079" spans="1:27" hidden="1" x14ac:dyDescent="0.25">
      <c r="K1079" s="52"/>
      <c r="L1079" s="52"/>
      <c r="M1079" s="6"/>
      <c r="N1079" s="52"/>
      <c r="O1079" s="52"/>
      <c r="P1079" s="6"/>
      <c r="Q1079" s="6"/>
      <c r="R1079" s="6"/>
      <c r="S1079" s="6"/>
      <c r="T1079" s="6"/>
      <c r="U1079" s="6"/>
      <c r="V1079" s="6"/>
      <c r="W1079" s="6"/>
      <c r="X1079" s="6"/>
      <c r="Y1079" s="52"/>
      <c r="Z1079" s="52"/>
      <c r="AA1079" s="52"/>
    </row>
    <row r="1080" spans="1:27" hidden="1" x14ac:dyDescent="0.25">
      <c r="K1080" s="52"/>
      <c r="L1080" s="52"/>
      <c r="M1080" s="6"/>
      <c r="N1080" s="52"/>
      <c r="O1080" s="52"/>
      <c r="P1080" s="6"/>
      <c r="Q1080" s="6"/>
      <c r="R1080" s="6"/>
      <c r="S1080" s="6"/>
      <c r="T1080" s="6"/>
      <c r="U1080" s="6"/>
      <c r="V1080" s="6"/>
      <c r="W1080" s="6"/>
      <c r="X1080" s="6"/>
      <c r="Y1080" s="52"/>
      <c r="Z1080" s="52"/>
      <c r="AA1080" s="52"/>
    </row>
    <row r="1081" spans="1:27" hidden="1" x14ac:dyDescent="0.25">
      <c r="K1081" s="52"/>
      <c r="L1081" s="52"/>
      <c r="M1081" s="6"/>
      <c r="N1081" s="52"/>
      <c r="O1081" s="52"/>
      <c r="P1081" s="6"/>
      <c r="Q1081" s="6"/>
      <c r="R1081" s="6"/>
      <c r="S1081" s="6"/>
      <c r="T1081" s="6"/>
      <c r="U1081" s="6"/>
      <c r="V1081" s="6"/>
      <c r="W1081" s="6"/>
      <c r="X1081" s="6"/>
      <c r="Y1081" s="52"/>
      <c r="Z1081" s="52"/>
      <c r="AA1081" s="52"/>
    </row>
    <row r="1082" spans="1:27" hidden="1" x14ac:dyDescent="0.25">
      <c r="K1082" s="52"/>
      <c r="L1082" s="52"/>
      <c r="M1082" s="6"/>
      <c r="N1082" s="52"/>
      <c r="O1082" s="52"/>
      <c r="P1082" s="6"/>
      <c r="Q1082" s="6"/>
      <c r="R1082" s="6"/>
      <c r="S1082" s="6"/>
      <c r="T1082" s="6"/>
      <c r="U1082" s="6"/>
      <c r="V1082" s="6"/>
      <c r="W1082" s="6"/>
      <c r="X1082" s="6"/>
      <c r="Y1082" s="52"/>
      <c r="Z1082" s="52"/>
      <c r="AA1082" s="52"/>
    </row>
    <row r="1083" spans="1:27" hidden="1" x14ac:dyDescent="0.25">
      <c r="K1083" s="52"/>
      <c r="L1083" s="52"/>
      <c r="M1083" s="6"/>
      <c r="N1083" s="52"/>
      <c r="O1083" s="52"/>
      <c r="P1083" s="6"/>
      <c r="Q1083" s="6"/>
      <c r="R1083" s="6"/>
      <c r="S1083" s="6"/>
      <c r="T1083" s="6"/>
      <c r="U1083" s="6"/>
      <c r="V1083" s="6"/>
      <c r="W1083" s="6"/>
      <c r="X1083" s="6"/>
      <c r="Y1083" s="52"/>
      <c r="Z1083" s="52"/>
      <c r="AA1083" s="52"/>
    </row>
    <row r="1084" spans="1:27" hidden="1" x14ac:dyDescent="0.25">
      <c r="K1084" s="52"/>
      <c r="L1084" s="52"/>
      <c r="M1084" s="6"/>
      <c r="N1084" s="52"/>
      <c r="O1084" s="52"/>
      <c r="P1084" s="6"/>
      <c r="Q1084" s="6"/>
      <c r="R1084" s="6"/>
      <c r="S1084" s="6"/>
      <c r="T1084" s="6"/>
      <c r="U1084" s="6"/>
      <c r="V1084" s="6"/>
      <c r="W1084" s="6"/>
      <c r="X1084" s="6"/>
      <c r="Y1084" s="52"/>
      <c r="Z1084" s="52"/>
      <c r="AA1084" s="52"/>
    </row>
    <row r="1085" spans="1:27" hidden="1" x14ac:dyDescent="0.25">
      <c r="A1085" s="1">
        <f>A1084+1</f>
        <v>1</v>
      </c>
      <c r="K1085" s="52"/>
      <c r="L1085" s="52"/>
      <c r="M1085" s="6"/>
      <c r="N1085" s="52"/>
      <c r="O1085" s="52"/>
      <c r="P1085" s="6"/>
      <c r="Q1085" s="6"/>
      <c r="R1085" s="6"/>
      <c r="S1085" s="6"/>
      <c r="T1085" s="6"/>
      <c r="U1085" s="6"/>
      <c r="V1085" s="6"/>
      <c r="W1085" s="6"/>
      <c r="X1085" s="6"/>
      <c r="Y1085" s="52"/>
      <c r="Z1085" s="52"/>
      <c r="AA1085" s="52"/>
    </row>
    <row r="1086" spans="1:27" x14ac:dyDescent="0.25">
      <c r="A1086" s="1">
        <f>A1085+1</f>
        <v>2</v>
      </c>
    </row>
    <row r="1087" spans="1:27" x14ac:dyDescent="0.25"/>
    <row r="1088" spans="1:27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</sheetData>
  <sheetProtection autoFilter="0"/>
  <autoFilter ref="A1:AN312" xr:uid="{00000000-0009-0000-0000-000001000000}"/>
  <sortState xmlns:xlrd2="http://schemas.microsoft.com/office/spreadsheetml/2017/richdata2" ref="A2:AQ337">
    <sortCondition ref="AN2:AN337"/>
    <sortCondition ref="B2:B337"/>
  </sortState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Shellfish Register</vt:lpstr>
      <vt:lpstr>Index</vt:lpstr>
      <vt:lpstr>Register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Duguid</dc:creator>
  <cp:lastModifiedBy>Nicole Little</cp:lastModifiedBy>
  <dcterms:created xsi:type="dcterms:W3CDTF">2014-03-06T07:57:37Z</dcterms:created>
  <dcterms:modified xsi:type="dcterms:W3CDTF">2024-02-19T14:43:50Z</dcterms:modified>
</cp:coreProperties>
</file>