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cotsconnect-my.sharepoint.com/personal/amy_lawson_gov_scot/Documents/Amy/"/>
    </mc:Choice>
  </mc:AlternateContent>
  <xr:revisionPtr revIDLastSave="0" documentId="14_{9F86F9E1-B28F-41E3-8D2E-1F67A94D3AFD}" xr6:coauthVersionLast="47" xr6:coauthVersionMax="47" xr10:uidLastSave="{00000000-0000-0000-0000-000000000000}"/>
  <bookViews>
    <workbookView xWindow="-98" yWindow="-98" windowWidth="14595" windowHeight="76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1" i="1" l="1"/>
  <c r="I79" i="1"/>
  <c r="I76" i="1"/>
  <c r="H76" i="1"/>
  <c r="I64" i="1"/>
  <c r="H64" i="1"/>
  <c r="I56" i="1"/>
  <c r="I50" i="1"/>
  <c r="H50" i="1"/>
  <c r="I46" i="1"/>
  <c r="I44" i="1"/>
  <c r="I43" i="1"/>
  <c r="I40" i="1"/>
  <c r="I39" i="1"/>
  <c r="I38" i="1"/>
  <c r="I36" i="1"/>
  <c r="I35" i="1"/>
  <c r="I34" i="1"/>
  <c r="I33" i="1"/>
  <c r="I31" i="1"/>
  <c r="I30" i="1"/>
  <c r="I29" i="1"/>
  <c r="I28" i="1"/>
  <c r="I27" i="1"/>
  <c r="I23" i="1"/>
  <c r="I21" i="1"/>
  <c r="I20" i="1"/>
  <c r="H20" i="1"/>
  <c r="I15" i="1"/>
  <c r="I13" i="1"/>
  <c r="I8" i="1"/>
  <c r="I5" i="1"/>
  <c r="I4" i="1"/>
  <c r="I3" i="1"/>
  <c r="I2" i="1"/>
</calcChain>
</file>

<file path=xl/sharedStrings.xml><?xml version="1.0" encoding="utf-8"?>
<sst xmlns="http://schemas.openxmlformats.org/spreadsheetml/2006/main" count="1139" uniqueCount="773">
  <si>
    <t>Reference</t>
  </si>
  <si>
    <t>FLAG</t>
  </si>
  <si>
    <t>Applicant Name</t>
  </si>
  <si>
    <t>Description</t>
  </si>
  <si>
    <t>Location</t>
  </si>
  <si>
    <t>Postcode</t>
  </si>
  <si>
    <t>Priority</t>
  </si>
  <si>
    <t>Total Project</t>
  </si>
  <si>
    <t>Grant Amount</t>
  </si>
  <si>
    <t>EMFF</t>
  </si>
  <si>
    <t>SG</t>
  </si>
  <si>
    <t>Other National</t>
  </si>
  <si>
    <t>SCO1364</t>
  </si>
  <si>
    <t>NES</t>
  </si>
  <si>
    <t>Buchanhaven Harbour</t>
  </si>
  <si>
    <t>Buchanhaven Boat Shed</t>
  </si>
  <si>
    <t>Buchanhaven</t>
  </si>
  <si>
    <t>AB42 1HJ</t>
  </si>
  <si>
    <t>SCO1367</t>
  </si>
  <si>
    <t>Peterhead Port Authority</t>
  </si>
  <si>
    <t>Leisure-Commercial Pontoons at Port Henry Marina, Peterhead</t>
  </si>
  <si>
    <t>Peterhead</t>
  </si>
  <si>
    <t>SCO1386</t>
  </si>
  <si>
    <t>Orkney</t>
  </si>
  <si>
    <t>Orkney Suistainable Fisheries Ltd</t>
  </si>
  <si>
    <t>Orkney Shellfish Research Project</t>
  </si>
  <si>
    <t>KW16 3BL</t>
  </si>
  <si>
    <t>SCO1400</t>
  </si>
  <si>
    <t>Orkney Fishermen's Society Ltd</t>
  </si>
  <si>
    <t>Diversification and enhancement of Orkney small scale coastal fisheries</t>
  </si>
  <si>
    <t>SCO1445</t>
  </si>
  <si>
    <t>Forth</t>
  </si>
  <si>
    <t>Fishermen's Mutual Association(Pittenweem)Ltd</t>
  </si>
  <si>
    <t>Development of Offices and Shop</t>
  </si>
  <si>
    <t>Fife</t>
  </si>
  <si>
    <t>KY10 2NH</t>
  </si>
  <si>
    <t>SCO1447</t>
  </si>
  <si>
    <t>North Berwick harbour trust association</t>
  </si>
  <si>
    <t>Multi-purpose Beach hut Units</t>
  </si>
  <si>
    <t>North Berwick</t>
  </si>
  <si>
    <t>EH39 4SS</t>
  </si>
  <si>
    <t>SCO1484</t>
  </si>
  <si>
    <t>Highland Moray</t>
  </si>
  <si>
    <t>Cromarty Harbour Trust</t>
  </si>
  <si>
    <t>Modernisation and enhancement of Cromarty Harbour</t>
  </si>
  <si>
    <t>Cromarty</t>
  </si>
  <si>
    <t>IV11 8YL</t>
  </si>
  <si>
    <t>SCO1489</t>
  </si>
  <si>
    <t>PBP Services (Scotland) Ltd</t>
  </si>
  <si>
    <t>New Corrosion Protection Equipment for the Fishing Industry</t>
  </si>
  <si>
    <t>Fraserburgh</t>
  </si>
  <si>
    <t>AB43 9TB</t>
  </si>
  <si>
    <t>SCO1517</t>
  </si>
  <si>
    <t>Scrabster Harbour Trust</t>
  </si>
  <si>
    <t>Ice quay Pontoon Project</t>
  </si>
  <si>
    <t>Caithness</t>
  </si>
  <si>
    <t>KW14 7UJ</t>
  </si>
  <si>
    <t>SCO1544</t>
  </si>
  <si>
    <t>Orkney shellfish data collection and management development project</t>
  </si>
  <si>
    <t>SCO1558</t>
  </si>
  <si>
    <t>Orkney Fisheries Association</t>
  </si>
  <si>
    <t>Orkney Green Fishery Development Strategist</t>
  </si>
  <si>
    <t>KW15 1HU</t>
  </si>
  <si>
    <t>SCO1582</t>
  </si>
  <si>
    <t>Outer Hebrides</t>
  </si>
  <si>
    <t>Coimhearsnachd Bharraidh agus Bhatarsaidh (Barra &amp; Vatersay Community) Ltd</t>
  </si>
  <si>
    <t>Castlebay Pontoon Development – Phase 2</t>
  </si>
  <si>
    <t>Barra</t>
  </si>
  <si>
    <t>HS9 5XD</t>
  </si>
  <si>
    <t>SCO1617</t>
  </si>
  <si>
    <t>Lochboisdale Marine Services Boatyard</t>
  </si>
  <si>
    <t>South Uist</t>
  </si>
  <si>
    <t>HS8 5UB</t>
  </si>
  <si>
    <t>SCO1658</t>
  </si>
  <si>
    <t>Shetland</t>
  </si>
  <si>
    <t>Oceanic Salt Limited</t>
  </si>
  <si>
    <t>Shetland sea salt</t>
  </si>
  <si>
    <t>ZE1 0TN</t>
  </si>
  <si>
    <t>Shetland Shellfish Management Organisation</t>
  </si>
  <si>
    <t>ZE1 0LL</t>
  </si>
  <si>
    <t>SCO1688</t>
  </si>
  <si>
    <t>Seafood Shetland incorporating Shetland Fish Processors and Shellfish Growers</t>
  </si>
  <si>
    <t>Enhanced Harmful Algal Bloom (HAB) &amp; Toxin Bulletin for the Shetland Isles' Area</t>
  </si>
  <si>
    <t>SCO1708</t>
  </si>
  <si>
    <t>Olasvoe Shelfish</t>
  </si>
  <si>
    <t>Develop Mussel Spat Production</t>
  </si>
  <si>
    <t>ZE2 9NL</t>
  </si>
  <si>
    <t>SCO1711</t>
  </si>
  <si>
    <t>NAFC Marine Centre</t>
  </si>
  <si>
    <t>Development and trial of a demersal otter trawl cod escape panel</t>
  </si>
  <si>
    <t>ZE1 0UN</t>
  </si>
  <si>
    <t>SCO1712</t>
  </si>
  <si>
    <t>Movement and growth of commercially important juvenile fish in Shetland waters</t>
  </si>
  <si>
    <t>SCO1713</t>
  </si>
  <si>
    <t>Development of a local marine science educational outreach program</t>
  </si>
  <si>
    <t>SCO1719</t>
  </si>
  <si>
    <t>Shetland Seafood Auctions Limited</t>
  </si>
  <si>
    <t>Grading Machine Trials - Shetland Fishmarkets</t>
  </si>
  <si>
    <t>SCO1725</t>
  </si>
  <si>
    <t>Unst Shellfish Ltd</t>
  </si>
  <si>
    <t>Improved Efficiencies Phase 1</t>
  </si>
  <si>
    <t>SCO1744</t>
  </si>
  <si>
    <t>Elgin and Lossiemouth Harbour Company</t>
  </si>
  <si>
    <t>Pontoon Development and Dredging Equipment</t>
  </si>
  <si>
    <t>Moray</t>
  </si>
  <si>
    <t>IV31 6PB</t>
  </si>
  <si>
    <t>SCO1767</t>
  </si>
  <si>
    <t>Dunbar Fishermens Association</t>
  </si>
  <si>
    <t>Fork lift training</t>
  </si>
  <si>
    <t>Dunbar</t>
  </si>
  <si>
    <t>EH42 1BQ</t>
  </si>
  <si>
    <t>SCO1809</t>
  </si>
  <si>
    <t>Kildacrusies</t>
  </si>
  <si>
    <t>Isle of Harris sea tours</t>
  </si>
  <si>
    <t>Isle of Harris</t>
  </si>
  <si>
    <t>HS3 3EB</t>
  </si>
  <si>
    <t>SCO1817</t>
  </si>
  <si>
    <t>Sea Harris - Short Boat Trips</t>
  </si>
  <si>
    <t>Sea Harris</t>
  </si>
  <si>
    <t>HS3 3DB</t>
  </si>
  <si>
    <t>SCO1848</t>
  </si>
  <si>
    <t>Uist Sea Tours</t>
  </si>
  <si>
    <t>Uist</t>
  </si>
  <si>
    <t>HS8 5SY</t>
  </si>
  <si>
    <t>SCO1855</t>
  </si>
  <si>
    <t>Dumfries and Galloway</t>
  </si>
  <si>
    <t>Stranraer Development Trust</t>
  </si>
  <si>
    <t>Stranraer Oyster Festival 2</t>
  </si>
  <si>
    <t>Stranraer</t>
  </si>
  <si>
    <t>DG9 7EF</t>
  </si>
  <si>
    <t>SCO1858</t>
  </si>
  <si>
    <t>IBA Fishing Ltd</t>
  </si>
  <si>
    <t>Periwinkle Storage and Growing Facility</t>
  </si>
  <si>
    <t>ZE2 9ND</t>
  </si>
  <si>
    <t>SCO1886</t>
  </si>
  <si>
    <t>Ockran Oysters</t>
  </si>
  <si>
    <t>purchase of batch grader to allow increased production</t>
  </si>
  <si>
    <t>Wester Ross</t>
  </si>
  <si>
    <t>IV23 2RH</t>
  </si>
  <si>
    <t>SCO1887</t>
  </si>
  <si>
    <t>Belhaven Smokehoue LTD</t>
  </si>
  <si>
    <t>Belhaven Smokehouse Ltd Expansion</t>
  </si>
  <si>
    <t>East lothian</t>
  </si>
  <si>
    <t>£       28,413,50</t>
  </si>
  <si>
    <t>SCO1896</t>
  </si>
  <si>
    <t>Isle Ewe Boats</t>
  </si>
  <si>
    <t>Isle Ewe Boatyard</t>
  </si>
  <si>
    <t>Ross-Shire</t>
  </si>
  <si>
    <t>IV22 2JW</t>
  </si>
  <si>
    <t>SCO1897</t>
  </si>
  <si>
    <t>Bisset's Seafood</t>
  </si>
  <si>
    <t>Purchase a second van</t>
  </si>
  <si>
    <t>East Lothian</t>
  </si>
  <si>
    <t>EH42 1ST</t>
  </si>
  <si>
    <t>SCO1901</t>
  </si>
  <si>
    <t>Scottish Fisheries Museum Trust Ltd</t>
  </si>
  <si>
    <t>Reaper Pontoon - Access for All</t>
  </si>
  <si>
    <t>KY10 3AB</t>
  </si>
  <si>
    <t>SCO1997</t>
  </si>
  <si>
    <t>Galloway Fisheries Trust</t>
  </si>
  <si>
    <t>Improving the accuracy of Atlanic salmon Conservation limits in SW Scotland</t>
  </si>
  <si>
    <t>Wigtownshire</t>
  </si>
  <si>
    <t>DG8 6NP</t>
  </si>
  <si>
    <t>SCO2019</t>
  </si>
  <si>
    <t>Sandhaven and Pitullie Harbour Trust Ltd</t>
  </si>
  <si>
    <t>Sandhaven &amp; Pitullie Harbour Redevelopment</t>
  </si>
  <si>
    <t>Sandhaven</t>
  </si>
  <si>
    <t>AB437ER</t>
  </si>
  <si>
    <t>SCO2035</t>
  </si>
  <si>
    <t>Scottish seafood association</t>
  </si>
  <si>
    <t>Seafood Training Centre</t>
  </si>
  <si>
    <t>Aberdeenshire</t>
  </si>
  <si>
    <t>AB42 1DG</t>
  </si>
  <si>
    <t>SCO2042</t>
  </si>
  <si>
    <t>The Captain's Table</t>
  </si>
  <si>
    <t>The Captain's Table - Fraserburgh</t>
  </si>
  <si>
    <t>AB43 9BB</t>
  </si>
  <si>
    <t>SCO2045</t>
  </si>
  <si>
    <t>Davidsons marine and industrial painters</t>
  </si>
  <si>
    <t>Coatings Removal UHP Multi-Worker</t>
  </si>
  <si>
    <t>AB421JP</t>
  </si>
  <si>
    <t>SCO2065</t>
  </si>
  <si>
    <t xml:space="preserve">Highland Moray </t>
  </si>
  <si>
    <t>Freezing/Blast Training</t>
  </si>
  <si>
    <t>Ullapool</t>
  </si>
  <si>
    <t>SCO2157</t>
  </si>
  <si>
    <t>Fishermen's Mutual Association (Pittenween) Ltd</t>
  </si>
  <si>
    <t>Fork-lift purchase and training for fishermen</t>
  </si>
  <si>
    <t>SCO2159</t>
  </si>
  <si>
    <t>Ice bins and pressure washer</t>
  </si>
  <si>
    <t>SCO2172</t>
  </si>
  <si>
    <t>North 58° Sea Adventures</t>
  </si>
  <si>
    <t>North 58° Sea Adventures - Lossiemouth</t>
  </si>
  <si>
    <t>IV36 3YE</t>
  </si>
  <si>
    <t>-</t>
  </si>
  <si>
    <t>SCO2179</t>
  </si>
  <si>
    <t>Ferry Fish Ltd</t>
  </si>
  <si>
    <t>Ready 2 cook fish</t>
  </si>
  <si>
    <t>Newton Stewart</t>
  </si>
  <si>
    <t>DG8 7DW</t>
  </si>
  <si>
    <t>SCO2180</t>
  </si>
  <si>
    <t>SFM@50 PR officer</t>
  </si>
  <si>
    <t>SCO2181</t>
  </si>
  <si>
    <t>Eyemouth Harbour Trust</t>
  </si>
  <si>
    <t>Coastal Community Development Officer</t>
  </si>
  <si>
    <t>Eyemouth</t>
  </si>
  <si>
    <t>TD14 5SD</t>
  </si>
  <si>
    <t>SCO2195</t>
  </si>
  <si>
    <t>NESFLAG</t>
  </si>
  <si>
    <t>Peartree Fraserburgh Limited</t>
  </si>
  <si>
    <t>Peartree Coffee House and Bistro</t>
  </si>
  <si>
    <t>AB43 9ET</t>
  </si>
  <si>
    <t>SCO2197</t>
  </si>
  <si>
    <t>Highland Council</t>
  </si>
  <si>
    <t>Nairn Harbour Pontoon Installation</t>
  </si>
  <si>
    <t>Nairn</t>
  </si>
  <si>
    <t>IV27 4LE</t>
  </si>
  <si>
    <t>SCO2198</t>
  </si>
  <si>
    <t>Ullapool Harbour Trust</t>
  </si>
  <si>
    <t>Ullapool Shellfish Store and Landing Derrick</t>
  </si>
  <si>
    <t>IV26 2UH</t>
  </si>
  <si>
    <t>SCO2202</t>
  </si>
  <si>
    <t>Stonehaven Paddleboarding</t>
  </si>
  <si>
    <t>Stonehaven</t>
  </si>
  <si>
    <t>AB39 2DN</t>
  </si>
  <si>
    <t>SCO2203</t>
  </si>
  <si>
    <t>Argyll &amp; Ayrshire</t>
  </si>
  <si>
    <t>Argyll and Bute Council</t>
  </si>
  <si>
    <t>Feasibility of Seaweed Farming in Argyll and Bute: A Guide for Developing the Industry</t>
  </si>
  <si>
    <t>Argyll</t>
  </si>
  <si>
    <t>PA31 8SY</t>
  </si>
  <si>
    <t>SCO2206</t>
  </si>
  <si>
    <t>Portsoy Community Enterprise Ltd</t>
  </si>
  <si>
    <t>Portsoy Traditional Boatbuilder</t>
  </si>
  <si>
    <t>Portsoy</t>
  </si>
  <si>
    <t>AB45 2SS</t>
  </si>
  <si>
    <t>SCO2208</t>
  </si>
  <si>
    <t>Ullapool Launching Jetty</t>
  </si>
  <si>
    <t>SCO2212</t>
  </si>
  <si>
    <t>Saving the Sparling</t>
  </si>
  <si>
    <t>SCO2214</t>
  </si>
  <si>
    <t>Avoch Harbour Trust ltd.</t>
  </si>
  <si>
    <t>Avoch Harbour Upgrade Works 2018/2020</t>
  </si>
  <si>
    <t>Avoch</t>
  </si>
  <si>
    <t>IV1 3XS</t>
  </si>
  <si>
    <t>SCO2219</t>
  </si>
  <si>
    <t>Fraserburgh Harbour</t>
  </si>
  <si>
    <t>New Materials Handler for Inshore Fleet</t>
  </si>
  <si>
    <t>AB43 9BR</t>
  </si>
  <si>
    <t>SCO2221</t>
  </si>
  <si>
    <t>ANGUSalive</t>
  </si>
  <si>
    <t>Spotlight on Arbroath's Fishing Heritage</t>
  </si>
  <si>
    <t>Forfar, Angus</t>
  </si>
  <si>
    <t>DD8 1WS</t>
  </si>
  <si>
    <t>SCO2233</t>
  </si>
  <si>
    <t>EGCP LTD</t>
  </si>
  <si>
    <t>EGCP Beach Litter Campaign</t>
  </si>
  <si>
    <t>East Aberdeenshire</t>
  </si>
  <si>
    <t>SCO2234</t>
  </si>
  <si>
    <t>Angus Council</t>
  </si>
  <si>
    <t>Berthing Pontoons Arbroath Harbour</t>
  </si>
  <si>
    <t>DD8 1AN</t>
  </si>
  <si>
    <t>SCO2247</t>
  </si>
  <si>
    <t>Crail Food Festival</t>
  </si>
  <si>
    <t>Crail Food Festival 2018</t>
  </si>
  <si>
    <t>Crail</t>
  </si>
  <si>
    <t>PH1 3LQ</t>
  </si>
  <si>
    <t>SCO2264</t>
  </si>
  <si>
    <t>Development of Shellfish Stock Assessments</t>
  </si>
  <si>
    <t>Scalloway</t>
  </si>
  <si>
    <t>SCO2268</t>
  </si>
  <si>
    <t>Balgove Power Boat Trading T/A St Andrews &amp; Elie Sea Safari</t>
  </si>
  <si>
    <t>Elie 5000</t>
  </si>
  <si>
    <t>St Andrews</t>
  </si>
  <si>
    <t>KY16 9TY</t>
  </si>
  <si>
    <t>SCO2270</t>
  </si>
  <si>
    <t>Stonehaven Sea Safari Ltd</t>
  </si>
  <si>
    <t>Stonehaven Sea Safari</t>
  </si>
  <si>
    <t>AB39 2AL</t>
  </si>
  <si>
    <t>SCO2272</t>
  </si>
  <si>
    <t>Aberdeenshire Council (Harbours)</t>
  </si>
  <si>
    <t>Banff Harbour Improvements</t>
  </si>
  <si>
    <t>Banff</t>
  </si>
  <si>
    <t>AB45 1ED</t>
  </si>
  <si>
    <t>SCO2274</t>
  </si>
  <si>
    <t>Borgue Coast Lobsters</t>
  </si>
  <si>
    <t>Borgue Lobsters</t>
  </si>
  <si>
    <t xml:space="preserve">Kirkcudbright </t>
  </si>
  <si>
    <t>DG6 4SJ</t>
  </si>
  <si>
    <t>SCO2276</t>
  </si>
  <si>
    <t>Database Extension - Phase 3</t>
  </si>
  <si>
    <t>SCO2289</t>
  </si>
  <si>
    <t>Whitehills Inshore Fishermen's Association</t>
  </si>
  <si>
    <t>Fish Market Ice and Chill</t>
  </si>
  <si>
    <t>Whitehills</t>
  </si>
  <si>
    <t>AB45 2NW</t>
  </si>
  <si>
    <t>SCO2296</t>
  </si>
  <si>
    <t>3 harbours art festival coordinator</t>
  </si>
  <si>
    <t>EH21 8AT</t>
  </si>
  <si>
    <t>SCO2303</t>
  </si>
  <si>
    <t>Port William Inshore Rescue Service Ltd</t>
  </si>
  <si>
    <t>Development officer and YESS+ courses</t>
  </si>
  <si>
    <t>Port William</t>
  </si>
  <si>
    <t>DG8 9QF</t>
  </si>
  <si>
    <t>SCO2306</t>
  </si>
  <si>
    <t>North east creel and line association</t>
  </si>
  <si>
    <t>Reflective Tracer Buoys</t>
  </si>
  <si>
    <t>AB43 8YB</t>
  </si>
  <si>
    <t>SCO2308</t>
  </si>
  <si>
    <t>Stonehaven Tolbooth Association</t>
  </si>
  <si>
    <t>Stonehaven Tolbooth Museum - Development Phase</t>
  </si>
  <si>
    <t>AB39 2PR</t>
  </si>
  <si>
    <t>SCO2310</t>
  </si>
  <si>
    <t>anglo scottish fishermans association</t>
  </si>
  <si>
    <t>Marine Training in Schools</t>
  </si>
  <si>
    <t>NE68 7SB</t>
  </si>
  <si>
    <t>SCO2311</t>
  </si>
  <si>
    <t>Waste Management &amp; Environmental Impact Reduction</t>
  </si>
  <si>
    <t>SCO2313</t>
  </si>
  <si>
    <t>Modular Access Towers for Vessels at Shiplift</t>
  </si>
  <si>
    <t>Fraseburgh</t>
  </si>
  <si>
    <t>SCO2319</t>
  </si>
  <si>
    <t>St Abbs Harour trust</t>
  </si>
  <si>
    <t>Shed redovelopment</t>
  </si>
  <si>
    <t>St Abbs</t>
  </si>
  <si>
    <t>TD14 5PW</t>
  </si>
  <si>
    <t>SCO2323</t>
  </si>
  <si>
    <t>Scottish White Fish Producers Association Hopeman &amp; Burghhead branch</t>
  </si>
  <si>
    <t>Burghhead fule tank</t>
  </si>
  <si>
    <t>IV30 5SY</t>
  </si>
  <si>
    <t>SCO2325</t>
  </si>
  <si>
    <t>Eyemouth Marine Centre</t>
  </si>
  <si>
    <t>Technical training</t>
  </si>
  <si>
    <t>TD14 5DQ</t>
  </si>
  <si>
    <t>SCO2326</t>
  </si>
  <si>
    <t>Barry Buglass and Son</t>
  </si>
  <si>
    <t>Viver van</t>
  </si>
  <si>
    <t>EH42 1GH</t>
  </si>
  <si>
    <t>SCO2334</t>
  </si>
  <si>
    <t>Shetland Fish Producers' Organisation</t>
  </si>
  <si>
    <t xml:space="preserve">   Feasibility Study For A Shetland Seafood Marketplace</t>
  </si>
  <si>
    <t>SCO2335</t>
  </si>
  <si>
    <t>QA Fish Ltd</t>
  </si>
  <si>
    <t>Establishment of a Shellfish Handling/Conditioning Facility &amp; Packing Station</t>
  </si>
  <si>
    <t>ZE1 0TQ</t>
  </si>
  <si>
    <t>SCO2338</t>
  </si>
  <si>
    <t>Lochboisdale Development Ltd</t>
  </si>
  <si>
    <t>Lochboisdale Marine Fuel System</t>
  </si>
  <si>
    <t>Lochboisdale</t>
  </si>
  <si>
    <t>HS8 5SS</t>
  </si>
  <si>
    <t>SCO2341</t>
  </si>
  <si>
    <t>Dumfries &amp; Galloway</t>
  </si>
  <si>
    <t>Stranraer Oyster Festival's Local Seafood Celebration</t>
  </si>
  <si>
    <t xml:space="preserve">DG9 7EF </t>
  </si>
  <si>
    <t>SCO2353</t>
  </si>
  <si>
    <t>Three Harbours Association</t>
  </si>
  <si>
    <t>Phase 2 of the expansion of Cullen Sea School</t>
  </si>
  <si>
    <t>Cullen</t>
  </si>
  <si>
    <t>AB56 4UW</t>
  </si>
  <si>
    <t>SCO2376</t>
  </si>
  <si>
    <t>Palnackie Port Group</t>
  </si>
  <si>
    <t>Palnackie Community Public Access Point</t>
  </si>
  <si>
    <t>Palnackie</t>
  </si>
  <si>
    <t>DG7 1PQ</t>
  </si>
  <si>
    <t>SCO2380</t>
  </si>
  <si>
    <t>Scottish Wildlife Trust</t>
  </si>
  <si>
    <t>Living Seas Communities Project</t>
  </si>
  <si>
    <t>ULLapool</t>
  </si>
  <si>
    <t>IV26 2XB</t>
  </si>
  <si>
    <t>SCO2387</t>
  </si>
  <si>
    <t>Barony Country Foods Ltd</t>
  </si>
  <si>
    <t>upgrade of Lochengower website and online shop</t>
  </si>
  <si>
    <t xml:space="preserve">Lockerbie </t>
  </si>
  <si>
    <t>DG11 1RE</t>
  </si>
  <si>
    <t>SCO2396`</t>
  </si>
  <si>
    <t>Marine facbrication apprenticeship workshop expansion</t>
  </si>
  <si>
    <t>DG9 7UD</t>
  </si>
  <si>
    <t>SCO2401</t>
  </si>
  <si>
    <t>Forth FLAG</t>
  </si>
  <si>
    <t>BELHAVEN SMOKEHOUSE LTD</t>
  </si>
  <si>
    <t>Refrigerated Van</t>
  </si>
  <si>
    <t xml:space="preserve">EH42 1ST </t>
  </si>
  <si>
    <t>SCO2414</t>
  </si>
  <si>
    <t>Highland Council Harbours</t>
  </si>
  <si>
    <t>Balintore Harbour Shore Facilities Improvements</t>
  </si>
  <si>
    <t>Sutherland</t>
  </si>
  <si>
    <t>SCO2422</t>
  </si>
  <si>
    <t>Portpatrick Harbour Community Benefit Society</t>
  </si>
  <si>
    <t>Harbour buildings renovation project</t>
  </si>
  <si>
    <t>Portpatrick</t>
  </si>
  <si>
    <t>DG9 8AN</t>
  </si>
  <si>
    <t>SCO2423</t>
  </si>
  <si>
    <t>Orkney Sustainable Fisheries Ltd</t>
  </si>
  <si>
    <t>Orkney Scallop and Whelk Research Project</t>
  </si>
  <si>
    <t>SCO2424</t>
  </si>
  <si>
    <t>Forth F;AG</t>
  </si>
  <si>
    <t>Scottish Fisheries Museaum Trust Ltd</t>
  </si>
  <si>
    <t>Three Harbours</t>
  </si>
  <si>
    <t>SCO2425</t>
  </si>
  <si>
    <t>Plastic@Bay</t>
  </si>
  <si>
    <t>Durness Plastic Pollution Remediation Project</t>
  </si>
  <si>
    <t>IV27 4PN</t>
  </si>
  <si>
    <t>SCO2428</t>
  </si>
  <si>
    <t>Dumfries and Galloway College</t>
  </si>
  <si>
    <t>Cooking Masterclasses Project</t>
  </si>
  <si>
    <t>Dumfries</t>
  </si>
  <si>
    <t>DG1 4FD</t>
  </si>
  <si>
    <t>SCO2432</t>
  </si>
  <si>
    <t>Seaskye Marine LTD</t>
  </si>
  <si>
    <t>Purchase of vessel</t>
  </si>
  <si>
    <t>Isle of Skye</t>
  </si>
  <si>
    <t xml:space="preserve">IV55 8GU </t>
  </si>
  <si>
    <t>SCO2439</t>
  </si>
  <si>
    <t>Gills Harbour Limited</t>
  </si>
  <si>
    <t>Harbour Access Improvements</t>
  </si>
  <si>
    <t>KW1 4YB</t>
  </si>
  <si>
    <t>SCO2441</t>
  </si>
  <si>
    <t>SAFETY EQUIPMENT C18664</t>
  </si>
  <si>
    <t>Isle of Lewis</t>
  </si>
  <si>
    <t>HD2 0DW</t>
  </si>
  <si>
    <t>SCO2449</t>
  </si>
  <si>
    <t>St Andrews harbour trust</t>
  </si>
  <si>
    <t>Fit for purpose works</t>
  </si>
  <si>
    <t>KY16 8LA</t>
  </si>
  <si>
    <t>SCO2451</t>
  </si>
  <si>
    <t>forth FLAG</t>
  </si>
  <si>
    <t>EHT Ice plant forklift  project</t>
  </si>
  <si>
    <t>SCO2454</t>
  </si>
  <si>
    <t>Dunbar Harbour Trust</t>
  </si>
  <si>
    <t>Victoria Harbour Storage Facility</t>
  </si>
  <si>
    <t>EH42 1HW</t>
  </si>
  <si>
    <t>SCO2463</t>
  </si>
  <si>
    <t xml:space="preserve">Forth FLAG </t>
  </si>
  <si>
    <t>Fishermen's Mutual Asssociation (Eyemouth) Ltd</t>
  </si>
  <si>
    <t>Shellfish storage/ transport improvement</t>
  </si>
  <si>
    <t>TD14 5JA</t>
  </si>
  <si>
    <t>SCO2464</t>
  </si>
  <si>
    <t>Galloway Static Gear Fisherman's Association</t>
  </si>
  <si>
    <t>Safer Fishing</t>
  </si>
  <si>
    <t>DG8 8LN</t>
  </si>
  <si>
    <t>SCO2465</t>
  </si>
  <si>
    <t>Eyemouth Marine Ltd</t>
  </si>
  <si>
    <t>Equipment Investment</t>
  </si>
  <si>
    <t>Eyemouth, Berwickshire</t>
  </si>
  <si>
    <t>SCO2467</t>
  </si>
  <si>
    <t xml:space="preserve">E McFarlane t/a MVFdayspring </t>
  </si>
  <si>
    <t>Coldstrore</t>
  </si>
  <si>
    <t>EH42 1QL</t>
  </si>
  <si>
    <t>SCO2470</t>
  </si>
  <si>
    <t>Fiddlers Green</t>
  </si>
  <si>
    <t>Storage</t>
  </si>
  <si>
    <t>TD14 5SW</t>
  </si>
  <si>
    <t>SCO2480</t>
  </si>
  <si>
    <t>Aberdeenshire Council - Macduff Marine Aquarium</t>
  </si>
  <si>
    <t>Aquarium Touch Pool and Interpretation Upgrade</t>
  </si>
  <si>
    <t>Macduff</t>
  </si>
  <si>
    <t>AB44 1SL</t>
  </si>
  <si>
    <t>SCO2482</t>
  </si>
  <si>
    <t>Wester Ross Sea Adventures Ltd</t>
  </si>
  <si>
    <t xml:space="preserve">Wester Ross Sea Adventures tours </t>
  </si>
  <si>
    <t>IV30 8QU</t>
  </si>
  <si>
    <t>SCO2487</t>
  </si>
  <si>
    <t>Pennan Harbour Trust</t>
  </si>
  <si>
    <t>Enabling Work to Enhance Access for Vessels at Pennan Harbour</t>
  </si>
  <si>
    <t>Gardenstown</t>
  </si>
  <si>
    <t>AB45 3wr</t>
  </si>
  <si>
    <t>SCO2488</t>
  </si>
  <si>
    <t>Rediscover Peterhead Ltd</t>
  </si>
  <si>
    <t>Peterhead Seafood Festival 2019</t>
  </si>
  <si>
    <t>AB42 1HS</t>
  </si>
  <si>
    <t>SCO2496</t>
  </si>
  <si>
    <t>Rosehearty Harbour and Inshore Fisherman's Association</t>
  </si>
  <si>
    <t>Fish Landing &amp; Catch Quality facilities improvements</t>
  </si>
  <si>
    <t>AB43 7JT</t>
  </si>
  <si>
    <t>SCO2497</t>
  </si>
  <si>
    <t>Cold Room at Arbroath Harbour</t>
  </si>
  <si>
    <t>Angus</t>
  </si>
  <si>
    <t>SCO2501</t>
  </si>
  <si>
    <t>Findlay's Fish Bar and Diner</t>
  </si>
  <si>
    <t>The first acredited gluten free fish diner in North East Scotland</t>
  </si>
  <si>
    <t>AB43 9EL</t>
  </si>
  <si>
    <t>SCO2505</t>
  </si>
  <si>
    <t>Shetland FLAG</t>
  </si>
  <si>
    <t>Scoping Study - capacity and production modelling for mussels in Shetland</t>
  </si>
  <si>
    <t>ZE1 OUN</t>
  </si>
  <si>
    <t>SCO2506</t>
  </si>
  <si>
    <t>C &amp; A Thomason Ltd</t>
  </si>
  <si>
    <t>Mussel Farm Environmental Modernisation</t>
  </si>
  <si>
    <t>ZE2 9DD</t>
  </si>
  <si>
    <t>SCO2511</t>
  </si>
  <si>
    <t>Western Isles Fishermens Assoc</t>
  </si>
  <si>
    <t>FISH TRAP TRIALS</t>
  </si>
  <si>
    <t>Western Isles</t>
  </si>
  <si>
    <t>HS2 0DW</t>
  </si>
  <si>
    <t>SCO2529</t>
  </si>
  <si>
    <t>Fishermen's Mutual Asssociation(Pittenweem) Ltd</t>
  </si>
  <si>
    <t>Marine Traing in Fife</t>
  </si>
  <si>
    <t>SCO2541</t>
  </si>
  <si>
    <t>Isle of Whithorn Community Council</t>
  </si>
  <si>
    <t>Wigtown Bay Skiff Project</t>
  </si>
  <si>
    <t>DG8 8LT</t>
  </si>
  <si>
    <t>SCO2542</t>
  </si>
  <si>
    <t>Dunfries &amp; Galloway Council</t>
  </si>
  <si>
    <t>Port William lockup facility</t>
  </si>
  <si>
    <t>SCO2544</t>
  </si>
  <si>
    <t>Training Education and Dissemination of Sustainable Orkney Fishing Practice</t>
  </si>
  <si>
    <t>SCO2545</t>
  </si>
  <si>
    <t>Development of small fishing boat area and storage area</t>
  </si>
  <si>
    <t>Lossiemouth, Moray</t>
  </si>
  <si>
    <t>SCO2566</t>
  </si>
  <si>
    <t>Balintore Ice Storage Container</t>
  </si>
  <si>
    <t>SCO2567</t>
  </si>
  <si>
    <t>Queens of the Isles</t>
  </si>
  <si>
    <t>Development of White Fish Jigging</t>
  </si>
  <si>
    <t>HS2 0TH</t>
  </si>
  <si>
    <t>SCO2577</t>
  </si>
  <si>
    <t>Kirkmaiden Community Harbour Trust</t>
  </si>
  <si>
    <t>Drummore Harbour Entrance Project</t>
  </si>
  <si>
    <t>DG9 9PU</t>
  </si>
  <si>
    <t>SCO2582</t>
  </si>
  <si>
    <t>YCW2020 Development Project</t>
  </si>
  <si>
    <t>SCO2583</t>
  </si>
  <si>
    <t>FORTH FLAG</t>
  </si>
  <si>
    <t>St Abbs and Eyemoth Voluntary Marine Reserve</t>
  </si>
  <si>
    <t>Static Gear Efficiency Drivers</t>
  </si>
  <si>
    <t>TD14 5HT</t>
  </si>
  <si>
    <t>SCO2601</t>
  </si>
  <si>
    <t>COCKLE SURVEY</t>
  </si>
  <si>
    <t>SCO2516</t>
  </si>
  <si>
    <t>Assynt Crofters Trust Ltd</t>
  </si>
  <si>
    <t>culkein stoer jetty renovation</t>
  </si>
  <si>
    <t>Lochinver</t>
  </si>
  <si>
    <t xml:space="preserve">IV27 4JG </t>
  </si>
  <si>
    <t>SCO2540</t>
  </si>
  <si>
    <t>Aberdeenshire Council - Economic Development</t>
  </si>
  <si>
    <t>Strategic Analysis of the North East Scotland Seafood Industry</t>
  </si>
  <si>
    <t>Aberdeen City and Aberdeenshire</t>
  </si>
  <si>
    <t>AB51 3WA</t>
  </si>
  <si>
    <t>SCO2393</t>
  </si>
  <si>
    <t>The Whitehills Harbour Commissioners</t>
  </si>
  <si>
    <t>Whitehills Harbour Heritage Project</t>
  </si>
  <si>
    <t>AB45 2NQ</t>
  </si>
  <si>
    <t>SCO2625</t>
  </si>
  <si>
    <t>Harris Development trust</t>
  </si>
  <si>
    <t xml:space="preserve">Atlantic Bluefin Tuna Catch-Tag-Release </t>
  </si>
  <si>
    <t>Westen Isles</t>
  </si>
  <si>
    <t>HS3 3DG</t>
  </si>
  <si>
    <t>SCO2606</t>
  </si>
  <si>
    <t>Marvig  Boatyard LTD</t>
  </si>
  <si>
    <t>Boat Repair Facility</t>
  </si>
  <si>
    <t xml:space="preserve">HS2 9QP </t>
  </si>
  <si>
    <t>SCO2620</t>
  </si>
  <si>
    <t>SWFPA</t>
  </si>
  <si>
    <t>Burghead Chiller Project</t>
  </si>
  <si>
    <t>Inverness &amp; Nairn and Moray, Badenoch &amp; Strathspey</t>
  </si>
  <si>
    <t>AB42 3DD</t>
  </si>
  <si>
    <t>SCO2623</t>
  </si>
  <si>
    <t>Findhorn Village Conservation Company</t>
  </si>
  <si>
    <t>Findhorn path</t>
  </si>
  <si>
    <t>Findhorn</t>
  </si>
  <si>
    <t>IV36 3YD</t>
  </si>
  <si>
    <t>SCO2621</t>
  </si>
  <si>
    <t>Isle Martin Trust (Treasurer)</t>
  </si>
  <si>
    <t>Isle Martin Seaweed Festival</t>
  </si>
  <si>
    <t>Lochaber, Skye &amp; Lochalsh, Arran &amp; Cumbrae and Argyll &amp; Bute</t>
  </si>
  <si>
    <t>IV26 2UB</t>
  </si>
  <si>
    <t>SCO2627</t>
  </si>
  <si>
    <t>Sea Survival training in schools</t>
  </si>
  <si>
    <t>Clackmannanshire and Fife</t>
  </si>
  <si>
    <t>SCO2611</t>
  </si>
  <si>
    <t>Dunbar Harbour CCTV</t>
  </si>
  <si>
    <t>East Lothian and Midlothian</t>
  </si>
  <si>
    <t>SCO2615</t>
  </si>
  <si>
    <t>J Thomson Fish Merchant</t>
  </si>
  <si>
    <t>Fish Van</t>
  </si>
  <si>
    <t>Scottish Borders</t>
  </si>
  <si>
    <t>TD14 5EJ</t>
  </si>
  <si>
    <t>SCO2629</t>
  </si>
  <si>
    <t>oil spill training for fishermen</t>
  </si>
  <si>
    <t>SCO2653</t>
  </si>
  <si>
    <t xml:space="preserve">Dumfries + Galloway                             </t>
  </si>
  <si>
    <t>Drummore Harbour entrance sediment sampling</t>
  </si>
  <si>
    <t>Stranraer, Dumf + Galloway</t>
  </si>
  <si>
    <t>DG9 9QY</t>
  </si>
  <si>
    <t>SCO2661</t>
  </si>
  <si>
    <t>Lyth Arts Centre</t>
  </si>
  <si>
    <t>Northern Lights Festival Wick</t>
  </si>
  <si>
    <t>Caithness + Sutherland, Ross + Cromarty</t>
  </si>
  <si>
    <t>KW1 4UD</t>
  </si>
  <si>
    <t>SCO2648</t>
  </si>
  <si>
    <t>Crane for new catamarn</t>
  </si>
  <si>
    <t xml:space="preserve">IV222JW </t>
  </si>
  <si>
    <t>SCO2624</t>
  </si>
  <si>
    <t>Loch Dunvegan Shellfish Co</t>
  </si>
  <si>
    <t>Ice Plant at Dunvegan</t>
  </si>
  <si>
    <t>IV55 8WH</t>
  </si>
  <si>
    <t>SCO2666</t>
  </si>
  <si>
    <t>Cruiseship visitor Facilities</t>
  </si>
  <si>
    <t>Caithness, Sutherland, Ross + Cromarty.</t>
  </si>
  <si>
    <t>SCO2667</t>
  </si>
  <si>
    <t>Findhorn Bay Arts</t>
  </si>
  <si>
    <t>Findhorn Bay Festival</t>
  </si>
  <si>
    <t>Findhorn, Moray.</t>
  </si>
  <si>
    <t>IV36 1NX</t>
  </si>
  <si>
    <t>SCO2649</t>
  </si>
  <si>
    <t>TANGLEHA ARTISTS COLLECTIVE LIMITED</t>
  </si>
  <si>
    <t>Mearns Coastal Maritime Heritage Trail</t>
  </si>
  <si>
    <t xml:space="preserve">DD10 0ER </t>
  </si>
  <si>
    <t>SCO2650</t>
  </si>
  <si>
    <t>Maria Lewis T/A Seafood Bothy</t>
  </si>
  <si>
    <t>Seafood Bothy Trailer</t>
  </si>
  <si>
    <t>Stonehaven Harbour, Abdnshire</t>
  </si>
  <si>
    <t>AB39 2JU</t>
  </si>
  <si>
    <t>SCO2651</t>
  </si>
  <si>
    <t>North East Creel + Line Assoc</t>
  </si>
  <si>
    <t>Insulated Mackeral Bins</t>
  </si>
  <si>
    <t>Abdn City + Abdnshire</t>
  </si>
  <si>
    <t>SCO2656</t>
  </si>
  <si>
    <t>Eilean glas Marine</t>
  </si>
  <si>
    <t>Marine Wildlife Tours and Training</t>
  </si>
  <si>
    <t xml:space="preserve">Isle of Harris </t>
  </si>
  <si>
    <t>HS4 3YG.</t>
  </si>
  <si>
    <t>SCO2662</t>
  </si>
  <si>
    <t>Harris Development Ltd</t>
  </si>
  <si>
    <t>Leverburgh Breakwater Pontoon and Marina Development</t>
  </si>
  <si>
    <t>HS5 3TS</t>
  </si>
  <si>
    <t>SCO2664</t>
  </si>
  <si>
    <t>Fishermans Mutual Association (Eyemouth) Ltd</t>
  </si>
  <si>
    <t>Future-proofing FMA</t>
  </si>
  <si>
    <t>East Lothian/Borders</t>
  </si>
  <si>
    <t>SCO2673</t>
  </si>
  <si>
    <t>FORTH</t>
  </si>
  <si>
    <t>JNA SHELLFISH LTD</t>
  </si>
  <si>
    <t>FISHERMEN'S STORES</t>
  </si>
  <si>
    <t>EYEMOUTH</t>
  </si>
  <si>
    <t>TD14 5SL</t>
  </si>
  <si>
    <t>SCO2663</t>
  </si>
  <si>
    <t>Modification and trial of an otter trawl cod escape panel</t>
  </si>
  <si>
    <t>SHETLAND</t>
  </si>
  <si>
    <t>SCO2665</t>
  </si>
  <si>
    <t>MALAKOFF LTD</t>
  </si>
  <si>
    <t>Hull Form Assessment and Advanced Manufacturing Project</t>
  </si>
  <si>
    <t>ZE1 0LZ</t>
  </si>
  <si>
    <t>SCO2484</t>
  </si>
  <si>
    <t>Highland</t>
  </si>
  <si>
    <t>Gardenstown Harbour Trust.</t>
  </si>
  <si>
    <t xml:space="preserve">1. Installation of a crane. 
2. Creation of changing facilities at harbour </t>
  </si>
  <si>
    <t>GARDENSTOWN MORAYSHIRE</t>
  </si>
  <si>
    <t>SCO2660</t>
  </si>
  <si>
    <t>Argyll + Ayrshire</t>
  </si>
  <si>
    <t>Improvements</t>
  </si>
  <si>
    <t>Inner Hebrides, Near Mull</t>
  </si>
  <si>
    <t>SCO2676</t>
  </si>
  <si>
    <t>SCO2450</t>
  </si>
  <si>
    <t>Stonehaven Boardwalk Fishing Heritage Project</t>
  </si>
  <si>
    <t>NES Stonehaven</t>
  </si>
  <si>
    <t>SCO2336</t>
  </si>
  <si>
    <t>Quality Management Assurance System (QAMS)</t>
  </si>
  <si>
    <t>AB16 5GB</t>
  </si>
  <si>
    <t>SCO2474</t>
  </si>
  <si>
    <t>Wick Harbour Authority</t>
  </si>
  <si>
    <t>Wick Harbour Lighting Scheme</t>
  </si>
  <si>
    <t>Wick</t>
  </si>
  <si>
    <t>KW1 5HA</t>
  </si>
  <si>
    <t>AB45 3WR</t>
  </si>
  <si>
    <t>SCO2495</t>
  </si>
  <si>
    <t>Onshore Ice Plant</t>
  </si>
  <si>
    <t>Kyle of Lochalsh</t>
  </si>
  <si>
    <t>IV41 8PR</t>
  </si>
  <si>
    <t>SCO2518</t>
  </si>
  <si>
    <t>lewis mussels</t>
  </si>
  <si>
    <t>aquaculture work boat</t>
  </si>
  <si>
    <t xml:space="preserve">Loch Leurbost </t>
  </si>
  <si>
    <t>HS2 0NB</t>
  </si>
  <si>
    <t>SCO2579</t>
  </si>
  <si>
    <t>Drummore Harbour Quay Facilities Refurbishment Project</t>
  </si>
  <si>
    <t>Drummore</t>
  </si>
  <si>
    <t>SCO2610</t>
  </si>
  <si>
    <t>South Harbours Improvement Plan</t>
  </si>
  <si>
    <t>Stonehaven, Johnshaven &amp; Gourdon</t>
  </si>
  <si>
    <t xml:space="preserve">DG9 9PU </t>
  </si>
  <si>
    <t>SCO2613</t>
  </si>
  <si>
    <t>Murray McBay &amp; Co</t>
  </si>
  <si>
    <t>McBay's Shellfish Shop</t>
  </si>
  <si>
    <t xml:space="preserve">Johnshaven </t>
  </si>
  <si>
    <t>DD10 0EU</t>
  </si>
  <si>
    <t>Harris Development Limited</t>
  </si>
  <si>
    <t>Bluefin Tuna Catch-Tag-Release Pilot Project Year 2</t>
  </si>
  <si>
    <t>Private Individual</t>
  </si>
  <si>
    <t>SCO1807</t>
  </si>
  <si>
    <t>SCO2110</t>
  </si>
  <si>
    <t>SCO2226</t>
  </si>
  <si>
    <t>SCO2291</t>
  </si>
  <si>
    <t>SCO2504</t>
  </si>
  <si>
    <t>SCO2672</t>
  </si>
  <si>
    <t>SCO2695</t>
  </si>
  <si>
    <t>SCO2698</t>
  </si>
  <si>
    <t>SCO2699</t>
  </si>
  <si>
    <t>SCO2705</t>
  </si>
  <si>
    <t>SCO2707</t>
  </si>
  <si>
    <t>SCO2713</t>
  </si>
  <si>
    <t>SCO2714</t>
  </si>
  <si>
    <t>SCO2717</t>
  </si>
  <si>
    <t>SCO2718</t>
  </si>
  <si>
    <t>SCO2721</t>
  </si>
  <si>
    <t>SCO2722</t>
  </si>
  <si>
    <t>SCO2724</t>
  </si>
  <si>
    <t>SCO2725</t>
  </si>
  <si>
    <t>SCO2728</t>
  </si>
  <si>
    <t>SCO2731</t>
  </si>
  <si>
    <t>SCO2733</t>
  </si>
  <si>
    <t>SCO2734</t>
  </si>
  <si>
    <t>Rosehearty Community Boat Club</t>
  </si>
  <si>
    <t>New Rosehearty Clubhouse</t>
  </si>
  <si>
    <t>Loch Snizort Shellfish</t>
  </si>
  <si>
    <t>Café</t>
  </si>
  <si>
    <t>IV51 9XL</t>
  </si>
  <si>
    <t>Portree</t>
  </si>
  <si>
    <t>NESFlag</t>
  </si>
  <si>
    <t>Firm of Francis &amp; Rebecca Gillies</t>
  </si>
  <si>
    <t>Mingulay Boat Trips, Vatersay</t>
  </si>
  <si>
    <t>HS9 5YL</t>
  </si>
  <si>
    <t>DG1 4UQ</t>
  </si>
  <si>
    <t>Solway Firth Partnership</t>
  </si>
  <si>
    <t>Fishing Faces</t>
  </si>
  <si>
    <t>Socio-economic contribution of fishing &amp; aquaculture sectors in Highland</t>
  </si>
  <si>
    <t>The Highland Council - Development &amp; Infrastructure</t>
  </si>
  <si>
    <t>IV3 5NX</t>
  </si>
  <si>
    <t>Inverness</t>
  </si>
  <si>
    <t>East Neuk Salt Co</t>
  </si>
  <si>
    <t>East Neuk Salt Company</t>
  </si>
  <si>
    <t>St Monons</t>
  </si>
  <si>
    <t>KY102BG</t>
  </si>
  <si>
    <t>North West Mull Community Woodland Company</t>
  </si>
  <si>
    <t>PA75 6QS</t>
  </si>
  <si>
    <t>EGCP 'Discovering the Aberdeenshire Coast'</t>
  </si>
  <si>
    <t>New Fish Market - Remote Buying App</t>
  </si>
  <si>
    <t>Lerwick</t>
  </si>
  <si>
    <t>South Harbours Improvement Actions</t>
  </si>
  <si>
    <t>MERCHAT: Extra Support for the Red Rocks Restoration</t>
  </si>
  <si>
    <t>DD10 0ER</t>
  </si>
  <si>
    <t>Montrose</t>
  </si>
  <si>
    <t>Aird Fada Seaweed Farm</t>
  </si>
  <si>
    <t>South West Mull and Iona Development</t>
  </si>
  <si>
    <t>PA66 6BL</t>
  </si>
  <si>
    <t>CRAWFISH TRAPS</t>
  </si>
  <si>
    <t>WESTERN ISLES FISHERMENS ASSOCIATION</t>
  </si>
  <si>
    <t>Nan Eilean Siar</t>
  </si>
  <si>
    <t>IMPROVEMENTS TO FISH HOLD</t>
  </si>
  <si>
    <t>M/V renown</t>
  </si>
  <si>
    <t>GRP Training</t>
  </si>
  <si>
    <t>Project Enabler - Fishing Communities</t>
  </si>
  <si>
    <t>Clyde Fishermen's Trust</t>
  </si>
  <si>
    <t>G1 5HZ</t>
  </si>
  <si>
    <t>Glasgow</t>
  </si>
  <si>
    <t>Identification of herring in Shetland waters</t>
  </si>
  <si>
    <t>Shetland UHI Ltd</t>
  </si>
  <si>
    <t>Commercial Fuel Berth Tobermory</t>
  </si>
  <si>
    <t>Tobermory Harbour Association</t>
  </si>
  <si>
    <t>PA75 6NR</t>
  </si>
  <si>
    <t>Tobermory</t>
  </si>
  <si>
    <t>Periwinkle on-growing, storage and sales</t>
  </si>
  <si>
    <t>Ulva Pier Improvements - capital works</t>
  </si>
  <si>
    <t>Isle of Mull</t>
  </si>
  <si>
    <t>Ice Maker</t>
  </si>
  <si>
    <t>MBT ENGINEERING AND FABRICATION LTD</t>
  </si>
  <si>
    <t>KW1 4JG</t>
  </si>
  <si>
    <t>‘Suas an Fheamainn [‘Up with Seaweed</t>
  </si>
  <si>
    <t>isle of Barra</t>
  </si>
  <si>
    <t>Kallin Harbour Development</t>
  </si>
  <si>
    <t>Comhairle nan Eilean Siar</t>
  </si>
  <si>
    <t>HS1 2BW</t>
  </si>
  <si>
    <t>Leverburgh Harbour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</si>
</sst>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#,##0.00;[Red]#,##0.00"/>
    <numFmt numFmtId="166" formatCode="&quot;£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Inherit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C4043"/>
      <name val="Calibri"/>
      <family val="2"/>
      <scheme val="minor"/>
    </font>
    <font>
      <sz val="11"/>
      <color rgb="FF202020"/>
      <name val="Calibri"/>
      <family val="2"/>
      <scheme val="minor"/>
    </font>
    <font>
      <sz val="8.8000000000000007"/>
      <color rgb="FF000000"/>
      <name val="Inherit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wrapText="1"/>
    </xf>
    <xf numFmtId="44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/>
    <xf numFmtId="44" fontId="3" fillId="0" borderId="1" xfId="0" applyNumberFormat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0" xfId="0" applyFont="1"/>
    <xf numFmtId="0" fontId="0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164" fontId="0" fillId="0" borderId="1" xfId="0" applyNumberFormat="1" applyBorder="1" applyAlignment="1">
      <alignment wrapText="1"/>
    </xf>
    <xf numFmtId="8" fontId="0" fillId="0" borderId="1" xfId="0" applyNumberFormat="1" applyBorder="1" applyAlignment="1">
      <alignment wrapText="1"/>
    </xf>
    <xf numFmtId="0" fontId="5" fillId="0" borderId="1" xfId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/>
    <xf numFmtId="0" fontId="0" fillId="3" borderId="1" xfId="0" applyFont="1" applyFill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0" fillId="0" borderId="0" xfId="0" applyNumberFormat="1" applyFont="1"/>
    <xf numFmtId="0" fontId="6" fillId="0" borderId="1" xfId="0" applyFont="1" applyBorder="1"/>
    <xf numFmtId="0" fontId="8" fillId="0" borderId="1" xfId="0" applyFont="1" applyBorder="1"/>
    <xf numFmtId="165" fontId="0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" fillId="0" borderId="1" xfId="0" applyFont="1" applyBorder="1" applyAlignment="1">
      <alignment vertical="top" wrapText="1"/>
    </xf>
    <xf numFmtId="0" fontId="0" fillId="0" borderId="0" xfId="0" applyFont="1"/>
    <xf numFmtId="0" fontId="0" fillId="3" borderId="0" xfId="0" applyFont="1" applyFill="1"/>
    <xf numFmtId="0" fontId="0" fillId="0" borderId="0" xfId="0" applyFont="1" applyAlignment="1">
      <alignment wrapText="1"/>
    </xf>
    <xf numFmtId="0" fontId="0" fillId="0" borderId="2" xfId="0" applyFont="1" applyFill="1" applyBorder="1" applyAlignment="1">
      <alignment wrapText="1"/>
    </xf>
    <xf numFmtId="166" fontId="0" fillId="0" borderId="0" xfId="0" applyNumberFormat="1" applyFont="1"/>
    <xf numFmtId="0" fontId="7" fillId="0" borderId="0" xfId="0" applyFont="1" applyAlignment="1">
      <alignment wrapText="1"/>
    </xf>
    <xf numFmtId="0" fontId="11" fillId="5" borderId="3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 vertical="top"/>
    </xf>
    <xf numFmtId="0" fontId="6" fillId="5" borderId="3" xfId="0" applyFont="1" applyFill="1" applyBorder="1" applyAlignment="1">
      <alignment vertical="top" wrapText="1"/>
    </xf>
    <xf numFmtId="44" fontId="0" fillId="0" borderId="1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/>
    <xf numFmtId="0" fontId="6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astic@B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7"/>
  <sheetViews>
    <sheetView tabSelected="1" workbookViewId="0">
      <pane ySplit="1" topLeftCell="A180" activePane="bottomLeft" state="frozen"/>
      <selection pane="bottomLeft" activeCell="B178" sqref="B178:F187"/>
    </sheetView>
  </sheetViews>
  <sheetFormatPr defaultColWidth="8.59765625" defaultRowHeight="14.25"/>
  <cols>
    <col min="1" max="1" width="12" style="4" customWidth="1"/>
    <col min="2" max="2" width="14.73046875" style="4" customWidth="1"/>
    <col min="3" max="3" width="19" style="4" customWidth="1"/>
    <col min="4" max="4" width="23" style="4" customWidth="1"/>
    <col min="5" max="5" width="14.1328125" style="4" customWidth="1"/>
    <col min="6" max="6" width="11" style="4" customWidth="1"/>
    <col min="7" max="7" width="8.59765625" style="4" customWidth="1"/>
    <col min="8" max="8" width="13" style="7" customWidth="1"/>
    <col min="9" max="9" width="13.265625" style="7" customWidth="1"/>
    <col min="10" max="10" width="13.73046875" style="7" customWidth="1"/>
    <col min="11" max="11" width="12.73046875" style="7" customWidth="1"/>
    <col min="12" max="12" width="14.265625" style="7" customWidth="1"/>
    <col min="13" max="16384" width="8.59765625" style="4"/>
  </cols>
  <sheetData>
    <row r="1" spans="1:12" s="1" customFormat="1" ht="2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3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5" t="s">
        <v>17</v>
      </c>
      <c r="G2" s="4">
        <v>4</v>
      </c>
      <c r="H2" s="6">
        <v>57137.79</v>
      </c>
      <c r="I2" s="7">
        <f>SUM(J2,K2)</f>
        <v>28568.89</v>
      </c>
      <c r="J2" s="7">
        <v>25784.45</v>
      </c>
      <c r="K2" s="7">
        <v>2784.44</v>
      </c>
      <c r="L2" s="7">
        <v>23000</v>
      </c>
    </row>
    <row r="3" spans="1:12" ht="41.1" customHeight="1">
      <c r="A3" s="3" t="s">
        <v>18</v>
      </c>
      <c r="B3" s="4" t="s">
        <v>13</v>
      </c>
      <c r="C3" s="4" t="s">
        <v>19</v>
      </c>
      <c r="D3" s="4" t="s">
        <v>20</v>
      </c>
      <c r="E3" s="4" t="s">
        <v>21</v>
      </c>
      <c r="F3" s="5" t="s">
        <v>17</v>
      </c>
      <c r="G3" s="4">
        <v>4</v>
      </c>
      <c r="H3" s="7">
        <v>90379.38</v>
      </c>
      <c r="I3" s="7">
        <f>SUM(J3,K3)</f>
        <v>45189.689999999995</v>
      </c>
      <c r="J3" s="7">
        <v>33892.269999999997</v>
      </c>
      <c r="K3" s="7">
        <v>11297.42</v>
      </c>
      <c r="L3" s="7">
        <v>0</v>
      </c>
    </row>
    <row r="4" spans="1:12" ht="28.5">
      <c r="A4" s="3" t="s">
        <v>22</v>
      </c>
      <c r="B4" s="4" t="s">
        <v>23</v>
      </c>
      <c r="C4" s="4" t="s">
        <v>24</v>
      </c>
      <c r="D4" s="4" t="s">
        <v>25</v>
      </c>
      <c r="E4" s="4" t="s">
        <v>23</v>
      </c>
      <c r="F4" s="5" t="s">
        <v>26</v>
      </c>
      <c r="G4" s="4">
        <v>4</v>
      </c>
      <c r="H4" s="7">
        <v>110170</v>
      </c>
      <c r="I4" s="7">
        <f>SUM(J4,K4)</f>
        <v>110170</v>
      </c>
      <c r="J4" s="7">
        <v>55085</v>
      </c>
      <c r="K4" s="7">
        <v>55085</v>
      </c>
      <c r="L4" s="7">
        <v>0</v>
      </c>
    </row>
    <row r="5" spans="1:12" ht="49.35" customHeight="1">
      <c r="A5" s="3" t="s">
        <v>27</v>
      </c>
      <c r="B5" s="4" t="s">
        <v>23</v>
      </c>
      <c r="C5" s="8" t="s">
        <v>28</v>
      </c>
      <c r="D5" s="4" t="s">
        <v>29</v>
      </c>
      <c r="E5" s="4" t="s">
        <v>23</v>
      </c>
      <c r="F5" s="5" t="s">
        <v>26</v>
      </c>
      <c r="G5" s="4">
        <v>4</v>
      </c>
      <c r="H5" s="7">
        <v>92399.5</v>
      </c>
      <c r="I5" s="7">
        <f>SUM(J5,K5)</f>
        <v>69299.62</v>
      </c>
      <c r="J5" s="7">
        <v>34649.81</v>
      </c>
      <c r="K5" s="7">
        <v>34649.81</v>
      </c>
      <c r="L5" s="7">
        <v>0</v>
      </c>
    </row>
    <row r="6" spans="1:12" ht="39">
      <c r="A6" s="3" t="s">
        <v>30</v>
      </c>
      <c r="B6" s="4" t="s">
        <v>31</v>
      </c>
      <c r="C6" s="9" t="s">
        <v>32</v>
      </c>
      <c r="D6" s="4" t="s">
        <v>33</v>
      </c>
      <c r="E6" s="4" t="s">
        <v>34</v>
      </c>
      <c r="F6" s="5" t="s">
        <v>35</v>
      </c>
      <c r="G6" s="4">
        <v>4</v>
      </c>
      <c r="H6" s="7">
        <v>200794.67</v>
      </c>
      <c r="I6" s="7">
        <v>95000</v>
      </c>
      <c r="J6" s="7">
        <v>71250</v>
      </c>
      <c r="K6" s="7">
        <v>23750</v>
      </c>
    </row>
    <row r="7" spans="1:12" ht="28.5">
      <c r="A7" s="3" t="s">
        <v>36</v>
      </c>
      <c r="B7" s="4" t="s">
        <v>31</v>
      </c>
      <c r="C7" s="4" t="s">
        <v>37</v>
      </c>
      <c r="D7" s="4" t="s">
        <v>38</v>
      </c>
      <c r="E7" s="4" t="s">
        <v>39</v>
      </c>
      <c r="F7" s="5" t="s">
        <v>40</v>
      </c>
      <c r="G7" s="4">
        <v>4</v>
      </c>
      <c r="H7" s="7">
        <v>8250</v>
      </c>
      <c r="I7" s="7">
        <v>3250</v>
      </c>
      <c r="J7" s="7">
        <v>2437.5</v>
      </c>
      <c r="K7" s="7">
        <v>812.5</v>
      </c>
      <c r="L7" s="7">
        <v>0</v>
      </c>
    </row>
    <row r="8" spans="1:12" ht="42.75">
      <c r="A8" s="3" t="s">
        <v>41</v>
      </c>
      <c r="B8" s="4" t="s">
        <v>42</v>
      </c>
      <c r="C8" s="4" t="s">
        <v>43</v>
      </c>
      <c r="D8" s="4" t="s">
        <v>44</v>
      </c>
      <c r="E8" s="4" t="s">
        <v>45</v>
      </c>
      <c r="F8" s="4" t="s">
        <v>46</v>
      </c>
      <c r="G8" s="4">
        <v>4</v>
      </c>
      <c r="H8" s="7">
        <v>131109</v>
      </c>
      <c r="I8" s="7">
        <f>SUM(J8)+(K8)</f>
        <v>98331.75</v>
      </c>
      <c r="J8" s="7">
        <v>73748.81</v>
      </c>
      <c r="K8" s="7">
        <v>24582.94</v>
      </c>
      <c r="L8" s="7">
        <v>0</v>
      </c>
    </row>
    <row r="9" spans="1:12" ht="42.75">
      <c r="A9" s="3" t="s">
        <v>47</v>
      </c>
      <c r="B9" s="4" t="s">
        <v>13</v>
      </c>
      <c r="C9" s="4" t="s">
        <v>48</v>
      </c>
      <c r="D9" s="4" t="s">
        <v>49</v>
      </c>
      <c r="E9" s="4" t="s">
        <v>50</v>
      </c>
      <c r="F9" s="5" t="s">
        <v>51</v>
      </c>
      <c r="G9" s="4">
        <v>4</v>
      </c>
      <c r="H9" s="7">
        <v>72693.52</v>
      </c>
      <c r="I9" s="7">
        <v>36346.76</v>
      </c>
      <c r="J9" s="7">
        <v>27260.07</v>
      </c>
      <c r="K9" s="7">
        <v>9086.69</v>
      </c>
      <c r="L9" s="7">
        <v>0</v>
      </c>
    </row>
    <row r="10" spans="1:12" ht="28.5">
      <c r="A10" s="3" t="s">
        <v>52</v>
      </c>
      <c r="B10" s="4" t="s">
        <v>42</v>
      </c>
      <c r="C10" s="4" t="s">
        <v>53</v>
      </c>
      <c r="D10" s="4" t="s">
        <v>54</v>
      </c>
      <c r="E10" s="4" t="s">
        <v>55</v>
      </c>
      <c r="F10" s="5" t="s">
        <v>56</v>
      </c>
      <c r="G10" s="4">
        <v>4</v>
      </c>
      <c r="H10" s="7">
        <v>130460</v>
      </c>
      <c r="I10" s="7">
        <v>97845</v>
      </c>
      <c r="J10" s="7">
        <v>73383.75</v>
      </c>
      <c r="K10" s="7">
        <v>24461.25</v>
      </c>
      <c r="L10" s="7">
        <v>0</v>
      </c>
    </row>
    <row r="11" spans="1:12" ht="42.75">
      <c r="A11" s="3" t="s">
        <v>57</v>
      </c>
      <c r="B11" s="4" t="s">
        <v>23</v>
      </c>
      <c r="C11" s="4" t="s">
        <v>24</v>
      </c>
      <c r="D11" s="4" t="s">
        <v>58</v>
      </c>
      <c r="E11" s="4" t="s">
        <v>23</v>
      </c>
      <c r="F11" s="5" t="s">
        <v>26</v>
      </c>
      <c r="G11" s="4">
        <v>4</v>
      </c>
      <c r="H11" s="7">
        <v>249260</v>
      </c>
      <c r="I11" s="7">
        <v>249260</v>
      </c>
      <c r="J11" s="7">
        <v>124630</v>
      </c>
      <c r="K11" s="7">
        <v>49852</v>
      </c>
      <c r="L11" s="7">
        <v>74778</v>
      </c>
    </row>
    <row r="12" spans="1:12" ht="28.5">
      <c r="A12" s="3" t="s">
        <v>59</v>
      </c>
      <c r="B12" s="4" t="s">
        <v>23</v>
      </c>
      <c r="C12" s="4" t="s">
        <v>60</v>
      </c>
      <c r="D12" s="4" t="s">
        <v>61</v>
      </c>
      <c r="E12" s="4" t="s">
        <v>23</v>
      </c>
      <c r="F12" s="4" t="s">
        <v>62</v>
      </c>
      <c r="G12" s="4">
        <v>4</v>
      </c>
      <c r="H12" s="7">
        <v>101190.15</v>
      </c>
      <c r="I12" s="7">
        <v>101190.15</v>
      </c>
      <c r="J12" s="7">
        <v>50595.07</v>
      </c>
      <c r="K12" s="7">
        <v>50595.08</v>
      </c>
      <c r="L12" s="7">
        <v>0</v>
      </c>
    </row>
    <row r="13" spans="1:12" ht="71.25">
      <c r="A13" s="3" t="s">
        <v>63</v>
      </c>
      <c r="B13" s="4" t="s">
        <v>64</v>
      </c>
      <c r="C13" s="4" t="s">
        <v>65</v>
      </c>
      <c r="D13" s="4" t="s">
        <v>66</v>
      </c>
      <c r="E13" s="4" t="s">
        <v>67</v>
      </c>
      <c r="F13" s="5" t="s">
        <v>68</v>
      </c>
      <c r="G13" s="4">
        <v>4</v>
      </c>
      <c r="H13" s="7">
        <v>432519.28</v>
      </c>
      <c r="I13" s="7">
        <f>SUM(J13)+(K13)</f>
        <v>90000</v>
      </c>
      <c r="J13" s="7">
        <v>67500</v>
      </c>
      <c r="K13" s="7">
        <v>22500</v>
      </c>
      <c r="L13" s="7">
        <v>342519.28</v>
      </c>
    </row>
    <row r="14" spans="1:12" ht="28.5">
      <c r="A14" s="3" t="s">
        <v>69</v>
      </c>
      <c r="B14" s="4" t="s">
        <v>64</v>
      </c>
      <c r="C14" s="4" t="s">
        <v>688</v>
      </c>
      <c r="D14" s="4" t="s">
        <v>70</v>
      </c>
      <c r="E14" s="4" t="s">
        <v>71</v>
      </c>
      <c r="F14" s="5" t="s">
        <v>72</v>
      </c>
      <c r="G14" s="4">
        <v>4</v>
      </c>
      <c r="H14" s="7">
        <v>25679.68</v>
      </c>
      <c r="I14" s="7">
        <v>12839.84</v>
      </c>
      <c r="J14" s="7">
        <v>6419.92</v>
      </c>
      <c r="K14" s="7">
        <v>6419.92</v>
      </c>
      <c r="L14" s="7">
        <v>0</v>
      </c>
    </row>
    <row r="15" spans="1:12">
      <c r="A15" s="3" t="s">
        <v>73</v>
      </c>
      <c r="B15" s="4" t="s">
        <v>74</v>
      </c>
      <c r="C15" s="8" t="s">
        <v>75</v>
      </c>
      <c r="D15" s="4" t="s">
        <v>76</v>
      </c>
      <c r="E15" s="4" t="s">
        <v>74</v>
      </c>
      <c r="F15" s="10" t="s">
        <v>77</v>
      </c>
      <c r="G15" s="4">
        <v>4</v>
      </c>
      <c r="H15" s="7">
        <v>25686.49</v>
      </c>
      <c r="I15" s="7">
        <f>SUM(J15)+(K15)</f>
        <v>12870.52</v>
      </c>
      <c r="J15" s="7">
        <v>9777.89</v>
      </c>
      <c r="K15" s="7">
        <v>3092.63</v>
      </c>
    </row>
    <row r="16" spans="1:12" ht="57">
      <c r="A16" s="3" t="s">
        <v>80</v>
      </c>
      <c r="B16" s="4" t="s">
        <v>74</v>
      </c>
      <c r="C16" s="4" t="s">
        <v>81</v>
      </c>
      <c r="D16" s="4" t="s">
        <v>82</v>
      </c>
      <c r="E16" s="4" t="s">
        <v>74</v>
      </c>
      <c r="F16" s="5" t="s">
        <v>79</v>
      </c>
      <c r="G16" s="4">
        <v>4</v>
      </c>
      <c r="H16" s="7">
        <v>59996.07</v>
      </c>
      <c r="I16" s="7">
        <v>29998.04</v>
      </c>
      <c r="J16" s="7">
        <v>22498.52</v>
      </c>
      <c r="K16" s="7">
        <v>7499.51</v>
      </c>
      <c r="L16" s="7">
        <v>0</v>
      </c>
    </row>
    <row r="17" spans="1:12" ht="53.25" customHeight="1">
      <c r="A17" s="3" t="s">
        <v>83</v>
      </c>
      <c r="B17" s="4" t="s">
        <v>74</v>
      </c>
      <c r="C17" s="4" t="s">
        <v>84</v>
      </c>
      <c r="D17" s="4" t="s">
        <v>85</v>
      </c>
      <c r="E17" s="4" t="s">
        <v>74</v>
      </c>
      <c r="F17" s="5" t="s">
        <v>86</v>
      </c>
      <c r="G17" s="4">
        <v>4</v>
      </c>
      <c r="H17" s="7">
        <v>44858.5</v>
      </c>
      <c r="I17" s="7">
        <v>22429.25</v>
      </c>
      <c r="J17" s="7">
        <v>16821.939999999999</v>
      </c>
      <c r="K17" s="7">
        <v>5607.31</v>
      </c>
      <c r="L17" s="7">
        <v>0</v>
      </c>
    </row>
    <row r="18" spans="1:12" ht="42.75">
      <c r="A18" s="3" t="s">
        <v>87</v>
      </c>
      <c r="B18" s="4" t="s">
        <v>74</v>
      </c>
      <c r="C18" s="4" t="s">
        <v>88</v>
      </c>
      <c r="D18" s="4" t="s">
        <v>89</v>
      </c>
      <c r="E18" s="4" t="s">
        <v>74</v>
      </c>
      <c r="F18" s="5" t="s">
        <v>90</v>
      </c>
      <c r="G18" s="4">
        <v>4</v>
      </c>
      <c r="H18" s="7">
        <v>24387.81</v>
      </c>
      <c r="I18" s="7">
        <v>24387.81</v>
      </c>
      <c r="J18" s="7">
        <v>18290.86</v>
      </c>
      <c r="K18" s="7">
        <v>6096.95</v>
      </c>
      <c r="L18" s="7">
        <v>0</v>
      </c>
    </row>
    <row r="19" spans="1:12" ht="57">
      <c r="A19" s="3" t="s">
        <v>91</v>
      </c>
      <c r="B19" s="4" t="s">
        <v>74</v>
      </c>
      <c r="C19" s="4" t="s">
        <v>88</v>
      </c>
      <c r="D19" s="4" t="s">
        <v>92</v>
      </c>
      <c r="E19" s="4" t="s">
        <v>74</v>
      </c>
      <c r="F19" s="5" t="s">
        <v>90</v>
      </c>
      <c r="G19" s="4">
        <v>4</v>
      </c>
      <c r="H19" s="7">
        <v>24645.38</v>
      </c>
      <c r="I19" s="7">
        <v>24645.38</v>
      </c>
      <c r="J19" s="7">
        <v>18484.04</v>
      </c>
      <c r="K19" s="7">
        <v>6161.34</v>
      </c>
      <c r="L19" s="7">
        <v>0</v>
      </c>
    </row>
    <row r="20" spans="1:12" ht="54.75" customHeight="1">
      <c r="A20" s="3" t="s">
        <v>93</v>
      </c>
      <c r="B20" s="4" t="s">
        <v>74</v>
      </c>
      <c r="C20" s="4" t="s">
        <v>88</v>
      </c>
      <c r="D20" s="4" t="s">
        <v>94</v>
      </c>
      <c r="E20" s="4" t="s">
        <v>74</v>
      </c>
      <c r="F20" s="5" t="s">
        <v>90</v>
      </c>
      <c r="G20" s="4">
        <v>4</v>
      </c>
      <c r="H20" s="7">
        <f>SUM(J20+K20+L20)</f>
        <v>24314.080000000002</v>
      </c>
      <c r="I20" s="7">
        <f>SUM(J20)+(K20)</f>
        <v>24314.080000000002</v>
      </c>
      <c r="J20" s="7">
        <v>18235.560000000001</v>
      </c>
      <c r="K20" s="7">
        <v>6078.52</v>
      </c>
      <c r="L20" s="7">
        <v>0</v>
      </c>
    </row>
    <row r="21" spans="1:12" ht="28.5">
      <c r="A21" s="3" t="s">
        <v>95</v>
      </c>
      <c r="B21" s="4" t="s">
        <v>74</v>
      </c>
      <c r="C21" s="4" t="s">
        <v>96</v>
      </c>
      <c r="D21" s="4" t="s">
        <v>97</v>
      </c>
      <c r="E21" s="4" t="s">
        <v>74</v>
      </c>
      <c r="F21" s="5" t="s">
        <v>79</v>
      </c>
      <c r="G21" s="4">
        <v>4</v>
      </c>
      <c r="H21" s="7">
        <v>70130.13</v>
      </c>
      <c r="I21" s="7">
        <f>SUM(J21)+(K21)</f>
        <v>35065.06</v>
      </c>
      <c r="J21" s="7">
        <v>26298.799999999999</v>
      </c>
      <c r="K21" s="7">
        <v>8766.26</v>
      </c>
      <c r="L21" s="7">
        <v>0</v>
      </c>
    </row>
    <row r="22" spans="1:12" ht="28.5">
      <c r="A22" s="3" t="s">
        <v>98</v>
      </c>
      <c r="B22" s="4" t="s">
        <v>74</v>
      </c>
      <c r="C22" s="4" t="s">
        <v>99</v>
      </c>
      <c r="D22" s="4" t="s">
        <v>100</v>
      </c>
      <c r="E22" s="4" t="s">
        <v>74</v>
      </c>
      <c r="F22" s="5" t="s">
        <v>86</v>
      </c>
      <c r="G22" s="4">
        <v>4</v>
      </c>
      <c r="H22" s="7">
        <v>19876.05</v>
      </c>
      <c r="I22" s="7">
        <v>9938.02</v>
      </c>
      <c r="J22" s="7">
        <v>7453.51</v>
      </c>
      <c r="K22" s="7">
        <v>2484.5100000000002</v>
      </c>
      <c r="L22" s="7">
        <v>0</v>
      </c>
    </row>
    <row r="23" spans="1:12" ht="66.599999999999994" customHeight="1">
      <c r="A23" s="3" t="s">
        <v>101</v>
      </c>
      <c r="B23" s="4" t="s">
        <v>42</v>
      </c>
      <c r="C23" s="4" t="s">
        <v>102</v>
      </c>
      <c r="D23" s="4" t="s">
        <v>103</v>
      </c>
      <c r="E23" s="4" t="s">
        <v>104</v>
      </c>
      <c r="F23" s="5" t="s">
        <v>105</v>
      </c>
      <c r="G23" s="4">
        <v>4</v>
      </c>
      <c r="H23" s="7">
        <v>343350</v>
      </c>
      <c r="I23" s="7">
        <f>SUM(J23)+(K23)</f>
        <v>100000</v>
      </c>
      <c r="J23" s="7">
        <v>97500</v>
      </c>
      <c r="K23" s="7">
        <v>2500</v>
      </c>
      <c r="L23" s="7">
        <v>95000</v>
      </c>
    </row>
    <row r="24" spans="1:12" ht="28.5">
      <c r="A24" s="3" t="s">
        <v>106</v>
      </c>
      <c r="B24" s="4" t="s">
        <v>31</v>
      </c>
      <c r="C24" s="4" t="s">
        <v>107</v>
      </c>
      <c r="D24" s="4" t="s">
        <v>108</v>
      </c>
      <c r="E24" s="4" t="s">
        <v>109</v>
      </c>
      <c r="F24" s="5" t="s">
        <v>110</v>
      </c>
      <c r="G24" s="4">
        <v>4</v>
      </c>
      <c r="H24" s="7">
        <v>4520</v>
      </c>
      <c r="I24" s="7">
        <v>3616</v>
      </c>
      <c r="J24" s="7">
        <v>1808</v>
      </c>
      <c r="K24" s="7">
        <v>1808</v>
      </c>
      <c r="L24" s="7">
        <v>0</v>
      </c>
    </row>
    <row r="25" spans="1:12">
      <c r="A25" s="3" t="s">
        <v>689</v>
      </c>
      <c r="B25" s="4" t="s">
        <v>718</v>
      </c>
      <c r="C25" s="23" t="s">
        <v>712</v>
      </c>
      <c r="D25" s="23" t="s">
        <v>713</v>
      </c>
      <c r="E25" s="4" t="s">
        <v>50</v>
      </c>
      <c r="F25" s="23" t="s">
        <v>473</v>
      </c>
      <c r="G25" s="4">
        <v>4</v>
      </c>
      <c r="H25" s="7">
        <v>83417</v>
      </c>
      <c r="I25" s="7">
        <v>63252.07</v>
      </c>
      <c r="J25" s="7">
        <v>47439.05</v>
      </c>
      <c r="K25" s="7">
        <v>15813.02</v>
      </c>
    </row>
    <row r="26" spans="1:12">
      <c r="A26" s="3" t="s">
        <v>111</v>
      </c>
      <c r="B26" s="4" t="s">
        <v>64</v>
      </c>
      <c r="C26" s="4" t="s">
        <v>112</v>
      </c>
      <c r="D26" s="4" t="s">
        <v>113</v>
      </c>
      <c r="E26" s="4" t="s">
        <v>114</v>
      </c>
      <c r="F26" s="5" t="s">
        <v>115</v>
      </c>
      <c r="G26" s="4">
        <v>4</v>
      </c>
      <c r="H26" s="7">
        <v>406160</v>
      </c>
      <c r="I26" s="7">
        <v>44000</v>
      </c>
      <c r="J26" s="7">
        <v>33000</v>
      </c>
      <c r="K26" s="7">
        <v>11000</v>
      </c>
    </row>
    <row r="27" spans="1:12" ht="28.5">
      <c r="A27" s="3" t="s">
        <v>116</v>
      </c>
      <c r="B27" s="4" t="s">
        <v>64</v>
      </c>
      <c r="C27" s="4" t="s">
        <v>117</v>
      </c>
      <c r="D27" s="4" t="s">
        <v>118</v>
      </c>
      <c r="E27" s="4" t="s">
        <v>114</v>
      </c>
      <c r="F27" s="5" t="s">
        <v>119</v>
      </c>
      <c r="H27" s="7">
        <v>58330</v>
      </c>
      <c r="I27" s="7">
        <f>SUM(J27)+(K27)</f>
        <v>19330</v>
      </c>
      <c r="J27" s="7">
        <v>14497.5</v>
      </c>
      <c r="K27" s="7">
        <v>4832.5</v>
      </c>
      <c r="L27" s="7">
        <v>0</v>
      </c>
    </row>
    <row r="28" spans="1:12">
      <c r="A28" s="3" t="s">
        <v>120</v>
      </c>
      <c r="B28" s="4" t="s">
        <v>64</v>
      </c>
      <c r="C28" s="4" t="s">
        <v>121</v>
      </c>
      <c r="D28" s="4" t="s">
        <v>121</v>
      </c>
      <c r="E28" s="4" t="s">
        <v>122</v>
      </c>
      <c r="F28" s="5" t="s">
        <v>123</v>
      </c>
      <c r="H28" s="7">
        <v>125470</v>
      </c>
      <c r="I28" s="7">
        <f>SUM(J28)+(K28)</f>
        <v>40000</v>
      </c>
      <c r="J28" s="7">
        <v>40000</v>
      </c>
      <c r="K28" s="7">
        <v>0</v>
      </c>
      <c r="L28" s="7">
        <v>15000</v>
      </c>
    </row>
    <row r="29" spans="1:12" ht="28.5">
      <c r="A29" s="3" t="s">
        <v>124</v>
      </c>
      <c r="B29" s="4" t="s">
        <v>125</v>
      </c>
      <c r="C29" s="4" t="s">
        <v>126</v>
      </c>
      <c r="D29" s="4" t="s">
        <v>127</v>
      </c>
      <c r="E29" s="4" t="s">
        <v>128</v>
      </c>
      <c r="F29" s="5" t="s">
        <v>129</v>
      </c>
      <c r="G29" s="4">
        <v>4</v>
      </c>
      <c r="H29" s="7">
        <v>97482.06</v>
      </c>
      <c r="I29" s="7">
        <f>J29+K29+L29</f>
        <v>52399.34</v>
      </c>
      <c r="J29" s="7">
        <v>34174.5</v>
      </c>
      <c r="K29" s="7">
        <v>11724.84</v>
      </c>
      <c r="L29" s="7">
        <v>6500</v>
      </c>
    </row>
    <row r="30" spans="1:12" ht="28.5">
      <c r="A30" s="3" t="s">
        <v>130</v>
      </c>
      <c r="B30" s="4" t="s">
        <v>74</v>
      </c>
      <c r="C30" s="8" t="s">
        <v>131</v>
      </c>
      <c r="D30" s="4" t="s">
        <v>132</v>
      </c>
      <c r="E30" s="4" t="s">
        <v>74</v>
      </c>
      <c r="F30" s="10" t="s">
        <v>133</v>
      </c>
      <c r="G30" s="4">
        <v>4</v>
      </c>
      <c r="H30" s="7">
        <v>16745.32</v>
      </c>
      <c r="I30" s="7">
        <f>SUM(J30)+(K30)</f>
        <v>8372.67</v>
      </c>
      <c r="J30" s="7">
        <v>6279.5</v>
      </c>
      <c r="K30" s="7">
        <v>2093.17</v>
      </c>
    </row>
    <row r="31" spans="1:12" ht="28.5">
      <c r="A31" s="3" t="s">
        <v>134</v>
      </c>
      <c r="B31" s="4" t="s">
        <v>42</v>
      </c>
      <c r="C31" s="4" t="s">
        <v>135</v>
      </c>
      <c r="D31" s="4" t="s">
        <v>136</v>
      </c>
      <c r="E31" s="4" t="s">
        <v>137</v>
      </c>
      <c r="F31" s="4" t="s">
        <v>138</v>
      </c>
      <c r="G31" s="4">
        <v>4</v>
      </c>
      <c r="H31" s="7">
        <v>24884.43</v>
      </c>
      <c r="I31" s="7">
        <f>SUM(J31)+(K31)</f>
        <v>18663.32</v>
      </c>
      <c r="J31" s="7">
        <v>9331.66</v>
      </c>
      <c r="K31" s="7">
        <v>9331.66</v>
      </c>
      <c r="L31" s="7">
        <v>0</v>
      </c>
    </row>
    <row r="32" spans="1:12" ht="28.5">
      <c r="A32" s="3" t="s">
        <v>139</v>
      </c>
      <c r="B32" s="11" t="s">
        <v>31</v>
      </c>
      <c r="C32" s="4" t="s">
        <v>140</v>
      </c>
      <c r="D32" s="4" t="s">
        <v>141</v>
      </c>
      <c r="E32" s="11" t="s">
        <v>142</v>
      </c>
      <c r="F32" s="23" t="s">
        <v>153</v>
      </c>
      <c r="G32" s="4">
        <v>4</v>
      </c>
      <c r="H32" s="7">
        <v>227308</v>
      </c>
      <c r="I32" s="7">
        <v>113654</v>
      </c>
      <c r="J32" s="7">
        <v>85240.5</v>
      </c>
      <c r="K32" s="7" t="s">
        <v>143</v>
      </c>
    </row>
    <row r="33" spans="1:12">
      <c r="A33" s="3" t="s">
        <v>144</v>
      </c>
      <c r="B33" s="4" t="s">
        <v>42</v>
      </c>
      <c r="C33" s="4" t="s">
        <v>145</v>
      </c>
      <c r="D33" s="4" t="s">
        <v>146</v>
      </c>
      <c r="E33" s="4" t="s">
        <v>147</v>
      </c>
      <c r="F33" s="4" t="s">
        <v>148</v>
      </c>
      <c r="G33" s="4">
        <v>4</v>
      </c>
      <c r="H33" s="7">
        <v>24844</v>
      </c>
      <c r="I33" s="7">
        <f>SUM(J33)+(K33)</f>
        <v>12294</v>
      </c>
      <c r="J33" s="7">
        <v>9220.5</v>
      </c>
      <c r="K33" s="7">
        <v>3073.5</v>
      </c>
      <c r="L33" s="7">
        <v>0</v>
      </c>
    </row>
    <row r="34" spans="1:12">
      <c r="A34" s="3" t="s">
        <v>149</v>
      </c>
      <c r="B34" s="4" t="s">
        <v>31</v>
      </c>
      <c r="C34" s="4" t="s">
        <v>150</v>
      </c>
      <c r="D34" s="4" t="s">
        <v>151</v>
      </c>
      <c r="E34" s="4" t="s">
        <v>152</v>
      </c>
      <c r="F34" s="5" t="s">
        <v>153</v>
      </c>
      <c r="G34" s="4">
        <v>4</v>
      </c>
      <c r="H34" s="7">
        <v>12686.89</v>
      </c>
      <c r="I34" s="7">
        <f>SUM(J34)+(K34)</f>
        <v>6343.44</v>
      </c>
      <c r="J34" s="7">
        <v>4757.58</v>
      </c>
      <c r="K34" s="7">
        <v>1585.86</v>
      </c>
      <c r="L34" s="7">
        <v>0</v>
      </c>
    </row>
    <row r="35" spans="1:12" ht="28.5">
      <c r="A35" s="3" t="s">
        <v>154</v>
      </c>
      <c r="B35" s="4" t="s">
        <v>31</v>
      </c>
      <c r="C35" s="4" t="s">
        <v>155</v>
      </c>
      <c r="D35" s="4" t="s">
        <v>156</v>
      </c>
      <c r="E35" s="4" t="s">
        <v>34</v>
      </c>
      <c r="F35" s="4" t="s">
        <v>157</v>
      </c>
      <c r="G35" s="4">
        <v>4</v>
      </c>
      <c r="H35" s="7">
        <v>69499.100000000006</v>
      </c>
      <c r="I35" s="7">
        <f>SUM(J35)+(K35)</f>
        <v>41699.46</v>
      </c>
      <c r="J35" s="7">
        <v>31274.6</v>
      </c>
      <c r="K35" s="7">
        <v>10424.86</v>
      </c>
      <c r="L35" s="7">
        <v>1000</v>
      </c>
    </row>
    <row r="36" spans="1:12" ht="57">
      <c r="A36" s="3" t="s">
        <v>158</v>
      </c>
      <c r="B36" s="4" t="s">
        <v>125</v>
      </c>
      <c r="C36" s="4" t="s">
        <v>159</v>
      </c>
      <c r="D36" s="4" t="s">
        <v>160</v>
      </c>
      <c r="E36" s="4" t="s">
        <v>161</v>
      </c>
      <c r="F36" s="4" t="s">
        <v>162</v>
      </c>
      <c r="G36" s="4">
        <v>4</v>
      </c>
      <c r="H36" s="7">
        <v>29311.47</v>
      </c>
      <c r="I36" s="7">
        <f>SUM(J36)+(K36)</f>
        <v>14605.73</v>
      </c>
      <c r="J36" s="7">
        <v>10954.3</v>
      </c>
      <c r="K36" s="7">
        <v>3651.43</v>
      </c>
      <c r="L36" s="7">
        <v>0</v>
      </c>
    </row>
    <row r="37" spans="1:12" ht="28.5">
      <c r="A37" s="3" t="s">
        <v>163</v>
      </c>
      <c r="B37" s="4" t="s">
        <v>13</v>
      </c>
      <c r="C37" s="4" t="s">
        <v>164</v>
      </c>
      <c r="D37" s="4" t="s">
        <v>165</v>
      </c>
      <c r="E37" s="4" t="s">
        <v>166</v>
      </c>
      <c r="F37" s="4" t="s">
        <v>167</v>
      </c>
      <c r="G37" s="4">
        <v>4</v>
      </c>
      <c r="H37" s="7">
        <v>30650</v>
      </c>
      <c r="I37" s="7">
        <v>23650</v>
      </c>
      <c r="J37" s="7">
        <v>17737.5</v>
      </c>
      <c r="K37" s="7">
        <v>5912.5</v>
      </c>
    </row>
    <row r="38" spans="1:12" ht="28.5">
      <c r="A38" s="3" t="s">
        <v>168</v>
      </c>
      <c r="B38" s="4" t="s">
        <v>13</v>
      </c>
      <c r="C38" s="4" t="s">
        <v>169</v>
      </c>
      <c r="D38" s="10" t="s">
        <v>170</v>
      </c>
      <c r="E38" s="4" t="s">
        <v>171</v>
      </c>
      <c r="F38" s="4" t="s">
        <v>172</v>
      </c>
      <c r="G38" s="4">
        <v>4</v>
      </c>
      <c r="H38" s="7">
        <v>60808.25</v>
      </c>
      <c r="I38" s="7">
        <f>SUM(J38)+(K38)</f>
        <v>60808.25</v>
      </c>
      <c r="J38" s="7">
        <v>45606.19</v>
      </c>
      <c r="K38" s="7">
        <v>15202.06</v>
      </c>
    </row>
    <row r="39" spans="1:12" ht="27.75" customHeight="1">
      <c r="A39" s="3" t="s">
        <v>173</v>
      </c>
      <c r="B39" s="4" t="s">
        <v>13</v>
      </c>
      <c r="C39" s="4" t="s">
        <v>174</v>
      </c>
      <c r="D39" s="4" t="s">
        <v>175</v>
      </c>
      <c r="E39" s="4" t="s">
        <v>171</v>
      </c>
      <c r="F39" s="4" t="s">
        <v>176</v>
      </c>
      <c r="G39" s="4">
        <v>4</v>
      </c>
      <c r="H39" s="7">
        <v>20298.759999999998</v>
      </c>
      <c r="I39" s="7">
        <f>SUM(J39)+(K39)</f>
        <v>10149.379999999999</v>
      </c>
      <c r="J39" s="7">
        <v>7612.03</v>
      </c>
      <c r="K39" s="7">
        <v>2537.35</v>
      </c>
    </row>
    <row r="40" spans="1:12" ht="26.25">
      <c r="A40" s="3" t="s">
        <v>177</v>
      </c>
      <c r="B40" s="4" t="s">
        <v>13</v>
      </c>
      <c r="C40" s="8" t="s">
        <v>178</v>
      </c>
      <c r="D40" s="8" t="s">
        <v>179</v>
      </c>
      <c r="E40" s="4" t="s">
        <v>171</v>
      </c>
      <c r="F40" s="4" t="s">
        <v>180</v>
      </c>
      <c r="G40" s="4">
        <v>4</v>
      </c>
      <c r="H40" s="7">
        <v>135165.4</v>
      </c>
      <c r="I40" s="7">
        <f>SUM(J40)+(K40)</f>
        <v>67582.7</v>
      </c>
      <c r="J40" s="7">
        <v>50687.02</v>
      </c>
      <c r="K40" s="7">
        <v>16895.68</v>
      </c>
    </row>
    <row r="41" spans="1:12">
      <c r="A41" s="3" t="s">
        <v>181</v>
      </c>
      <c r="B41" s="4" t="s">
        <v>182</v>
      </c>
      <c r="C41" s="4" t="s">
        <v>688</v>
      </c>
      <c r="D41" s="4" t="s">
        <v>183</v>
      </c>
      <c r="E41" s="4" t="s">
        <v>55</v>
      </c>
      <c r="F41" s="4" t="s">
        <v>56</v>
      </c>
      <c r="G41" s="4">
        <v>4</v>
      </c>
      <c r="H41" s="7">
        <v>24670</v>
      </c>
      <c r="I41" s="7">
        <v>12335</v>
      </c>
      <c r="J41" s="7">
        <v>9251.25</v>
      </c>
      <c r="K41" s="7">
        <v>3038.75</v>
      </c>
      <c r="L41" s="7">
        <v>0</v>
      </c>
    </row>
    <row r="42" spans="1:12">
      <c r="A42" s="3" t="s">
        <v>690</v>
      </c>
      <c r="B42" s="4" t="s">
        <v>42</v>
      </c>
      <c r="C42" s="23" t="s">
        <v>714</v>
      </c>
      <c r="D42" s="4" t="s">
        <v>715</v>
      </c>
      <c r="E42" s="4" t="s">
        <v>717</v>
      </c>
      <c r="F42" s="23" t="s">
        <v>716</v>
      </c>
      <c r="G42" s="4">
        <v>4</v>
      </c>
      <c r="H42" s="7">
        <v>19983.23</v>
      </c>
      <c r="I42" s="7">
        <v>9993.11</v>
      </c>
      <c r="J42" s="7">
        <v>7494.83</v>
      </c>
      <c r="K42" s="7">
        <v>2498.2800000000002</v>
      </c>
    </row>
    <row r="43" spans="1:12" ht="42.75">
      <c r="A43" s="3" t="s">
        <v>185</v>
      </c>
      <c r="B43" s="4" t="s">
        <v>31</v>
      </c>
      <c r="C43" s="4" t="s">
        <v>186</v>
      </c>
      <c r="D43" s="4" t="s">
        <v>187</v>
      </c>
      <c r="E43" s="4" t="s">
        <v>34</v>
      </c>
      <c r="F43" s="4" t="s">
        <v>35</v>
      </c>
      <c r="G43" s="4">
        <v>4</v>
      </c>
      <c r="H43" s="7">
        <v>22995</v>
      </c>
      <c r="I43" s="7">
        <f>SUM(J43)+(K43)</f>
        <v>13797</v>
      </c>
      <c r="J43" s="7">
        <v>10347.75</v>
      </c>
      <c r="K43" s="7">
        <v>3449.25</v>
      </c>
    </row>
    <row r="44" spans="1:12" ht="26.25">
      <c r="A44" s="3" t="s">
        <v>188</v>
      </c>
      <c r="B44" s="4" t="s">
        <v>31</v>
      </c>
      <c r="C44" s="8" t="s">
        <v>107</v>
      </c>
      <c r="D44" s="8" t="s">
        <v>189</v>
      </c>
      <c r="E44" s="11" t="s">
        <v>142</v>
      </c>
      <c r="F44" s="11" t="s">
        <v>110</v>
      </c>
      <c r="G44" s="4">
        <v>4</v>
      </c>
      <c r="H44" s="7">
        <v>12318</v>
      </c>
      <c r="I44" s="7">
        <f>J44+K44+L44</f>
        <v>12318</v>
      </c>
      <c r="J44" s="7">
        <v>9238.5</v>
      </c>
      <c r="K44" s="7">
        <v>3079.5</v>
      </c>
    </row>
    <row r="45" spans="1:12" ht="28.5">
      <c r="A45" s="3" t="s">
        <v>190</v>
      </c>
      <c r="B45" s="4" t="s">
        <v>182</v>
      </c>
      <c r="C45" s="4" t="s">
        <v>191</v>
      </c>
      <c r="D45" s="4" t="s">
        <v>192</v>
      </c>
      <c r="E45" s="4" t="s">
        <v>104</v>
      </c>
      <c r="F45" s="4" t="s">
        <v>193</v>
      </c>
      <c r="G45" s="4">
        <v>4</v>
      </c>
      <c r="H45" s="7">
        <v>64835.47</v>
      </c>
      <c r="I45" s="7">
        <v>16208.86</v>
      </c>
      <c r="J45" s="7">
        <v>12156.64</v>
      </c>
      <c r="K45" s="7">
        <v>4052.22</v>
      </c>
      <c r="L45" s="7" t="s">
        <v>194</v>
      </c>
    </row>
    <row r="46" spans="1:12" ht="28.5">
      <c r="A46" s="3" t="s">
        <v>195</v>
      </c>
      <c r="B46" s="4" t="s">
        <v>125</v>
      </c>
      <c r="C46" s="4" t="s">
        <v>196</v>
      </c>
      <c r="D46" s="4" t="s">
        <v>197</v>
      </c>
      <c r="E46" s="4" t="s">
        <v>198</v>
      </c>
      <c r="F46" s="5" t="s">
        <v>199</v>
      </c>
      <c r="G46" s="4">
        <v>4</v>
      </c>
      <c r="H46" s="7">
        <v>6724.25</v>
      </c>
      <c r="I46" s="7">
        <f>SUM(J46)+(K46)</f>
        <v>3362.12</v>
      </c>
      <c r="J46" s="7">
        <v>2521.59</v>
      </c>
      <c r="K46" s="7">
        <v>840.53</v>
      </c>
      <c r="L46" s="7" t="s">
        <v>194</v>
      </c>
    </row>
    <row r="47" spans="1:12" ht="26.25">
      <c r="A47" s="3" t="s">
        <v>200</v>
      </c>
      <c r="B47" s="4" t="s">
        <v>31</v>
      </c>
      <c r="C47" s="9" t="s">
        <v>155</v>
      </c>
      <c r="D47" s="12" t="s">
        <v>201</v>
      </c>
      <c r="E47" s="4" t="s">
        <v>34</v>
      </c>
      <c r="F47" s="12" t="s">
        <v>157</v>
      </c>
      <c r="G47" s="4">
        <v>4</v>
      </c>
      <c r="H47" s="7">
        <v>67627.25</v>
      </c>
      <c r="I47" s="7">
        <v>67627.25</v>
      </c>
      <c r="J47" s="7">
        <v>50720.44</v>
      </c>
      <c r="K47" s="7">
        <v>16906.810000000001</v>
      </c>
    </row>
    <row r="48" spans="1:12" ht="28.5">
      <c r="A48" s="3" t="s">
        <v>202</v>
      </c>
      <c r="B48" s="4" t="s">
        <v>31</v>
      </c>
      <c r="C48" s="4" t="s">
        <v>203</v>
      </c>
      <c r="D48" s="4" t="s">
        <v>204</v>
      </c>
      <c r="E48" s="4" t="s">
        <v>205</v>
      </c>
      <c r="F48" s="4" t="s">
        <v>206</v>
      </c>
      <c r="G48" s="4">
        <v>4</v>
      </c>
      <c r="H48" s="7">
        <v>94601.71</v>
      </c>
      <c r="I48" s="7">
        <v>94601.71</v>
      </c>
      <c r="J48" s="7">
        <v>70951.28</v>
      </c>
      <c r="K48" s="7">
        <v>23650.43</v>
      </c>
      <c r="L48" s="7" t="s">
        <v>194</v>
      </c>
    </row>
    <row r="49" spans="1:12" ht="26.25">
      <c r="A49" s="3" t="s">
        <v>207</v>
      </c>
      <c r="B49" s="4" t="s">
        <v>208</v>
      </c>
      <c r="C49" s="9" t="s">
        <v>209</v>
      </c>
      <c r="D49" s="9" t="s">
        <v>210</v>
      </c>
      <c r="E49" s="4" t="s">
        <v>50</v>
      </c>
      <c r="F49" s="5" t="s">
        <v>211</v>
      </c>
      <c r="G49" s="4">
        <v>4</v>
      </c>
      <c r="H49" s="7">
        <v>69175.97</v>
      </c>
      <c r="I49" s="7">
        <v>29675.97</v>
      </c>
      <c r="J49" s="7">
        <v>22256.98</v>
      </c>
      <c r="K49" s="7">
        <v>7418.99</v>
      </c>
    </row>
    <row r="50" spans="1:12" ht="28.5">
      <c r="A50" s="3" t="s">
        <v>212</v>
      </c>
      <c r="B50" s="4" t="s">
        <v>182</v>
      </c>
      <c r="C50" s="4" t="s">
        <v>213</v>
      </c>
      <c r="D50" s="4" t="s">
        <v>214</v>
      </c>
      <c r="E50" s="4" t="s">
        <v>215</v>
      </c>
      <c r="F50" s="4" t="s">
        <v>216</v>
      </c>
      <c r="G50" s="4">
        <v>4</v>
      </c>
      <c r="H50" s="7">
        <f>SUM(J50+K50+L50)</f>
        <v>29997.699999999997</v>
      </c>
      <c r="I50" s="7">
        <f>SUM(J50)+(K50)</f>
        <v>29997.699999999997</v>
      </c>
      <c r="J50" s="7">
        <v>22498.28</v>
      </c>
      <c r="K50" s="7">
        <v>7499.42</v>
      </c>
    </row>
    <row r="51" spans="1:12" ht="26.25">
      <c r="A51" s="3" t="s">
        <v>217</v>
      </c>
      <c r="B51" s="4" t="s">
        <v>42</v>
      </c>
      <c r="C51" s="9" t="s">
        <v>218</v>
      </c>
      <c r="D51" s="9" t="s">
        <v>219</v>
      </c>
      <c r="E51" s="13" t="s">
        <v>184</v>
      </c>
      <c r="F51" s="5" t="s">
        <v>220</v>
      </c>
      <c r="G51" s="4">
        <v>4</v>
      </c>
      <c r="H51" s="7">
        <v>71650</v>
      </c>
      <c r="I51" s="7">
        <v>53737.5</v>
      </c>
      <c r="J51" s="7">
        <v>40303.129999999997</v>
      </c>
      <c r="K51" s="7">
        <v>13434.37</v>
      </c>
    </row>
    <row r="52" spans="1:12" ht="26.25">
      <c r="A52" s="3" t="s">
        <v>221</v>
      </c>
      <c r="B52" s="4" t="s">
        <v>208</v>
      </c>
      <c r="C52" s="9" t="s">
        <v>222</v>
      </c>
      <c r="D52" s="9" t="s">
        <v>222</v>
      </c>
      <c r="E52" s="13" t="s">
        <v>223</v>
      </c>
      <c r="F52" s="5" t="s">
        <v>224</v>
      </c>
      <c r="G52" s="4">
        <v>4</v>
      </c>
      <c r="H52" s="7">
        <v>14805.01</v>
      </c>
      <c r="I52" s="7">
        <v>7402.5</v>
      </c>
      <c r="J52" s="7">
        <v>5551.87</v>
      </c>
      <c r="K52" s="7">
        <v>1850.63</v>
      </c>
    </row>
    <row r="53" spans="1:12" ht="57">
      <c r="A53" s="3" t="s">
        <v>225</v>
      </c>
      <c r="B53" s="4" t="s">
        <v>226</v>
      </c>
      <c r="C53" s="4" t="s">
        <v>227</v>
      </c>
      <c r="D53" s="4" t="s">
        <v>228</v>
      </c>
      <c r="E53" s="4" t="s">
        <v>229</v>
      </c>
      <c r="F53" s="4" t="s">
        <v>230</v>
      </c>
      <c r="G53" s="4">
        <v>4</v>
      </c>
      <c r="H53" s="7">
        <v>134244</v>
      </c>
      <c r="I53" s="7">
        <v>134244</v>
      </c>
      <c r="J53" s="7">
        <v>100683</v>
      </c>
      <c r="K53" s="7">
        <v>33561</v>
      </c>
    </row>
    <row r="54" spans="1:12" ht="26.25">
      <c r="A54" s="3" t="s">
        <v>231</v>
      </c>
      <c r="B54" s="4" t="s">
        <v>208</v>
      </c>
      <c r="C54" s="9" t="s">
        <v>232</v>
      </c>
      <c r="D54" s="9" t="s">
        <v>233</v>
      </c>
      <c r="E54" s="4" t="s">
        <v>234</v>
      </c>
      <c r="F54" s="5" t="s">
        <v>235</v>
      </c>
      <c r="G54" s="4">
        <v>4</v>
      </c>
      <c r="H54" s="7">
        <v>68168</v>
      </c>
      <c r="I54" s="7">
        <v>43168</v>
      </c>
      <c r="J54" s="7">
        <v>32376</v>
      </c>
      <c r="K54" s="7">
        <v>10792</v>
      </c>
    </row>
    <row r="55" spans="1:12">
      <c r="A55" s="3" t="s">
        <v>236</v>
      </c>
      <c r="B55" s="4" t="s">
        <v>182</v>
      </c>
      <c r="C55" s="4" t="s">
        <v>218</v>
      </c>
      <c r="D55" s="4" t="s">
        <v>237</v>
      </c>
      <c r="E55" s="4" t="s">
        <v>184</v>
      </c>
      <c r="F55" s="4" t="s">
        <v>220</v>
      </c>
      <c r="G55" s="4">
        <v>4</v>
      </c>
      <c r="H55" s="7">
        <v>276800.28000000003</v>
      </c>
      <c r="I55" s="7">
        <v>100000</v>
      </c>
      <c r="J55" s="7">
        <v>75000</v>
      </c>
      <c r="K55" s="7">
        <v>25000</v>
      </c>
      <c r="L55" s="7" t="s">
        <v>194</v>
      </c>
    </row>
    <row r="56" spans="1:12" ht="28.5">
      <c r="A56" s="3" t="s">
        <v>238</v>
      </c>
      <c r="B56" s="4" t="s">
        <v>125</v>
      </c>
      <c r="C56" s="4" t="s">
        <v>159</v>
      </c>
      <c r="D56" s="4" t="s">
        <v>239</v>
      </c>
      <c r="E56" s="4" t="s">
        <v>161</v>
      </c>
      <c r="F56" s="4" t="s">
        <v>162</v>
      </c>
      <c r="G56" s="4">
        <v>4</v>
      </c>
      <c r="H56" s="7">
        <v>54331.55</v>
      </c>
      <c r="I56" s="7">
        <f>SUM(J56)+(K56)</f>
        <v>46331.55</v>
      </c>
      <c r="J56" s="7">
        <v>34748.660000000003</v>
      </c>
      <c r="K56" s="7">
        <v>11582.89</v>
      </c>
    </row>
    <row r="57" spans="1:12" ht="26.25">
      <c r="A57" s="3" t="s">
        <v>240</v>
      </c>
      <c r="B57" s="4" t="s">
        <v>182</v>
      </c>
      <c r="C57" s="9" t="s">
        <v>241</v>
      </c>
      <c r="D57" s="9" t="s">
        <v>242</v>
      </c>
      <c r="E57" s="4" t="s">
        <v>243</v>
      </c>
      <c r="F57" s="5" t="s">
        <v>244</v>
      </c>
      <c r="G57" s="4">
        <v>4</v>
      </c>
      <c r="H57" s="7">
        <v>55885</v>
      </c>
      <c r="I57" s="7">
        <v>41913.75</v>
      </c>
      <c r="J57" s="7">
        <v>31435.31</v>
      </c>
      <c r="K57" s="7">
        <v>10478.44</v>
      </c>
    </row>
    <row r="58" spans="1:12" ht="26.25">
      <c r="A58" s="3" t="s">
        <v>245</v>
      </c>
      <c r="B58" s="4" t="s">
        <v>208</v>
      </c>
      <c r="C58" s="9" t="s">
        <v>246</v>
      </c>
      <c r="D58" s="9" t="s">
        <v>247</v>
      </c>
      <c r="E58" s="13" t="s">
        <v>50</v>
      </c>
      <c r="F58" s="5" t="s">
        <v>248</v>
      </c>
      <c r="G58" s="4">
        <v>4</v>
      </c>
      <c r="H58" s="7">
        <v>82421</v>
      </c>
      <c r="I58" s="7">
        <v>41210.5</v>
      </c>
      <c r="J58" s="7">
        <v>30907.87</v>
      </c>
      <c r="K58" s="7">
        <v>10302.629999999999</v>
      </c>
    </row>
    <row r="59" spans="1:12" ht="28.5">
      <c r="A59" s="3" t="s">
        <v>249</v>
      </c>
      <c r="B59" s="4" t="s">
        <v>208</v>
      </c>
      <c r="C59" s="4" t="s">
        <v>250</v>
      </c>
      <c r="D59" s="4" t="s">
        <v>251</v>
      </c>
      <c r="E59" s="4" t="s">
        <v>252</v>
      </c>
      <c r="F59" s="4" t="s">
        <v>253</v>
      </c>
      <c r="G59" s="4">
        <v>4</v>
      </c>
      <c r="H59" s="7">
        <v>39829.06</v>
      </c>
      <c r="I59" s="7">
        <v>39829.06</v>
      </c>
      <c r="J59" s="7">
        <v>29871.8</v>
      </c>
      <c r="K59" s="7">
        <v>9957.26</v>
      </c>
    </row>
    <row r="60" spans="1:12" ht="28.5">
      <c r="A60" s="3" t="s">
        <v>691</v>
      </c>
      <c r="B60" s="4" t="s">
        <v>64</v>
      </c>
      <c r="C60" s="26" t="s">
        <v>719</v>
      </c>
      <c r="D60" s="23" t="s">
        <v>720</v>
      </c>
      <c r="E60" s="13" t="s">
        <v>492</v>
      </c>
      <c r="F60" s="23" t="s">
        <v>721</v>
      </c>
      <c r="G60" s="4">
        <v>4</v>
      </c>
      <c r="H60" s="7">
        <v>52694</v>
      </c>
      <c r="I60" s="7">
        <v>22694</v>
      </c>
      <c r="J60" s="7">
        <v>17223</v>
      </c>
      <c r="K60" s="7">
        <v>5741</v>
      </c>
    </row>
    <row r="61" spans="1:12" ht="31.5" customHeight="1">
      <c r="A61" s="3" t="s">
        <v>254</v>
      </c>
      <c r="B61" s="4" t="s">
        <v>208</v>
      </c>
      <c r="C61" s="9" t="s">
        <v>255</v>
      </c>
      <c r="D61" s="9" t="s">
        <v>256</v>
      </c>
      <c r="E61" s="4" t="s">
        <v>257</v>
      </c>
      <c r="F61" s="5" t="s">
        <v>248</v>
      </c>
      <c r="G61" s="4">
        <v>4</v>
      </c>
      <c r="H61" s="7">
        <v>59256.73</v>
      </c>
      <c r="I61" s="7">
        <v>53256.73</v>
      </c>
      <c r="J61" s="7">
        <v>39942.550000000003</v>
      </c>
      <c r="K61" s="7">
        <v>13314.18</v>
      </c>
    </row>
    <row r="62" spans="1:12" ht="28.5">
      <c r="A62" s="3" t="s">
        <v>258</v>
      </c>
      <c r="B62" s="4" t="s">
        <v>208</v>
      </c>
      <c r="C62" s="4" t="s">
        <v>259</v>
      </c>
      <c r="D62" s="4" t="s">
        <v>260</v>
      </c>
      <c r="E62" s="4" t="s">
        <v>252</v>
      </c>
      <c r="F62" s="4" t="s">
        <v>261</v>
      </c>
      <c r="G62" s="4">
        <v>4</v>
      </c>
      <c r="H62" s="7">
        <v>135413.59</v>
      </c>
      <c r="I62" s="7">
        <v>67706.8</v>
      </c>
      <c r="J62" s="7">
        <v>67706.789999999994</v>
      </c>
      <c r="K62" s="7">
        <v>0.01</v>
      </c>
    </row>
    <row r="63" spans="1:12">
      <c r="A63" s="3" t="s">
        <v>262</v>
      </c>
      <c r="B63" s="4" t="s">
        <v>31</v>
      </c>
      <c r="C63" s="9" t="s">
        <v>263</v>
      </c>
      <c r="D63" s="9" t="s">
        <v>264</v>
      </c>
      <c r="E63" s="4" t="s">
        <v>265</v>
      </c>
      <c r="F63" s="5" t="s">
        <v>266</v>
      </c>
      <c r="G63" s="4">
        <v>4</v>
      </c>
      <c r="H63" s="7">
        <v>20563.39</v>
      </c>
      <c r="I63" s="7">
        <v>10281.56</v>
      </c>
      <c r="J63" s="7">
        <v>7711.17</v>
      </c>
      <c r="K63" s="7">
        <v>2570.38</v>
      </c>
    </row>
    <row r="64" spans="1:12" s="14" customFormat="1" ht="28.5">
      <c r="A64" s="3" t="s">
        <v>267</v>
      </c>
      <c r="B64" s="4" t="s">
        <v>74</v>
      </c>
      <c r="C64" s="4" t="s">
        <v>88</v>
      </c>
      <c r="D64" s="4" t="s">
        <v>268</v>
      </c>
      <c r="E64" s="4" t="s">
        <v>269</v>
      </c>
      <c r="F64" s="4" t="s">
        <v>90</v>
      </c>
      <c r="G64" s="4">
        <v>4</v>
      </c>
      <c r="H64" s="7">
        <f>SUM(J64+K64+L64)</f>
        <v>79321.31</v>
      </c>
      <c r="I64" s="7">
        <f>SUM(J64)+(K64)</f>
        <v>79321.31</v>
      </c>
      <c r="J64" s="7">
        <v>59490.98</v>
      </c>
      <c r="K64" s="7">
        <v>19830.330000000002</v>
      </c>
      <c r="L64" s="7"/>
    </row>
    <row r="65" spans="1:12" ht="51.75">
      <c r="A65" s="3" t="s">
        <v>270</v>
      </c>
      <c r="B65" s="4" t="s">
        <v>31</v>
      </c>
      <c r="C65" s="9" t="s">
        <v>271</v>
      </c>
      <c r="D65" s="12" t="s">
        <v>272</v>
      </c>
      <c r="E65" s="4" t="s">
        <v>273</v>
      </c>
      <c r="F65" s="5" t="s">
        <v>274</v>
      </c>
      <c r="G65" s="4">
        <v>4</v>
      </c>
      <c r="H65" s="7">
        <v>55500</v>
      </c>
      <c r="I65" s="7">
        <v>27750</v>
      </c>
      <c r="J65" s="7">
        <v>20812.5</v>
      </c>
      <c r="K65" s="7">
        <v>6937.5</v>
      </c>
    </row>
    <row r="66" spans="1:12" ht="28.5">
      <c r="A66" s="3" t="s">
        <v>275</v>
      </c>
      <c r="B66" s="4" t="s">
        <v>208</v>
      </c>
      <c r="C66" s="4" t="s">
        <v>276</v>
      </c>
      <c r="D66" s="4" t="s">
        <v>277</v>
      </c>
      <c r="E66" s="4" t="s">
        <v>223</v>
      </c>
      <c r="F66" s="4" t="s">
        <v>278</v>
      </c>
      <c r="G66" s="4">
        <v>4</v>
      </c>
      <c r="H66" s="7">
        <v>114247.18</v>
      </c>
      <c r="I66" s="7">
        <v>57123.59</v>
      </c>
      <c r="J66" s="7">
        <v>42842.69</v>
      </c>
      <c r="K66" s="7">
        <v>14280.9</v>
      </c>
    </row>
    <row r="67" spans="1:12" ht="28.5">
      <c r="A67" s="3" t="s">
        <v>279</v>
      </c>
      <c r="B67" s="4" t="s">
        <v>208</v>
      </c>
      <c r="C67" s="4" t="s">
        <v>280</v>
      </c>
      <c r="D67" s="4" t="s">
        <v>281</v>
      </c>
      <c r="E67" s="4" t="s">
        <v>282</v>
      </c>
      <c r="F67" s="4" t="s">
        <v>283</v>
      </c>
      <c r="G67" s="4">
        <v>4</v>
      </c>
      <c r="H67" s="7">
        <v>222511.38</v>
      </c>
      <c r="I67" s="7">
        <v>85011.38</v>
      </c>
      <c r="J67" s="7">
        <v>42505.69</v>
      </c>
      <c r="K67" s="7">
        <v>42505.69</v>
      </c>
    </row>
    <row r="68" spans="1:12" ht="45.75" customHeight="1">
      <c r="A68" s="3" t="s">
        <v>284</v>
      </c>
      <c r="B68" s="4" t="s">
        <v>125</v>
      </c>
      <c r="C68" s="9" t="s">
        <v>285</v>
      </c>
      <c r="D68" s="12" t="s">
        <v>286</v>
      </c>
      <c r="E68" s="4" t="s">
        <v>287</v>
      </c>
      <c r="F68" s="5" t="s">
        <v>288</v>
      </c>
      <c r="G68" s="4">
        <v>4</v>
      </c>
      <c r="H68" s="7">
        <v>50034</v>
      </c>
      <c r="I68" s="7">
        <v>25017</v>
      </c>
      <c r="J68" s="7">
        <v>18762.75</v>
      </c>
      <c r="K68" s="7">
        <v>6254.25</v>
      </c>
    </row>
    <row r="69" spans="1:12" ht="28.5">
      <c r="A69" s="3" t="s">
        <v>289</v>
      </c>
      <c r="B69" s="4" t="s">
        <v>74</v>
      </c>
      <c r="C69" s="4" t="s">
        <v>290</v>
      </c>
      <c r="D69" s="4" t="s">
        <v>78</v>
      </c>
      <c r="E69" s="4" t="s">
        <v>74</v>
      </c>
      <c r="F69" s="4" t="s">
        <v>79</v>
      </c>
      <c r="G69" s="4">
        <v>4</v>
      </c>
      <c r="H69" s="15">
        <v>20106.939999999999</v>
      </c>
      <c r="I69" s="15">
        <v>20106.939999999999</v>
      </c>
      <c r="J69" s="15">
        <v>15080.21</v>
      </c>
      <c r="K69" s="15">
        <v>5026.7299999999996</v>
      </c>
      <c r="L69" s="15"/>
    </row>
    <row r="70" spans="1:12" ht="42.75">
      <c r="A70" s="3" t="s">
        <v>291</v>
      </c>
      <c r="B70" s="4" t="s">
        <v>208</v>
      </c>
      <c r="C70" s="4" t="s">
        <v>292</v>
      </c>
      <c r="D70" s="4" t="s">
        <v>293</v>
      </c>
      <c r="E70" s="4" t="s">
        <v>294</v>
      </c>
      <c r="F70" s="4" t="s">
        <v>295</v>
      </c>
      <c r="G70" s="4">
        <v>4</v>
      </c>
      <c r="H70" s="7">
        <v>51818.87</v>
      </c>
      <c r="I70" s="7">
        <v>41455.089999999997</v>
      </c>
      <c r="J70" s="7">
        <v>31091.32</v>
      </c>
      <c r="K70" s="7">
        <v>10363.77</v>
      </c>
    </row>
    <row r="71" spans="1:12" ht="28.5">
      <c r="A71" s="3" t="s">
        <v>692</v>
      </c>
      <c r="B71" s="4" t="s">
        <v>125</v>
      </c>
      <c r="C71" s="44" t="s">
        <v>723</v>
      </c>
      <c r="D71" s="45" t="s">
        <v>724</v>
      </c>
      <c r="E71" s="4" t="s">
        <v>405</v>
      </c>
      <c r="F71" s="23" t="s">
        <v>722</v>
      </c>
      <c r="G71" s="4">
        <v>4</v>
      </c>
      <c r="H71" s="7">
        <v>15707</v>
      </c>
      <c r="I71" s="7">
        <v>15707</v>
      </c>
      <c r="J71" s="7">
        <v>11780.25</v>
      </c>
      <c r="K71" s="7">
        <v>3926.75</v>
      </c>
    </row>
    <row r="72" spans="1:12" ht="28.5">
      <c r="A72" s="3" t="s">
        <v>296</v>
      </c>
      <c r="B72" s="4" t="s">
        <v>31</v>
      </c>
      <c r="C72" s="4" t="s">
        <v>297</v>
      </c>
      <c r="D72" s="4" t="s">
        <v>297</v>
      </c>
      <c r="E72" s="4" t="s">
        <v>152</v>
      </c>
      <c r="F72" s="4" t="s">
        <v>298</v>
      </c>
      <c r="G72" s="4">
        <v>4</v>
      </c>
      <c r="H72" s="7">
        <v>24934.799999999999</v>
      </c>
      <c r="I72" s="7">
        <v>12467.06</v>
      </c>
      <c r="J72" s="7">
        <v>9350.2900000000009</v>
      </c>
      <c r="K72" s="7">
        <v>3116.77</v>
      </c>
    </row>
    <row r="73" spans="1:12" ht="28.5">
      <c r="A73" s="3" t="s">
        <v>299</v>
      </c>
      <c r="B73" s="4" t="s">
        <v>125</v>
      </c>
      <c r="C73" s="4" t="s">
        <v>300</v>
      </c>
      <c r="D73" s="4" t="s">
        <v>301</v>
      </c>
      <c r="E73" s="4" t="s">
        <v>302</v>
      </c>
      <c r="F73" s="4" t="s">
        <v>303</v>
      </c>
      <c r="G73" s="4">
        <v>4</v>
      </c>
      <c r="H73" s="7">
        <v>32194.93</v>
      </c>
      <c r="I73" s="7">
        <v>31194.93</v>
      </c>
      <c r="J73" s="7">
        <v>23396.19</v>
      </c>
      <c r="K73" s="7">
        <v>7798.74</v>
      </c>
    </row>
    <row r="74" spans="1:12" ht="28.5">
      <c r="A74" s="3" t="s">
        <v>304</v>
      </c>
      <c r="B74" s="4" t="s">
        <v>208</v>
      </c>
      <c r="C74" s="4" t="s">
        <v>305</v>
      </c>
      <c r="D74" s="12" t="s">
        <v>306</v>
      </c>
      <c r="E74" s="4" t="s">
        <v>50</v>
      </c>
      <c r="F74" s="4" t="s">
        <v>307</v>
      </c>
      <c r="G74" s="4">
        <v>4</v>
      </c>
      <c r="H74" s="7">
        <v>18033.599999999999</v>
      </c>
      <c r="I74" s="7">
        <v>13525.2</v>
      </c>
      <c r="J74" s="7">
        <v>6762.6</v>
      </c>
      <c r="K74" s="7">
        <v>6762.6</v>
      </c>
    </row>
    <row r="75" spans="1:12" ht="42.75">
      <c r="A75" s="3" t="s">
        <v>308</v>
      </c>
      <c r="B75" s="4" t="s">
        <v>208</v>
      </c>
      <c r="C75" s="4" t="s">
        <v>309</v>
      </c>
      <c r="D75" s="4" t="s">
        <v>310</v>
      </c>
      <c r="E75" s="4" t="s">
        <v>223</v>
      </c>
      <c r="F75" s="4" t="s">
        <v>311</v>
      </c>
      <c r="G75" s="4">
        <v>4</v>
      </c>
      <c r="H75" s="7">
        <v>59750</v>
      </c>
      <c r="I75" s="7">
        <v>44813</v>
      </c>
      <c r="J75" s="7">
        <v>33609.75</v>
      </c>
      <c r="K75" s="7">
        <v>11203.25</v>
      </c>
    </row>
    <row r="76" spans="1:12" ht="28.5">
      <c r="A76" s="3" t="s">
        <v>312</v>
      </c>
      <c r="B76" s="4" t="s">
        <v>31</v>
      </c>
      <c r="C76" s="4" t="s">
        <v>313</v>
      </c>
      <c r="D76" s="4" t="s">
        <v>314</v>
      </c>
      <c r="E76" s="4" t="s">
        <v>205</v>
      </c>
      <c r="F76" s="4" t="s">
        <v>315</v>
      </c>
      <c r="G76" s="4">
        <v>4</v>
      </c>
      <c r="H76" s="7">
        <f>SUM(J76+K76+L76)</f>
        <v>28420</v>
      </c>
      <c r="I76" s="7">
        <f>SUM(J76)+(K76)</f>
        <v>28420</v>
      </c>
      <c r="J76" s="7">
        <v>21315</v>
      </c>
      <c r="K76" s="7">
        <v>7105</v>
      </c>
    </row>
    <row r="77" spans="1:12" ht="42.75">
      <c r="A77" s="3" t="s">
        <v>316</v>
      </c>
      <c r="B77" s="4" t="s">
        <v>208</v>
      </c>
      <c r="C77" s="4" t="s">
        <v>246</v>
      </c>
      <c r="D77" s="4" t="s">
        <v>317</v>
      </c>
      <c r="E77" s="4" t="s">
        <v>50</v>
      </c>
      <c r="F77" s="4" t="s">
        <v>248</v>
      </c>
      <c r="G77" s="4">
        <v>4</v>
      </c>
      <c r="H77" s="7">
        <v>58378.35</v>
      </c>
      <c r="I77" s="7">
        <v>29189.16</v>
      </c>
      <c r="J77" s="7">
        <v>21891.87</v>
      </c>
      <c r="K77" s="7">
        <v>7297.29</v>
      </c>
    </row>
    <row r="78" spans="1:12" ht="28.5">
      <c r="A78" s="3" t="s">
        <v>318</v>
      </c>
      <c r="B78" s="4" t="s">
        <v>208</v>
      </c>
      <c r="C78" s="4" t="s">
        <v>246</v>
      </c>
      <c r="D78" s="4" t="s">
        <v>319</v>
      </c>
      <c r="E78" s="4" t="s">
        <v>320</v>
      </c>
      <c r="F78" s="4" t="s">
        <v>248</v>
      </c>
      <c r="G78" s="4">
        <v>4</v>
      </c>
      <c r="H78" s="7">
        <v>111000</v>
      </c>
      <c r="I78" s="7">
        <v>55500</v>
      </c>
      <c r="J78" s="7">
        <v>41625</v>
      </c>
      <c r="K78" s="7">
        <v>13875</v>
      </c>
    </row>
    <row r="79" spans="1:12">
      <c r="A79" s="3" t="s">
        <v>321</v>
      </c>
      <c r="B79" s="4" t="s">
        <v>31</v>
      </c>
      <c r="C79" s="4" t="s">
        <v>322</v>
      </c>
      <c r="D79" s="4" t="s">
        <v>323</v>
      </c>
      <c r="E79" s="4" t="s">
        <v>324</v>
      </c>
      <c r="F79" s="10" t="s">
        <v>325</v>
      </c>
      <c r="G79" s="4">
        <v>4</v>
      </c>
      <c r="H79" s="7">
        <v>48470</v>
      </c>
      <c r="I79" s="7">
        <f>SUM(J79)+(K79)</f>
        <v>24235</v>
      </c>
      <c r="J79" s="7">
        <v>18176.25</v>
      </c>
      <c r="K79" s="7">
        <v>6058.75</v>
      </c>
    </row>
    <row r="80" spans="1:12" ht="57">
      <c r="A80" s="3" t="s">
        <v>326</v>
      </c>
      <c r="B80" s="4" t="s">
        <v>42</v>
      </c>
      <c r="C80" s="4" t="s">
        <v>327</v>
      </c>
      <c r="D80" s="4" t="s">
        <v>328</v>
      </c>
      <c r="E80" s="4" t="s">
        <v>104</v>
      </c>
      <c r="F80" s="4" t="s">
        <v>329</v>
      </c>
      <c r="G80" s="4">
        <v>4</v>
      </c>
      <c r="H80" s="7">
        <v>27747.33</v>
      </c>
      <c r="I80" s="7">
        <v>20810.5</v>
      </c>
      <c r="J80" s="7">
        <v>15607.87</v>
      </c>
      <c r="K80" s="7">
        <v>5202.63</v>
      </c>
      <c r="L80" s="7" t="s">
        <v>194</v>
      </c>
    </row>
    <row r="81" spans="1:16" ht="13.5" customHeight="1">
      <c r="A81" s="3" t="s">
        <v>330</v>
      </c>
      <c r="B81" s="4" t="s">
        <v>31</v>
      </c>
      <c r="C81" s="4" t="s">
        <v>331</v>
      </c>
      <c r="D81" s="4" t="s">
        <v>332</v>
      </c>
      <c r="E81" s="4" t="s">
        <v>205</v>
      </c>
      <c r="F81" s="4" t="s">
        <v>333</v>
      </c>
      <c r="G81" s="4">
        <v>4</v>
      </c>
      <c r="H81" s="7">
        <v>13628</v>
      </c>
      <c r="I81" s="7">
        <f>SUM(J81)+(K81)</f>
        <v>6814</v>
      </c>
      <c r="J81" s="7">
        <v>5110.5</v>
      </c>
      <c r="K81" s="7">
        <v>1703.5</v>
      </c>
    </row>
    <row r="82" spans="1:16">
      <c r="A82" s="3" t="s">
        <v>334</v>
      </c>
      <c r="B82" s="4" t="s">
        <v>31</v>
      </c>
      <c r="C82" s="4" t="s">
        <v>335</v>
      </c>
      <c r="D82" s="4" t="s">
        <v>336</v>
      </c>
      <c r="E82" s="4" t="s">
        <v>109</v>
      </c>
      <c r="F82" s="4" t="s">
        <v>337</v>
      </c>
      <c r="G82" s="4">
        <v>4</v>
      </c>
      <c r="H82" s="7">
        <v>31250</v>
      </c>
      <c r="I82" s="7">
        <v>15625</v>
      </c>
      <c r="J82" s="7">
        <v>11718.75</v>
      </c>
      <c r="K82" s="7">
        <v>3906.25</v>
      </c>
    </row>
    <row r="83" spans="1:16" ht="42.75">
      <c r="A83" s="3" t="s">
        <v>338</v>
      </c>
      <c r="B83" s="4" t="s">
        <v>74</v>
      </c>
      <c r="C83" s="4" t="s">
        <v>339</v>
      </c>
      <c r="D83" s="4" t="s">
        <v>340</v>
      </c>
      <c r="E83" s="4" t="s">
        <v>74</v>
      </c>
      <c r="F83" s="4" t="s">
        <v>79</v>
      </c>
      <c r="G83" s="4">
        <v>4</v>
      </c>
      <c r="H83" s="7">
        <v>19960</v>
      </c>
      <c r="I83" s="7">
        <v>19960</v>
      </c>
      <c r="J83" s="7">
        <v>9980</v>
      </c>
      <c r="K83" s="7">
        <v>9980</v>
      </c>
      <c r="L83" s="7" t="s">
        <v>194</v>
      </c>
    </row>
    <row r="84" spans="1:16" ht="42.75">
      <c r="A84" s="3" t="s">
        <v>341</v>
      </c>
      <c r="B84" s="4" t="s">
        <v>74</v>
      </c>
      <c r="C84" s="4" t="s">
        <v>342</v>
      </c>
      <c r="D84" s="4" t="s">
        <v>343</v>
      </c>
      <c r="E84" s="4" t="s">
        <v>74</v>
      </c>
      <c r="F84" s="4" t="s">
        <v>344</v>
      </c>
      <c r="G84" s="4">
        <v>4</v>
      </c>
      <c r="H84" s="7">
        <v>38241.760000000002</v>
      </c>
      <c r="I84" s="7">
        <v>19120.88</v>
      </c>
      <c r="J84" s="7">
        <v>14340.66</v>
      </c>
      <c r="K84" s="7">
        <v>4780.22</v>
      </c>
    </row>
    <row r="85" spans="1:16" s="13" customFormat="1" ht="28.5">
      <c r="A85" s="20" t="s">
        <v>656</v>
      </c>
      <c r="B85" s="13" t="s">
        <v>74</v>
      </c>
      <c r="C85" s="13" t="s">
        <v>96</v>
      </c>
      <c r="D85" s="13" t="s">
        <v>657</v>
      </c>
      <c r="E85" s="13" t="s">
        <v>74</v>
      </c>
      <c r="F85" s="23" t="s">
        <v>79</v>
      </c>
      <c r="G85" s="13">
        <v>4</v>
      </c>
      <c r="H85" s="21">
        <v>96000</v>
      </c>
      <c r="I85" s="21">
        <v>19200</v>
      </c>
      <c r="J85" s="21">
        <v>57600</v>
      </c>
      <c r="K85" s="21">
        <v>19200</v>
      </c>
      <c r="L85" s="21"/>
      <c r="P85" s="22"/>
    </row>
    <row r="86" spans="1:16" ht="28.5">
      <c r="A86" s="3" t="s">
        <v>345</v>
      </c>
      <c r="B86" s="4" t="s">
        <v>64</v>
      </c>
      <c r="C86" s="4" t="s">
        <v>346</v>
      </c>
      <c r="D86" s="4" t="s">
        <v>347</v>
      </c>
      <c r="E86" s="4" t="s">
        <v>348</v>
      </c>
      <c r="F86" s="4" t="s">
        <v>349</v>
      </c>
      <c r="G86" s="4">
        <v>4</v>
      </c>
      <c r="H86" s="7">
        <v>59759</v>
      </c>
      <c r="I86" s="7">
        <v>29879.5</v>
      </c>
      <c r="J86" s="7">
        <v>22409.62</v>
      </c>
      <c r="K86" s="7">
        <v>7469.88</v>
      </c>
    </row>
    <row r="87" spans="1:16" ht="28.5">
      <c r="A87" s="3" t="s">
        <v>350</v>
      </c>
      <c r="B87" s="4" t="s">
        <v>351</v>
      </c>
      <c r="C87" s="4" t="s">
        <v>126</v>
      </c>
      <c r="D87" s="4" t="s">
        <v>352</v>
      </c>
      <c r="E87" s="4" t="s">
        <v>128</v>
      </c>
      <c r="F87" s="4" t="s">
        <v>353</v>
      </c>
      <c r="G87" s="4">
        <v>4</v>
      </c>
      <c r="H87" s="7">
        <v>30386.45</v>
      </c>
      <c r="I87" s="7">
        <v>30386.45</v>
      </c>
      <c r="J87" s="7">
        <v>22789.84</v>
      </c>
      <c r="K87" s="7">
        <v>7596.61</v>
      </c>
    </row>
    <row r="88" spans="1:16" ht="28.5">
      <c r="A88" s="3" t="s">
        <v>354</v>
      </c>
      <c r="B88" s="4" t="s">
        <v>42</v>
      </c>
      <c r="C88" s="4" t="s">
        <v>355</v>
      </c>
      <c r="D88" s="4" t="s">
        <v>356</v>
      </c>
      <c r="E88" s="4" t="s">
        <v>357</v>
      </c>
      <c r="F88" s="4" t="s">
        <v>358</v>
      </c>
      <c r="G88" s="4">
        <v>4</v>
      </c>
      <c r="H88" s="7">
        <v>146052.29999999999</v>
      </c>
      <c r="I88" s="7">
        <v>96053.02</v>
      </c>
      <c r="J88" s="7">
        <v>72039.22</v>
      </c>
      <c r="K88" s="7">
        <v>24013.08</v>
      </c>
    </row>
    <row r="89" spans="1:16" ht="28.5">
      <c r="A89" s="3" t="s">
        <v>359</v>
      </c>
      <c r="B89" s="4" t="s">
        <v>125</v>
      </c>
      <c r="C89" s="4" t="s">
        <v>360</v>
      </c>
      <c r="D89" s="4" t="s">
        <v>361</v>
      </c>
      <c r="E89" s="4" t="s">
        <v>362</v>
      </c>
      <c r="F89" s="4" t="s">
        <v>363</v>
      </c>
      <c r="G89" s="4">
        <v>4</v>
      </c>
      <c r="H89" s="7">
        <v>3735</v>
      </c>
      <c r="I89" s="7">
        <v>3735</v>
      </c>
      <c r="J89" s="7">
        <v>2614.5</v>
      </c>
      <c r="K89" s="7">
        <v>1120.5</v>
      </c>
    </row>
    <row r="90" spans="1:16" ht="28.5">
      <c r="A90" s="3" t="s">
        <v>364</v>
      </c>
      <c r="B90" s="4" t="s">
        <v>42</v>
      </c>
      <c r="C90" s="4" t="s">
        <v>365</v>
      </c>
      <c r="D90" s="4" t="s">
        <v>366</v>
      </c>
      <c r="E90" s="4" t="s">
        <v>367</v>
      </c>
      <c r="F90" s="10" t="s">
        <v>368</v>
      </c>
      <c r="G90" s="4">
        <v>4</v>
      </c>
      <c r="H90" s="7">
        <v>27651.67</v>
      </c>
      <c r="I90" s="7">
        <v>15535.67</v>
      </c>
      <c r="J90" s="7">
        <v>11651.76</v>
      </c>
      <c r="K90" s="7">
        <v>3883.91</v>
      </c>
    </row>
    <row r="91" spans="1:16" ht="28.5">
      <c r="A91" s="3" t="s">
        <v>369</v>
      </c>
      <c r="B91" s="4" t="s">
        <v>125</v>
      </c>
      <c r="C91" s="4" t="s">
        <v>370</v>
      </c>
      <c r="D91" s="4" t="s">
        <v>371</v>
      </c>
      <c r="E91" s="4" t="s">
        <v>372</v>
      </c>
      <c r="F91" s="4" t="s">
        <v>373</v>
      </c>
      <c r="G91" s="4">
        <v>4</v>
      </c>
      <c r="H91" s="7">
        <v>6190</v>
      </c>
      <c r="I91" s="7">
        <v>3095</v>
      </c>
      <c r="J91" s="7">
        <v>2321.25</v>
      </c>
      <c r="K91" s="7">
        <v>773.75</v>
      </c>
    </row>
    <row r="92" spans="1:16" s="13" customFormat="1" ht="42.75">
      <c r="A92" s="20" t="s">
        <v>538</v>
      </c>
      <c r="B92" s="13" t="s">
        <v>13</v>
      </c>
      <c r="C92" s="24" t="s">
        <v>539</v>
      </c>
      <c r="D92" s="24" t="s">
        <v>540</v>
      </c>
      <c r="E92" s="13" t="s">
        <v>536</v>
      </c>
      <c r="F92" s="13" t="s">
        <v>541</v>
      </c>
      <c r="G92" s="13">
        <v>4</v>
      </c>
      <c r="H92" s="21">
        <v>128650</v>
      </c>
      <c r="I92" s="21">
        <v>79983.78</v>
      </c>
      <c r="J92" s="21">
        <v>39991.89</v>
      </c>
      <c r="K92" s="21">
        <v>39991.89</v>
      </c>
      <c r="L92" s="21"/>
      <c r="P92" s="22"/>
    </row>
    <row r="93" spans="1:16" ht="42.75">
      <c r="A93" s="3" t="s">
        <v>374</v>
      </c>
      <c r="B93" s="4" t="s">
        <v>351</v>
      </c>
      <c r="C93" s="4" t="s">
        <v>688</v>
      </c>
      <c r="D93" s="4" t="s">
        <v>375</v>
      </c>
      <c r="E93" s="4" t="s">
        <v>128</v>
      </c>
      <c r="F93" s="4" t="s">
        <v>376</v>
      </c>
      <c r="G93" s="4">
        <v>4</v>
      </c>
      <c r="H93" s="7">
        <v>37694.25</v>
      </c>
      <c r="I93" s="7">
        <v>18847.12</v>
      </c>
      <c r="J93" s="7">
        <v>14135.34</v>
      </c>
      <c r="K93" s="7">
        <v>4711.78</v>
      </c>
    </row>
    <row r="94" spans="1:16" ht="28.5">
      <c r="A94" s="3" t="s">
        <v>377</v>
      </c>
      <c r="B94" s="4" t="s">
        <v>378</v>
      </c>
      <c r="C94" s="4" t="s">
        <v>379</v>
      </c>
      <c r="D94" s="4" t="s">
        <v>380</v>
      </c>
      <c r="E94" s="4" t="s">
        <v>109</v>
      </c>
      <c r="F94" s="4" t="s">
        <v>381</v>
      </c>
      <c r="G94" s="4">
        <v>4</v>
      </c>
      <c r="H94" s="7">
        <v>22903.01</v>
      </c>
      <c r="I94" s="7">
        <v>11451.51</v>
      </c>
      <c r="J94" s="7">
        <v>8588.6299999999992</v>
      </c>
      <c r="K94" s="7">
        <v>2862.88</v>
      </c>
    </row>
    <row r="95" spans="1:16" ht="28.5">
      <c r="A95" s="3" t="s">
        <v>382</v>
      </c>
      <c r="B95" s="4" t="s">
        <v>42</v>
      </c>
      <c r="C95" s="4" t="s">
        <v>383</v>
      </c>
      <c r="D95" s="4" t="s">
        <v>384</v>
      </c>
      <c r="E95" s="4" t="s">
        <v>385</v>
      </c>
      <c r="F95" s="4" t="s">
        <v>216</v>
      </c>
      <c r="G95" s="4">
        <v>4</v>
      </c>
      <c r="H95" s="16">
        <v>17495.400000000001</v>
      </c>
      <c r="I95" s="16">
        <v>13159.05</v>
      </c>
      <c r="J95" s="16">
        <v>10796.55</v>
      </c>
      <c r="K95" s="16">
        <v>2362.5</v>
      </c>
      <c r="L95" s="16">
        <v>1236.3499999999999</v>
      </c>
    </row>
    <row r="96" spans="1:16" ht="42.75">
      <c r="A96" s="3" t="s">
        <v>386</v>
      </c>
      <c r="B96" s="4" t="s">
        <v>125</v>
      </c>
      <c r="C96" s="4" t="s">
        <v>387</v>
      </c>
      <c r="D96" s="4" t="s">
        <v>388</v>
      </c>
      <c r="E96" s="4" t="s">
        <v>389</v>
      </c>
      <c r="F96" s="4" t="s">
        <v>390</v>
      </c>
      <c r="G96" s="4">
        <v>4</v>
      </c>
      <c r="H96" s="7">
        <v>135493.20000000001</v>
      </c>
      <c r="I96" s="7">
        <v>135493.20000000001</v>
      </c>
      <c r="J96" s="7">
        <v>101619.9</v>
      </c>
      <c r="K96" s="7">
        <v>33873.300000000003</v>
      </c>
    </row>
    <row r="97" spans="1:13" ht="28.5">
      <c r="A97" s="3" t="s">
        <v>391</v>
      </c>
      <c r="B97" s="4" t="s">
        <v>23</v>
      </c>
      <c r="C97" s="4" t="s">
        <v>392</v>
      </c>
      <c r="D97" s="4" t="s">
        <v>393</v>
      </c>
      <c r="E97" s="4" t="s">
        <v>23</v>
      </c>
      <c r="F97" s="4" t="s">
        <v>26</v>
      </c>
      <c r="G97" s="4">
        <v>4</v>
      </c>
      <c r="H97" s="7">
        <v>59650.04</v>
      </c>
      <c r="I97" s="7">
        <v>48610.04</v>
      </c>
      <c r="J97" s="7">
        <v>36457.53</v>
      </c>
      <c r="K97" s="7">
        <v>4464.99</v>
      </c>
    </row>
    <row r="98" spans="1:13" ht="28.5">
      <c r="A98" s="3" t="s">
        <v>394</v>
      </c>
      <c r="B98" s="4" t="s">
        <v>395</v>
      </c>
      <c r="C98" s="4" t="s">
        <v>396</v>
      </c>
      <c r="D98" s="4" t="s">
        <v>397</v>
      </c>
      <c r="E98" s="4" t="s">
        <v>34</v>
      </c>
      <c r="F98" s="4" t="s">
        <v>157</v>
      </c>
      <c r="G98" s="4">
        <v>4</v>
      </c>
      <c r="H98" s="7">
        <v>10650</v>
      </c>
      <c r="I98" s="7">
        <v>5325</v>
      </c>
      <c r="J98" s="7">
        <v>3993.75</v>
      </c>
      <c r="K98" s="7">
        <v>1331.25</v>
      </c>
      <c r="L98" s="7" t="s">
        <v>194</v>
      </c>
    </row>
    <row r="99" spans="1:13" ht="28.5">
      <c r="A99" s="3" t="s">
        <v>398</v>
      </c>
      <c r="B99" s="4" t="s">
        <v>42</v>
      </c>
      <c r="C99" s="17" t="s">
        <v>399</v>
      </c>
      <c r="D99" s="4" t="s">
        <v>400</v>
      </c>
      <c r="E99" s="4" t="s">
        <v>385</v>
      </c>
      <c r="F99" s="4" t="s">
        <v>401</v>
      </c>
      <c r="G99" s="4">
        <v>4</v>
      </c>
      <c r="H99" s="7">
        <v>15735</v>
      </c>
      <c r="I99" s="7">
        <v>11801.25</v>
      </c>
      <c r="J99" s="7">
        <v>8850.94</v>
      </c>
      <c r="K99" s="7">
        <v>2950.31</v>
      </c>
    </row>
    <row r="100" spans="1:13" ht="28.5">
      <c r="A100" s="3" t="s">
        <v>402</v>
      </c>
      <c r="B100" s="4" t="s">
        <v>351</v>
      </c>
      <c r="C100" s="4" t="s">
        <v>403</v>
      </c>
      <c r="D100" s="4" t="s">
        <v>404</v>
      </c>
      <c r="E100" s="4" t="s">
        <v>405</v>
      </c>
      <c r="F100" s="4" t="s">
        <v>406</v>
      </c>
      <c r="G100" s="4">
        <v>4</v>
      </c>
      <c r="H100" s="7">
        <v>6463.88</v>
      </c>
      <c r="I100" s="7">
        <v>6463.88</v>
      </c>
      <c r="J100" s="7">
        <v>4847.91</v>
      </c>
      <c r="K100" s="7">
        <v>1615.97</v>
      </c>
      <c r="L100" s="7" t="s">
        <v>194</v>
      </c>
    </row>
    <row r="101" spans="1:13">
      <c r="A101" s="3" t="s">
        <v>407</v>
      </c>
      <c r="B101" s="4" t="s">
        <v>42</v>
      </c>
      <c r="C101" s="4" t="s">
        <v>408</v>
      </c>
      <c r="D101" s="4" t="s">
        <v>409</v>
      </c>
      <c r="E101" s="4" t="s">
        <v>410</v>
      </c>
      <c r="F101" s="4" t="s">
        <v>411</v>
      </c>
      <c r="G101" s="4">
        <v>4</v>
      </c>
      <c r="H101" s="7">
        <v>369938</v>
      </c>
      <c r="I101" s="7">
        <v>37162</v>
      </c>
      <c r="J101" s="7">
        <v>27871.5</v>
      </c>
      <c r="K101" s="7">
        <v>9290.5</v>
      </c>
    </row>
    <row r="102" spans="1:13" ht="28.5">
      <c r="A102" s="3" t="s">
        <v>412</v>
      </c>
      <c r="B102" s="4" t="s">
        <v>42</v>
      </c>
      <c r="C102" s="4" t="s">
        <v>413</v>
      </c>
      <c r="D102" s="4" t="s">
        <v>414</v>
      </c>
      <c r="E102" s="4" t="s">
        <v>55</v>
      </c>
      <c r="F102" s="4" t="s">
        <v>415</v>
      </c>
      <c r="G102" s="4">
        <v>4</v>
      </c>
      <c r="H102" s="7">
        <v>13236</v>
      </c>
      <c r="I102" s="7">
        <v>9927</v>
      </c>
      <c r="J102" s="7">
        <v>7445.25</v>
      </c>
      <c r="K102" s="7">
        <v>2481.75</v>
      </c>
    </row>
    <row r="103" spans="1:13" ht="28.5">
      <c r="A103" s="3" t="s">
        <v>416</v>
      </c>
      <c r="B103" s="4" t="s">
        <v>125</v>
      </c>
      <c r="C103" s="4" t="s">
        <v>159</v>
      </c>
      <c r="D103" s="4" t="s">
        <v>417</v>
      </c>
      <c r="E103" s="4" t="s">
        <v>418</v>
      </c>
      <c r="F103" s="4" t="s">
        <v>419</v>
      </c>
      <c r="G103" s="4">
        <v>4</v>
      </c>
      <c r="H103" s="7">
        <v>54746.559999999998</v>
      </c>
      <c r="I103" s="7">
        <v>43796.56</v>
      </c>
      <c r="J103" s="7">
        <v>32847.42</v>
      </c>
      <c r="K103" s="7">
        <v>10949.14</v>
      </c>
    </row>
    <row r="104" spans="1:13" ht="28.5">
      <c r="A104" s="3" t="s">
        <v>420</v>
      </c>
      <c r="B104" s="4" t="s">
        <v>378</v>
      </c>
      <c r="C104" s="4" t="s">
        <v>421</v>
      </c>
      <c r="D104" s="4" t="s">
        <v>422</v>
      </c>
      <c r="E104" s="4" t="s">
        <v>273</v>
      </c>
      <c r="F104" s="4" t="s">
        <v>423</v>
      </c>
      <c r="G104" s="4">
        <v>4</v>
      </c>
      <c r="H104" s="7">
        <v>107828.98</v>
      </c>
      <c r="I104" s="7">
        <v>107828.98</v>
      </c>
      <c r="J104" s="7">
        <v>80871.73</v>
      </c>
      <c r="K104" s="7">
        <v>26957.25</v>
      </c>
      <c r="L104" s="7" t="s">
        <v>194</v>
      </c>
    </row>
    <row r="105" spans="1:13" s="13" customFormat="1" ht="36" customHeight="1">
      <c r="A105" s="20" t="s">
        <v>653</v>
      </c>
      <c r="B105" s="13" t="s">
        <v>208</v>
      </c>
      <c r="C105" s="25" t="s">
        <v>534</v>
      </c>
      <c r="D105" s="26" t="s">
        <v>654</v>
      </c>
      <c r="E105" s="13" t="s">
        <v>655</v>
      </c>
      <c r="F105" s="13" t="s">
        <v>658</v>
      </c>
      <c r="G105" s="13">
        <v>4</v>
      </c>
      <c r="H105" s="21">
        <v>44857.67</v>
      </c>
      <c r="I105" s="21"/>
      <c r="J105" s="21">
        <v>33643.25</v>
      </c>
      <c r="K105" s="21">
        <v>11214.42</v>
      </c>
      <c r="L105" s="21"/>
      <c r="M105" s="27"/>
    </row>
    <row r="106" spans="1:13" ht="28.5">
      <c r="A106" s="3" t="s">
        <v>424</v>
      </c>
      <c r="B106" s="4" t="s">
        <v>425</v>
      </c>
      <c r="C106" s="4" t="s">
        <v>203</v>
      </c>
      <c r="D106" s="4" t="s">
        <v>426</v>
      </c>
      <c r="E106" s="4" t="s">
        <v>205</v>
      </c>
      <c r="F106" s="4" t="s">
        <v>206</v>
      </c>
      <c r="G106" s="4">
        <v>4</v>
      </c>
      <c r="H106" s="7">
        <v>21820</v>
      </c>
      <c r="I106" s="7">
        <v>10910</v>
      </c>
      <c r="J106" s="7">
        <v>8182.5</v>
      </c>
      <c r="K106" s="7">
        <v>2727.5</v>
      </c>
    </row>
    <row r="107" spans="1:13" ht="28.5">
      <c r="A107" s="3" t="s">
        <v>427</v>
      </c>
      <c r="B107" s="4" t="s">
        <v>378</v>
      </c>
      <c r="C107" s="4" t="s">
        <v>428</v>
      </c>
      <c r="D107" s="4" t="s">
        <v>429</v>
      </c>
      <c r="E107" s="4" t="s">
        <v>109</v>
      </c>
      <c r="F107" s="4" t="s">
        <v>430</v>
      </c>
      <c r="G107" s="4">
        <v>4</v>
      </c>
      <c r="H107" s="7">
        <v>68621.929999999993</v>
      </c>
      <c r="I107" s="7">
        <v>58621.93</v>
      </c>
      <c r="J107" s="7">
        <v>43966.45</v>
      </c>
      <c r="K107" s="7">
        <v>14655.48</v>
      </c>
    </row>
    <row r="108" spans="1:13" ht="42.75">
      <c r="A108" s="3" t="s">
        <v>431</v>
      </c>
      <c r="B108" s="4" t="s">
        <v>432</v>
      </c>
      <c r="C108" s="4" t="s">
        <v>433</v>
      </c>
      <c r="D108" s="4" t="s">
        <v>434</v>
      </c>
      <c r="E108" s="4" t="s">
        <v>205</v>
      </c>
      <c r="F108" s="4" t="s">
        <v>435</v>
      </c>
      <c r="G108" s="4">
        <v>4</v>
      </c>
      <c r="H108" s="7">
        <v>68309</v>
      </c>
      <c r="I108" s="7">
        <v>51231.75</v>
      </c>
      <c r="J108" s="7">
        <v>38423.81</v>
      </c>
      <c r="K108" s="7">
        <v>12807.94</v>
      </c>
    </row>
    <row r="109" spans="1:13" ht="42.75">
      <c r="A109" s="3" t="s">
        <v>436</v>
      </c>
      <c r="B109" s="4" t="s">
        <v>351</v>
      </c>
      <c r="C109" s="4" t="s">
        <v>437</v>
      </c>
      <c r="D109" s="4" t="s">
        <v>438</v>
      </c>
      <c r="E109" s="4" t="s">
        <v>198</v>
      </c>
      <c r="F109" s="4" t="s">
        <v>439</v>
      </c>
      <c r="G109" s="4">
        <v>4</v>
      </c>
      <c r="H109" s="7">
        <v>9451.2000000000007</v>
      </c>
      <c r="I109" s="7">
        <v>7561.2</v>
      </c>
      <c r="J109" s="7">
        <v>3780.6</v>
      </c>
      <c r="K109" s="7">
        <v>3780.6</v>
      </c>
    </row>
    <row r="110" spans="1:13" ht="28.5">
      <c r="A110" s="3" t="s">
        <v>440</v>
      </c>
      <c r="B110" s="4" t="s">
        <v>378</v>
      </c>
      <c r="C110" s="4" t="s">
        <v>441</v>
      </c>
      <c r="D110" s="4" t="s">
        <v>442</v>
      </c>
      <c r="E110" s="4" t="s">
        <v>443</v>
      </c>
      <c r="F110" s="4" t="s">
        <v>333</v>
      </c>
      <c r="G110" s="4">
        <v>4</v>
      </c>
      <c r="H110" s="7">
        <v>58272.47</v>
      </c>
      <c r="I110" s="7">
        <v>29136.23</v>
      </c>
      <c r="J110" s="7">
        <v>21852.17</v>
      </c>
      <c r="K110" s="7">
        <v>7284.06</v>
      </c>
    </row>
    <row r="111" spans="1:13" ht="28.5">
      <c r="A111" s="3" t="s">
        <v>444</v>
      </c>
      <c r="B111" s="4" t="s">
        <v>378</v>
      </c>
      <c r="C111" s="4" t="s">
        <v>445</v>
      </c>
      <c r="D111" s="4" t="s">
        <v>446</v>
      </c>
      <c r="E111" s="4" t="s">
        <v>109</v>
      </c>
      <c r="F111" s="4" t="s">
        <v>447</v>
      </c>
      <c r="G111" s="4">
        <v>4</v>
      </c>
      <c r="H111" s="7">
        <v>7849.24</v>
      </c>
      <c r="I111" s="7">
        <v>3924.62</v>
      </c>
      <c r="J111" s="7">
        <v>2943.47</v>
      </c>
      <c r="K111" s="7">
        <v>981.16</v>
      </c>
    </row>
    <row r="112" spans="1:13" ht="11.25" customHeight="1">
      <c r="A112" s="3" t="s">
        <v>448</v>
      </c>
      <c r="B112" s="4" t="s">
        <v>378</v>
      </c>
      <c r="C112" s="4" t="s">
        <v>449</v>
      </c>
      <c r="D112" s="4" t="s">
        <v>450</v>
      </c>
      <c r="E112" s="4" t="s">
        <v>205</v>
      </c>
      <c r="F112" s="4" t="s">
        <v>451</v>
      </c>
      <c r="G112" s="4">
        <v>4</v>
      </c>
      <c r="H112" s="7">
        <v>2552.33</v>
      </c>
      <c r="I112" s="7">
        <v>1276.1600000000001</v>
      </c>
      <c r="J112" s="7">
        <v>957.12</v>
      </c>
      <c r="K112" s="7">
        <v>319.04000000000002</v>
      </c>
    </row>
    <row r="113" spans="1:21" s="13" customFormat="1" ht="11.25" customHeight="1">
      <c r="A113" s="20" t="s">
        <v>659</v>
      </c>
      <c r="B113" s="13" t="s">
        <v>42</v>
      </c>
      <c r="C113" s="13" t="s">
        <v>660</v>
      </c>
      <c r="D113" s="13" t="s">
        <v>661</v>
      </c>
      <c r="E113" s="13" t="s">
        <v>662</v>
      </c>
      <c r="F113" s="23" t="s">
        <v>663</v>
      </c>
      <c r="G113" s="13">
        <v>4</v>
      </c>
      <c r="H113" s="21">
        <v>12456.6</v>
      </c>
      <c r="I113" s="21">
        <v>9342.4500000000007</v>
      </c>
      <c r="J113" s="21">
        <v>7006.84</v>
      </c>
      <c r="K113" s="21">
        <v>2335.61</v>
      </c>
      <c r="L113" s="21"/>
      <c r="P113" s="22"/>
      <c r="R113" s="28"/>
      <c r="T113" s="22"/>
    </row>
    <row r="114" spans="1:21" ht="42.75">
      <c r="A114" s="3" t="s">
        <v>452</v>
      </c>
      <c r="B114" s="4" t="s">
        <v>208</v>
      </c>
      <c r="C114" s="4" t="s">
        <v>453</v>
      </c>
      <c r="D114" s="4" t="s">
        <v>454</v>
      </c>
      <c r="E114" s="4" t="s">
        <v>455</v>
      </c>
      <c r="F114" s="4" t="s">
        <v>456</v>
      </c>
      <c r="G114" s="4">
        <v>4</v>
      </c>
      <c r="H114" s="7">
        <v>33714.6</v>
      </c>
      <c r="I114" s="7">
        <v>32714.6</v>
      </c>
      <c r="J114" s="7">
        <v>24535.95</v>
      </c>
      <c r="K114" s="7">
        <v>8178.65</v>
      </c>
    </row>
    <row r="115" spans="1:21" ht="28.5">
      <c r="A115" s="3" t="s">
        <v>457</v>
      </c>
      <c r="B115" s="4" t="s">
        <v>42</v>
      </c>
      <c r="C115" s="4" t="s">
        <v>458</v>
      </c>
      <c r="D115" s="4" t="s">
        <v>459</v>
      </c>
      <c r="E115" s="4" t="s">
        <v>104</v>
      </c>
      <c r="F115" s="4" t="s">
        <v>460</v>
      </c>
      <c r="G115" s="4">
        <v>4</v>
      </c>
      <c r="H115" s="7">
        <v>12821.78</v>
      </c>
      <c r="I115" s="7">
        <v>6410.89</v>
      </c>
      <c r="J115" s="7">
        <v>4808.17</v>
      </c>
      <c r="K115" s="7">
        <v>1602.72</v>
      </c>
    </row>
    <row r="116" spans="1:21" s="13" customFormat="1" ht="42.75">
      <c r="A116" s="20" t="s">
        <v>643</v>
      </c>
      <c r="B116" s="13" t="s">
        <v>644</v>
      </c>
      <c r="C116" s="13" t="s">
        <v>645</v>
      </c>
      <c r="D116" s="13" t="s">
        <v>646</v>
      </c>
      <c r="E116" s="13" t="s">
        <v>647</v>
      </c>
      <c r="F116" s="23" t="s">
        <v>664</v>
      </c>
      <c r="H116" s="21">
        <v>23125.200000000001</v>
      </c>
      <c r="I116" s="21">
        <v>17711.400000000001</v>
      </c>
      <c r="J116" s="21">
        <v>13283.55</v>
      </c>
      <c r="K116" s="21">
        <v>4427.8500000000004</v>
      </c>
      <c r="L116" s="21"/>
    </row>
    <row r="117" spans="1:21" ht="42.75">
      <c r="A117" s="3" t="s">
        <v>461</v>
      </c>
      <c r="B117" s="4" t="s">
        <v>208</v>
      </c>
      <c r="C117" s="4" t="s">
        <v>462</v>
      </c>
      <c r="D117" s="4" t="s">
        <v>463</v>
      </c>
      <c r="E117" s="4" t="s">
        <v>464</v>
      </c>
      <c r="F117" s="4" t="s">
        <v>465</v>
      </c>
      <c r="G117" s="4">
        <v>4</v>
      </c>
      <c r="H117" s="7">
        <v>27918</v>
      </c>
      <c r="I117" s="7">
        <v>20938</v>
      </c>
      <c r="J117" s="7">
        <v>15703.5</v>
      </c>
      <c r="K117" s="7">
        <v>5234.5</v>
      </c>
    </row>
    <row r="118" spans="1:21" ht="28.5">
      <c r="A118" s="3" t="s">
        <v>466</v>
      </c>
      <c r="B118" s="4" t="s">
        <v>208</v>
      </c>
      <c r="C118" s="4" t="s">
        <v>467</v>
      </c>
      <c r="D118" s="4" t="s">
        <v>468</v>
      </c>
      <c r="E118" s="4" t="s">
        <v>21</v>
      </c>
      <c r="F118" s="4" t="s">
        <v>469</v>
      </c>
      <c r="G118" s="4">
        <v>4</v>
      </c>
      <c r="H118" s="7">
        <v>35631</v>
      </c>
      <c r="I118" s="7">
        <v>31173.5</v>
      </c>
      <c r="J118" s="7">
        <v>23380.12</v>
      </c>
      <c r="K118" s="7">
        <v>7793.38</v>
      </c>
    </row>
    <row r="119" spans="1:21" s="13" customFormat="1">
      <c r="A119" s="20" t="s">
        <v>665</v>
      </c>
      <c r="B119" s="13" t="s">
        <v>644</v>
      </c>
      <c r="C119" s="13" t="s">
        <v>688</v>
      </c>
      <c r="D119" s="13" t="s">
        <v>666</v>
      </c>
      <c r="E119" s="23" t="s">
        <v>667</v>
      </c>
      <c r="F119" s="23" t="s">
        <v>668</v>
      </c>
      <c r="G119" s="13">
        <v>4</v>
      </c>
      <c r="H119" s="29">
        <v>9531.25</v>
      </c>
      <c r="I119" s="21">
        <v>4765.62</v>
      </c>
      <c r="J119" s="21">
        <v>3574.21</v>
      </c>
      <c r="K119" s="21">
        <v>1191.4100000000001</v>
      </c>
      <c r="L119" s="21"/>
      <c r="P119" s="22"/>
      <c r="T119" s="22"/>
      <c r="U119" s="22"/>
    </row>
    <row r="120" spans="1:21" ht="57">
      <c r="A120" s="3" t="s">
        <v>470</v>
      </c>
      <c r="B120" s="4" t="s">
        <v>208</v>
      </c>
      <c r="C120" s="4" t="s">
        <v>471</v>
      </c>
      <c r="D120" s="4" t="s">
        <v>472</v>
      </c>
      <c r="E120" s="4" t="s">
        <v>50</v>
      </c>
      <c r="F120" s="4" t="s">
        <v>473</v>
      </c>
      <c r="G120" s="4">
        <v>4</v>
      </c>
      <c r="H120" s="7">
        <v>97154.13</v>
      </c>
      <c r="I120" s="7">
        <v>69723.3</v>
      </c>
      <c r="J120" s="7">
        <v>52292.480000000003</v>
      </c>
      <c r="K120" s="7">
        <v>17430.830000000002</v>
      </c>
    </row>
    <row r="121" spans="1:21" ht="28.5">
      <c r="A121" s="3" t="s">
        <v>474</v>
      </c>
      <c r="B121" s="4" t="s">
        <v>208</v>
      </c>
      <c r="C121" s="4" t="s">
        <v>259</v>
      </c>
      <c r="D121" s="4" t="s">
        <v>475</v>
      </c>
      <c r="E121" s="4" t="s">
        <v>476</v>
      </c>
      <c r="F121" s="4" t="s">
        <v>261</v>
      </c>
      <c r="G121" s="4">
        <v>4</v>
      </c>
      <c r="H121" s="7">
        <v>14751.54</v>
      </c>
      <c r="I121" s="7">
        <v>10314.16</v>
      </c>
      <c r="J121" s="7">
        <v>7375.77</v>
      </c>
      <c r="K121" s="7">
        <v>2938.39</v>
      </c>
      <c r="L121" s="7">
        <v>4437.38</v>
      </c>
    </row>
    <row r="122" spans="1:21" ht="42.75">
      <c r="A122" s="3" t="s">
        <v>477</v>
      </c>
      <c r="B122" s="4" t="s">
        <v>208</v>
      </c>
      <c r="C122" s="4" t="s">
        <v>478</v>
      </c>
      <c r="D122" s="4" t="s">
        <v>479</v>
      </c>
      <c r="E122" s="4" t="s">
        <v>50</v>
      </c>
      <c r="F122" s="4" t="s">
        <v>480</v>
      </c>
      <c r="G122" s="4">
        <v>4</v>
      </c>
      <c r="H122" s="7">
        <v>34599.89</v>
      </c>
      <c r="I122" s="7">
        <v>17299.939999999999</v>
      </c>
      <c r="J122" s="7">
        <v>12974.96</v>
      </c>
      <c r="K122" s="7">
        <v>4324.99</v>
      </c>
    </row>
    <row r="123" spans="1:21" ht="42.75">
      <c r="A123" s="3" t="s">
        <v>693</v>
      </c>
      <c r="B123" s="13" t="s">
        <v>42</v>
      </c>
      <c r="C123" s="26" t="s">
        <v>726</v>
      </c>
      <c r="D123" s="46" t="s">
        <v>725</v>
      </c>
      <c r="E123" s="13" t="s">
        <v>728</v>
      </c>
      <c r="F123" s="23" t="s">
        <v>727</v>
      </c>
      <c r="G123" s="4">
        <v>4</v>
      </c>
      <c r="H123" s="7">
        <v>6666.66</v>
      </c>
      <c r="I123" s="7">
        <v>6666.66</v>
      </c>
      <c r="J123" s="7">
        <v>4999.99</v>
      </c>
      <c r="L123" s="7">
        <v>1666.67</v>
      </c>
    </row>
    <row r="124" spans="1:21" ht="42.75">
      <c r="A124" s="3" t="s">
        <v>481</v>
      </c>
      <c r="B124" s="4" t="s">
        <v>482</v>
      </c>
      <c r="C124" s="4" t="s">
        <v>88</v>
      </c>
      <c r="D124" s="4" t="s">
        <v>483</v>
      </c>
      <c r="E124" s="4" t="s">
        <v>74</v>
      </c>
      <c r="F124" s="4" t="s">
        <v>484</v>
      </c>
      <c r="G124" s="4">
        <v>4</v>
      </c>
      <c r="H124" s="7">
        <v>8119.82</v>
      </c>
      <c r="I124" s="7">
        <v>8119.82</v>
      </c>
      <c r="J124" s="7">
        <v>6089.87</v>
      </c>
      <c r="K124" s="7">
        <v>2029.95</v>
      </c>
    </row>
    <row r="125" spans="1:21" ht="28.5">
      <c r="A125" s="3" t="s">
        <v>485</v>
      </c>
      <c r="B125" s="4" t="s">
        <v>482</v>
      </c>
      <c r="C125" s="4" t="s">
        <v>486</v>
      </c>
      <c r="D125" s="4" t="s">
        <v>487</v>
      </c>
      <c r="E125" s="4" t="s">
        <v>74</v>
      </c>
      <c r="F125" s="4" t="s">
        <v>488</v>
      </c>
      <c r="G125" s="4">
        <v>4</v>
      </c>
      <c r="H125" s="7">
        <v>30357.7</v>
      </c>
      <c r="I125" s="7">
        <v>15178.85</v>
      </c>
      <c r="J125" s="7">
        <v>11384.14</v>
      </c>
      <c r="K125" s="7">
        <v>3794.71</v>
      </c>
    </row>
    <row r="126" spans="1:21" ht="28.5">
      <c r="A126" s="3" t="s">
        <v>489</v>
      </c>
      <c r="B126" s="4" t="s">
        <v>64</v>
      </c>
      <c r="C126" s="4" t="s">
        <v>490</v>
      </c>
      <c r="D126" s="4" t="s">
        <v>491</v>
      </c>
      <c r="E126" s="4" t="s">
        <v>492</v>
      </c>
      <c r="F126" s="5" t="s">
        <v>493</v>
      </c>
      <c r="G126" s="4">
        <v>4</v>
      </c>
      <c r="H126" s="7">
        <v>17634.560000000001</v>
      </c>
      <c r="I126" s="7">
        <v>17634.560000000001</v>
      </c>
      <c r="J126" s="7">
        <v>8817.2800000000007</v>
      </c>
      <c r="K126" s="7">
        <v>8817.2800000000007</v>
      </c>
    </row>
    <row r="127" spans="1:21" s="13" customFormat="1" ht="28.5">
      <c r="A127" s="20" t="s">
        <v>528</v>
      </c>
      <c r="B127" s="13" t="s">
        <v>42</v>
      </c>
      <c r="C127" s="13" t="s">
        <v>529</v>
      </c>
      <c r="D127" s="13" t="s">
        <v>530</v>
      </c>
      <c r="E127" s="13" t="s">
        <v>531</v>
      </c>
      <c r="F127" s="13" t="s">
        <v>532</v>
      </c>
      <c r="G127" s="13">
        <v>4</v>
      </c>
      <c r="H127" s="21">
        <v>71325</v>
      </c>
      <c r="I127" s="21">
        <v>53493.75</v>
      </c>
      <c r="J127" s="21">
        <v>40120.31</v>
      </c>
      <c r="K127" s="21">
        <v>13373.44</v>
      </c>
      <c r="L127" s="21"/>
      <c r="P127" s="22"/>
    </row>
    <row r="128" spans="1:21" s="13" customFormat="1">
      <c r="A128" s="20" t="s">
        <v>669</v>
      </c>
      <c r="B128" s="13" t="s">
        <v>64</v>
      </c>
      <c r="C128" s="23" t="s">
        <v>670</v>
      </c>
      <c r="D128" s="13" t="s">
        <v>671</v>
      </c>
      <c r="E128" s="13" t="s">
        <v>672</v>
      </c>
      <c r="F128" s="23" t="s">
        <v>673</v>
      </c>
      <c r="G128" s="13">
        <v>4</v>
      </c>
      <c r="H128" s="21">
        <v>87410</v>
      </c>
      <c r="I128" s="21">
        <v>43705</v>
      </c>
      <c r="J128" s="21">
        <v>32778.75</v>
      </c>
      <c r="K128" s="21">
        <v>10926.25</v>
      </c>
      <c r="L128" s="21"/>
      <c r="P128" s="22"/>
    </row>
    <row r="129" spans="1:21" ht="42.75">
      <c r="A129" s="3" t="s">
        <v>494</v>
      </c>
      <c r="B129" s="4" t="s">
        <v>378</v>
      </c>
      <c r="C129" s="4" t="s">
        <v>495</v>
      </c>
      <c r="D129" s="4" t="s">
        <v>496</v>
      </c>
      <c r="E129" s="4" t="s">
        <v>34</v>
      </c>
      <c r="F129" s="4" t="s">
        <v>35</v>
      </c>
      <c r="G129" s="4">
        <v>4</v>
      </c>
      <c r="H129" s="7">
        <v>5780</v>
      </c>
      <c r="I129" s="7">
        <v>5780</v>
      </c>
      <c r="J129" s="7">
        <v>4335</v>
      </c>
      <c r="K129" s="7">
        <v>1445</v>
      </c>
    </row>
    <row r="130" spans="1:21" s="13" customFormat="1" ht="42.75">
      <c r="A130" s="20" t="s">
        <v>533</v>
      </c>
      <c r="B130" s="13" t="s">
        <v>13</v>
      </c>
      <c r="C130" s="24" t="s">
        <v>534</v>
      </c>
      <c r="D130" s="24" t="s">
        <v>535</v>
      </c>
      <c r="E130" s="13" t="s">
        <v>536</v>
      </c>
      <c r="F130" s="13" t="s">
        <v>537</v>
      </c>
      <c r="G130" s="13">
        <v>4</v>
      </c>
      <c r="H130" s="21">
        <v>45750</v>
      </c>
      <c r="I130" s="21">
        <v>34177.5</v>
      </c>
      <c r="J130" s="21">
        <v>25633.119999999999</v>
      </c>
      <c r="K130" s="21">
        <v>7544.38</v>
      </c>
      <c r="L130" s="21"/>
      <c r="P130" s="22"/>
    </row>
    <row r="131" spans="1:21" ht="28.5">
      <c r="A131" s="3" t="s">
        <v>497</v>
      </c>
      <c r="B131" s="4" t="s">
        <v>125</v>
      </c>
      <c r="C131" s="4" t="s">
        <v>498</v>
      </c>
      <c r="D131" s="4" t="s">
        <v>499</v>
      </c>
      <c r="E131" s="4" t="s">
        <v>198</v>
      </c>
      <c r="F131" s="4" t="s">
        <v>500</v>
      </c>
      <c r="G131" s="4">
        <v>4</v>
      </c>
      <c r="H131" s="7">
        <v>6361.79</v>
      </c>
      <c r="I131" s="7">
        <v>3961.8</v>
      </c>
      <c r="J131" s="7">
        <v>2971.35</v>
      </c>
      <c r="K131" s="7">
        <v>990.45</v>
      </c>
    </row>
    <row r="132" spans="1:21" ht="28.5">
      <c r="A132" s="3" t="s">
        <v>501</v>
      </c>
      <c r="B132" s="4" t="s">
        <v>351</v>
      </c>
      <c r="C132" s="4" t="s">
        <v>502</v>
      </c>
      <c r="D132" s="4" t="s">
        <v>503</v>
      </c>
      <c r="E132" s="4" t="s">
        <v>302</v>
      </c>
      <c r="F132" s="4" t="s">
        <v>303</v>
      </c>
      <c r="G132" s="4">
        <v>4</v>
      </c>
      <c r="H132" s="7">
        <v>16596.63</v>
      </c>
      <c r="I132" s="18">
        <v>16596.63</v>
      </c>
      <c r="J132" s="7">
        <v>12447.47</v>
      </c>
      <c r="K132" s="7">
        <v>4149.16</v>
      </c>
    </row>
    <row r="133" spans="1:21" ht="57">
      <c r="A133" s="3" t="s">
        <v>504</v>
      </c>
      <c r="B133" s="4" t="s">
        <v>23</v>
      </c>
      <c r="C133" s="4" t="s">
        <v>60</v>
      </c>
      <c r="D133" s="4" t="s">
        <v>505</v>
      </c>
      <c r="E133" s="4" t="s">
        <v>23</v>
      </c>
      <c r="F133" s="4" t="s">
        <v>62</v>
      </c>
      <c r="G133" s="4">
        <v>4</v>
      </c>
      <c r="H133" s="7">
        <v>12115.62</v>
      </c>
      <c r="I133" s="7">
        <v>12115.62</v>
      </c>
      <c r="J133" s="7">
        <v>9086.7099999999991</v>
      </c>
      <c r="K133" s="7">
        <v>3028.91</v>
      </c>
    </row>
    <row r="134" spans="1:21" ht="42.75">
      <c r="A134" s="3" t="s">
        <v>506</v>
      </c>
      <c r="B134" s="4" t="s">
        <v>42</v>
      </c>
      <c r="C134" s="4" t="s">
        <v>102</v>
      </c>
      <c r="D134" s="4" t="s">
        <v>507</v>
      </c>
      <c r="E134" s="4" t="s">
        <v>508</v>
      </c>
      <c r="F134" s="4" t="s">
        <v>105</v>
      </c>
      <c r="G134" s="4">
        <v>4</v>
      </c>
      <c r="H134" s="7">
        <v>59374</v>
      </c>
      <c r="I134" s="7">
        <v>29374</v>
      </c>
      <c r="J134" s="7">
        <v>22030.5</v>
      </c>
      <c r="K134" s="7">
        <v>7343.5</v>
      </c>
    </row>
    <row r="135" spans="1:21" ht="28.5">
      <c r="A135" s="3" t="s">
        <v>509</v>
      </c>
      <c r="B135" s="4" t="s">
        <v>42</v>
      </c>
      <c r="C135" s="4" t="s">
        <v>383</v>
      </c>
      <c r="D135" s="4" t="s">
        <v>510</v>
      </c>
      <c r="E135" s="4" t="s">
        <v>385</v>
      </c>
      <c r="F135" s="4" t="s">
        <v>216</v>
      </c>
      <c r="G135" s="4">
        <v>4</v>
      </c>
      <c r="H135" s="7">
        <v>1400</v>
      </c>
      <c r="I135" s="7">
        <v>1050</v>
      </c>
      <c r="J135" s="7">
        <v>787.5</v>
      </c>
      <c r="K135" s="7">
        <v>262.5</v>
      </c>
    </row>
    <row r="136" spans="1:21" ht="28.5">
      <c r="A136" s="3" t="s">
        <v>511</v>
      </c>
      <c r="B136" s="4" t="s">
        <v>64</v>
      </c>
      <c r="C136" s="4" t="s">
        <v>512</v>
      </c>
      <c r="D136" s="4" t="s">
        <v>513</v>
      </c>
      <c r="E136" s="4" t="s">
        <v>418</v>
      </c>
      <c r="F136" s="4" t="s">
        <v>514</v>
      </c>
      <c r="G136" s="4">
        <v>4</v>
      </c>
      <c r="H136" s="7">
        <v>20997.5</v>
      </c>
      <c r="I136" s="7">
        <v>10497.5</v>
      </c>
      <c r="J136" s="7">
        <v>7873.12</v>
      </c>
      <c r="K136" s="7">
        <v>2624.38</v>
      </c>
    </row>
    <row r="137" spans="1:21" ht="42.75">
      <c r="A137" s="3" t="s">
        <v>515</v>
      </c>
      <c r="B137" s="4" t="s">
        <v>351</v>
      </c>
      <c r="C137" s="4" t="s">
        <v>516</v>
      </c>
      <c r="D137" s="4" t="s">
        <v>517</v>
      </c>
      <c r="E137" s="4" t="s">
        <v>125</v>
      </c>
      <c r="F137" s="4" t="s">
        <v>518</v>
      </c>
      <c r="G137" s="4">
        <v>4</v>
      </c>
      <c r="H137" s="7">
        <v>63945</v>
      </c>
      <c r="I137" s="7">
        <v>63945</v>
      </c>
      <c r="J137" s="7">
        <v>47958.75</v>
      </c>
      <c r="K137" s="7">
        <v>15986.25</v>
      </c>
    </row>
    <row r="138" spans="1:21" s="13" customFormat="1" ht="42.75">
      <c r="A138" s="20" t="s">
        <v>674</v>
      </c>
      <c r="B138" s="13" t="s">
        <v>125</v>
      </c>
      <c r="C138" s="13" t="s">
        <v>516</v>
      </c>
      <c r="D138" s="13" t="s">
        <v>675</v>
      </c>
      <c r="E138" s="23" t="s">
        <v>676</v>
      </c>
      <c r="F138" s="23" t="s">
        <v>518</v>
      </c>
      <c r="H138" s="21">
        <v>7200</v>
      </c>
      <c r="I138" s="21">
        <v>5400</v>
      </c>
      <c r="J138" s="21">
        <v>1800</v>
      </c>
      <c r="K138" s="21"/>
      <c r="L138" s="21"/>
      <c r="P138" s="22"/>
      <c r="T138" s="22"/>
      <c r="U138" s="22"/>
    </row>
    <row r="139" spans="1:21" ht="28.5">
      <c r="A139" s="3" t="s">
        <v>519</v>
      </c>
      <c r="B139" s="4" t="s">
        <v>125</v>
      </c>
      <c r="C139" s="4" t="s">
        <v>126</v>
      </c>
      <c r="D139" s="4" t="s">
        <v>520</v>
      </c>
      <c r="E139" s="4" t="s">
        <v>128</v>
      </c>
      <c r="F139" s="4" t="s">
        <v>129</v>
      </c>
      <c r="G139" s="4">
        <v>4</v>
      </c>
      <c r="H139" s="7">
        <v>41335.019999999997</v>
      </c>
      <c r="I139" s="7">
        <v>41335.019999999997</v>
      </c>
      <c r="J139" s="7">
        <v>31001.26</v>
      </c>
      <c r="K139" s="7">
        <v>10333.76</v>
      </c>
    </row>
    <row r="140" spans="1:21" ht="42.75">
      <c r="A140" s="3" t="s">
        <v>521</v>
      </c>
      <c r="B140" s="4" t="s">
        <v>522</v>
      </c>
      <c r="C140" s="4" t="s">
        <v>523</v>
      </c>
      <c r="D140" s="4" t="s">
        <v>524</v>
      </c>
      <c r="E140" s="4" t="s">
        <v>205</v>
      </c>
      <c r="F140" s="4" t="s">
        <v>525</v>
      </c>
      <c r="G140" s="4">
        <v>4</v>
      </c>
      <c r="H140" s="7">
        <v>17869.95</v>
      </c>
      <c r="I140" s="7">
        <v>17869.95</v>
      </c>
      <c r="J140" s="7">
        <v>13402.46</v>
      </c>
      <c r="K140" s="7">
        <v>4467.49</v>
      </c>
    </row>
    <row r="141" spans="1:21" ht="28.5">
      <c r="A141" s="3" t="s">
        <v>526</v>
      </c>
      <c r="B141" s="4" t="s">
        <v>64</v>
      </c>
      <c r="C141" s="4" t="s">
        <v>490</v>
      </c>
      <c r="D141" s="4" t="s">
        <v>527</v>
      </c>
      <c r="E141" s="4" t="s">
        <v>492</v>
      </c>
      <c r="F141" s="5" t="s">
        <v>493</v>
      </c>
      <c r="G141" s="4">
        <v>4</v>
      </c>
      <c r="H141" s="7">
        <v>18876.52</v>
      </c>
      <c r="I141" s="7">
        <v>18876.52</v>
      </c>
      <c r="J141" s="7">
        <v>9438.26</v>
      </c>
      <c r="K141" s="7">
        <v>9438.26</v>
      </c>
    </row>
    <row r="142" spans="1:21" s="13" customFormat="1">
      <c r="A142" s="20" t="s">
        <v>547</v>
      </c>
      <c r="B142" s="13" t="s">
        <v>64</v>
      </c>
      <c r="C142" s="13" t="s">
        <v>548</v>
      </c>
      <c r="D142" s="13" t="s">
        <v>549</v>
      </c>
      <c r="E142" s="13" t="s">
        <v>418</v>
      </c>
      <c r="F142" s="13" t="s">
        <v>550</v>
      </c>
      <c r="G142" s="13">
        <v>4</v>
      </c>
      <c r="H142" s="21">
        <v>21898.12</v>
      </c>
      <c r="I142" s="21">
        <v>10949.06</v>
      </c>
      <c r="J142" s="21">
        <v>8211.7900000000009</v>
      </c>
      <c r="K142" s="21">
        <v>2737.27</v>
      </c>
      <c r="L142" s="21" t="s">
        <v>194</v>
      </c>
      <c r="P142" s="22"/>
    </row>
    <row r="143" spans="1:21" s="13" customFormat="1" ht="42.75">
      <c r="A143" s="20" t="s">
        <v>677</v>
      </c>
      <c r="B143" s="13" t="s">
        <v>208</v>
      </c>
      <c r="C143" s="13" t="s">
        <v>280</v>
      </c>
      <c r="D143" s="13" t="s">
        <v>678</v>
      </c>
      <c r="E143" s="13" t="s">
        <v>679</v>
      </c>
      <c r="F143" s="13" t="s">
        <v>680</v>
      </c>
      <c r="G143" s="13">
        <v>4</v>
      </c>
      <c r="H143" s="21">
        <v>19600</v>
      </c>
      <c r="I143" s="21">
        <v>14700</v>
      </c>
      <c r="J143" s="21">
        <v>4900</v>
      </c>
      <c r="K143" s="21"/>
      <c r="L143" s="21"/>
      <c r="P143" s="22"/>
    </row>
    <row r="144" spans="1:21" s="13" customFormat="1" ht="28.5">
      <c r="A144" s="20" t="s">
        <v>569</v>
      </c>
      <c r="B144" s="13" t="s">
        <v>31</v>
      </c>
      <c r="C144" s="24" t="s">
        <v>428</v>
      </c>
      <c r="D144" s="24" t="s">
        <v>570</v>
      </c>
      <c r="E144" s="24" t="s">
        <v>571</v>
      </c>
      <c r="F144" s="13" t="s">
        <v>430</v>
      </c>
      <c r="G144" s="13">
        <v>4</v>
      </c>
      <c r="H144" s="21">
        <v>24331</v>
      </c>
      <c r="I144" s="21">
        <v>19464.8</v>
      </c>
      <c r="J144" s="21">
        <v>14598.6</v>
      </c>
      <c r="K144" s="21">
        <v>4866.2</v>
      </c>
      <c r="L144" s="21"/>
      <c r="P144" s="22"/>
    </row>
    <row r="145" spans="1:16" s="13" customFormat="1">
      <c r="A145" s="20" t="s">
        <v>681</v>
      </c>
      <c r="B145" s="13" t="s">
        <v>208</v>
      </c>
      <c r="C145" s="24" t="s">
        <v>682</v>
      </c>
      <c r="D145" s="24" t="s">
        <v>683</v>
      </c>
      <c r="E145" s="24" t="s">
        <v>684</v>
      </c>
      <c r="F145" s="23" t="s">
        <v>685</v>
      </c>
      <c r="G145" s="13">
        <v>4</v>
      </c>
      <c r="H145" s="21">
        <v>81572.960000000006</v>
      </c>
      <c r="I145" s="21">
        <v>40786.78</v>
      </c>
      <c r="J145" s="21">
        <v>30589.86</v>
      </c>
      <c r="K145" s="21">
        <v>10196.620000000001</v>
      </c>
      <c r="L145" s="21"/>
      <c r="P145" s="22"/>
    </row>
    <row r="146" spans="1:16" s="13" customFormat="1" ht="28.5">
      <c r="A146" s="20" t="s">
        <v>572</v>
      </c>
      <c r="B146" s="13" t="s">
        <v>31</v>
      </c>
      <c r="C146" s="24" t="s">
        <v>573</v>
      </c>
      <c r="D146" s="13" t="s">
        <v>574</v>
      </c>
      <c r="E146" s="13" t="s">
        <v>575</v>
      </c>
      <c r="F146" s="13" t="s">
        <v>576</v>
      </c>
      <c r="G146" s="13">
        <v>4</v>
      </c>
      <c r="H146" s="21">
        <v>17535</v>
      </c>
      <c r="I146" s="21">
        <v>8767.5</v>
      </c>
      <c r="J146" s="21">
        <v>6575.62</v>
      </c>
      <c r="K146" s="21">
        <v>2191.88</v>
      </c>
      <c r="L146" s="21"/>
      <c r="P146" s="22"/>
    </row>
    <row r="147" spans="1:16" ht="64.5">
      <c r="A147" s="3" t="s">
        <v>551</v>
      </c>
      <c r="B147" s="4" t="s">
        <v>42</v>
      </c>
      <c r="C147" s="4" t="s">
        <v>552</v>
      </c>
      <c r="D147" s="19" t="s">
        <v>553</v>
      </c>
      <c r="E147" s="10" t="s">
        <v>554</v>
      </c>
      <c r="F147" s="4" t="s">
        <v>555</v>
      </c>
      <c r="G147" s="4">
        <v>4</v>
      </c>
      <c r="H147" s="7">
        <v>21780</v>
      </c>
      <c r="I147" s="7">
        <v>16335</v>
      </c>
      <c r="J147" s="7">
        <v>12251.25</v>
      </c>
      <c r="K147" s="7">
        <v>4083.75</v>
      </c>
    </row>
    <row r="148" spans="1:16" s="13" customFormat="1" ht="71.25">
      <c r="A148" s="20" t="s">
        <v>561</v>
      </c>
      <c r="B148" s="13" t="s">
        <v>42</v>
      </c>
      <c r="C148" s="24" t="s">
        <v>562</v>
      </c>
      <c r="D148" s="24" t="s">
        <v>563</v>
      </c>
      <c r="E148" s="24" t="s">
        <v>564</v>
      </c>
      <c r="F148" s="13" t="s">
        <v>565</v>
      </c>
      <c r="G148" s="13">
        <v>4</v>
      </c>
      <c r="H148" s="21">
        <v>14056</v>
      </c>
      <c r="I148" s="21">
        <v>14056</v>
      </c>
      <c r="J148" s="21">
        <v>10542</v>
      </c>
      <c r="K148" s="21">
        <v>3514</v>
      </c>
      <c r="L148" s="21"/>
      <c r="P148" s="22"/>
    </row>
    <row r="149" spans="1:16" s="13" customFormat="1" ht="28.5">
      <c r="A149" s="20" t="s">
        <v>556</v>
      </c>
      <c r="B149" s="13" t="s">
        <v>42</v>
      </c>
      <c r="C149" s="13" t="s">
        <v>557</v>
      </c>
      <c r="D149" s="13" t="s">
        <v>558</v>
      </c>
      <c r="E149" s="13" t="s">
        <v>559</v>
      </c>
      <c r="F149" s="13" t="s">
        <v>560</v>
      </c>
      <c r="G149" s="13">
        <v>4</v>
      </c>
      <c r="H149" s="21">
        <v>184645.44</v>
      </c>
      <c r="I149" s="21">
        <v>13000</v>
      </c>
      <c r="J149" s="21">
        <v>12750</v>
      </c>
      <c r="K149" s="21">
        <v>250</v>
      </c>
      <c r="L149" s="21">
        <v>4000</v>
      </c>
      <c r="P149" s="22"/>
    </row>
    <row r="150" spans="1:16" s="13" customFormat="1" ht="71.25">
      <c r="A150" s="20" t="s">
        <v>592</v>
      </c>
      <c r="B150" s="13" t="s">
        <v>42</v>
      </c>
      <c r="C150" s="13" t="s">
        <v>593</v>
      </c>
      <c r="D150" s="13" t="s">
        <v>594</v>
      </c>
      <c r="E150" s="13" t="s">
        <v>564</v>
      </c>
      <c r="F150" s="13" t="s">
        <v>595</v>
      </c>
      <c r="G150" s="13">
        <v>4</v>
      </c>
      <c r="H150" s="21">
        <v>22035</v>
      </c>
      <c r="I150" s="21">
        <v>11017.5</v>
      </c>
      <c r="J150" s="21">
        <v>8263.1200000000008</v>
      </c>
      <c r="K150" s="21">
        <v>2754.38</v>
      </c>
      <c r="L150" s="21"/>
    </row>
    <row r="151" spans="1:16" ht="28.5">
      <c r="A151" s="3" t="s">
        <v>542</v>
      </c>
      <c r="B151" s="4" t="s">
        <v>64</v>
      </c>
      <c r="C151" s="4" t="s">
        <v>543</v>
      </c>
      <c r="D151" s="4" t="s">
        <v>544</v>
      </c>
      <c r="E151" s="4" t="s">
        <v>545</v>
      </c>
      <c r="F151" s="11" t="s">
        <v>546</v>
      </c>
      <c r="G151" s="4">
        <v>4</v>
      </c>
      <c r="H151" s="7">
        <v>47356.67</v>
      </c>
      <c r="I151" s="7">
        <v>39481.67</v>
      </c>
      <c r="J151" s="7">
        <v>29611.25</v>
      </c>
      <c r="K151" s="7">
        <v>9870.42</v>
      </c>
    </row>
    <row r="152" spans="1:16" s="13" customFormat="1" ht="39">
      <c r="A152" s="20" t="s">
        <v>566</v>
      </c>
      <c r="B152" s="13" t="s">
        <v>31</v>
      </c>
      <c r="C152" s="8" t="s">
        <v>32</v>
      </c>
      <c r="D152" s="8" t="s">
        <v>567</v>
      </c>
      <c r="E152" s="8" t="s">
        <v>568</v>
      </c>
      <c r="F152" s="13" t="s">
        <v>35</v>
      </c>
      <c r="G152" s="13">
        <v>4</v>
      </c>
      <c r="H152" s="21">
        <v>5870</v>
      </c>
      <c r="I152" s="21">
        <v>5870</v>
      </c>
      <c r="J152" s="21">
        <v>4402.5</v>
      </c>
      <c r="K152" s="21">
        <v>1467.5</v>
      </c>
      <c r="L152" s="21"/>
    </row>
    <row r="153" spans="1:16" s="13" customFormat="1" ht="39">
      <c r="A153" s="20" t="s">
        <v>577</v>
      </c>
      <c r="B153" s="13" t="s">
        <v>31</v>
      </c>
      <c r="C153" s="8" t="s">
        <v>32</v>
      </c>
      <c r="D153" s="8" t="s">
        <v>578</v>
      </c>
      <c r="E153" s="8" t="s">
        <v>568</v>
      </c>
      <c r="F153" s="13" t="s">
        <v>35</v>
      </c>
      <c r="G153" s="13">
        <v>4</v>
      </c>
      <c r="H153" s="21">
        <v>3642</v>
      </c>
      <c r="I153" s="21">
        <v>2185.1999999999998</v>
      </c>
      <c r="J153" s="21">
        <v>1638.9</v>
      </c>
      <c r="K153" s="21">
        <v>546.29999999999995</v>
      </c>
      <c r="L153" s="21"/>
    </row>
    <row r="154" spans="1:16" s="13" customFormat="1" ht="42.75">
      <c r="A154" s="20" t="s">
        <v>589</v>
      </c>
      <c r="B154" s="13" t="s">
        <v>182</v>
      </c>
      <c r="C154" s="13" t="s">
        <v>688</v>
      </c>
      <c r="D154" s="13" t="s">
        <v>590</v>
      </c>
      <c r="E154" s="13" t="s">
        <v>587</v>
      </c>
      <c r="F154" s="30" t="s">
        <v>591</v>
      </c>
      <c r="G154" s="13">
        <v>4</v>
      </c>
      <c r="H154" s="21">
        <v>23190</v>
      </c>
      <c r="I154" s="21">
        <v>11955</v>
      </c>
      <c r="J154" s="21">
        <v>8966.25</v>
      </c>
      <c r="K154" s="21">
        <v>2988.75</v>
      </c>
      <c r="L154" s="21"/>
    </row>
    <row r="155" spans="1:16" s="13" customFormat="1" ht="51" customHeight="1">
      <c r="A155" s="20" t="s">
        <v>604</v>
      </c>
      <c r="B155" s="13" t="s">
        <v>208</v>
      </c>
      <c r="C155" s="24" t="s">
        <v>605</v>
      </c>
      <c r="D155" s="24" t="s">
        <v>606</v>
      </c>
      <c r="E155" s="13" t="s">
        <v>476</v>
      </c>
      <c r="F155" s="23" t="s">
        <v>607</v>
      </c>
      <c r="G155" s="13">
        <v>4</v>
      </c>
      <c r="H155" s="21">
        <v>19561</v>
      </c>
      <c r="I155" s="21">
        <v>19061</v>
      </c>
      <c r="J155" s="21">
        <v>14295.75</v>
      </c>
      <c r="K155" s="21">
        <v>4765.25</v>
      </c>
      <c r="L155" s="21"/>
    </row>
    <row r="156" spans="1:16" s="13" customFormat="1" ht="63.75" customHeight="1">
      <c r="A156" s="20" t="s">
        <v>608</v>
      </c>
      <c r="B156" s="13" t="s">
        <v>208</v>
      </c>
      <c r="C156" s="24" t="s">
        <v>609</v>
      </c>
      <c r="D156" s="30" t="s">
        <v>610</v>
      </c>
      <c r="E156" s="13" t="s">
        <v>611</v>
      </c>
      <c r="F156" s="31" t="s">
        <v>612</v>
      </c>
      <c r="G156" s="13">
        <v>4</v>
      </c>
      <c r="H156" s="21">
        <v>24993.4</v>
      </c>
      <c r="I156" s="32">
        <v>12496.7</v>
      </c>
      <c r="J156" s="21">
        <v>9372.52</v>
      </c>
      <c r="K156" s="21">
        <v>3124.18</v>
      </c>
      <c r="L156" s="21"/>
    </row>
    <row r="157" spans="1:16" s="13" customFormat="1" ht="28.5">
      <c r="A157" s="20" t="s">
        <v>613</v>
      </c>
      <c r="B157" s="13" t="s">
        <v>208</v>
      </c>
      <c r="C157" s="13" t="s">
        <v>614</v>
      </c>
      <c r="D157" s="13" t="s">
        <v>615</v>
      </c>
      <c r="E157" s="13" t="s">
        <v>616</v>
      </c>
      <c r="F157" s="23" t="s">
        <v>307</v>
      </c>
      <c r="H157" s="21">
        <v>13293.6</v>
      </c>
      <c r="I157" s="21">
        <v>9970.2000000000007</v>
      </c>
      <c r="J157" s="21">
        <v>7477.65</v>
      </c>
      <c r="K157" s="21">
        <v>2492.5500000000002</v>
      </c>
      <c r="L157" s="21"/>
    </row>
    <row r="158" spans="1:16" ht="42.75">
      <c r="A158" s="3" t="s">
        <v>579</v>
      </c>
      <c r="B158" s="4" t="s">
        <v>580</v>
      </c>
      <c r="C158" s="4" t="s">
        <v>516</v>
      </c>
      <c r="D158" s="4" t="s">
        <v>581</v>
      </c>
      <c r="E158" s="4" t="s">
        <v>582</v>
      </c>
      <c r="F158" s="4" t="s">
        <v>583</v>
      </c>
      <c r="G158" s="4">
        <v>4</v>
      </c>
      <c r="H158" s="7">
        <v>4989.96</v>
      </c>
      <c r="I158" s="7">
        <v>4989.96</v>
      </c>
      <c r="J158" s="7">
        <v>3742.47</v>
      </c>
      <c r="K158" s="7">
        <v>1247.49</v>
      </c>
    </row>
    <row r="159" spans="1:16" s="13" customFormat="1" ht="52.15" customHeight="1">
      <c r="A159" s="20" t="s">
        <v>617</v>
      </c>
      <c r="B159" s="13" t="s">
        <v>64</v>
      </c>
      <c r="C159" s="33" t="s">
        <v>618</v>
      </c>
      <c r="D159" s="33" t="s">
        <v>619</v>
      </c>
      <c r="E159" s="13" t="s">
        <v>620</v>
      </c>
      <c r="F159" s="34" t="s">
        <v>621</v>
      </c>
      <c r="G159" s="13">
        <v>4</v>
      </c>
      <c r="H159" s="21">
        <v>37398.35</v>
      </c>
      <c r="I159" s="21">
        <v>17398.349999999999</v>
      </c>
      <c r="J159" s="21">
        <v>13048.76</v>
      </c>
      <c r="K159" s="21">
        <v>4349.59</v>
      </c>
      <c r="L159" s="21"/>
    </row>
    <row r="160" spans="1:16" s="13" customFormat="1" ht="62.25" customHeight="1">
      <c r="A160" s="20" t="s">
        <v>648</v>
      </c>
      <c r="B160" s="13" t="s">
        <v>649</v>
      </c>
      <c r="C160" s="33" t="s">
        <v>733</v>
      </c>
      <c r="D160" s="33" t="s">
        <v>650</v>
      </c>
      <c r="E160" s="13" t="s">
        <v>651</v>
      </c>
      <c r="F160" s="33" t="s">
        <v>734</v>
      </c>
      <c r="G160" s="13">
        <v>4</v>
      </c>
      <c r="H160" s="21">
        <v>32825</v>
      </c>
      <c r="I160" s="21">
        <v>32825</v>
      </c>
      <c r="J160" s="21">
        <v>24618.75</v>
      </c>
      <c r="K160" s="21">
        <v>8206.25</v>
      </c>
      <c r="L160" s="21"/>
    </row>
    <row r="161" spans="1:18" s="13" customFormat="1" ht="42.75">
      <c r="A161" s="20" t="s">
        <v>584</v>
      </c>
      <c r="B161" s="13" t="s">
        <v>42</v>
      </c>
      <c r="C161" s="13" t="s">
        <v>585</v>
      </c>
      <c r="D161" s="13" t="s">
        <v>586</v>
      </c>
      <c r="E161" s="13" t="s">
        <v>587</v>
      </c>
      <c r="F161" s="13" t="s">
        <v>588</v>
      </c>
      <c r="G161" s="13">
        <v>4</v>
      </c>
      <c r="H161" s="21">
        <v>9984.8799999999992</v>
      </c>
      <c r="I161" s="21">
        <v>9948</v>
      </c>
      <c r="J161" s="21">
        <v>7461</v>
      </c>
      <c r="K161" s="21">
        <v>2487</v>
      </c>
      <c r="L161" s="21"/>
    </row>
    <row r="162" spans="1:18" s="13" customFormat="1" ht="37.5" customHeight="1">
      <c r="A162" s="20" t="s">
        <v>622</v>
      </c>
      <c r="B162" s="13" t="s">
        <v>64</v>
      </c>
      <c r="C162" s="13" t="s">
        <v>623</v>
      </c>
      <c r="D162" s="13" t="s">
        <v>624</v>
      </c>
      <c r="E162" s="13" t="s">
        <v>114</v>
      </c>
      <c r="F162" s="35" t="s">
        <v>625</v>
      </c>
      <c r="G162" s="13">
        <v>4</v>
      </c>
      <c r="H162" s="21">
        <v>9540</v>
      </c>
      <c r="I162" s="21">
        <v>4770</v>
      </c>
      <c r="J162" s="21">
        <v>3577.5</v>
      </c>
      <c r="K162" s="21">
        <v>1192.5</v>
      </c>
      <c r="L162" s="21"/>
    </row>
    <row r="163" spans="1:18" s="13" customFormat="1" ht="44.25" customHeight="1">
      <c r="A163" s="20" t="s">
        <v>636</v>
      </c>
      <c r="B163" s="13" t="s">
        <v>74</v>
      </c>
      <c r="C163" s="13" t="s">
        <v>88</v>
      </c>
      <c r="D163" s="24" t="s">
        <v>637</v>
      </c>
      <c r="E163" s="13" t="s">
        <v>638</v>
      </c>
      <c r="F163" s="30" t="s">
        <v>90</v>
      </c>
      <c r="G163" s="13">
        <v>4</v>
      </c>
      <c r="H163" s="21">
        <v>22976.63</v>
      </c>
      <c r="I163" s="21">
        <v>22976.63</v>
      </c>
      <c r="J163" s="21">
        <v>17232.47</v>
      </c>
      <c r="K163" s="21">
        <v>5744.16</v>
      </c>
      <c r="L163" s="21"/>
    </row>
    <row r="164" spans="1:18" s="13" customFormat="1" ht="50.25" customHeight="1">
      <c r="A164" s="20" t="s">
        <v>626</v>
      </c>
      <c r="B164" s="13" t="s">
        <v>31</v>
      </c>
      <c r="C164" s="24" t="s">
        <v>627</v>
      </c>
      <c r="D164" s="30" t="s">
        <v>628</v>
      </c>
      <c r="E164" s="13" t="s">
        <v>629</v>
      </c>
      <c r="F164" s="36" t="s">
        <v>435</v>
      </c>
      <c r="G164" s="13">
        <v>4</v>
      </c>
      <c r="H164" s="21">
        <v>24993</v>
      </c>
      <c r="I164" s="21">
        <v>19994.400000000001</v>
      </c>
      <c r="J164" s="21">
        <v>14995.8</v>
      </c>
      <c r="K164" s="21">
        <v>4998.6000000000004</v>
      </c>
      <c r="L164" s="21"/>
      <c r="M164" s="37"/>
    </row>
    <row r="165" spans="1:18" s="13" customFormat="1" ht="51" customHeight="1">
      <c r="A165" s="20" t="s">
        <v>639</v>
      </c>
      <c r="B165" s="13" t="s">
        <v>74</v>
      </c>
      <c r="C165" s="33" t="s">
        <v>640</v>
      </c>
      <c r="D165" s="33" t="s">
        <v>641</v>
      </c>
      <c r="E165" s="13" t="s">
        <v>638</v>
      </c>
      <c r="F165" s="33" t="s">
        <v>642</v>
      </c>
      <c r="G165" s="13">
        <v>4</v>
      </c>
      <c r="H165" s="21">
        <v>113890</v>
      </c>
      <c r="I165" s="21">
        <v>56972.5</v>
      </c>
      <c r="J165" s="21">
        <v>43688.12</v>
      </c>
      <c r="K165" s="21">
        <v>14229.38</v>
      </c>
      <c r="L165" s="21"/>
      <c r="R165" s="37"/>
    </row>
    <row r="166" spans="1:18" s="13" customFormat="1" ht="42.75">
      <c r="A166" s="20" t="s">
        <v>596</v>
      </c>
      <c r="B166" s="13" t="s">
        <v>42</v>
      </c>
      <c r="C166" s="13" t="s">
        <v>53</v>
      </c>
      <c r="D166" s="13" t="s">
        <v>597</v>
      </c>
      <c r="E166" s="13" t="s">
        <v>598</v>
      </c>
      <c r="F166" s="33" t="s">
        <v>56</v>
      </c>
      <c r="G166" s="13">
        <v>4</v>
      </c>
      <c r="H166" s="21">
        <v>32867.599999999999</v>
      </c>
      <c r="I166" s="21">
        <v>16432.3</v>
      </c>
      <c r="J166" s="21">
        <v>12324.22</v>
      </c>
      <c r="K166" s="21">
        <v>4108.08</v>
      </c>
      <c r="L166" s="21"/>
    </row>
    <row r="167" spans="1:18" s="13" customFormat="1" ht="28.5">
      <c r="A167" s="20" t="s">
        <v>599</v>
      </c>
      <c r="B167" s="13" t="s">
        <v>42</v>
      </c>
      <c r="C167" s="13" t="s">
        <v>600</v>
      </c>
      <c r="D167" s="33" t="s">
        <v>601</v>
      </c>
      <c r="E167" s="13" t="s">
        <v>602</v>
      </c>
      <c r="F167" s="38" t="s">
        <v>603</v>
      </c>
      <c r="G167" s="13">
        <v>4</v>
      </c>
      <c r="H167" s="21">
        <v>10619.83</v>
      </c>
      <c r="I167" s="21">
        <v>10619.83</v>
      </c>
      <c r="J167" s="21">
        <v>7964.87</v>
      </c>
      <c r="K167" s="21">
        <v>2654.96</v>
      </c>
      <c r="L167" s="21"/>
    </row>
    <row r="168" spans="1:18" s="13" customFormat="1">
      <c r="A168" s="20" t="s">
        <v>694</v>
      </c>
      <c r="B168" s="13" t="s">
        <v>31</v>
      </c>
      <c r="C168" s="23" t="s">
        <v>729</v>
      </c>
      <c r="D168" s="23" t="s">
        <v>730</v>
      </c>
      <c r="E168" s="13" t="s">
        <v>731</v>
      </c>
      <c r="F168" s="23" t="s">
        <v>732</v>
      </c>
      <c r="G168" s="13">
        <v>4</v>
      </c>
      <c r="H168" s="21">
        <v>55518.22</v>
      </c>
      <c r="I168" s="21">
        <v>27759.11</v>
      </c>
      <c r="J168" s="21">
        <v>20819.330000000002</v>
      </c>
      <c r="K168" s="21">
        <v>6939.78</v>
      </c>
      <c r="L168" s="21"/>
    </row>
    <row r="169" spans="1:18" s="13" customFormat="1">
      <c r="A169" s="20" t="s">
        <v>630</v>
      </c>
      <c r="B169" s="13" t="s">
        <v>631</v>
      </c>
      <c r="C169" s="13" t="s">
        <v>632</v>
      </c>
      <c r="D169" s="13" t="s">
        <v>633</v>
      </c>
      <c r="E169" s="13" t="s">
        <v>634</v>
      </c>
      <c r="F169" s="30" t="s">
        <v>635</v>
      </c>
      <c r="G169" s="13">
        <v>4</v>
      </c>
      <c r="H169" s="21">
        <v>142689.64000000001</v>
      </c>
      <c r="I169" s="21">
        <v>59193.55</v>
      </c>
      <c r="J169" s="21">
        <v>44395.16</v>
      </c>
      <c r="K169" s="21">
        <v>14798.38</v>
      </c>
      <c r="L169" s="21"/>
    </row>
    <row r="170" spans="1:18" s="13" customFormat="1" ht="28.5">
      <c r="A170" s="39" t="s">
        <v>652</v>
      </c>
      <c r="B170" s="26" t="s">
        <v>64</v>
      </c>
      <c r="C170" s="23" t="s">
        <v>686</v>
      </c>
      <c r="D170" s="40" t="s">
        <v>687</v>
      </c>
      <c r="E170" s="41" t="s">
        <v>492</v>
      </c>
      <c r="F170" s="23" t="s">
        <v>546</v>
      </c>
      <c r="G170" s="41">
        <v>4</v>
      </c>
      <c r="H170" s="42">
        <v>59020</v>
      </c>
      <c r="I170" s="21">
        <v>59020</v>
      </c>
      <c r="J170" s="42">
        <v>44265</v>
      </c>
      <c r="K170" s="42">
        <v>14755</v>
      </c>
      <c r="L170" s="21"/>
      <c r="M170" s="43"/>
    </row>
    <row r="171" spans="1:18">
      <c r="A171" s="3" t="s">
        <v>695</v>
      </c>
      <c r="B171" s="13" t="s">
        <v>718</v>
      </c>
      <c r="C171" s="23" t="s">
        <v>255</v>
      </c>
      <c r="D171" s="23" t="s">
        <v>735</v>
      </c>
      <c r="E171" s="13" t="s">
        <v>171</v>
      </c>
      <c r="F171" s="23" t="s">
        <v>658</v>
      </c>
      <c r="G171" s="4">
        <v>4</v>
      </c>
      <c r="H171" s="7">
        <v>38778.6</v>
      </c>
      <c r="I171" s="7">
        <v>37778.6</v>
      </c>
      <c r="J171" s="7">
        <v>28333.95</v>
      </c>
      <c r="K171" s="7">
        <v>9444.65</v>
      </c>
    </row>
    <row r="172" spans="1:18">
      <c r="A172" s="3" t="s">
        <v>696</v>
      </c>
      <c r="B172" s="13" t="s">
        <v>74</v>
      </c>
      <c r="C172" s="23" t="s">
        <v>96</v>
      </c>
      <c r="D172" s="23" t="s">
        <v>736</v>
      </c>
      <c r="E172" s="13" t="s">
        <v>737</v>
      </c>
      <c r="F172" s="23" t="s">
        <v>79</v>
      </c>
      <c r="G172" s="4">
        <v>4</v>
      </c>
      <c r="H172" s="7">
        <v>38443.5</v>
      </c>
      <c r="I172" s="7">
        <v>34599.15</v>
      </c>
      <c r="J172" s="7">
        <v>25949.360000000001</v>
      </c>
      <c r="K172" s="7">
        <v>8649.7900000000009</v>
      </c>
    </row>
    <row r="173" spans="1:18" ht="28.5">
      <c r="A173" s="3" t="s">
        <v>697</v>
      </c>
      <c r="B173" s="13" t="s">
        <v>718</v>
      </c>
      <c r="C173" s="13" t="s">
        <v>280</v>
      </c>
      <c r="D173" s="23" t="s">
        <v>738</v>
      </c>
      <c r="E173" s="13" t="s">
        <v>282</v>
      </c>
      <c r="F173" s="23" t="s">
        <v>283</v>
      </c>
      <c r="G173" s="4">
        <v>4</v>
      </c>
      <c r="H173" s="7">
        <v>51344.22</v>
      </c>
      <c r="I173" s="7">
        <v>51344.22</v>
      </c>
      <c r="J173" s="7">
        <v>38508.160000000003</v>
      </c>
      <c r="K173" s="7">
        <v>12836.06</v>
      </c>
    </row>
    <row r="174" spans="1:18" ht="42.75">
      <c r="A174" s="3" t="s">
        <v>698</v>
      </c>
      <c r="B174" s="13" t="s">
        <v>718</v>
      </c>
      <c r="C174" s="23" t="s">
        <v>605</v>
      </c>
      <c r="D174" s="26" t="s">
        <v>739</v>
      </c>
      <c r="E174" s="13" t="s">
        <v>741</v>
      </c>
      <c r="F174" s="23" t="s">
        <v>740</v>
      </c>
      <c r="G174" s="4">
        <v>4</v>
      </c>
      <c r="H174" s="7">
        <v>14418.3</v>
      </c>
      <c r="I174" s="7">
        <v>13918.3</v>
      </c>
      <c r="J174" s="7">
        <v>10438.719999999999</v>
      </c>
      <c r="K174" s="7">
        <v>3479.58</v>
      </c>
    </row>
    <row r="175" spans="1:18" ht="28.5">
      <c r="A175" s="3" t="s">
        <v>699</v>
      </c>
      <c r="B175" s="13" t="s">
        <v>718</v>
      </c>
      <c r="C175" s="47" t="s">
        <v>743</v>
      </c>
      <c r="D175" s="23" t="s">
        <v>742</v>
      </c>
      <c r="E175" s="13" t="s">
        <v>229</v>
      </c>
      <c r="F175" s="23" t="s">
        <v>744</v>
      </c>
      <c r="G175" s="4">
        <v>4</v>
      </c>
      <c r="H175" s="7">
        <v>99946.39</v>
      </c>
      <c r="I175" s="7">
        <v>68539.31</v>
      </c>
      <c r="J175" s="7">
        <v>51404.480000000003</v>
      </c>
      <c r="K175" s="7">
        <v>17134.830000000002</v>
      </c>
    </row>
    <row r="176" spans="1:18" ht="42.75">
      <c r="A176" s="3" t="s">
        <v>700</v>
      </c>
      <c r="B176" s="13" t="s">
        <v>64</v>
      </c>
      <c r="C176" s="26" t="s">
        <v>746</v>
      </c>
      <c r="D176" s="23" t="s">
        <v>745</v>
      </c>
      <c r="E176" s="23" t="s">
        <v>747</v>
      </c>
      <c r="F176" s="23" t="s">
        <v>493</v>
      </c>
      <c r="G176" s="4">
        <v>4</v>
      </c>
      <c r="H176" s="7">
        <v>14850.26</v>
      </c>
      <c r="I176" s="7">
        <v>14850.26</v>
      </c>
      <c r="J176" s="7">
        <v>7425.13</v>
      </c>
      <c r="K176" s="7">
        <v>7425.13</v>
      </c>
    </row>
    <row r="177" spans="1:12">
      <c r="A177" s="3" t="s">
        <v>701</v>
      </c>
      <c r="B177" s="13" t="s">
        <v>64</v>
      </c>
      <c r="C177" s="13" t="s">
        <v>749</v>
      </c>
      <c r="D177" s="23" t="s">
        <v>748</v>
      </c>
      <c r="E177" s="23" t="s">
        <v>737</v>
      </c>
      <c r="F177" s="23" t="s">
        <v>79</v>
      </c>
      <c r="G177" s="4">
        <v>4</v>
      </c>
      <c r="H177" s="7">
        <v>16140.74</v>
      </c>
      <c r="I177" s="7">
        <v>8070.87</v>
      </c>
      <c r="J177" s="7">
        <v>6053.15</v>
      </c>
      <c r="K177" s="7">
        <v>2017.72</v>
      </c>
    </row>
    <row r="178" spans="1:12">
      <c r="A178" s="3" t="s">
        <v>702</v>
      </c>
      <c r="B178" s="13" t="s">
        <v>31</v>
      </c>
      <c r="C178" s="23" t="s">
        <v>441</v>
      </c>
      <c r="D178" s="23" t="s">
        <v>750</v>
      </c>
      <c r="E178" s="13" t="s">
        <v>205</v>
      </c>
      <c r="F178" s="23" t="s">
        <v>333</v>
      </c>
      <c r="G178" s="4">
        <v>4</v>
      </c>
      <c r="H178" s="7">
        <v>4814</v>
      </c>
      <c r="I178" s="7">
        <v>4814</v>
      </c>
      <c r="J178" s="7">
        <v>3610.5</v>
      </c>
      <c r="K178" s="7">
        <v>1203.5</v>
      </c>
    </row>
    <row r="179" spans="1:12">
      <c r="A179" s="3" t="s">
        <v>703</v>
      </c>
      <c r="B179" s="13" t="s">
        <v>226</v>
      </c>
      <c r="C179" s="23" t="s">
        <v>752</v>
      </c>
      <c r="D179" s="23" t="s">
        <v>751</v>
      </c>
      <c r="E179" s="13" t="s">
        <v>754</v>
      </c>
      <c r="F179" s="23" t="s">
        <v>753</v>
      </c>
      <c r="G179" s="4">
        <v>4</v>
      </c>
      <c r="H179" s="7">
        <v>40177.46</v>
      </c>
      <c r="I179" s="7">
        <v>40177.46</v>
      </c>
      <c r="J179" s="7">
        <v>30133.09</v>
      </c>
      <c r="K179" s="7">
        <v>10044.370000000001</v>
      </c>
    </row>
    <row r="180" spans="1:12">
      <c r="A180" s="3" t="s">
        <v>704</v>
      </c>
      <c r="B180" s="13" t="s">
        <v>64</v>
      </c>
      <c r="C180" s="23" t="s">
        <v>756</v>
      </c>
      <c r="D180" s="23" t="s">
        <v>755</v>
      </c>
      <c r="E180" s="13" t="s">
        <v>74</v>
      </c>
      <c r="F180" s="23" t="s">
        <v>90</v>
      </c>
      <c r="G180" s="4">
        <v>4</v>
      </c>
      <c r="H180" s="7">
        <v>21251.47</v>
      </c>
      <c r="I180" s="7">
        <v>21251.47</v>
      </c>
      <c r="J180" s="7">
        <v>10625.73</v>
      </c>
      <c r="K180" s="7">
        <v>10625.74</v>
      </c>
    </row>
    <row r="181" spans="1:12">
      <c r="A181" s="3" t="s">
        <v>705</v>
      </c>
      <c r="B181" s="13" t="s">
        <v>208</v>
      </c>
      <c r="C181" s="23" t="s">
        <v>758</v>
      </c>
      <c r="D181" s="23" t="s">
        <v>757</v>
      </c>
      <c r="E181" s="13" t="s">
        <v>760</v>
      </c>
      <c r="F181" s="23" t="s">
        <v>759</v>
      </c>
      <c r="G181" s="4">
        <v>4</v>
      </c>
      <c r="H181" s="7">
        <v>283468.88</v>
      </c>
      <c r="I181" s="7">
        <v>283468.88</v>
      </c>
      <c r="J181" s="7">
        <v>141734.44</v>
      </c>
      <c r="K181" s="7">
        <v>141734.44</v>
      </c>
    </row>
    <row r="182" spans="1:12">
      <c r="A182" s="3" t="s">
        <v>706</v>
      </c>
      <c r="B182" s="13" t="s">
        <v>64</v>
      </c>
      <c r="C182" s="23" t="s">
        <v>131</v>
      </c>
      <c r="D182" s="23" t="s">
        <v>761</v>
      </c>
      <c r="E182" s="13" t="s">
        <v>74</v>
      </c>
      <c r="F182" s="23" t="s">
        <v>133</v>
      </c>
      <c r="G182" s="4">
        <v>4</v>
      </c>
      <c r="H182" s="7">
        <v>2725</v>
      </c>
      <c r="I182" s="7">
        <v>1362.5</v>
      </c>
      <c r="J182" s="7">
        <v>1021.87</v>
      </c>
      <c r="K182" s="7">
        <v>340.63</v>
      </c>
    </row>
    <row r="183" spans="1:12">
      <c r="A183" s="3" t="s">
        <v>707</v>
      </c>
      <c r="B183" s="13" t="s">
        <v>718</v>
      </c>
      <c r="C183" s="23" t="s">
        <v>733</v>
      </c>
      <c r="D183" s="23" t="s">
        <v>762</v>
      </c>
      <c r="E183" s="13" t="s">
        <v>763</v>
      </c>
      <c r="F183" s="23" t="s">
        <v>734</v>
      </c>
      <c r="G183" s="4">
        <v>4</v>
      </c>
      <c r="H183" s="7">
        <v>448303</v>
      </c>
      <c r="I183" s="7">
        <v>448303</v>
      </c>
      <c r="J183" s="7">
        <v>336227.25</v>
      </c>
      <c r="K183" s="7">
        <v>112075.75</v>
      </c>
    </row>
    <row r="184" spans="1:12">
      <c r="A184" s="3" t="s">
        <v>708</v>
      </c>
      <c r="B184" s="13" t="s">
        <v>182</v>
      </c>
      <c r="C184" s="23" t="s">
        <v>765</v>
      </c>
      <c r="D184" s="13" t="s">
        <v>764</v>
      </c>
      <c r="E184" s="13" t="s">
        <v>662</v>
      </c>
      <c r="F184" s="23" t="s">
        <v>766</v>
      </c>
      <c r="G184" s="4">
        <v>4</v>
      </c>
      <c r="H184" s="7">
        <v>23340.44</v>
      </c>
      <c r="I184" s="7">
        <v>11670.22</v>
      </c>
      <c r="J184" s="7">
        <v>8752.66</v>
      </c>
      <c r="K184" s="7">
        <v>2917.56</v>
      </c>
    </row>
    <row r="185" spans="1:12">
      <c r="A185" s="3" t="s">
        <v>709</v>
      </c>
      <c r="B185" s="13" t="s">
        <v>64</v>
      </c>
      <c r="C185" s="23" t="s">
        <v>65</v>
      </c>
      <c r="D185" s="23" t="s">
        <v>767</v>
      </c>
      <c r="E185" s="13" t="s">
        <v>768</v>
      </c>
      <c r="F185" s="23" t="s">
        <v>68</v>
      </c>
      <c r="G185" s="4">
        <v>4</v>
      </c>
      <c r="H185" s="7">
        <v>29474</v>
      </c>
      <c r="I185" s="7">
        <v>29474</v>
      </c>
      <c r="J185" s="7">
        <v>22105.5</v>
      </c>
      <c r="K185" s="7">
        <v>7368.5</v>
      </c>
    </row>
    <row r="186" spans="1:12">
      <c r="A186" s="3" t="s">
        <v>710</v>
      </c>
      <c r="B186" s="13" t="s">
        <v>64</v>
      </c>
      <c r="C186" s="23" t="s">
        <v>770</v>
      </c>
      <c r="D186" s="23" t="s">
        <v>769</v>
      </c>
      <c r="E186" s="13" t="s">
        <v>418</v>
      </c>
      <c r="F186" s="23" t="s">
        <v>771</v>
      </c>
      <c r="G186" s="4">
        <v>4</v>
      </c>
      <c r="H186" s="7">
        <v>55798.98</v>
      </c>
      <c r="I186" s="7">
        <v>55798.98</v>
      </c>
      <c r="J186" s="7">
        <v>41849.230000000003</v>
      </c>
      <c r="K186" s="7">
        <v>13949.75</v>
      </c>
    </row>
    <row r="187" spans="1:12" s="11" customFormat="1">
      <c r="A187" s="3" t="s">
        <v>711</v>
      </c>
      <c r="B187" s="50" t="s">
        <v>64</v>
      </c>
      <c r="C187" s="52" t="s">
        <v>770</v>
      </c>
      <c r="D187" s="52" t="s">
        <v>772</v>
      </c>
      <c r="E187" s="50" t="s">
        <v>418</v>
      </c>
      <c r="F187" s="51" t="s">
        <v>771</v>
      </c>
      <c r="G187" s="49">
        <v>4</v>
      </c>
      <c r="H187" s="48">
        <v>32214.28</v>
      </c>
      <c r="I187" s="48">
        <v>32214.28</v>
      </c>
      <c r="J187" s="48">
        <v>24160.71</v>
      </c>
      <c r="K187" s="48">
        <v>8053.57</v>
      </c>
      <c r="L187" s="48"/>
    </row>
  </sheetData>
  <hyperlinks>
    <hyperlink ref="C99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A (Amy)</dc:creator>
  <cp:lastModifiedBy>Amy Lawson</cp:lastModifiedBy>
  <dcterms:created xsi:type="dcterms:W3CDTF">2020-10-15T11:10:40Z</dcterms:created>
  <dcterms:modified xsi:type="dcterms:W3CDTF">2022-10-31T12:46:54Z</dcterms:modified>
</cp:coreProperties>
</file>