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>
    <mc:Choice Requires="x15">
      <x15ac:absPath xmlns:x15ac="http://schemas.microsoft.com/office/spreadsheetml/2010/11/ac" url="\\apshqfp001\Users$\NXE2570\Projects\Scottish Sea Fisheries Statistics 2019\"/>
    </mc:Choice>
  </mc:AlternateContent>
  <xr:revisionPtr revIDLastSave="0" documentId="14_{2E3F35E5-AF40-4592-81BC-FA0963C0551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ents" sheetId="52" r:id="rId1"/>
    <sheet name="Table 35. Ves by length group" sheetId="56" r:id="rId2"/>
    <sheet name="Table 36. Ves by age group" sheetId="53" r:id="rId3"/>
    <sheet name="Table 37. Ves by district" sheetId="17" r:id="rId4"/>
    <sheet name="Table 41 &amp; 42. Employment" sheetId="11" r:id="rId5"/>
    <sheet name="Table 43. Employment by LA" sheetId="51" r:id="rId6"/>
  </sheets>
  <definedNames>
    <definedName name="EFFORT_NSWCIS_NEAT" localSheetId="1">#REF!</definedName>
    <definedName name="EFFORT_NSWCIS_NEAT" localSheetId="2">#REF!</definedName>
    <definedName name="EFFORT_NSWCIS_NEAT">#REF!</definedName>
    <definedName name="OLE_LINK10" localSheetId="0">Contents!$R$15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56" l="1"/>
  <c r="J25" i="56"/>
  <c r="A5" i="11" l="1"/>
  <c r="A6" i="11" s="1"/>
  <c r="A7" i="11" s="1"/>
  <c r="A8" i="11" s="1"/>
  <c r="A9" i="11" s="1"/>
  <c r="A10" i="11" s="1"/>
  <c r="A11" i="11" s="1"/>
  <c r="A12" i="11" s="1"/>
  <c r="A13" i="11" s="1"/>
</calcChain>
</file>

<file path=xl/sharedStrings.xml><?xml version="1.0" encoding="utf-8"?>
<sst xmlns="http://schemas.openxmlformats.org/spreadsheetml/2006/main" count="229" uniqueCount="122">
  <si>
    <t>Year</t>
  </si>
  <si>
    <t>Eyemouth</t>
  </si>
  <si>
    <t>Total</t>
  </si>
  <si>
    <t>Over 10m</t>
  </si>
  <si>
    <t>Aberdeen</t>
  </si>
  <si>
    <t>Ayr</t>
  </si>
  <si>
    <t>Buckie</t>
  </si>
  <si>
    <t>Campbeltown</t>
  </si>
  <si>
    <t>Fraserburgh</t>
  </si>
  <si>
    <t>Kinlochbervie</t>
  </si>
  <si>
    <t>Lochinver</t>
  </si>
  <si>
    <t>Mallaig</t>
  </si>
  <si>
    <t>Oban</t>
  </si>
  <si>
    <t>Orkney</t>
  </si>
  <si>
    <t>Peterhead</t>
  </si>
  <si>
    <t>Portree</t>
  </si>
  <si>
    <t>Ullapool</t>
  </si>
  <si>
    <t>Scrabster</t>
  </si>
  <si>
    <t>Shetland</t>
  </si>
  <si>
    <t>Stornoway</t>
  </si>
  <si>
    <t>Crofters</t>
  </si>
  <si>
    <t>South Ayrshire</t>
  </si>
  <si>
    <t>Scottish Borders</t>
  </si>
  <si>
    <t>North Ayrshire</t>
  </si>
  <si>
    <t>Moray</t>
  </si>
  <si>
    <t>Highland</t>
  </si>
  <si>
    <t>Fife</t>
  </si>
  <si>
    <t>East Lothian</t>
  </si>
  <si>
    <t>Argyll &amp; Bute</t>
  </si>
  <si>
    <t>Angus</t>
  </si>
  <si>
    <t>Aberdeenshire</t>
  </si>
  <si>
    <t xml:space="preserve">Number of vessels </t>
  </si>
  <si>
    <t>Number of vessels</t>
  </si>
  <si>
    <t>Under 10</t>
  </si>
  <si>
    <t>10&lt;15</t>
  </si>
  <si>
    <t>15&lt;20</t>
  </si>
  <si>
    <t>20&lt;25</t>
  </si>
  <si>
    <t>25&lt;30</t>
  </si>
  <si>
    <t>30&lt;35</t>
  </si>
  <si>
    <t>35 yrs &amp; over</t>
  </si>
  <si>
    <t>Not known</t>
  </si>
  <si>
    <t xml:space="preserve">Average tonnage </t>
  </si>
  <si>
    <t>Length group (metres)</t>
  </si>
  <si>
    <t>Age Group (years)</t>
  </si>
  <si>
    <t>District</t>
  </si>
  <si>
    <t>-</t>
  </si>
  <si>
    <t>Totals</t>
  </si>
  <si>
    <t>All districts</t>
  </si>
  <si>
    <t>Number</t>
  </si>
  <si>
    <t>Total East Coast</t>
  </si>
  <si>
    <t>Total Islands</t>
  </si>
  <si>
    <t>Total West Coast</t>
  </si>
  <si>
    <t>Total - East Coast</t>
  </si>
  <si>
    <t>Total - Islands</t>
  </si>
  <si>
    <t>Total - West Coast</t>
  </si>
  <si>
    <t xml:space="preserve">10m &amp; under </t>
  </si>
  <si>
    <t>(1) A district is an administrative area which encompasses a length of coastline within which there are a number of ports.</t>
  </si>
  <si>
    <t>Total tonnage</t>
  </si>
  <si>
    <t>Total power</t>
  </si>
  <si>
    <t xml:space="preserve">Average power </t>
  </si>
  <si>
    <t>&gt;10 -12</t>
  </si>
  <si>
    <t>&gt;12 -15</t>
  </si>
  <si>
    <t>&gt;15 -24</t>
  </si>
  <si>
    <t>&gt;24 -40</t>
  </si>
  <si>
    <r>
      <t>Total tonnage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(GT)</t>
    </r>
  </si>
  <si>
    <t>Average length</t>
  </si>
  <si>
    <t>(1) Formerly referred to as part time</t>
  </si>
  <si>
    <r>
      <t xml:space="preserve">Total </t>
    </r>
    <r>
      <rPr>
        <b/>
        <vertAlign val="superscript"/>
        <sz val="12"/>
        <rFont val="Arial"/>
        <family val="2"/>
      </rPr>
      <t>2</t>
    </r>
  </si>
  <si>
    <t>(1) Excludes vessels of unknown age.</t>
  </si>
  <si>
    <r>
      <t>Total tonnage</t>
    </r>
    <r>
      <rPr>
        <b/>
        <vertAlign val="superscript"/>
        <sz val="12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2</t>
    </r>
    <r>
      <rPr>
        <b/>
        <sz val="12"/>
        <rFont val="Arial"/>
        <family val="2"/>
      </rPr>
      <t xml:space="preserve"> (GT)</t>
    </r>
  </si>
  <si>
    <r>
      <t xml:space="preserve">Average age </t>
    </r>
    <r>
      <rPr>
        <b/>
        <vertAlign val="superscript"/>
        <sz val="11"/>
        <rFont val="Arial"/>
        <family val="2"/>
      </rPr>
      <t>1</t>
    </r>
  </si>
  <si>
    <r>
      <t>Average power</t>
    </r>
    <r>
      <rPr>
        <b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1</t>
    </r>
  </si>
  <si>
    <r>
      <t xml:space="preserve">Average tonnage </t>
    </r>
    <r>
      <rPr>
        <b/>
        <vertAlign val="superscript"/>
        <sz val="11"/>
        <rFont val="Arial"/>
        <family val="2"/>
      </rPr>
      <t>1</t>
    </r>
  </si>
  <si>
    <t>Anstruther</t>
  </si>
  <si>
    <t xml:space="preserve">                                                                        </t>
  </si>
  <si>
    <t>Contents</t>
  </si>
  <si>
    <t>(2) Proportions based on unrounded estimates</t>
  </si>
  <si>
    <r>
      <t xml:space="preserve">Engine power </t>
    </r>
    <r>
      <rPr>
        <b/>
        <sz val="12"/>
        <rFont val="Arial"/>
        <family val="2"/>
      </rPr>
      <t>(kW)</t>
    </r>
  </si>
  <si>
    <t>Dumfries &amp; Galloway</t>
  </si>
  <si>
    <t>Table</t>
  </si>
  <si>
    <t>Table 35.</t>
  </si>
  <si>
    <t>Table 36.</t>
  </si>
  <si>
    <t>Table 37.</t>
  </si>
  <si>
    <t>Table 41.</t>
  </si>
  <si>
    <t>Table 42.</t>
  </si>
  <si>
    <t>Table 43.</t>
  </si>
  <si>
    <t>Over 40</t>
  </si>
  <si>
    <t>(1) An active vessel is a fishing vessel that is registered (Register of Shipping and Seamen) and licenced to fish: see the glossary in the full publication.</t>
  </si>
  <si>
    <t>Regularly Employed</t>
  </si>
  <si>
    <r>
      <t xml:space="preserve">Irregularly Employed </t>
    </r>
    <r>
      <rPr>
        <b/>
        <vertAlign val="superscript"/>
        <sz val="12"/>
        <rFont val="Arial"/>
        <family val="2"/>
      </rPr>
      <t>1</t>
    </r>
  </si>
  <si>
    <r>
      <t xml:space="preserve">Total employed in Scotland </t>
    </r>
    <r>
      <rPr>
        <b/>
        <vertAlign val="superscript"/>
        <sz val="12"/>
        <rFont val="Arial"/>
        <family val="2"/>
      </rPr>
      <t>3</t>
    </r>
  </si>
  <si>
    <t>Employment in fishing as proportion of total employed in Scotland</t>
  </si>
  <si>
    <t>(2) Figures are limited to those employed on vessels which submit landing declarations to Marine Scotland port offices. They exclude, for example, those employed in cockle picking.</t>
  </si>
  <si>
    <t xml:space="preserve">Total employed in fishing </t>
  </si>
  <si>
    <r>
      <t xml:space="preserve">Total employed in Scotland </t>
    </r>
    <r>
      <rPr>
        <b/>
        <vertAlign val="superscript"/>
        <sz val="12"/>
        <rFont val="Arial"/>
        <family val="2"/>
      </rPr>
      <t>1</t>
    </r>
  </si>
  <si>
    <r>
      <t xml:space="preserve">Employment in fishing as proportion of total employed in Scotland </t>
    </r>
    <r>
      <rPr>
        <b/>
        <vertAlign val="superscript"/>
        <sz val="12"/>
        <rFont val="Arial"/>
        <family val="2"/>
      </rPr>
      <t>2</t>
    </r>
  </si>
  <si>
    <t>Aberdeen City</t>
  </si>
  <si>
    <t>Na h-Eileanan Siar</t>
  </si>
  <si>
    <t>Local Authority</t>
  </si>
  <si>
    <t>Edinburgh City</t>
  </si>
  <si>
    <t xml:space="preserve">Number, tonnage and engine power of active Scottish registered vessels by length group as at 31st December 2010 to 2019 </t>
  </si>
  <si>
    <t xml:space="preserve">Number, tonnage and engine power of active Scottish registered vessels by length and age group as at 31st December 2010 to 2019 </t>
  </si>
  <si>
    <t>Number of active Scottish registered vessels by district and length group as at 31st December 2019</t>
  </si>
  <si>
    <t>Number of active Scottish registered vessels by main fishing method as at 31st December 2010 to 2019</t>
  </si>
  <si>
    <t>Number of active Scottish registered vessels by district and main fishing method as at 31st December 2019</t>
  </si>
  <si>
    <t>Number of active Scottish registered vessels by main fishing method and length group as at 31st December 2019</t>
  </si>
  <si>
    <t>Number of fishers employed on Scottish registered vessels as at 31st December 2010 to 2019</t>
  </si>
  <si>
    <t>Number of fishers employed on Scottish registered vessels by district as at 31st December 2019</t>
  </si>
  <si>
    <t>Number of fishers employed on Scottish registered vessels by local authority as at 31st December 2019</t>
  </si>
  <si>
    <t>Scottish Sea Fisheries Statistics 2019</t>
  </si>
  <si>
    <r>
      <t>Table 35. Number, tonnage and engine power of active(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) Scottish registered vessels by length group as at 31st December 2010 to 2019</t>
    </r>
  </si>
  <si>
    <t>Table 36. Number, tonnage and engine power of active Scottish registered vessels by length group and age group as at 31st December 2019</t>
  </si>
  <si>
    <r>
      <t>Table 37. Number of active Scottish registered vessels by district(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) and length group as at 31st December 2019</t>
    </r>
  </si>
  <si>
    <t>Table 41. Number of fishers employed on Scottish registered vessels 2010 to 2019</t>
  </si>
  <si>
    <t>(3) Employment levels (16+) rounded to the nearest hundred. Source : Annual Population Survey (APS), Jan-Dec 2019 datasets, ONS</t>
  </si>
  <si>
    <t>Table 43. Number of fishers employed on Scottish registered vessels by local authority 2019</t>
  </si>
  <si>
    <t>(1) Employment levels (16+) rounded to the nearest hundred. Source : Annual Population Survey (APS), Jan-Dec 2019, ONS</t>
  </si>
  <si>
    <t>Table 42. Number of fishers employed on Scottish registered vessels by district 2019</t>
  </si>
  <si>
    <t>Table 38. (REMOVED)</t>
  </si>
  <si>
    <t>Table 39. (REMOVED)</t>
  </si>
  <si>
    <t>Table 40. (REMOVED)</t>
  </si>
  <si>
    <t xml:space="preserve">Tables on vessel numbers by main fishing method (38, 39 and 40) have been removed, please see Annex 1, section 7.6.2 in the Scottish sea fisheries statistics 2019 for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</si>
</sst>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.0"/>
    <numFmt numFmtId="166" formatCode="#,##0.0"/>
    <numFmt numFmtId="167" formatCode="0.0%"/>
    <numFmt numFmtId="168" formatCode="#,##0.000"/>
  </numFmts>
  <fonts count="38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sz val="8"/>
      <name val="Times New Roman"/>
      <family val="1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1F497D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2" fillId="0" borderId="0"/>
    <xf numFmtId="0" fontId="5" fillId="0" borderId="0"/>
    <xf numFmtId="164" fontId="6" fillId="0" borderId="0"/>
    <xf numFmtId="0" fontId="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4" applyNumberFormat="0" applyAlignment="0" applyProtection="0"/>
    <xf numFmtId="0" fontId="17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/>
    <xf numFmtId="0" fontId="23" fillId="9" borderId="4" applyNumberFormat="0" applyAlignment="0" applyProtection="0"/>
    <xf numFmtId="0" fontId="24" fillId="0" borderId="9" applyNumberFormat="0" applyFill="0" applyAlignment="0" applyProtection="0"/>
    <xf numFmtId="0" fontId="25" fillId="24" borderId="0" applyNumberFormat="0" applyBorder="0" applyAlignment="0" applyProtection="0"/>
    <xf numFmtId="0" fontId="2" fillId="0" borderId="0"/>
    <xf numFmtId="0" fontId="2" fillId="25" borderId="10" applyNumberFormat="0" applyFont="0" applyAlignment="0" applyProtection="0"/>
    <xf numFmtId="0" fontId="26" fillId="22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textRotation="90"/>
    </xf>
    <xf numFmtId="0" fontId="2" fillId="0" borderId="0"/>
    <xf numFmtId="0" fontId="7" fillId="0" borderId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36" fillId="0" borderId="0"/>
    <xf numFmtId="0" fontId="2" fillId="0" borderId="0"/>
    <xf numFmtId="0" fontId="36" fillId="0" borderId="0"/>
    <xf numFmtId="0" fontId="1" fillId="0" borderId="0"/>
    <xf numFmtId="9" fontId="37" fillId="0" borderId="0" applyFont="0" applyFill="0" applyBorder="0" applyAlignment="0" applyProtection="0"/>
    <xf numFmtId="0" fontId="2" fillId="0" borderId="0"/>
  </cellStyleXfs>
  <cellXfs count="248">
    <xf numFmtId="0" fontId="0" fillId="0" borderId="0" xfId="0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Border="1" applyAlignment="1">
      <alignment horizontal="right"/>
    </xf>
    <xf numFmtId="3" fontId="7" fillId="0" borderId="2" xfId="0" applyNumberFormat="1" applyFont="1" applyBorder="1"/>
    <xf numFmtId="0" fontId="7" fillId="0" borderId="0" xfId="0" applyFont="1"/>
    <xf numFmtId="0" fontId="8" fillId="0" borderId="0" xfId="0" applyFont="1" applyFill="1"/>
    <xf numFmtId="0" fontId="8" fillId="0" borderId="0" xfId="2" applyFont="1" applyBorder="1"/>
    <xf numFmtId="0" fontId="8" fillId="0" borderId="0" xfId="2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2" xfId="2" applyFont="1" applyBorder="1"/>
    <xf numFmtId="0" fontId="7" fillId="0" borderId="0" xfId="2" applyFont="1" applyBorder="1"/>
    <xf numFmtId="0" fontId="7" fillId="0" borderId="0" xfId="2" applyFont="1" applyFill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" xfId="0" applyFont="1" applyBorder="1"/>
    <xf numFmtId="3" fontId="7" fillId="0" borderId="2" xfId="0" applyNumberFormat="1" applyFont="1" applyBorder="1" applyAlignment="1">
      <alignment horizontal="right"/>
    </xf>
    <xf numFmtId="3" fontId="7" fillId="0" borderId="3" xfId="3" applyNumberFormat="1" applyFont="1" applyBorder="1" applyAlignment="1" applyProtection="1">
      <alignment horizontal="right" vertical="top"/>
    </xf>
    <xf numFmtId="0" fontId="8" fillId="0" borderId="0" xfId="45" applyFont="1" applyFill="1" applyBorder="1" applyAlignment="1">
      <alignment horizontal="left"/>
    </xf>
    <xf numFmtId="2" fontId="8" fillId="0" borderId="0" xfId="45" applyNumberFormat="1" applyFont="1"/>
    <xf numFmtId="3" fontId="8" fillId="0" borderId="0" xfId="45" applyNumberFormat="1" applyFont="1"/>
    <xf numFmtId="0" fontId="7" fillId="0" borderId="2" xfId="45" applyFont="1" applyBorder="1" applyAlignment="1">
      <alignment horizontal="center"/>
    </xf>
    <xf numFmtId="0" fontId="8" fillId="0" borderId="0" xfId="45" applyFont="1" applyBorder="1"/>
    <xf numFmtId="0" fontId="7" fillId="0" borderId="0" xfId="45" applyFont="1"/>
    <xf numFmtId="3" fontId="8" fillId="0" borderId="0" xfId="45" applyNumberFormat="1" applyFont="1" applyBorder="1" applyAlignment="1">
      <alignment horizontal="right"/>
    </xf>
    <xf numFmtId="0" fontId="8" fillId="0" borderId="0" xfId="45" applyFont="1"/>
    <xf numFmtId="0" fontId="7" fillId="0" borderId="0" xfId="45" applyFont="1" applyBorder="1"/>
    <xf numFmtId="0" fontId="7" fillId="0" borderId="0" xfId="45" applyFont="1" applyBorder="1" applyAlignment="1">
      <alignment horizontal="center"/>
    </xf>
    <xf numFmtId="0" fontId="8" fillId="0" borderId="0" xfId="45" applyFont="1" applyBorder="1" applyAlignment="1">
      <alignment horizontal="center"/>
    </xf>
    <xf numFmtId="3" fontId="8" fillId="0" borderId="0" xfId="45" applyNumberFormat="1" applyFont="1" applyBorder="1"/>
    <xf numFmtId="3" fontId="7" fillId="0" borderId="2" xfId="45" applyNumberFormat="1" applyFont="1" applyBorder="1"/>
    <xf numFmtId="3" fontId="7" fillId="2" borderId="2" xfId="45" applyNumberFormat="1" applyFont="1" applyFill="1" applyBorder="1" applyAlignment="1"/>
    <xf numFmtId="0" fontId="34" fillId="0" borderId="0" xfId="57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 applyAlignment="1">
      <alignment horizontal="left"/>
    </xf>
    <xf numFmtId="0" fontId="7" fillId="0" borderId="0" xfId="45" applyFont="1" applyAlignment="1">
      <alignment horizontal="center"/>
    </xf>
    <xf numFmtId="0" fontId="8" fillId="0" borderId="2" xfId="45" applyFont="1" applyBorder="1"/>
    <xf numFmtId="0" fontId="8" fillId="0" borderId="0" xfId="45" applyFont="1" applyFill="1" applyBorder="1"/>
    <xf numFmtId="0" fontId="8" fillId="0" borderId="0" xfId="45" applyFont="1" applyFill="1" applyBorder="1" applyAlignment="1"/>
    <xf numFmtId="0" fontId="8" fillId="0" borderId="0" xfId="45" applyFont="1" applyBorder="1" applyAlignment="1"/>
    <xf numFmtId="49" fontId="8" fillId="0" borderId="0" xfId="45" applyNumberFormat="1" applyFont="1" applyBorder="1" applyAlignment="1">
      <alignment horizontal="center"/>
    </xf>
    <xf numFmtId="3" fontId="32" fillId="0" borderId="0" xfId="45" applyNumberFormat="1" applyFont="1" applyBorder="1"/>
    <xf numFmtId="3" fontId="9" fillId="0" borderId="0" xfId="45" applyNumberFormat="1" applyFont="1" applyBorder="1"/>
    <xf numFmtId="0" fontId="9" fillId="0" borderId="0" xfId="45" applyFont="1" applyBorder="1"/>
    <xf numFmtId="3" fontId="8" fillId="0" borderId="0" xfId="45" applyNumberFormat="1" applyFont="1" applyBorder="1" applyAlignment="1">
      <alignment horizontal="center"/>
    </xf>
    <xf numFmtId="3" fontId="9" fillId="0" borderId="0" xfId="45" applyNumberFormat="1" applyFont="1" applyBorder="1" applyAlignment="1">
      <alignment horizontal="right"/>
    </xf>
    <xf numFmtId="0" fontId="8" fillId="0" borderId="0" xfId="45" applyNumberFormat="1" applyFont="1" applyBorder="1"/>
    <xf numFmtId="0" fontId="7" fillId="0" borderId="0" xfId="45" applyFont="1" applyBorder="1" applyAlignment="1"/>
    <xf numFmtId="9" fontId="8" fillId="0" borderId="0" xfId="62" applyFont="1" applyBorder="1"/>
    <xf numFmtId="0" fontId="7" fillId="0" borderId="0" xfId="63" applyFont="1"/>
    <xf numFmtId="0" fontId="33" fillId="0" borderId="0" xfId="63" applyFont="1"/>
    <xf numFmtId="0" fontId="8" fillId="0" borderId="2" xfId="63" applyFont="1" applyBorder="1"/>
    <xf numFmtId="0" fontId="32" fillId="0" borderId="2" xfId="63" applyFont="1" applyBorder="1"/>
    <xf numFmtId="0" fontId="8" fillId="0" borderId="0" xfId="0" applyFont="1" applyAlignment="1"/>
    <xf numFmtId="0" fontId="32" fillId="0" borderId="0" xfId="57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2" xfId="45" applyFont="1" applyBorder="1" applyAlignment="1">
      <alignment horizontal="center" wrapText="1"/>
    </xf>
    <xf numFmtId="0" fontId="7" fillId="0" borderId="0" xfId="45" applyFont="1" applyBorder="1" applyAlignment="1">
      <alignment horizontal="center" wrapText="1"/>
    </xf>
    <xf numFmtId="0" fontId="7" fillId="0" borderId="15" xfId="45" applyFont="1" applyBorder="1" applyAlignment="1">
      <alignment horizontal="center" wrapText="1"/>
    </xf>
    <xf numFmtId="166" fontId="8" fillId="2" borderId="14" xfId="45" applyNumberFormat="1" applyFont="1" applyFill="1" applyBorder="1"/>
    <xf numFmtId="165" fontId="8" fillId="3" borderId="14" xfId="45" applyNumberFormat="1" applyFont="1" applyFill="1" applyBorder="1"/>
    <xf numFmtId="0" fontId="9" fillId="0" borderId="14" xfId="45" applyFont="1" applyBorder="1" applyAlignment="1">
      <alignment horizontal="left"/>
    </xf>
    <xf numFmtId="3" fontId="9" fillId="0" borderId="14" xfId="45" applyNumberFormat="1" applyFont="1" applyBorder="1" applyAlignment="1">
      <alignment horizontal="right"/>
    </xf>
    <xf numFmtId="3" fontId="8" fillId="0" borderId="14" xfId="45" applyNumberFormat="1" applyFont="1" applyBorder="1"/>
    <xf numFmtId="3" fontId="32" fillId="0" borderId="14" xfId="45" applyNumberFormat="1" applyFont="1" applyBorder="1"/>
    <xf numFmtId="166" fontId="8" fillId="2" borderId="14" xfId="45" applyNumberFormat="1" applyFont="1" applyFill="1" applyBorder="1" applyAlignment="1">
      <alignment horizontal="right"/>
    </xf>
    <xf numFmtId="0" fontId="7" fillId="0" borderId="15" xfId="45" applyFont="1" applyBorder="1" applyAlignment="1">
      <alignment horizontal="center"/>
    </xf>
    <xf numFmtId="0" fontId="7" fillId="2" borderId="13" xfId="45" applyFont="1" applyFill="1" applyBorder="1" applyAlignment="1">
      <alignment horizontal="center" wrapText="1"/>
    </xf>
    <xf numFmtId="0" fontId="7" fillId="0" borderId="13" xfId="45" applyFont="1" applyBorder="1" applyAlignment="1">
      <alignment horizontal="center" wrapText="1"/>
    </xf>
    <xf numFmtId="3" fontId="7" fillId="0" borderId="17" xfId="45" applyNumberFormat="1" applyFont="1" applyBorder="1" applyAlignment="1"/>
    <xf numFmtId="3" fontId="7" fillId="0" borderId="17" xfId="45" applyNumberFormat="1" applyFont="1" applyBorder="1"/>
    <xf numFmtId="0" fontId="8" fillId="0" borderId="0" xfId="45" applyFont="1" applyAlignment="1">
      <alignment horizontal="left"/>
    </xf>
    <xf numFmtId="0" fontId="8" fillId="0" borderId="0" xfId="45" applyFont="1" applyBorder="1" applyAlignment="1">
      <alignment wrapText="1"/>
    </xf>
    <xf numFmtId="3" fontId="8" fillId="0" borderId="0" xfId="45" applyNumberFormat="1" applyFont="1" applyBorder="1" applyAlignment="1">
      <alignment wrapText="1"/>
    </xf>
    <xf numFmtId="0" fontId="8" fillId="0" borderId="0" xfId="45" applyFont="1" applyAlignment="1">
      <alignment wrapText="1"/>
    </xf>
    <xf numFmtId="0" fontId="7" fillId="0" borderId="14" xfId="0" applyNumberFormat="1" applyFont="1" applyBorder="1"/>
    <xf numFmtId="3" fontId="7" fillId="2" borderId="15" xfId="45" applyNumberFormat="1" applyFont="1" applyFill="1" applyBorder="1" applyAlignment="1"/>
    <xf numFmtId="3" fontId="7" fillId="0" borderId="14" xfId="0" applyNumberFormat="1" applyFont="1" applyBorder="1"/>
    <xf numFmtId="0" fontId="8" fillId="0" borderId="19" xfId="45" applyFont="1" applyBorder="1" applyAlignment="1">
      <alignment horizontal="left"/>
    </xf>
    <xf numFmtId="0" fontId="8" fillId="0" borderId="17" xfId="45" applyFont="1" applyBorder="1" applyAlignment="1">
      <alignment horizontal="left"/>
    </xf>
    <xf numFmtId="0" fontId="7" fillId="0" borderId="18" xfId="45" applyFont="1" applyBorder="1" applyAlignment="1">
      <alignment horizontal="left"/>
    </xf>
    <xf numFmtId="0" fontId="7" fillId="2" borderId="18" xfId="45" applyFont="1" applyFill="1" applyBorder="1" applyAlignment="1">
      <alignment horizontal="left"/>
    </xf>
    <xf numFmtId="0" fontId="7" fillId="2" borderId="13" xfId="45" applyFont="1" applyFill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8" fillId="0" borderId="15" xfId="0" applyFont="1" applyBorder="1"/>
    <xf numFmtId="0" fontId="7" fillId="0" borderId="21" xfId="0" applyFont="1" applyBorder="1" applyAlignment="1">
      <alignment horizontal="center" wrapText="1"/>
    </xf>
    <xf numFmtId="0" fontId="7" fillId="0" borderId="14" xfId="2" applyFont="1" applyBorder="1"/>
    <xf numFmtId="0" fontId="7" fillId="0" borderId="15" xfId="2" applyFont="1" applyBorder="1"/>
    <xf numFmtId="3" fontId="7" fillId="0" borderId="15" xfId="0" applyNumberFormat="1" applyFont="1" applyBorder="1"/>
    <xf numFmtId="0" fontId="7" fillId="0" borderId="24" xfId="0" applyFont="1" applyBorder="1" applyAlignment="1"/>
    <xf numFmtId="0" fontId="7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7" xfId="0" applyFont="1" applyBorder="1"/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Border="1"/>
    <xf numFmtId="0" fontId="8" fillId="0" borderId="14" xfId="0" applyFont="1" applyBorder="1"/>
    <xf numFmtId="3" fontId="7" fillId="0" borderId="14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3" fontId="8" fillId="0" borderId="14" xfId="0" applyNumberFormat="1" applyFont="1" applyBorder="1"/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14" xfId="3" applyNumberFormat="1" applyFont="1" applyBorder="1" applyAlignment="1" applyProtection="1">
      <alignment horizontal="right" vertical="top"/>
    </xf>
    <xf numFmtId="3" fontId="7" fillId="0" borderId="24" xfId="3" applyNumberFormat="1" applyFont="1" applyBorder="1" applyAlignment="1" applyProtection="1">
      <alignment horizontal="right" vertical="top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13" xfId="45" applyFont="1" applyFill="1" applyBorder="1" applyAlignment="1">
      <alignment horizontal="center" wrapText="1"/>
    </xf>
    <xf numFmtId="2" fontId="8" fillId="0" borderId="17" xfId="45" applyNumberFormat="1" applyFont="1" applyBorder="1" applyAlignment="1">
      <alignment horizontal="right"/>
    </xf>
    <xf numFmtId="2" fontId="8" fillId="0" borderId="18" xfId="45" applyNumberFormat="1" applyFont="1" applyBorder="1" applyAlignment="1">
      <alignment horizontal="right"/>
    </xf>
    <xf numFmtId="3" fontId="8" fillId="0" borderId="17" xfId="0" applyNumberFormat="1" applyFont="1" applyBorder="1"/>
    <xf numFmtId="3" fontId="8" fillId="0" borderId="18" xfId="0" applyNumberFormat="1" applyFont="1" applyBorder="1"/>
    <xf numFmtId="0" fontId="8" fillId="0" borderId="17" xfId="45" applyFont="1" applyBorder="1"/>
    <xf numFmtId="0" fontId="8" fillId="0" borderId="17" xfId="45" applyFont="1" applyFill="1" applyBorder="1" applyAlignment="1">
      <alignment horizontal="left"/>
    </xf>
    <xf numFmtId="0" fontId="8" fillId="0" borderId="18" xfId="45" applyFont="1" applyFill="1" applyBorder="1" applyAlignment="1">
      <alignment horizontal="left"/>
    </xf>
    <xf numFmtId="0" fontId="32" fillId="0" borderId="0" xfId="57" applyFont="1" applyAlignment="1">
      <alignment vertical="top"/>
    </xf>
    <xf numFmtId="165" fontId="8" fillId="27" borderId="14" xfId="45" applyNumberFormat="1" applyFont="1" applyFill="1" applyBorder="1"/>
    <xf numFmtId="3" fontId="8" fillId="0" borderId="22" xfId="45" applyNumberFormat="1" applyFont="1" applyBorder="1"/>
    <xf numFmtId="0" fontId="8" fillId="0" borderId="15" xfId="45" applyFont="1" applyBorder="1" applyAlignment="1">
      <alignment horizontal="left"/>
    </xf>
    <xf numFmtId="166" fontId="7" fillId="2" borderId="24" xfId="45" applyNumberFormat="1" applyFont="1" applyFill="1" applyBorder="1" applyAlignment="1">
      <alignment horizontal="center" wrapText="1"/>
    </xf>
    <xf numFmtId="3" fontId="8" fillId="0" borderId="20" xfId="0" applyNumberFormat="1" applyFont="1" applyBorder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8" fillId="0" borderId="16" xfId="0" applyNumberFormat="1" applyFont="1" applyBorder="1"/>
    <xf numFmtId="3" fontId="8" fillId="0" borderId="22" xfId="0" applyNumberFormat="1" applyFont="1" applyBorder="1"/>
    <xf numFmtId="3" fontId="7" fillId="0" borderId="23" xfId="0" applyNumberFormat="1" applyFont="1" applyBorder="1"/>
    <xf numFmtId="0" fontId="7" fillId="0" borderId="15" xfId="0" applyNumberFormat="1" applyFont="1" applyBorder="1"/>
    <xf numFmtId="3" fontId="8" fillId="0" borderId="19" xfId="0" applyNumberFormat="1" applyFont="1" applyBorder="1"/>
    <xf numFmtId="2" fontId="8" fillId="0" borderId="19" xfId="45" applyNumberFormat="1" applyFont="1" applyBorder="1" applyAlignment="1">
      <alignment horizontal="right"/>
    </xf>
    <xf numFmtId="0" fontId="7" fillId="0" borderId="0" xfId="0" applyFont="1" applyAlignment="1"/>
    <xf numFmtId="168" fontId="8" fillId="0" borderId="0" xfId="0" applyNumberFormat="1" applyFont="1"/>
    <xf numFmtId="167" fontId="8" fillId="0" borderId="0" xfId="62" applyNumberFormat="1" applyFont="1"/>
    <xf numFmtId="0" fontId="9" fillId="0" borderId="16" xfId="45" applyFont="1" applyBorder="1" applyAlignment="1">
      <alignment horizontal="left"/>
    </xf>
    <xf numFmtId="0" fontId="8" fillId="0" borderId="14" xfId="45" applyFont="1" applyBorder="1" applyAlignment="1">
      <alignment horizontal="left"/>
    </xf>
    <xf numFmtId="3" fontId="9" fillId="0" borderId="1" xfId="45" applyNumberFormat="1" applyFont="1" applyBorder="1"/>
    <xf numFmtId="3" fontId="7" fillId="0" borderId="19" xfId="45" applyNumberFormat="1" applyFont="1" applyBorder="1" applyAlignment="1"/>
    <xf numFmtId="166" fontId="8" fillId="2" borderId="16" xfId="45" applyNumberFormat="1" applyFont="1" applyFill="1" applyBorder="1"/>
    <xf numFmtId="0" fontId="8" fillId="0" borderId="14" xfId="45" applyFont="1" applyBorder="1"/>
    <xf numFmtId="3" fontId="9" fillId="0" borderId="20" xfId="45" applyNumberFormat="1" applyFont="1" applyBorder="1"/>
    <xf numFmtId="3" fontId="9" fillId="0" borderId="16" xfId="45" applyNumberFormat="1" applyFont="1" applyBorder="1"/>
    <xf numFmtId="0" fontId="8" fillId="0" borderId="14" xfId="45" applyNumberFormat="1" applyFont="1" applyBorder="1"/>
    <xf numFmtId="3" fontId="9" fillId="0" borderId="22" xfId="45" applyNumberFormat="1" applyFont="1" applyBorder="1" applyAlignment="1">
      <alignment horizontal="right"/>
    </xf>
    <xf numFmtId="3" fontId="32" fillId="0" borderId="22" xfId="45" applyNumberFormat="1" applyFont="1" applyBorder="1"/>
    <xf numFmtId="3" fontId="9" fillId="0" borderId="22" xfId="45" applyNumberFormat="1" applyFont="1" applyBorder="1"/>
    <xf numFmtId="3" fontId="9" fillId="0" borderId="14" xfId="45" applyNumberFormat="1" applyFont="1" applyBorder="1"/>
    <xf numFmtId="0" fontId="7" fillId="0" borderId="20" xfId="45" applyFont="1" applyBorder="1"/>
    <xf numFmtId="0" fontId="8" fillId="0" borderId="16" xfId="45" applyFont="1" applyBorder="1" applyAlignment="1">
      <alignment horizontal="center"/>
    </xf>
    <xf numFmtId="3" fontId="8" fillId="0" borderId="20" xfId="45" applyNumberFormat="1" applyFont="1" applyBorder="1"/>
    <xf numFmtId="3" fontId="8" fillId="0" borderId="1" xfId="45" applyNumberFormat="1" applyFont="1" applyBorder="1"/>
    <xf numFmtId="3" fontId="8" fillId="0" borderId="16" xfId="45" applyNumberFormat="1" applyFont="1" applyBorder="1"/>
    <xf numFmtId="0" fontId="8" fillId="0" borderId="16" xfId="45" applyFont="1" applyBorder="1"/>
    <xf numFmtId="3" fontId="7" fillId="0" borderId="19" xfId="45" applyNumberFormat="1" applyFont="1" applyBorder="1" applyAlignment="1">
      <alignment horizontal="center"/>
    </xf>
    <xf numFmtId="3" fontId="33" fillId="0" borderId="17" xfId="45" applyNumberFormat="1" applyFont="1" applyBorder="1" applyAlignment="1"/>
    <xf numFmtId="3" fontId="7" fillId="0" borderId="19" xfId="45" applyNumberFormat="1" applyFont="1" applyBorder="1"/>
    <xf numFmtId="3" fontId="8" fillId="0" borderId="20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3" fontId="7" fillId="0" borderId="16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0" fontId="8" fillId="0" borderId="22" xfId="0" applyFont="1" applyBorder="1"/>
    <xf numFmtId="0" fontId="8" fillId="0" borderId="22" xfId="0" applyFont="1" applyBorder="1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3" fontId="8" fillId="0" borderId="23" xfId="0" applyNumberFormat="1" applyFont="1" applyBorder="1"/>
    <xf numFmtId="3" fontId="32" fillId="0" borderId="20" xfId="0" applyNumberFormat="1" applyFont="1" applyBorder="1"/>
    <xf numFmtId="3" fontId="32" fillId="0" borderId="22" xfId="0" applyNumberFormat="1" applyFont="1" applyBorder="1"/>
    <xf numFmtId="3" fontId="32" fillId="0" borderId="23" xfId="0" applyNumberFormat="1" applyFont="1" applyBorder="1"/>
    <xf numFmtId="165" fontId="8" fillId="0" borderId="19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0" fontId="8" fillId="0" borderId="19" xfId="0" applyFont="1" applyBorder="1"/>
    <xf numFmtId="3" fontId="32" fillId="26" borderId="16" xfId="45" applyNumberFormat="1" applyFont="1" applyFill="1" applyBorder="1" applyAlignment="1"/>
    <xf numFmtId="3" fontId="32" fillId="26" borderId="14" xfId="45" applyNumberFormat="1" applyFont="1" applyFill="1" applyBorder="1" applyAlignment="1"/>
    <xf numFmtId="3" fontId="32" fillId="26" borderId="15" xfId="45" applyNumberFormat="1" applyFont="1" applyFill="1" applyBorder="1" applyAlignment="1"/>
    <xf numFmtId="0" fontId="9" fillId="0" borderId="19" xfId="45" applyFont="1" applyFill="1" applyBorder="1" applyAlignment="1">
      <alignment horizontal="left"/>
    </xf>
    <xf numFmtId="10" fontId="0" fillId="0" borderId="0" xfId="0" applyNumberFormat="1" applyAlignment="1">
      <alignment horizontal="left"/>
    </xf>
    <xf numFmtId="4" fontId="0" fillId="0" borderId="0" xfId="0" applyNumberFormat="1"/>
    <xf numFmtId="2" fontId="8" fillId="0" borderId="0" xfId="0" applyNumberFormat="1" applyFont="1"/>
    <xf numFmtId="4" fontId="8" fillId="0" borderId="0" xfId="45" applyNumberFormat="1" applyFont="1"/>
    <xf numFmtId="3" fontId="8" fillId="0" borderId="23" xfId="45" applyNumberFormat="1" applyFont="1" applyBorder="1"/>
    <xf numFmtId="3" fontId="8" fillId="0" borderId="2" xfId="45" applyNumberFormat="1" applyFont="1" applyBorder="1"/>
    <xf numFmtId="3" fontId="8" fillId="0" borderId="15" xfId="45" applyNumberFormat="1" applyFont="1" applyBorder="1"/>
    <xf numFmtId="3" fontId="7" fillId="0" borderId="18" xfId="45" applyNumberFormat="1" applyFont="1" applyBorder="1"/>
    <xf numFmtId="3" fontId="8" fillId="2" borderId="19" xfId="45" applyNumberFormat="1" applyFont="1" applyFill="1" applyBorder="1" applyAlignment="1"/>
    <xf numFmtId="3" fontId="8" fillId="2" borderId="17" xfId="45" applyNumberFormat="1" applyFont="1" applyFill="1" applyBorder="1" applyAlignment="1"/>
    <xf numFmtId="0" fontId="8" fillId="27" borderId="17" xfId="45" applyFont="1" applyFill="1" applyBorder="1"/>
    <xf numFmtId="3" fontId="8" fillId="27" borderId="18" xfId="45" applyNumberFormat="1" applyFont="1" applyFill="1" applyBorder="1"/>
    <xf numFmtId="3" fontId="7" fillId="0" borderId="23" xfId="45" applyNumberFormat="1" applyFont="1" applyBorder="1"/>
    <xf numFmtId="3" fontId="7" fillId="0" borderId="15" xfId="45" applyNumberFormat="1" applyFont="1" applyBorder="1"/>
    <xf numFmtId="3" fontId="8" fillId="27" borderId="17" xfId="45" applyNumberFormat="1" applyFont="1" applyFill="1" applyBorder="1"/>
    <xf numFmtId="3" fontId="7" fillId="2" borderId="13" xfId="45" applyNumberFormat="1" applyFont="1" applyFill="1" applyBorder="1" applyAlignment="1">
      <alignment horizontal="center" wrapText="1"/>
    </xf>
    <xf numFmtId="3" fontId="32" fillId="2" borderId="17" xfId="45" applyNumberFormat="1" applyFont="1" applyFill="1" applyBorder="1" applyAlignment="1"/>
    <xf numFmtId="3" fontId="8" fillId="27" borderId="22" xfId="45" applyNumberFormat="1" applyFont="1" applyFill="1" applyBorder="1"/>
    <xf numFmtId="165" fontId="8" fillId="27" borderId="15" xfId="45" applyNumberFormat="1" applyFont="1" applyFill="1" applyBorder="1"/>
    <xf numFmtId="3" fontId="7" fillId="0" borderId="0" xfId="45" applyNumberFormat="1" applyFont="1" applyBorder="1"/>
    <xf numFmtId="3" fontId="7" fillId="0" borderId="16" xfId="0" applyNumberFormat="1" applyFont="1" applyBorder="1"/>
    <xf numFmtId="3" fontId="7" fillId="2" borderId="23" xfId="45" applyNumberFormat="1" applyFont="1" applyFill="1" applyBorder="1" applyAlignment="1"/>
    <xf numFmtId="0" fontId="7" fillId="0" borderId="20" xfId="45" applyFont="1" applyBorder="1" applyAlignment="1">
      <alignment horizontal="left"/>
    </xf>
    <xf numFmtId="0" fontId="8" fillId="0" borderId="1" xfId="0" applyNumberFormat="1" applyFont="1" applyBorder="1"/>
    <xf numFmtId="0" fontId="7" fillId="0" borderId="16" xfId="0" applyNumberFormat="1" applyFont="1" applyBorder="1"/>
    <xf numFmtId="0" fontId="8" fillId="0" borderId="22" xfId="45" applyFont="1" applyBorder="1" applyAlignment="1">
      <alignment horizontal="left"/>
    </xf>
    <xf numFmtId="0" fontId="8" fillId="0" borderId="0" xfId="0" applyNumberFormat="1" applyFont="1" applyBorder="1"/>
    <xf numFmtId="0" fontId="8" fillId="0" borderId="0" xfId="0" applyNumberFormat="1" applyFont="1" applyBorder="1" applyAlignment="1">
      <alignment horizontal="right"/>
    </xf>
    <xf numFmtId="0" fontId="7" fillId="0" borderId="23" xfId="45" applyFont="1" applyBorder="1"/>
    <xf numFmtId="0" fontId="7" fillId="0" borderId="22" xfId="45" applyFont="1" applyBorder="1" applyAlignment="1">
      <alignment horizontal="left"/>
    </xf>
    <xf numFmtId="0" fontId="7" fillId="0" borderId="3" xfId="0" applyFont="1" applyFill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8" fillId="0" borderId="22" xfId="0" applyNumberFormat="1" applyFont="1" applyBorder="1"/>
    <xf numFmtId="0" fontId="7" fillId="0" borderId="23" xfId="2" applyFont="1" applyBorder="1"/>
    <xf numFmtId="0" fontId="7" fillId="0" borderId="22" xfId="2" applyFont="1" applyBorder="1"/>
    <xf numFmtId="0" fontId="7" fillId="0" borderId="2" xfId="0" applyFont="1" applyFill="1" applyBorder="1"/>
    <xf numFmtId="0" fontId="8" fillId="0" borderId="0" xfId="45" applyFont="1" applyBorder="1" applyAlignment="1">
      <alignment horizontal="left" vertical="top" wrapText="1"/>
    </xf>
    <xf numFmtId="0" fontId="7" fillId="0" borderId="0" xfId="45" applyFont="1" applyBorder="1" applyAlignment="1">
      <alignment horizontal="left" wrapText="1"/>
    </xf>
    <xf numFmtId="0" fontId="7" fillId="0" borderId="20" xfId="45" applyFont="1" applyBorder="1" applyAlignment="1">
      <alignment horizontal="center" vertical="center"/>
    </xf>
    <xf numFmtId="0" fontId="7" fillId="0" borderId="22" xfId="45" applyFont="1" applyBorder="1" applyAlignment="1">
      <alignment horizontal="center" vertical="center"/>
    </xf>
    <xf numFmtId="0" fontId="7" fillId="0" borderId="23" xfId="45" applyFont="1" applyBorder="1" applyAlignment="1">
      <alignment horizontal="center" vertical="center"/>
    </xf>
    <xf numFmtId="0" fontId="7" fillId="0" borderId="13" xfId="45" applyFont="1" applyFill="1" applyBorder="1" applyAlignment="1">
      <alignment horizontal="center"/>
    </xf>
    <xf numFmtId="0" fontId="7" fillId="2" borderId="20" xfId="45" applyFont="1" applyFill="1" applyBorder="1" applyAlignment="1">
      <alignment horizontal="center"/>
    </xf>
    <xf numFmtId="0" fontId="7" fillId="2" borderId="16" xfId="45" applyFont="1" applyFill="1" applyBorder="1" applyAlignment="1">
      <alignment horizontal="center"/>
    </xf>
    <xf numFmtId="0" fontId="7" fillId="0" borderId="19" xfId="45" applyFont="1" applyBorder="1" applyAlignment="1">
      <alignment horizontal="center" wrapText="1"/>
    </xf>
    <xf numFmtId="0" fontId="7" fillId="0" borderId="18" xfId="45" applyFont="1" applyBorder="1" applyAlignment="1">
      <alignment horizontal="center" wrapText="1"/>
    </xf>
    <xf numFmtId="0" fontId="8" fillId="0" borderId="0" xfId="45" applyFont="1" applyAlignment="1">
      <alignment horizontal="left"/>
    </xf>
    <xf numFmtId="0" fontId="7" fillId="0" borderId="0" xfId="45" applyFont="1" applyAlignment="1">
      <alignment horizontal="left" wrapText="1"/>
    </xf>
    <xf numFmtId="0" fontId="7" fillId="0" borderId="21" xfId="45" applyFont="1" applyBorder="1" applyAlignment="1">
      <alignment horizontal="center"/>
    </xf>
    <xf numFmtId="0" fontId="7" fillId="0" borderId="3" xfId="45" applyFont="1" applyBorder="1" applyAlignment="1">
      <alignment horizontal="center"/>
    </xf>
    <xf numFmtId="0" fontId="7" fillId="0" borderId="24" xfId="45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45" applyFont="1" applyFill="1" applyBorder="1" applyAlignment="1">
      <alignment horizontal="left"/>
    </xf>
    <xf numFmtId="164" fontId="8" fillId="0" borderId="0" xfId="3" applyNumberFormat="1" applyFont="1" applyBorder="1" applyAlignment="1" applyProtection="1">
      <alignment horizontal="left" vertical="top" wrapText="1"/>
    </xf>
    <xf numFmtId="0" fontId="32" fillId="0" borderId="0" xfId="45" applyFont="1" applyFill="1" applyBorder="1" applyAlignment="1">
      <alignment horizontal="left"/>
    </xf>
    <xf numFmtId="0" fontId="7" fillId="0" borderId="0" xfId="45" applyFont="1" applyAlignment="1">
      <alignment horizontal="left"/>
    </xf>
    <xf numFmtId="0" fontId="32" fillId="0" borderId="0" xfId="45" applyFont="1" applyFill="1" applyBorder="1" applyAlignment="1">
      <alignment horizontal="left" wrapText="1"/>
    </xf>
  </cellXfs>
  <cellStyles count="64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3" xr:uid="{00000000-0005-0000-0000-00001B000000}"/>
    <cellStyle name="Comma 3" xfId="32" xr:uid="{00000000-0005-0000-0000-00001C000000}"/>
    <cellStyle name="Data_Total" xfId="34" xr:uid="{00000000-0005-0000-0000-00001D000000}"/>
    <cellStyle name="Explanatory Text 2" xfId="35" xr:uid="{00000000-0005-0000-0000-00001E000000}"/>
    <cellStyle name="Good 2" xfId="36" xr:uid="{00000000-0005-0000-0000-00001F000000}"/>
    <cellStyle name="Heading 1 2" xfId="37" xr:uid="{00000000-0005-0000-0000-000020000000}"/>
    <cellStyle name="Heading 2 2" xfId="38" xr:uid="{00000000-0005-0000-0000-000021000000}"/>
    <cellStyle name="Heading 3 2" xfId="39" xr:uid="{00000000-0005-0000-0000-000022000000}"/>
    <cellStyle name="Heading 4 2" xfId="40" xr:uid="{00000000-0005-0000-0000-000023000000}"/>
    <cellStyle name="Headings" xfId="41" xr:uid="{00000000-0005-0000-0000-000024000000}"/>
    <cellStyle name="Hyperlink" xfId="57" builtinId="8"/>
    <cellStyle name="Input 2" xfId="42" xr:uid="{00000000-0005-0000-0000-000026000000}"/>
    <cellStyle name="Linked Cell 2" xfId="43" xr:uid="{00000000-0005-0000-0000-000027000000}"/>
    <cellStyle name="Neutral 2" xfId="44" xr:uid="{00000000-0005-0000-0000-000028000000}"/>
    <cellStyle name="Normal" xfId="0" builtinId="0"/>
    <cellStyle name="Normal 2" xfId="45" xr:uid="{00000000-0005-0000-0000-00002A000000}"/>
    <cellStyle name="Normal 3" xfId="4" xr:uid="{00000000-0005-0000-0000-00002B000000}"/>
    <cellStyle name="Normal 4" xfId="59" xr:uid="{00000000-0005-0000-0000-00002C000000}"/>
    <cellStyle name="Normal 4 2" xfId="61" xr:uid="{00000000-0005-0000-0000-00002D000000}"/>
    <cellStyle name="Normal 5" xfId="58" xr:uid="{00000000-0005-0000-0000-00002E000000}"/>
    <cellStyle name="Normal 5 2" xfId="60" xr:uid="{00000000-0005-0000-0000-00002F000000}"/>
    <cellStyle name="Normal_fishstats2000definitive" xfId="1" xr:uid="{00000000-0005-0000-0000-000030000000}"/>
    <cellStyle name="Normal_stab9908" xfId="2" xr:uid="{00000000-0005-0000-0000-000031000000}"/>
    <cellStyle name="Normal_stab9934" xfId="3" xr:uid="{00000000-0005-0000-0000-000032000000}"/>
    <cellStyle name="Note 2" xfId="46" xr:uid="{00000000-0005-0000-0000-000033000000}"/>
    <cellStyle name="Output 2" xfId="47" xr:uid="{00000000-0005-0000-0000-000034000000}"/>
    <cellStyle name="Percent" xfId="62" builtinId="5"/>
    <cellStyle name="Percent 2" xfId="49" xr:uid="{00000000-0005-0000-0000-000036000000}"/>
    <cellStyle name="Percent 3" xfId="48" xr:uid="{00000000-0005-0000-0000-000037000000}"/>
    <cellStyle name="Row_CategoryHeadings" xfId="50" xr:uid="{00000000-0005-0000-0000-000038000000}"/>
    <cellStyle name="Source" xfId="51" xr:uid="{00000000-0005-0000-0000-000039000000}"/>
    <cellStyle name="Style 1" xfId="63" xr:uid="{00000000-0005-0000-0000-00003A000000}"/>
    <cellStyle name="Table_Name" xfId="52" xr:uid="{00000000-0005-0000-0000-00003B000000}"/>
    <cellStyle name="Title 2" xfId="53" xr:uid="{00000000-0005-0000-0000-00003C000000}"/>
    <cellStyle name="Total 2" xfId="54" xr:uid="{00000000-0005-0000-0000-00003D000000}"/>
    <cellStyle name="Warning Text 2" xfId="55" xr:uid="{00000000-0005-0000-0000-00003E000000}"/>
    <cellStyle name="Warnings" xfId="56" xr:uid="{00000000-0005-0000-0000-00003F000000}"/>
  </cellStyles>
  <dxfs count="0"/>
  <tableStyles count="0" defaultTableStyle="TableStyleMedium2" defaultPivotStyle="PivotStyleLight16"/>
  <colors>
    <mruColors>
      <color rgb="FFFBFD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"/>
  <sheetViews>
    <sheetView showGridLines="0" tabSelected="1" workbookViewId="0">
      <selection activeCell="B20" sqref="B20"/>
    </sheetView>
  </sheetViews>
  <sheetFormatPr defaultColWidth="8.81640625" defaultRowHeight="15.5" x14ac:dyDescent="0.35"/>
  <cols>
    <col min="1" max="1" bestFit="true" customWidth="true" style="4" width="24.54296875" collapsed="false"/>
    <col min="2" max="2" customWidth="true" style="4" width="112.81640625" collapsed="false"/>
    <col min="3" max="16384" style="4" width="8.81640625" collapsed="false"/>
  </cols>
  <sheetData>
    <row r="1" spans="1:18" x14ac:dyDescent="0.35">
      <c r="A1" s="57" t="s">
        <v>75</v>
      </c>
      <c r="B1" s="58" t="s">
        <v>109</v>
      </c>
    </row>
    <row r="2" spans="1:18" x14ac:dyDescent="0.35">
      <c r="A2" s="59" t="s">
        <v>48</v>
      </c>
      <c r="B2" s="60" t="s">
        <v>79</v>
      </c>
    </row>
    <row r="3" spans="1:18" ht="30" customHeight="1" x14ac:dyDescent="0.35">
      <c r="A3" s="129" t="s">
        <v>80</v>
      </c>
      <c r="B3" s="63" t="s">
        <v>100</v>
      </c>
    </row>
    <row r="4" spans="1:18" ht="30" customHeight="1" x14ac:dyDescent="0.35">
      <c r="A4" s="129" t="s">
        <v>81</v>
      </c>
      <c r="B4" s="64" t="s">
        <v>101</v>
      </c>
      <c r="C4" s="38"/>
    </row>
    <row r="5" spans="1:18" x14ac:dyDescent="0.35">
      <c r="A5" s="129" t="s">
        <v>82</v>
      </c>
      <c r="B5" s="63" t="s">
        <v>102</v>
      </c>
      <c r="C5" s="38"/>
      <c r="D5"/>
      <c r="E5"/>
      <c r="F5"/>
      <c r="G5"/>
      <c r="H5"/>
      <c r="I5"/>
      <c r="J5"/>
      <c r="K5"/>
    </row>
    <row r="6" spans="1:18" x14ac:dyDescent="0.35">
      <c r="A6" s="4" t="s">
        <v>118</v>
      </c>
      <c r="B6" s="4" t="s">
        <v>103</v>
      </c>
      <c r="C6" s="38"/>
      <c r="D6"/>
      <c r="E6"/>
      <c r="F6"/>
      <c r="G6"/>
      <c r="H6"/>
      <c r="I6"/>
      <c r="J6"/>
      <c r="K6"/>
    </row>
    <row r="7" spans="1:18" x14ac:dyDescent="0.35">
      <c r="A7" s="4" t="s">
        <v>119</v>
      </c>
      <c r="B7" s="4" t="s">
        <v>104</v>
      </c>
      <c r="C7" s="38"/>
    </row>
    <row r="8" spans="1:18" x14ac:dyDescent="0.35">
      <c r="A8" s="4" t="s">
        <v>120</v>
      </c>
      <c r="B8" s="4" t="s">
        <v>105</v>
      </c>
      <c r="C8" s="38"/>
      <c r="D8"/>
      <c r="E8"/>
      <c r="F8"/>
      <c r="G8"/>
      <c r="H8"/>
      <c r="I8"/>
      <c r="J8"/>
      <c r="K8"/>
      <c r="L8"/>
      <c r="M8"/>
    </row>
    <row r="9" spans="1:18" x14ac:dyDescent="0.35">
      <c r="A9" s="62" t="s">
        <v>83</v>
      </c>
      <c r="B9" s="4" t="s">
        <v>106</v>
      </c>
      <c r="C9" s="38"/>
    </row>
    <row r="10" spans="1:18" x14ac:dyDescent="0.35">
      <c r="A10" s="62" t="s">
        <v>84</v>
      </c>
      <c r="B10" s="4" t="s">
        <v>107</v>
      </c>
    </row>
    <row r="11" spans="1:18" x14ac:dyDescent="0.35">
      <c r="A11" s="62" t="s">
        <v>85</v>
      </c>
      <c r="B11" s="4" t="s">
        <v>108</v>
      </c>
    </row>
    <row r="12" spans="1:18" x14ac:dyDescent="0.35">
      <c r="B12" s="61" t="s">
        <v>74</v>
      </c>
      <c r="C12" s="61"/>
      <c r="D12" s="61"/>
      <c r="E12" s="61"/>
      <c r="F12" s="61"/>
    </row>
    <row r="13" spans="1:18" x14ac:dyDescent="0.35">
      <c r="R13" s="38"/>
    </row>
    <row r="14" spans="1:18" x14ac:dyDescent="0.35">
      <c r="A14" s="4" t="s">
        <v>121</v>
      </c>
      <c r="R14" s="38"/>
    </row>
    <row r="15" spans="1:18" x14ac:dyDescent="0.35">
      <c r="R15" s="38"/>
    </row>
  </sheetData>
  <hyperlinks>
    <hyperlink ref="A10" location="'Table 41 &amp; 42. Employment'!A45" display="Table 42." xr:uid="{00000000-0004-0000-0000-000000000000}"/>
    <hyperlink ref="A9" location="'Table 41 &amp; 42. Employment'!A3" display="Table 41." xr:uid="{00000000-0004-0000-0000-000001000000}"/>
    <hyperlink ref="A5" location="'Table 37. Ves by district'!A3" display="Table 37." xr:uid="{00000000-0004-0000-0000-000002000000}"/>
    <hyperlink ref="A4" location="'Table 36. Ves by age group'!A3" display="Table 36." xr:uid="{00000000-0004-0000-0000-000003000000}"/>
    <hyperlink ref="A3" location="'Table 35. Ves by length group'!A3" display="Table 35." xr:uid="{00000000-0004-0000-0000-000004000000}"/>
    <hyperlink ref="A11" location="'Table 43. Employment by LA'!A3" display="Table 43." xr:uid="{00000000-0004-0000-0000-000005000000}"/>
  </hyperlink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6"/>
  <sheetViews>
    <sheetView showGridLines="0" workbookViewId="0">
      <selection activeCell="A3" sqref="A3"/>
    </sheetView>
  </sheetViews>
  <sheetFormatPr defaultColWidth="9.1796875" defaultRowHeight="15.5" x14ac:dyDescent="0.35"/>
  <cols>
    <col min="1" max="1" customWidth="true" style="32" width="24.7265625" collapsed="false"/>
    <col min="2" max="7" customWidth="true" style="28" width="8.7265625" collapsed="false"/>
    <col min="8" max="8" customWidth="true" style="28" width="9.453125" collapsed="false"/>
    <col min="9" max="9" bestFit="true" customWidth="true" style="28" width="9.54296875" collapsed="false"/>
    <col min="10" max="11" customWidth="true" style="45" width="11.7265625" collapsed="false"/>
    <col min="12" max="12" customWidth="true" style="28" width="3.26953125" collapsed="false"/>
    <col min="13" max="13" bestFit="true" customWidth="true" style="28" width="9.54296875" collapsed="false"/>
    <col min="14" max="14" customWidth="true" style="28" width="3.453125" collapsed="false"/>
    <col min="15" max="15" bestFit="true" customWidth="true" style="31" width="9.54296875" collapsed="false"/>
    <col min="16" max="16384" style="31" width="9.1796875" collapsed="false"/>
  </cols>
  <sheetData>
    <row r="1" spans="1:17" ht="30" customHeight="1" x14ac:dyDescent="0.35">
      <c r="A1" s="225" t="s">
        <v>110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7" ht="14.5" customHeight="1" x14ac:dyDescent="0.35"/>
    <row r="3" spans="1:17" s="43" customFormat="1" ht="14.5" customHeight="1" x14ac:dyDescent="0.35">
      <c r="A3" s="27"/>
      <c r="B3" s="75"/>
      <c r="C3" s="229" t="s">
        <v>42</v>
      </c>
      <c r="D3" s="229"/>
      <c r="E3" s="229"/>
      <c r="F3" s="229"/>
      <c r="G3" s="229"/>
      <c r="H3" s="229"/>
      <c r="I3" s="232" t="s">
        <v>2</v>
      </c>
      <c r="J3" s="230" t="s">
        <v>3</v>
      </c>
      <c r="K3" s="231"/>
      <c r="L3" s="55"/>
      <c r="M3" s="55"/>
      <c r="N3" s="33"/>
    </row>
    <row r="4" spans="1:17" s="66" customFormat="1" ht="30" customHeight="1" x14ac:dyDescent="0.35">
      <c r="A4" s="77"/>
      <c r="B4" s="77" t="s">
        <v>0</v>
      </c>
      <c r="C4" s="65" t="s">
        <v>55</v>
      </c>
      <c r="D4" s="65" t="s">
        <v>60</v>
      </c>
      <c r="E4" s="65" t="s">
        <v>61</v>
      </c>
      <c r="F4" s="65" t="s">
        <v>62</v>
      </c>
      <c r="G4" s="65" t="s">
        <v>63</v>
      </c>
      <c r="H4" s="67" t="s">
        <v>86</v>
      </c>
      <c r="I4" s="233"/>
      <c r="J4" s="76" t="s">
        <v>48</v>
      </c>
      <c r="K4" s="76" t="s">
        <v>65</v>
      </c>
    </row>
    <row r="5" spans="1:17" ht="14.5" customHeight="1" x14ac:dyDescent="0.35">
      <c r="A5" s="226" t="s">
        <v>31</v>
      </c>
      <c r="B5" s="146">
        <v>2010</v>
      </c>
      <c r="C5" s="152">
        <v>1479</v>
      </c>
      <c r="D5" s="148">
        <v>163</v>
      </c>
      <c r="E5" s="148">
        <v>86</v>
      </c>
      <c r="F5" s="148">
        <v>265</v>
      </c>
      <c r="G5" s="148">
        <v>121</v>
      </c>
      <c r="H5" s="153">
        <v>28</v>
      </c>
      <c r="I5" s="149">
        <v>2142</v>
      </c>
      <c r="J5" s="196">
        <v>663</v>
      </c>
      <c r="K5" s="150">
        <v>20.05</v>
      </c>
      <c r="L5" s="34"/>
      <c r="M5" s="26"/>
      <c r="N5" s="48"/>
      <c r="O5" s="26"/>
      <c r="P5" s="26"/>
      <c r="Q5" s="26"/>
    </row>
    <row r="6" spans="1:17" ht="14.5" customHeight="1" x14ac:dyDescent="0.35">
      <c r="A6" s="227"/>
      <c r="B6" s="70">
        <v>2011</v>
      </c>
      <c r="C6" s="131">
        <v>1461</v>
      </c>
      <c r="D6" s="35">
        <v>156</v>
      </c>
      <c r="E6" s="35">
        <v>84</v>
      </c>
      <c r="F6" s="35">
        <v>236</v>
      </c>
      <c r="G6" s="35">
        <v>116</v>
      </c>
      <c r="H6" s="72">
        <v>28</v>
      </c>
      <c r="I6" s="78">
        <v>2081</v>
      </c>
      <c r="J6" s="197">
        <v>620</v>
      </c>
      <c r="K6" s="68">
        <v>19.969631999999997</v>
      </c>
      <c r="L6" s="34"/>
      <c r="M6" s="26"/>
      <c r="N6" s="48"/>
      <c r="O6" s="26"/>
      <c r="P6" s="26"/>
      <c r="Q6" s="26"/>
    </row>
    <row r="7" spans="1:17" ht="14.5" customHeight="1" x14ac:dyDescent="0.35">
      <c r="A7" s="227"/>
      <c r="B7" s="70">
        <v>2012</v>
      </c>
      <c r="C7" s="131">
        <v>1436</v>
      </c>
      <c r="D7" s="28">
        <v>147</v>
      </c>
      <c r="E7" s="28">
        <v>76</v>
      </c>
      <c r="F7" s="28">
        <v>236</v>
      </c>
      <c r="G7" s="28">
        <v>108</v>
      </c>
      <c r="H7" s="151">
        <v>31</v>
      </c>
      <c r="I7" s="78">
        <v>2034</v>
      </c>
      <c r="J7" s="197">
        <v>598</v>
      </c>
      <c r="K7" s="69">
        <v>20.172173913043473</v>
      </c>
      <c r="L7" s="34"/>
      <c r="M7" s="26"/>
      <c r="N7" s="48"/>
      <c r="O7" s="26"/>
      <c r="P7" s="26"/>
      <c r="Q7" s="26"/>
    </row>
    <row r="8" spans="1:17" ht="14.5" customHeight="1" x14ac:dyDescent="0.35">
      <c r="A8" s="227"/>
      <c r="B8" s="70">
        <v>2013</v>
      </c>
      <c r="C8" s="131">
        <v>1426</v>
      </c>
      <c r="D8" s="54">
        <v>149</v>
      </c>
      <c r="E8" s="54">
        <v>73</v>
      </c>
      <c r="F8" s="54">
        <v>239</v>
      </c>
      <c r="G8" s="54">
        <v>100</v>
      </c>
      <c r="H8" s="154">
        <v>31</v>
      </c>
      <c r="I8" s="78">
        <v>2018</v>
      </c>
      <c r="J8" s="197">
        <v>592</v>
      </c>
      <c r="K8" s="69">
        <v>20.070925925925938</v>
      </c>
      <c r="L8" s="34"/>
      <c r="M8" s="26"/>
      <c r="N8" s="48"/>
      <c r="O8" s="26"/>
      <c r="P8" s="26"/>
      <c r="Q8" s="26"/>
    </row>
    <row r="9" spans="1:17" ht="14.5" customHeight="1" x14ac:dyDescent="0.35">
      <c r="A9" s="227"/>
      <c r="B9" s="70">
        <v>2014</v>
      </c>
      <c r="C9" s="131">
        <v>1438</v>
      </c>
      <c r="D9" s="28">
        <v>150</v>
      </c>
      <c r="E9" s="28">
        <v>70</v>
      </c>
      <c r="F9" s="28">
        <v>240</v>
      </c>
      <c r="G9" s="28">
        <v>95</v>
      </c>
      <c r="H9" s="151">
        <v>28</v>
      </c>
      <c r="I9" s="78">
        <v>2021</v>
      </c>
      <c r="J9" s="197">
        <v>583</v>
      </c>
      <c r="K9" s="69">
        <v>19.812847341337921</v>
      </c>
      <c r="L9" s="34"/>
      <c r="M9" s="26"/>
      <c r="N9" s="48"/>
      <c r="O9" s="26"/>
      <c r="P9" s="26"/>
      <c r="Q9" s="26"/>
    </row>
    <row r="10" spans="1:17" ht="14.5" customHeight="1" x14ac:dyDescent="0.35">
      <c r="A10" s="227"/>
      <c r="B10" s="70">
        <v>2015</v>
      </c>
      <c r="C10" s="131">
        <v>1448</v>
      </c>
      <c r="D10" s="35">
        <v>145</v>
      </c>
      <c r="E10" s="35">
        <v>69</v>
      </c>
      <c r="F10" s="35">
        <v>232</v>
      </c>
      <c r="G10" s="35">
        <v>94</v>
      </c>
      <c r="H10" s="72">
        <v>26</v>
      </c>
      <c r="I10" s="78">
        <v>2014</v>
      </c>
      <c r="J10" s="197">
        <v>566</v>
      </c>
      <c r="K10" s="69">
        <v>19.790441696113081</v>
      </c>
      <c r="L10" s="34"/>
      <c r="M10" s="26"/>
      <c r="N10" s="48"/>
      <c r="O10" s="26"/>
      <c r="P10" s="26"/>
      <c r="Q10" s="26"/>
    </row>
    <row r="11" spans="1:17" ht="14.5" customHeight="1" x14ac:dyDescent="0.35">
      <c r="A11" s="227"/>
      <c r="B11" s="70">
        <v>2016</v>
      </c>
      <c r="C11" s="131">
        <v>1464</v>
      </c>
      <c r="D11" s="28">
        <v>143</v>
      </c>
      <c r="E11" s="28">
        <v>73</v>
      </c>
      <c r="F11" s="28">
        <v>232</v>
      </c>
      <c r="G11" s="28">
        <v>96</v>
      </c>
      <c r="H11" s="151">
        <v>25</v>
      </c>
      <c r="I11" s="78">
        <v>2033</v>
      </c>
      <c r="J11" s="197">
        <v>569</v>
      </c>
      <c r="K11" s="69">
        <v>19.771388400702985</v>
      </c>
      <c r="L11" s="34"/>
      <c r="M11" s="26"/>
      <c r="N11" s="48"/>
      <c r="O11" s="26"/>
      <c r="P11" s="26"/>
      <c r="Q11" s="26"/>
    </row>
    <row r="12" spans="1:17" ht="14.5" customHeight="1" x14ac:dyDescent="0.35">
      <c r="A12" s="227"/>
      <c r="B12" s="70">
        <v>2017</v>
      </c>
      <c r="C12" s="131">
        <v>1503</v>
      </c>
      <c r="D12" s="28">
        <v>140</v>
      </c>
      <c r="E12" s="28">
        <v>72</v>
      </c>
      <c r="F12" s="28">
        <v>227</v>
      </c>
      <c r="G12" s="28">
        <v>97</v>
      </c>
      <c r="H12" s="151">
        <v>26</v>
      </c>
      <c r="I12" s="79">
        <v>2065</v>
      </c>
      <c r="J12" s="198">
        <v>562</v>
      </c>
      <c r="K12" s="130">
        <v>19.839488752556228</v>
      </c>
      <c r="L12" s="34"/>
      <c r="M12" s="26"/>
      <c r="N12" s="48"/>
      <c r="O12" s="26"/>
      <c r="P12" s="26"/>
      <c r="Q12" s="26"/>
    </row>
    <row r="13" spans="1:17" ht="14.5" customHeight="1" x14ac:dyDescent="0.35">
      <c r="A13" s="227"/>
      <c r="B13" s="147">
        <v>2018</v>
      </c>
      <c r="C13" s="131">
        <v>1539</v>
      </c>
      <c r="D13" s="28">
        <v>140</v>
      </c>
      <c r="E13" s="28">
        <v>70</v>
      </c>
      <c r="F13" s="28">
        <v>218</v>
      </c>
      <c r="G13" s="28">
        <v>97</v>
      </c>
      <c r="H13" s="151">
        <v>25</v>
      </c>
      <c r="I13" s="79">
        <v>2089</v>
      </c>
      <c r="J13" s="198">
        <v>550</v>
      </c>
      <c r="K13" s="130">
        <v>20.021581818181811</v>
      </c>
      <c r="L13" s="34"/>
      <c r="M13" s="26"/>
      <c r="N13" s="48"/>
      <c r="O13" s="26"/>
      <c r="P13" s="26"/>
      <c r="Q13" s="26"/>
    </row>
    <row r="14" spans="1:17" ht="14.5" customHeight="1" x14ac:dyDescent="0.35">
      <c r="A14" s="228"/>
      <c r="B14" s="132">
        <v>2019</v>
      </c>
      <c r="C14" s="192">
        <v>1559</v>
      </c>
      <c r="D14" s="193">
        <v>139</v>
      </c>
      <c r="E14" s="193">
        <v>70</v>
      </c>
      <c r="F14" s="193">
        <v>215</v>
      </c>
      <c r="G14" s="193">
        <v>92</v>
      </c>
      <c r="H14" s="194">
        <v>23</v>
      </c>
      <c r="I14" s="195">
        <v>2098</v>
      </c>
      <c r="J14" s="199">
        <v>539</v>
      </c>
      <c r="K14" s="130">
        <v>19.891391465677181</v>
      </c>
      <c r="L14" s="34"/>
      <c r="M14" s="26"/>
      <c r="N14" s="48"/>
      <c r="O14" s="26"/>
      <c r="P14" s="26"/>
      <c r="Q14" s="26"/>
    </row>
    <row r="15" spans="1:17" ht="30" customHeight="1" x14ac:dyDescent="0.35">
      <c r="A15" s="159"/>
      <c r="B15" s="160"/>
      <c r="C15" s="161"/>
      <c r="D15" s="162"/>
      <c r="E15" s="162"/>
      <c r="F15" s="162"/>
      <c r="G15" s="162"/>
      <c r="H15" s="163"/>
      <c r="I15" s="165"/>
      <c r="J15" s="203" t="s">
        <v>57</v>
      </c>
      <c r="K15" s="133" t="s">
        <v>41</v>
      </c>
      <c r="L15" s="34"/>
      <c r="M15" s="26"/>
      <c r="N15" s="48"/>
      <c r="O15" s="26"/>
    </row>
    <row r="16" spans="1:17" ht="14.5" customHeight="1" x14ac:dyDescent="0.35">
      <c r="A16" s="227" t="s">
        <v>64</v>
      </c>
      <c r="B16" s="70">
        <v>2010</v>
      </c>
      <c r="C16" s="155">
        <v>5311.6</v>
      </c>
      <c r="D16" s="53">
        <v>2125.9199999999996</v>
      </c>
      <c r="E16" s="53">
        <v>1878.9499999999998</v>
      </c>
      <c r="F16" s="53">
        <v>29249.02</v>
      </c>
      <c r="G16" s="53">
        <v>32903.630000000005</v>
      </c>
      <c r="H16" s="71">
        <v>48564</v>
      </c>
      <c r="I16" s="78">
        <v>120033.12000000001</v>
      </c>
      <c r="J16" s="197">
        <v>114721.52</v>
      </c>
      <c r="K16" s="74">
        <v>172.87878437047758</v>
      </c>
      <c r="L16" s="53"/>
      <c r="M16" s="26"/>
      <c r="N16" s="48"/>
      <c r="O16" s="26"/>
    </row>
    <row r="17" spans="1:15" ht="14.5" customHeight="1" x14ac:dyDescent="0.35">
      <c r="A17" s="227"/>
      <c r="B17" s="70">
        <v>2011</v>
      </c>
      <c r="C17" s="131">
        <v>5243.05</v>
      </c>
      <c r="D17" s="35">
        <v>1995.0699999999997</v>
      </c>
      <c r="E17" s="35">
        <v>1817.0599999999997</v>
      </c>
      <c r="F17" s="35">
        <v>26204.02</v>
      </c>
      <c r="G17" s="35">
        <v>31841.63</v>
      </c>
      <c r="H17" s="72">
        <v>48564</v>
      </c>
      <c r="I17" s="78">
        <v>115664.83</v>
      </c>
      <c r="J17" s="197">
        <v>110421.78</v>
      </c>
      <c r="K17" s="68">
        <v>177.04265599999999</v>
      </c>
      <c r="L17" s="53"/>
      <c r="M17" s="26"/>
      <c r="N17" s="48"/>
      <c r="O17" s="26"/>
    </row>
    <row r="18" spans="1:15" ht="14.5" customHeight="1" x14ac:dyDescent="0.35">
      <c r="A18" s="227"/>
      <c r="B18" s="70">
        <v>2012</v>
      </c>
      <c r="C18" s="131">
        <v>5144.8599999999979</v>
      </c>
      <c r="D18" s="35">
        <v>1875.48</v>
      </c>
      <c r="E18" s="35">
        <v>1659.7599999999998</v>
      </c>
      <c r="F18" s="35">
        <v>25952.02</v>
      </c>
      <c r="G18" s="35">
        <v>29287.63</v>
      </c>
      <c r="H18" s="72">
        <v>50052</v>
      </c>
      <c r="I18" s="78">
        <v>113971.75</v>
      </c>
      <c r="J18" s="197">
        <v>108826.89</v>
      </c>
      <c r="K18" s="69">
        <v>181.98476588628753</v>
      </c>
      <c r="L18" s="53"/>
      <c r="M18" s="26"/>
      <c r="N18" s="48"/>
      <c r="O18" s="26"/>
    </row>
    <row r="19" spans="1:15" ht="14.5" customHeight="1" x14ac:dyDescent="0.35">
      <c r="A19" s="227"/>
      <c r="B19" s="70">
        <v>2013</v>
      </c>
      <c r="C19" s="156">
        <v>5099.5699999999979</v>
      </c>
      <c r="D19" s="49">
        <v>1882.95</v>
      </c>
      <c r="E19" s="49">
        <v>1612.18</v>
      </c>
      <c r="F19" s="49">
        <v>26636.69</v>
      </c>
      <c r="G19" s="49">
        <v>27032.63</v>
      </c>
      <c r="H19" s="73">
        <v>49608</v>
      </c>
      <c r="I19" s="78">
        <v>111872.02</v>
      </c>
      <c r="J19" s="197">
        <v>106772.45</v>
      </c>
      <c r="K19" s="69">
        <v>180.54799663299653</v>
      </c>
      <c r="L19" s="53"/>
      <c r="M19" s="26"/>
      <c r="N19" s="48"/>
      <c r="O19" s="26"/>
    </row>
    <row r="20" spans="1:15" ht="14.5" customHeight="1" x14ac:dyDescent="0.35">
      <c r="A20" s="227"/>
      <c r="B20" s="70">
        <v>2014</v>
      </c>
      <c r="C20" s="131">
        <v>5146.6099999999951</v>
      </c>
      <c r="D20" s="35">
        <v>1895.33</v>
      </c>
      <c r="E20" s="35">
        <v>1549.2499999999998</v>
      </c>
      <c r="F20" s="35">
        <v>26674.7</v>
      </c>
      <c r="G20" s="35">
        <v>25863.63</v>
      </c>
      <c r="H20" s="72">
        <v>44761</v>
      </c>
      <c r="I20" s="78">
        <v>105890.52</v>
      </c>
      <c r="J20" s="197">
        <v>100743.91</v>
      </c>
      <c r="K20" s="69">
        <v>172.80259005145797</v>
      </c>
      <c r="L20" s="51"/>
      <c r="M20" s="26"/>
      <c r="N20" s="48"/>
      <c r="O20" s="26"/>
    </row>
    <row r="21" spans="1:15" ht="14.5" customHeight="1" x14ac:dyDescent="0.35">
      <c r="A21" s="227"/>
      <c r="B21" s="70">
        <v>2015</v>
      </c>
      <c r="C21" s="131">
        <v>5146.9899999999961</v>
      </c>
      <c r="D21" s="35">
        <v>1837.71</v>
      </c>
      <c r="E21" s="35">
        <v>1529.33</v>
      </c>
      <c r="F21" s="35">
        <v>25705.91</v>
      </c>
      <c r="G21" s="35">
        <v>25663.63</v>
      </c>
      <c r="H21" s="72">
        <v>42922</v>
      </c>
      <c r="I21" s="78">
        <v>102805.56999999999</v>
      </c>
      <c r="J21" s="197">
        <v>97658.58</v>
      </c>
      <c r="K21" s="69">
        <v>172.54166077738518</v>
      </c>
      <c r="L21" s="30"/>
      <c r="M21" s="26"/>
      <c r="N21" s="48"/>
      <c r="O21" s="26"/>
    </row>
    <row r="22" spans="1:15" ht="14.5" customHeight="1" x14ac:dyDescent="0.35">
      <c r="A22" s="227"/>
      <c r="B22" s="70">
        <v>2016</v>
      </c>
      <c r="C22" s="131">
        <v>5203</v>
      </c>
      <c r="D22" s="35">
        <v>1797.92</v>
      </c>
      <c r="E22" s="35">
        <v>1645.5400000000002</v>
      </c>
      <c r="F22" s="35">
        <v>25717.940000000002</v>
      </c>
      <c r="G22" s="35">
        <v>26480.73</v>
      </c>
      <c r="H22" s="72">
        <v>43541</v>
      </c>
      <c r="I22" s="166">
        <v>104386.13</v>
      </c>
      <c r="J22" s="204">
        <v>99183.13</v>
      </c>
      <c r="K22" s="69">
        <v>174.31130052724075</v>
      </c>
      <c r="L22" s="30"/>
      <c r="M22" s="26"/>
      <c r="N22" s="48"/>
      <c r="O22" s="26"/>
    </row>
    <row r="23" spans="1:15" ht="14.5" customHeight="1" x14ac:dyDescent="0.35">
      <c r="A23" s="227"/>
      <c r="B23" s="70">
        <v>2017</v>
      </c>
      <c r="C23" s="131">
        <v>5272.58</v>
      </c>
      <c r="D23" s="35">
        <v>1758.08</v>
      </c>
      <c r="E23" s="35">
        <v>1655.16</v>
      </c>
      <c r="F23" s="35">
        <v>25702.080000000002</v>
      </c>
      <c r="G23" s="35">
        <v>26800.73</v>
      </c>
      <c r="H23" s="72">
        <v>47743</v>
      </c>
      <c r="I23" s="79">
        <v>108931.63</v>
      </c>
      <c r="J23" s="202">
        <v>103659.05</v>
      </c>
      <c r="K23" s="130">
        <v>181.06660531697338</v>
      </c>
      <c r="L23" s="30"/>
      <c r="M23" s="26"/>
      <c r="N23" s="48"/>
      <c r="O23" s="26"/>
    </row>
    <row r="24" spans="1:15" ht="14.5" customHeight="1" x14ac:dyDescent="0.35">
      <c r="A24" s="227"/>
      <c r="B24" s="147">
        <v>2018</v>
      </c>
      <c r="C24" s="131">
        <v>5385.14</v>
      </c>
      <c r="D24" s="35">
        <v>1753.64</v>
      </c>
      <c r="E24" s="35">
        <v>1597.95</v>
      </c>
      <c r="F24" s="35">
        <v>25305.29</v>
      </c>
      <c r="G24" s="35">
        <v>27123.73</v>
      </c>
      <c r="H24" s="72">
        <v>50509</v>
      </c>
      <c r="I24" s="79">
        <v>111674.75</v>
      </c>
      <c r="J24" s="205">
        <v>106289.61</v>
      </c>
      <c r="K24" s="130">
        <v>193.25383636363634</v>
      </c>
      <c r="L24" s="30"/>
      <c r="M24" s="26"/>
      <c r="N24" s="48"/>
      <c r="O24" s="26"/>
    </row>
    <row r="25" spans="1:15" ht="14.5" customHeight="1" x14ac:dyDescent="0.35">
      <c r="A25" s="228"/>
      <c r="B25" s="132">
        <v>2019</v>
      </c>
      <c r="C25" s="192">
        <v>5462.5999999999867</v>
      </c>
      <c r="D25" s="193">
        <v>1703.1500000000005</v>
      </c>
      <c r="E25" s="193">
        <v>1603.4199999999998</v>
      </c>
      <c r="F25" s="193">
        <v>25526.789999999997</v>
      </c>
      <c r="G25" s="193">
        <v>26359.73</v>
      </c>
      <c r="H25" s="194">
        <v>51168</v>
      </c>
      <c r="I25" s="195">
        <v>111823.68999999999</v>
      </c>
      <c r="J25" s="205">
        <f>I25-C25</f>
        <v>106361.09</v>
      </c>
      <c r="K25" s="130">
        <v>197.3304081632653</v>
      </c>
      <c r="L25" s="52"/>
      <c r="M25" s="26"/>
      <c r="N25" s="48"/>
      <c r="O25" s="26"/>
    </row>
    <row r="26" spans="1:15" ht="30" customHeight="1" x14ac:dyDescent="0.35">
      <c r="A26" s="159"/>
      <c r="B26" s="164"/>
      <c r="C26" s="161"/>
      <c r="D26" s="162"/>
      <c r="E26" s="162"/>
      <c r="F26" s="162"/>
      <c r="G26" s="162"/>
      <c r="H26" s="163"/>
      <c r="I26" s="167"/>
      <c r="J26" s="203" t="s">
        <v>58</v>
      </c>
      <c r="K26" s="133" t="s">
        <v>59</v>
      </c>
      <c r="M26" s="26"/>
      <c r="N26" s="48"/>
      <c r="O26" s="26"/>
    </row>
    <row r="27" spans="1:15" ht="14.5" customHeight="1" x14ac:dyDescent="0.35">
      <c r="A27" s="227" t="s">
        <v>77</v>
      </c>
      <c r="B27" s="70">
        <v>2010</v>
      </c>
      <c r="C27" s="157">
        <v>78403.330000000031</v>
      </c>
      <c r="D27" s="50">
        <v>20809.53</v>
      </c>
      <c r="E27" s="50">
        <v>15137.869999999999</v>
      </c>
      <c r="F27" s="50">
        <v>87720</v>
      </c>
      <c r="G27" s="50">
        <v>77118.829999999987</v>
      </c>
      <c r="H27" s="158">
        <v>119891.70999999999</v>
      </c>
      <c r="I27" s="78">
        <v>399081.27</v>
      </c>
      <c r="J27" s="196">
        <v>320677.93999999994</v>
      </c>
      <c r="K27" s="68">
        <v>485.07619548872179</v>
      </c>
      <c r="L27" s="34"/>
      <c r="M27" s="26"/>
      <c r="N27" s="48"/>
      <c r="O27" s="26"/>
    </row>
    <row r="28" spans="1:15" ht="14.5" customHeight="1" x14ac:dyDescent="0.35">
      <c r="A28" s="227"/>
      <c r="B28" s="70">
        <v>2011</v>
      </c>
      <c r="C28" s="157">
        <v>78083.110000000044</v>
      </c>
      <c r="D28" s="50">
        <v>19861.13</v>
      </c>
      <c r="E28" s="50">
        <v>15002.369999999999</v>
      </c>
      <c r="F28" s="50">
        <v>77764</v>
      </c>
      <c r="G28" s="50">
        <v>73745.12999999999</v>
      </c>
      <c r="H28" s="158">
        <v>119891.70999999999</v>
      </c>
      <c r="I28" s="78">
        <v>384347.45000000007</v>
      </c>
      <c r="J28" s="197">
        <v>306264.33999999997</v>
      </c>
      <c r="K28" s="68">
        <v>493.69321600000001</v>
      </c>
      <c r="L28" s="34"/>
      <c r="M28" s="26"/>
      <c r="N28" s="48"/>
      <c r="O28" s="26"/>
    </row>
    <row r="29" spans="1:15" ht="14.5" customHeight="1" x14ac:dyDescent="0.35">
      <c r="A29" s="227"/>
      <c r="B29" s="70">
        <v>2012</v>
      </c>
      <c r="C29" s="131">
        <v>77093.750000000015</v>
      </c>
      <c r="D29" s="35">
        <v>18983.010000000002</v>
      </c>
      <c r="E29" s="35">
        <v>13319.470000000001</v>
      </c>
      <c r="F29" s="35">
        <v>76949.55</v>
      </c>
      <c r="G29" s="35">
        <v>68478.12999999999</v>
      </c>
      <c r="H29" s="72">
        <v>124415.70999999999</v>
      </c>
      <c r="I29" s="78">
        <v>379239.62</v>
      </c>
      <c r="J29" s="197">
        <v>302145.87</v>
      </c>
      <c r="K29" s="68">
        <v>505.33590301003335</v>
      </c>
      <c r="L29" s="34"/>
      <c r="M29" s="26"/>
      <c r="N29" s="48"/>
      <c r="O29" s="26"/>
    </row>
    <row r="30" spans="1:15" ht="14.5" customHeight="1" x14ac:dyDescent="0.35">
      <c r="A30" s="227"/>
      <c r="B30" s="70">
        <v>2013</v>
      </c>
      <c r="C30" s="156">
        <v>76830.670000000027</v>
      </c>
      <c r="D30" s="49">
        <v>19421.010000000002</v>
      </c>
      <c r="E30" s="49">
        <v>12922.470000000001</v>
      </c>
      <c r="F30" s="49">
        <v>78281.05</v>
      </c>
      <c r="G30" s="49">
        <v>63713.62999999999</v>
      </c>
      <c r="H30" s="73">
        <v>122798.70999999999</v>
      </c>
      <c r="I30" s="78">
        <v>373967.54000000004</v>
      </c>
      <c r="J30" s="197">
        <v>297136.87</v>
      </c>
      <c r="K30" s="68">
        <v>501.92234006733997</v>
      </c>
      <c r="L30" s="34"/>
      <c r="M30" s="26"/>
      <c r="N30" s="48"/>
      <c r="O30" s="26"/>
    </row>
    <row r="31" spans="1:15" ht="14.5" customHeight="1" x14ac:dyDescent="0.35">
      <c r="A31" s="227"/>
      <c r="B31" s="70">
        <v>2014</v>
      </c>
      <c r="C31" s="131">
        <v>77933.080000000031</v>
      </c>
      <c r="D31" s="35">
        <v>20071.250000000004</v>
      </c>
      <c r="E31" s="35">
        <v>12711.970000000001</v>
      </c>
      <c r="F31" s="35">
        <v>78143.72</v>
      </c>
      <c r="G31" s="35">
        <v>60580.62999999999</v>
      </c>
      <c r="H31" s="72">
        <v>111257.20999999999</v>
      </c>
      <c r="I31" s="78">
        <v>360697.86</v>
      </c>
      <c r="J31" s="197">
        <v>282764.78000000003</v>
      </c>
      <c r="K31" s="68">
        <v>485.09739279588354</v>
      </c>
      <c r="L31" s="34"/>
      <c r="M31" s="26"/>
      <c r="N31" s="48"/>
      <c r="O31" s="26"/>
    </row>
    <row r="32" spans="1:15" ht="14.5" customHeight="1" x14ac:dyDescent="0.35">
      <c r="A32" s="227"/>
      <c r="B32" s="70">
        <v>2015</v>
      </c>
      <c r="C32" s="131">
        <v>78774.920000000027</v>
      </c>
      <c r="D32" s="35">
        <v>19645.849999999999</v>
      </c>
      <c r="E32" s="35">
        <v>12628.670000000002</v>
      </c>
      <c r="F32" s="35">
        <v>75574.720000000001</v>
      </c>
      <c r="G32" s="35">
        <v>60033.289999999994</v>
      </c>
      <c r="H32" s="72">
        <v>107117.20999999999</v>
      </c>
      <c r="I32" s="78">
        <v>353774.66000000003</v>
      </c>
      <c r="J32" s="197">
        <v>274999.74</v>
      </c>
      <c r="K32" s="68">
        <v>485.9465371024736</v>
      </c>
      <c r="L32" s="34"/>
      <c r="M32" s="26"/>
      <c r="N32" s="48"/>
      <c r="O32" s="26"/>
    </row>
    <row r="33" spans="1:15" ht="14.5" customHeight="1" x14ac:dyDescent="0.35">
      <c r="A33" s="227"/>
      <c r="B33" s="70">
        <v>2016</v>
      </c>
      <c r="C33" s="131">
        <v>80135.720000000016</v>
      </c>
      <c r="D33" s="35">
        <v>19413.120000000003</v>
      </c>
      <c r="E33" s="35">
        <v>13558.330000000002</v>
      </c>
      <c r="F33" s="35">
        <v>75364.22</v>
      </c>
      <c r="G33" s="35">
        <v>61933.969999999994</v>
      </c>
      <c r="H33" s="72">
        <v>105828.79000000001</v>
      </c>
      <c r="I33" s="78">
        <v>356234.15</v>
      </c>
      <c r="J33" s="197">
        <v>276098.43000000005</v>
      </c>
      <c r="K33" s="68">
        <v>485.23449912126534</v>
      </c>
      <c r="L33" s="34"/>
      <c r="M33" s="26"/>
      <c r="N33" s="48"/>
      <c r="O33" s="26"/>
    </row>
    <row r="34" spans="1:15" ht="14.5" customHeight="1" x14ac:dyDescent="0.35">
      <c r="A34" s="227"/>
      <c r="B34" s="70">
        <v>2017</v>
      </c>
      <c r="C34" s="131">
        <v>82606.92</v>
      </c>
      <c r="D34" s="35">
        <v>19455.419999999998</v>
      </c>
      <c r="E34" s="35">
        <v>13470.58</v>
      </c>
      <c r="F34" s="35">
        <v>74518.55</v>
      </c>
      <c r="G34" s="35">
        <v>62279.1</v>
      </c>
      <c r="H34" s="72">
        <v>112011</v>
      </c>
      <c r="I34" s="79">
        <v>364341.57</v>
      </c>
      <c r="J34" s="202">
        <v>281734.65000000002</v>
      </c>
      <c r="K34" s="130">
        <v>501.3</v>
      </c>
      <c r="L34" s="34"/>
      <c r="M34" s="26"/>
      <c r="N34" s="48"/>
      <c r="O34" s="26"/>
    </row>
    <row r="35" spans="1:15" ht="14.5" customHeight="1" x14ac:dyDescent="0.35">
      <c r="A35" s="227"/>
      <c r="B35" s="147">
        <v>2018</v>
      </c>
      <c r="C35" s="131">
        <v>86058.54</v>
      </c>
      <c r="D35" s="35">
        <v>19356.02</v>
      </c>
      <c r="E35" s="35">
        <v>13090.58</v>
      </c>
      <c r="F35" s="35">
        <v>72801.289999999994</v>
      </c>
      <c r="G35" s="35">
        <v>62130.97</v>
      </c>
      <c r="H35" s="72">
        <v>108577</v>
      </c>
      <c r="I35" s="79">
        <v>362014.4</v>
      </c>
      <c r="J35" s="202">
        <v>275955.86000000004</v>
      </c>
      <c r="K35" s="130">
        <v>501.73792727272723</v>
      </c>
      <c r="L35" s="34"/>
      <c r="M35" s="26"/>
      <c r="N35" s="48"/>
      <c r="O35" s="26"/>
    </row>
    <row r="36" spans="1:15" ht="14.5" customHeight="1" x14ac:dyDescent="0.35">
      <c r="A36" s="228"/>
      <c r="B36" s="132">
        <v>2019</v>
      </c>
      <c r="C36" s="192">
        <v>88792.930000000066</v>
      </c>
      <c r="D36" s="193">
        <v>19462.66</v>
      </c>
      <c r="E36" s="193">
        <v>12786.28</v>
      </c>
      <c r="F36" s="193">
        <v>73482.64</v>
      </c>
      <c r="G36" s="193">
        <v>59869.880000000005</v>
      </c>
      <c r="H36" s="194">
        <v>110327</v>
      </c>
      <c r="I36" s="195">
        <v>364721.39000000007</v>
      </c>
      <c r="J36" s="199">
        <f>I36-C36</f>
        <v>275928.46000000002</v>
      </c>
      <c r="K36" s="206">
        <v>511.92664192949911</v>
      </c>
      <c r="L36" s="34"/>
      <c r="M36" s="26"/>
      <c r="N36" s="48"/>
      <c r="O36" s="26"/>
    </row>
    <row r="37" spans="1:15" ht="14.5" customHeight="1" x14ac:dyDescent="0.35">
      <c r="C37" s="56"/>
      <c r="I37" s="56"/>
      <c r="M37" s="35"/>
    </row>
    <row r="38" spans="1:15" s="83" customFormat="1" ht="30" customHeight="1" x14ac:dyDescent="0.35">
      <c r="A38" s="224" t="s">
        <v>87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81"/>
      <c r="M38" s="82"/>
      <c r="N38" s="81"/>
    </row>
    <row r="39" spans="1:15" ht="14.5" customHeight="1" x14ac:dyDescent="0.35">
      <c r="B39" s="31"/>
      <c r="C39" s="31"/>
      <c r="D39" s="31"/>
      <c r="E39" s="31"/>
      <c r="F39" s="31"/>
      <c r="G39" s="31"/>
      <c r="H39" s="31"/>
    </row>
    <row r="40" spans="1:15" ht="14.5" customHeight="1" x14ac:dyDescent="0.35">
      <c r="A40" s="47"/>
      <c r="B40" s="31"/>
      <c r="C40" s="31"/>
      <c r="D40" s="31"/>
      <c r="E40" s="31"/>
      <c r="F40" s="31"/>
      <c r="G40" s="31"/>
      <c r="H40" s="31"/>
    </row>
    <row r="41" spans="1:15" ht="14.5" customHeight="1" x14ac:dyDescent="0.35">
      <c r="A41" s="47"/>
      <c r="B41" s="31"/>
      <c r="C41" s="26"/>
      <c r="D41" s="26"/>
      <c r="E41" s="26"/>
      <c r="F41" s="35"/>
      <c r="G41" s="35"/>
      <c r="H41" s="35"/>
      <c r="I41" s="35"/>
    </row>
    <row r="42" spans="1:15" ht="14.5" customHeight="1" x14ac:dyDescent="0.35">
      <c r="B42" s="31"/>
      <c r="C42" s="31"/>
      <c r="D42" s="31"/>
      <c r="E42" s="31"/>
    </row>
    <row r="43" spans="1:15" x14ac:dyDescent="0.35">
      <c r="A43" s="31"/>
      <c r="B43" s="31"/>
      <c r="C43" s="26"/>
      <c r="D43" s="26"/>
      <c r="E43" s="26"/>
      <c r="F43" s="26"/>
      <c r="G43" s="26"/>
      <c r="H43" s="26"/>
      <c r="I43" s="26"/>
      <c r="J43" s="26"/>
    </row>
    <row r="44" spans="1:15" x14ac:dyDescent="0.35">
      <c r="A44" s="46"/>
    </row>
    <row r="46" spans="1:15" x14ac:dyDescent="0.35">
      <c r="A46" s="31"/>
    </row>
  </sheetData>
  <mergeCells count="8">
    <mergeCell ref="A38:K38"/>
    <mergeCell ref="A1:K1"/>
    <mergeCell ref="A5:A14"/>
    <mergeCell ref="A16:A25"/>
    <mergeCell ref="A27:A36"/>
    <mergeCell ref="C3:H3"/>
    <mergeCell ref="J3:K3"/>
    <mergeCell ref="I3:I4"/>
  </mergeCells>
  <pageMargins left="0.74803149606299213" right="0.74803149606299213" top="0.39370078740157483" bottom="0.39370078740157483" header="0.31496062992125984" footer="0.31496062992125984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9"/>
  <sheetViews>
    <sheetView showGridLines="0" workbookViewId="0">
      <selection activeCell="A3" sqref="A3"/>
    </sheetView>
  </sheetViews>
  <sheetFormatPr defaultColWidth="9.1796875" defaultRowHeight="14.5" customHeight="1" x14ac:dyDescent="0.35"/>
  <cols>
    <col min="1" max="1" customWidth="true" style="31" width="24.7265625" collapsed="false"/>
    <col min="2" max="2" customWidth="true" style="29" width="16.7265625" collapsed="false"/>
    <col min="3" max="7" customWidth="true" style="31" width="8.7265625" collapsed="false"/>
    <col min="8" max="9" bestFit="true" customWidth="true" style="31" width="9.54296875" collapsed="false"/>
    <col min="10" max="10" style="31" width="9.1796875" collapsed="false"/>
    <col min="11" max="11" bestFit="true" customWidth="true" style="31" width="9.54296875" collapsed="false"/>
    <col min="12" max="16384" style="31" width="9.1796875" collapsed="false"/>
  </cols>
  <sheetData>
    <row r="1" spans="1:17" s="80" customFormat="1" ht="30" customHeight="1" x14ac:dyDescent="0.35">
      <c r="A1" s="235" t="s">
        <v>111</v>
      </c>
      <c r="B1" s="235"/>
      <c r="C1" s="235"/>
      <c r="D1" s="235"/>
      <c r="E1" s="235"/>
      <c r="F1" s="235"/>
      <c r="G1" s="235"/>
      <c r="H1" s="235"/>
      <c r="I1" s="235"/>
    </row>
    <row r="2" spans="1:17" ht="14.5" customHeight="1" x14ac:dyDescent="0.35">
      <c r="A2" s="28"/>
      <c r="B2" s="32"/>
      <c r="C2" s="28"/>
      <c r="D2" s="28"/>
      <c r="E2" s="28"/>
    </row>
    <row r="3" spans="1:17" s="28" customFormat="1" ht="14.5" customHeight="1" x14ac:dyDescent="0.35">
      <c r="A3" s="33"/>
      <c r="B3" s="75"/>
      <c r="C3" s="236" t="s">
        <v>42</v>
      </c>
      <c r="D3" s="237"/>
      <c r="E3" s="237"/>
      <c r="F3" s="237"/>
      <c r="G3" s="237"/>
      <c r="H3" s="237"/>
      <c r="I3" s="238"/>
    </row>
    <row r="4" spans="1:17" s="28" customFormat="1" ht="30" customHeight="1" x14ac:dyDescent="0.35">
      <c r="A4" s="75"/>
      <c r="B4" s="67" t="s">
        <v>43</v>
      </c>
      <c r="C4" s="65" t="s">
        <v>55</v>
      </c>
      <c r="D4" s="65" t="s">
        <v>60</v>
      </c>
      <c r="E4" s="65" t="s">
        <v>61</v>
      </c>
      <c r="F4" s="65" t="s">
        <v>62</v>
      </c>
      <c r="G4" s="65" t="s">
        <v>63</v>
      </c>
      <c r="H4" s="65" t="s">
        <v>86</v>
      </c>
      <c r="I4" s="67" t="s">
        <v>2</v>
      </c>
    </row>
    <row r="5" spans="1:17" s="28" customFormat="1" ht="13.9" customHeight="1" x14ac:dyDescent="0.35">
      <c r="A5" s="210" t="s">
        <v>32</v>
      </c>
      <c r="B5" s="87" t="s">
        <v>33</v>
      </c>
      <c r="C5" s="211">
        <v>150</v>
      </c>
      <c r="D5" s="211">
        <v>8</v>
      </c>
      <c r="E5" s="211">
        <v>4</v>
      </c>
      <c r="F5" s="211">
        <v>22</v>
      </c>
      <c r="G5" s="211">
        <v>14</v>
      </c>
      <c r="H5" s="211">
        <v>6</v>
      </c>
      <c r="I5" s="212">
        <v>204</v>
      </c>
      <c r="J5" s="35"/>
    </row>
    <row r="6" spans="1:17" s="28" customFormat="1" ht="13.9" customHeight="1" x14ac:dyDescent="0.35">
      <c r="A6" s="213"/>
      <c r="B6" s="88" t="s">
        <v>34</v>
      </c>
      <c r="C6" s="214">
        <v>100</v>
      </c>
      <c r="D6" s="214">
        <v>4</v>
      </c>
      <c r="E6" s="214">
        <v>2</v>
      </c>
      <c r="F6" s="214">
        <v>18</v>
      </c>
      <c r="G6" s="214">
        <v>4</v>
      </c>
      <c r="H6" s="214">
        <v>3</v>
      </c>
      <c r="I6" s="84">
        <v>131</v>
      </c>
      <c r="J6" s="35"/>
    </row>
    <row r="7" spans="1:17" s="28" customFormat="1" ht="13.9" customHeight="1" x14ac:dyDescent="0.35">
      <c r="A7" s="213"/>
      <c r="B7" s="88" t="s">
        <v>35</v>
      </c>
      <c r="C7" s="214">
        <v>106</v>
      </c>
      <c r="D7" s="214">
        <v>2</v>
      </c>
      <c r="E7" s="214">
        <v>6</v>
      </c>
      <c r="F7" s="214">
        <v>20</v>
      </c>
      <c r="G7" s="214">
        <v>4</v>
      </c>
      <c r="H7" s="214">
        <v>4</v>
      </c>
      <c r="I7" s="84">
        <v>142</v>
      </c>
      <c r="J7" s="35"/>
    </row>
    <row r="8" spans="1:17" s="28" customFormat="1" ht="13.9" customHeight="1" x14ac:dyDescent="0.35">
      <c r="A8" s="213"/>
      <c r="B8" s="88" t="s">
        <v>36</v>
      </c>
      <c r="C8" s="214">
        <v>111</v>
      </c>
      <c r="D8" s="214">
        <v>5</v>
      </c>
      <c r="E8" s="214">
        <v>5</v>
      </c>
      <c r="F8" s="214">
        <v>11</v>
      </c>
      <c r="G8" s="214">
        <v>16</v>
      </c>
      <c r="H8" s="214">
        <v>2</v>
      </c>
      <c r="I8" s="84">
        <v>150</v>
      </c>
      <c r="J8" s="35"/>
    </row>
    <row r="9" spans="1:17" s="28" customFormat="1" ht="13.9" customHeight="1" x14ac:dyDescent="0.35">
      <c r="A9" s="213"/>
      <c r="B9" s="88" t="s">
        <v>37</v>
      </c>
      <c r="C9" s="214">
        <v>148</v>
      </c>
      <c r="D9" s="214">
        <v>15</v>
      </c>
      <c r="E9" s="214">
        <v>2</v>
      </c>
      <c r="F9" s="214">
        <v>13</v>
      </c>
      <c r="G9" s="214">
        <v>8</v>
      </c>
      <c r="H9" s="215" t="s">
        <v>45</v>
      </c>
      <c r="I9" s="84">
        <v>186</v>
      </c>
      <c r="J9" s="35"/>
      <c r="K9"/>
      <c r="L9"/>
      <c r="M9"/>
      <c r="N9"/>
      <c r="O9"/>
      <c r="P9"/>
      <c r="Q9"/>
    </row>
    <row r="10" spans="1:17" s="28" customFormat="1" ht="13.9" customHeight="1" x14ac:dyDescent="0.35">
      <c r="A10" s="213"/>
      <c r="B10" s="88" t="s">
        <v>38</v>
      </c>
      <c r="C10" s="214">
        <v>173</v>
      </c>
      <c r="D10" s="214">
        <v>27</v>
      </c>
      <c r="E10" s="214">
        <v>15</v>
      </c>
      <c r="F10" s="214">
        <v>37</v>
      </c>
      <c r="G10" s="214">
        <v>19</v>
      </c>
      <c r="H10" s="215" t="s">
        <v>45</v>
      </c>
      <c r="I10" s="84">
        <v>271</v>
      </c>
      <c r="J10" s="35"/>
    </row>
    <row r="11" spans="1:17" s="28" customFormat="1" ht="13.9" customHeight="1" x14ac:dyDescent="0.35">
      <c r="A11" s="213"/>
      <c r="B11" s="88" t="s">
        <v>39</v>
      </c>
      <c r="C11" s="214">
        <v>329</v>
      </c>
      <c r="D11" s="214">
        <v>55</v>
      </c>
      <c r="E11" s="214">
        <v>25</v>
      </c>
      <c r="F11" s="214">
        <v>81</v>
      </c>
      <c r="G11" s="214">
        <v>17</v>
      </c>
      <c r="H11" s="214">
        <v>3</v>
      </c>
      <c r="I11" s="84">
        <v>510</v>
      </c>
      <c r="J11" s="35"/>
      <c r="K11" s="35"/>
    </row>
    <row r="12" spans="1:17" s="28" customFormat="1" ht="13.9" customHeight="1" x14ac:dyDescent="0.35">
      <c r="A12" s="213"/>
      <c r="B12" s="88" t="s">
        <v>40</v>
      </c>
      <c r="C12" s="214">
        <v>442</v>
      </c>
      <c r="D12" s="214">
        <v>23</v>
      </c>
      <c r="E12" s="214">
        <v>11</v>
      </c>
      <c r="F12" s="214">
        <v>13</v>
      </c>
      <c r="G12" s="214">
        <v>10</v>
      </c>
      <c r="H12" s="214">
        <v>5</v>
      </c>
      <c r="I12" s="84">
        <v>504</v>
      </c>
      <c r="J12" s="35"/>
      <c r="K12" s="56"/>
    </row>
    <row r="13" spans="1:17" s="28" customFormat="1" ht="13.9" customHeight="1" x14ac:dyDescent="0.35">
      <c r="A13" s="213"/>
      <c r="B13" s="89" t="s">
        <v>46</v>
      </c>
      <c r="C13" s="36">
        <v>1559</v>
      </c>
      <c r="D13" s="36">
        <v>139</v>
      </c>
      <c r="E13" s="36">
        <v>70</v>
      </c>
      <c r="F13" s="36">
        <v>215</v>
      </c>
      <c r="G13" s="36">
        <v>92</v>
      </c>
      <c r="H13" s="36">
        <v>23</v>
      </c>
      <c r="I13" s="140">
        <v>2098</v>
      </c>
      <c r="J13" s="35"/>
      <c r="K13" s="41"/>
      <c r="L13" s="41"/>
      <c r="M13" s="41"/>
      <c r="N13" s="41"/>
      <c r="O13" s="41"/>
    </row>
    <row r="14" spans="1:17" s="32" customFormat="1" ht="13.9" customHeight="1" x14ac:dyDescent="0.35">
      <c r="A14" s="216"/>
      <c r="B14" s="90" t="s">
        <v>70</v>
      </c>
      <c r="C14" s="37">
        <v>27.360340196956134</v>
      </c>
      <c r="D14" s="37">
        <v>34.103448275862071</v>
      </c>
      <c r="E14" s="37">
        <v>33.5</v>
      </c>
      <c r="F14" s="37">
        <v>30.618811881188119</v>
      </c>
      <c r="G14" s="37">
        <v>25.621951219512194</v>
      </c>
      <c r="H14" s="37">
        <v>15</v>
      </c>
      <c r="I14" s="85">
        <v>28.262233375156839</v>
      </c>
      <c r="J14" s="35"/>
      <c r="K14" s="207"/>
      <c r="L14" s="207"/>
      <c r="M14" s="207"/>
      <c r="N14" s="207"/>
      <c r="O14" s="207"/>
      <c r="P14" s="207"/>
    </row>
    <row r="15" spans="1:17" ht="13.9" customHeight="1" x14ac:dyDescent="0.35">
      <c r="A15" s="217" t="s">
        <v>69</v>
      </c>
      <c r="B15" s="88" t="s">
        <v>33</v>
      </c>
      <c r="C15" s="7">
        <v>436.56000000000029</v>
      </c>
      <c r="D15" s="7">
        <v>76.31</v>
      </c>
      <c r="E15" s="7">
        <v>118.82000000000001</v>
      </c>
      <c r="F15" s="7">
        <v>4201.3099999999995</v>
      </c>
      <c r="G15" s="7">
        <v>4515</v>
      </c>
      <c r="H15" s="7">
        <v>19925</v>
      </c>
      <c r="I15" s="86">
        <v>29273</v>
      </c>
      <c r="J15" s="35"/>
    </row>
    <row r="16" spans="1:17" ht="13.9" customHeight="1" x14ac:dyDescent="0.35">
      <c r="A16" s="213"/>
      <c r="B16" s="88" t="s">
        <v>34</v>
      </c>
      <c r="C16" s="7">
        <v>278.4799999999999</v>
      </c>
      <c r="D16" s="7">
        <v>34.57</v>
      </c>
      <c r="E16" s="7">
        <v>19.130000000000003</v>
      </c>
      <c r="F16" s="7">
        <v>2865</v>
      </c>
      <c r="G16" s="7">
        <v>2026</v>
      </c>
      <c r="H16" s="7">
        <v>6742</v>
      </c>
      <c r="I16" s="86">
        <v>11965.18</v>
      </c>
      <c r="J16" s="35"/>
    </row>
    <row r="17" spans="1:17" ht="13.9" customHeight="1" x14ac:dyDescent="0.35">
      <c r="A17" s="213"/>
      <c r="B17" s="88" t="s">
        <v>35</v>
      </c>
      <c r="C17" s="7">
        <v>415.11000000000007</v>
      </c>
      <c r="D17" s="7">
        <v>42.400000000000006</v>
      </c>
      <c r="E17" s="7">
        <v>220.03</v>
      </c>
      <c r="F17" s="7">
        <v>3568</v>
      </c>
      <c r="G17" s="7">
        <v>1093</v>
      </c>
      <c r="H17" s="7">
        <v>8526</v>
      </c>
      <c r="I17" s="86">
        <v>13864.54</v>
      </c>
      <c r="J17" s="35"/>
    </row>
    <row r="18" spans="1:17" ht="13.9" customHeight="1" x14ac:dyDescent="0.35">
      <c r="A18" s="213"/>
      <c r="B18" s="88" t="s">
        <v>36</v>
      </c>
      <c r="C18" s="7">
        <v>526.37999999999977</v>
      </c>
      <c r="D18" s="7">
        <v>68.78</v>
      </c>
      <c r="E18" s="7">
        <v>91.67</v>
      </c>
      <c r="F18" s="7">
        <v>1497.51</v>
      </c>
      <c r="G18" s="7">
        <v>5795</v>
      </c>
      <c r="H18" s="7">
        <v>1848</v>
      </c>
      <c r="I18" s="86">
        <v>9827.34</v>
      </c>
      <c r="J18" s="35"/>
    </row>
    <row r="19" spans="1:17" ht="13.9" customHeight="1" x14ac:dyDescent="0.35">
      <c r="A19" s="213"/>
      <c r="B19" s="88" t="s">
        <v>37</v>
      </c>
      <c r="C19" s="7">
        <v>539.01</v>
      </c>
      <c r="D19" s="7">
        <v>223.8</v>
      </c>
      <c r="E19" s="7">
        <v>32.18</v>
      </c>
      <c r="F19" s="7">
        <v>1695.25</v>
      </c>
      <c r="G19" s="7">
        <v>1978.9</v>
      </c>
      <c r="H19" s="9" t="s">
        <v>45</v>
      </c>
      <c r="I19" s="86">
        <v>4469.1399999999994</v>
      </c>
      <c r="J19" s="35"/>
      <c r="L19" s="26"/>
    </row>
    <row r="20" spans="1:17" ht="13.9" customHeight="1" x14ac:dyDescent="0.35">
      <c r="A20" s="213"/>
      <c r="B20" s="88" t="s">
        <v>38</v>
      </c>
      <c r="C20" s="7">
        <v>642.68999999999983</v>
      </c>
      <c r="D20" s="7">
        <v>339.84000000000003</v>
      </c>
      <c r="E20" s="7">
        <v>357.04</v>
      </c>
      <c r="F20" s="7">
        <v>4849.66</v>
      </c>
      <c r="G20" s="7">
        <v>4711</v>
      </c>
      <c r="H20" s="9" t="s">
        <v>45</v>
      </c>
      <c r="I20" s="86">
        <v>10900.23</v>
      </c>
      <c r="J20" s="35"/>
    </row>
    <row r="21" spans="1:17" ht="13.9" customHeight="1" x14ac:dyDescent="0.35">
      <c r="A21" s="213"/>
      <c r="B21" s="88" t="s">
        <v>39</v>
      </c>
      <c r="C21" s="7">
        <v>1332.9899999999993</v>
      </c>
      <c r="D21" s="7">
        <v>663.73999999999978</v>
      </c>
      <c r="E21" s="7">
        <v>483.96999999999991</v>
      </c>
      <c r="F21" s="7">
        <v>5084.0599999999995</v>
      </c>
      <c r="G21" s="7">
        <v>3312.73</v>
      </c>
      <c r="H21" s="7">
        <v>1281</v>
      </c>
      <c r="I21" s="86">
        <v>12158.489999999998</v>
      </c>
      <c r="J21" s="35"/>
    </row>
    <row r="22" spans="1:17" ht="13.9" customHeight="1" x14ac:dyDescent="0.35">
      <c r="A22" s="213"/>
      <c r="B22" s="88" t="s">
        <v>40</v>
      </c>
      <c r="C22" s="7">
        <v>1291.3800000000012</v>
      </c>
      <c r="D22" s="7">
        <v>253.71</v>
      </c>
      <c r="E22" s="7">
        <v>280.58</v>
      </c>
      <c r="F22" s="7">
        <v>1766</v>
      </c>
      <c r="G22" s="7">
        <v>2928.1</v>
      </c>
      <c r="H22" s="7">
        <v>12846</v>
      </c>
      <c r="I22" s="86">
        <v>19365.77</v>
      </c>
      <c r="J22" s="35"/>
    </row>
    <row r="23" spans="1:17" ht="13.9" customHeight="1" x14ac:dyDescent="0.35">
      <c r="A23" s="213"/>
      <c r="B23" s="89" t="s">
        <v>46</v>
      </c>
      <c r="C23" s="36">
        <v>5462.6</v>
      </c>
      <c r="D23" s="36">
        <v>1703.1499999999999</v>
      </c>
      <c r="E23" s="36">
        <v>1603.42</v>
      </c>
      <c r="F23" s="36">
        <v>25526.79</v>
      </c>
      <c r="G23" s="36">
        <v>26359.73</v>
      </c>
      <c r="H23" s="36">
        <v>51168</v>
      </c>
      <c r="I23" s="97">
        <v>111823.68999999999</v>
      </c>
      <c r="J23" s="35"/>
    </row>
    <row r="24" spans="1:17" ht="13.9" customHeight="1" x14ac:dyDescent="0.35">
      <c r="A24" s="216"/>
      <c r="B24" s="91" t="s">
        <v>72</v>
      </c>
      <c r="C24" s="37">
        <v>3.7343061772605188</v>
      </c>
      <c r="D24" s="37">
        <v>12.495172413793101</v>
      </c>
      <c r="E24" s="37">
        <v>22.421016949152545</v>
      </c>
      <c r="F24" s="37">
        <v>117.62767326732674</v>
      </c>
      <c r="G24" s="37">
        <v>285.75158536585366</v>
      </c>
      <c r="H24" s="37">
        <v>2129</v>
      </c>
      <c r="I24" s="85">
        <v>58.003713927227089</v>
      </c>
      <c r="J24" s="35"/>
      <c r="K24" s="207"/>
      <c r="L24" s="207"/>
      <c r="M24" s="207"/>
      <c r="N24" s="207"/>
      <c r="O24" s="207"/>
      <c r="P24" s="207"/>
      <c r="Q24" s="207"/>
    </row>
    <row r="25" spans="1:17" ht="13.9" customHeight="1" x14ac:dyDescent="0.35">
      <c r="A25" s="217" t="s">
        <v>77</v>
      </c>
      <c r="B25" s="88" t="s">
        <v>33</v>
      </c>
      <c r="C25" s="134">
        <v>11361.509999999998</v>
      </c>
      <c r="D25" s="135">
        <v>1532</v>
      </c>
      <c r="E25" s="135">
        <v>942</v>
      </c>
      <c r="F25" s="135">
        <v>10269</v>
      </c>
      <c r="G25" s="135">
        <v>8794</v>
      </c>
      <c r="H25" s="135">
        <v>38460</v>
      </c>
      <c r="I25" s="208">
        <v>71358.509999999995</v>
      </c>
      <c r="J25" s="35"/>
      <c r="K25" s="26"/>
    </row>
    <row r="26" spans="1:17" ht="13.9" customHeight="1" x14ac:dyDescent="0.35">
      <c r="A26" s="213"/>
      <c r="B26" s="88" t="s">
        <v>34</v>
      </c>
      <c r="C26" s="138">
        <v>6473.61</v>
      </c>
      <c r="D26" s="7">
        <v>907</v>
      </c>
      <c r="E26" s="7">
        <v>935.6</v>
      </c>
      <c r="F26" s="7">
        <v>7596.52</v>
      </c>
      <c r="G26" s="7">
        <v>5402</v>
      </c>
      <c r="H26" s="7">
        <v>17771</v>
      </c>
      <c r="I26" s="86">
        <v>39085.729999999996</v>
      </c>
      <c r="J26" s="35"/>
    </row>
    <row r="27" spans="1:17" ht="13.9" customHeight="1" x14ac:dyDescent="0.35">
      <c r="A27" s="213"/>
      <c r="B27" s="88" t="s">
        <v>35</v>
      </c>
      <c r="C27" s="138">
        <v>7771.329999999999</v>
      </c>
      <c r="D27" s="7">
        <v>333</v>
      </c>
      <c r="E27" s="7">
        <v>1307.48</v>
      </c>
      <c r="F27" s="7">
        <v>9704</v>
      </c>
      <c r="G27" s="7">
        <v>2425</v>
      </c>
      <c r="H27" s="7">
        <v>20415</v>
      </c>
      <c r="I27" s="86">
        <v>41955.81</v>
      </c>
      <c r="J27" s="35"/>
    </row>
    <row r="28" spans="1:17" ht="13.9" customHeight="1" x14ac:dyDescent="0.35">
      <c r="A28" s="213"/>
      <c r="B28" s="88" t="s">
        <v>36</v>
      </c>
      <c r="C28" s="138">
        <v>9514.6199999999972</v>
      </c>
      <c r="D28" s="7">
        <v>885</v>
      </c>
      <c r="E28" s="7">
        <v>780</v>
      </c>
      <c r="F28" s="7">
        <v>4337.7</v>
      </c>
      <c r="G28" s="7">
        <v>12352.07</v>
      </c>
      <c r="H28" s="7">
        <v>4441</v>
      </c>
      <c r="I28" s="86">
        <v>32310.389999999996</v>
      </c>
      <c r="J28" s="35"/>
    </row>
    <row r="29" spans="1:17" ht="13.9" customHeight="1" x14ac:dyDescent="0.35">
      <c r="A29" s="213"/>
      <c r="B29" s="88" t="s">
        <v>37</v>
      </c>
      <c r="C29" s="138">
        <v>7883.5599999999995</v>
      </c>
      <c r="D29" s="7">
        <v>1988.4</v>
      </c>
      <c r="E29" s="7">
        <v>324.47000000000003</v>
      </c>
      <c r="F29" s="7">
        <v>4747</v>
      </c>
      <c r="G29" s="7">
        <v>4769.3099999999995</v>
      </c>
      <c r="H29" s="9" t="s">
        <v>45</v>
      </c>
      <c r="I29" s="86">
        <v>19712.739999999998</v>
      </c>
      <c r="J29" s="35"/>
    </row>
    <row r="30" spans="1:17" ht="13.9" customHeight="1" x14ac:dyDescent="0.35">
      <c r="A30" s="213"/>
      <c r="B30" s="88" t="s">
        <v>38</v>
      </c>
      <c r="C30" s="138">
        <v>8468.3499999999985</v>
      </c>
      <c r="D30" s="7">
        <v>4365.17</v>
      </c>
      <c r="E30" s="7">
        <v>2811.7200000000003</v>
      </c>
      <c r="F30" s="7">
        <v>13434.7</v>
      </c>
      <c r="G30" s="7">
        <v>10888</v>
      </c>
      <c r="H30" s="9" t="s">
        <v>45</v>
      </c>
      <c r="I30" s="86">
        <v>39967.94</v>
      </c>
      <c r="J30" s="35"/>
    </row>
    <row r="31" spans="1:17" ht="13.9" customHeight="1" x14ac:dyDescent="0.35">
      <c r="A31" s="213"/>
      <c r="B31" s="88" t="s">
        <v>39</v>
      </c>
      <c r="C31" s="138">
        <v>14732.869999999994</v>
      </c>
      <c r="D31" s="7">
        <v>4910.1699999999992</v>
      </c>
      <c r="E31" s="7">
        <v>3697.01</v>
      </c>
      <c r="F31" s="7">
        <v>19055.920000000002</v>
      </c>
      <c r="G31" s="7">
        <v>9092.5</v>
      </c>
      <c r="H31" s="7">
        <v>3245</v>
      </c>
      <c r="I31" s="86">
        <v>54733.47</v>
      </c>
      <c r="J31" s="35"/>
    </row>
    <row r="32" spans="1:17" ht="13.9" customHeight="1" x14ac:dyDescent="0.35">
      <c r="A32" s="213"/>
      <c r="B32" s="88" t="s">
        <v>40</v>
      </c>
      <c r="C32" s="138">
        <v>22587.080000000009</v>
      </c>
      <c r="D32" s="7">
        <v>4541.92</v>
      </c>
      <c r="E32" s="7">
        <v>1988</v>
      </c>
      <c r="F32" s="7">
        <v>4337.8</v>
      </c>
      <c r="G32" s="7">
        <v>6147</v>
      </c>
      <c r="H32" s="7">
        <v>25995</v>
      </c>
      <c r="I32" s="86">
        <v>65596.800000000017</v>
      </c>
      <c r="J32" s="35"/>
    </row>
    <row r="33" spans="1:17" ht="13.9" customHeight="1" x14ac:dyDescent="0.35">
      <c r="A33" s="213"/>
      <c r="B33" s="89" t="s">
        <v>46</v>
      </c>
      <c r="C33" s="200">
        <v>88792.93</v>
      </c>
      <c r="D33" s="36">
        <v>19462.659999999996</v>
      </c>
      <c r="E33" s="36">
        <v>12786.28</v>
      </c>
      <c r="F33" s="36">
        <v>73482.64</v>
      </c>
      <c r="G33" s="36">
        <v>59869.88</v>
      </c>
      <c r="H33" s="36">
        <v>110327</v>
      </c>
      <c r="I33" s="201">
        <v>364721.39</v>
      </c>
      <c r="J33" s="35"/>
    </row>
    <row r="34" spans="1:17" ht="13.9" customHeight="1" x14ac:dyDescent="0.35">
      <c r="A34" s="216"/>
      <c r="B34" s="91" t="s">
        <v>71</v>
      </c>
      <c r="C34" s="209">
        <v>59.271128021486099</v>
      </c>
      <c r="D34" s="37">
        <v>128.62706896551722</v>
      </c>
      <c r="E34" s="37">
        <v>183.02169491525424</v>
      </c>
      <c r="F34" s="37">
        <v>342.30118811881187</v>
      </c>
      <c r="G34" s="37">
        <v>655.15707317073168</v>
      </c>
      <c r="H34" s="37">
        <v>4685.1111111111113</v>
      </c>
      <c r="I34" s="85">
        <v>187.65658092848179</v>
      </c>
      <c r="J34" s="35"/>
      <c r="K34" s="207"/>
      <c r="L34" s="207"/>
      <c r="M34" s="207"/>
      <c r="N34" s="207"/>
      <c r="O34" s="207"/>
      <c r="P34" s="207"/>
      <c r="Q34" s="207"/>
    </row>
    <row r="36" spans="1:17" ht="14.5" customHeight="1" x14ac:dyDescent="0.35">
      <c r="A36" s="234" t="s">
        <v>68</v>
      </c>
      <c r="B36" s="234"/>
      <c r="C36" s="234"/>
      <c r="D36" s="234"/>
      <c r="E36" s="234"/>
      <c r="F36" s="234"/>
      <c r="G36" s="234"/>
      <c r="H36" s="234"/>
      <c r="I36" s="234"/>
    </row>
    <row r="37" spans="1:17" ht="14.5" customHeight="1" x14ac:dyDescent="0.35">
      <c r="B37" s="31"/>
      <c r="C37" s="26"/>
      <c r="D37" s="26"/>
      <c r="E37" s="26"/>
      <c r="F37" s="26"/>
      <c r="G37" s="26"/>
      <c r="H37" s="26"/>
      <c r="I37" s="26"/>
    </row>
    <row r="38" spans="1:17" ht="14.5" customHeight="1" x14ac:dyDescent="0.35">
      <c r="C38" s="26"/>
      <c r="D38" s="26"/>
      <c r="E38" s="26"/>
      <c r="F38" s="26"/>
      <c r="G38" s="26"/>
      <c r="H38" s="26"/>
      <c r="I38" s="26"/>
    </row>
    <row r="39" spans="1:17" ht="14.5" customHeight="1" x14ac:dyDescent="0.35">
      <c r="C39" s="26"/>
      <c r="D39" s="26"/>
      <c r="E39" s="26"/>
      <c r="F39" s="26"/>
      <c r="G39" s="26"/>
      <c r="H39" s="26"/>
      <c r="I39" s="26"/>
    </row>
  </sheetData>
  <mergeCells count="3">
    <mergeCell ref="A36:I36"/>
    <mergeCell ref="A1:I1"/>
    <mergeCell ref="C3:I3"/>
  </mergeCells>
  <pageMargins left="0.74803149606299213" right="0.74803149606299213" top="0.39370078740157483" bottom="0.39370078740157483" header="0.31496062992125984" footer="0.31496062992125984"/>
  <pageSetup paperSize="9" scale="80" orientation="landscape" r:id="rId1"/>
  <headerFooter alignWithMargins="0">
    <oddFooter>&amp;C92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3"/>
  <sheetViews>
    <sheetView showGridLines="0" workbookViewId="0">
      <selection activeCell="A3" sqref="A3"/>
    </sheetView>
  </sheetViews>
  <sheetFormatPr defaultColWidth="9.1796875" defaultRowHeight="15.5" x14ac:dyDescent="0.35"/>
  <cols>
    <col min="1" max="1" customWidth="true" style="4" width="23.7265625" collapsed="false"/>
    <col min="2" max="7" customWidth="true" style="4" width="8.7265625" collapsed="false"/>
    <col min="8" max="8" bestFit="true" customWidth="true" style="12" width="11.54296875" collapsed="false"/>
    <col min="9" max="9" customWidth="true" style="11" width="8.7265625" collapsed="false"/>
    <col min="10" max="10" customWidth="true" style="2" width="4.7265625" collapsed="false"/>
    <col min="11" max="16384" style="4" width="9.1796875" collapsed="false"/>
  </cols>
  <sheetData>
    <row r="1" spans="1:12" ht="14.9" customHeight="1" x14ac:dyDescent="0.35">
      <c r="A1" s="143" t="s">
        <v>112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4.9" customHeight="1" x14ac:dyDescent="0.35">
      <c r="A2" s="2"/>
      <c r="B2" s="2"/>
      <c r="C2" s="2"/>
      <c r="D2" s="2"/>
      <c r="E2" s="2"/>
      <c r="F2" s="2"/>
      <c r="G2" s="2"/>
      <c r="H2" s="3"/>
      <c r="I2" s="1"/>
    </row>
    <row r="3" spans="1:12" s="2" customFormat="1" ht="14.9" customHeight="1" x14ac:dyDescent="0.35">
      <c r="A3" s="93"/>
      <c r="B3" s="239" t="s">
        <v>42</v>
      </c>
      <c r="C3" s="240"/>
      <c r="D3" s="240"/>
      <c r="E3" s="240"/>
      <c r="F3" s="240"/>
      <c r="G3" s="240"/>
      <c r="H3" s="240"/>
      <c r="I3" s="98"/>
      <c r="J3" s="5"/>
    </row>
    <row r="4" spans="1:12" s="1" customFormat="1" ht="30" customHeight="1" x14ac:dyDescent="0.35">
      <c r="A4" s="99" t="s">
        <v>44</v>
      </c>
      <c r="B4" s="94" t="s">
        <v>55</v>
      </c>
      <c r="C4" s="110" t="s">
        <v>60</v>
      </c>
      <c r="D4" s="110" t="s">
        <v>61</v>
      </c>
      <c r="E4" s="110" t="s">
        <v>62</v>
      </c>
      <c r="F4" s="110" t="s">
        <v>63</v>
      </c>
      <c r="G4" s="110" t="s">
        <v>86</v>
      </c>
      <c r="H4" s="218" t="s">
        <v>3</v>
      </c>
      <c r="I4" s="219" t="s">
        <v>2</v>
      </c>
      <c r="J4" s="5"/>
    </row>
    <row r="5" spans="1:12" s="1" customFormat="1" ht="14.9" customHeight="1" x14ac:dyDescent="0.35">
      <c r="A5" s="100" t="s">
        <v>4</v>
      </c>
      <c r="B5" s="220">
        <v>80</v>
      </c>
      <c r="C5" s="214">
        <v>5</v>
      </c>
      <c r="D5" s="214">
        <v>3</v>
      </c>
      <c r="E5" s="215" t="s">
        <v>45</v>
      </c>
      <c r="F5" s="215" t="s">
        <v>45</v>
      </c>
      <c r="G5" s="215" t="s">
        <v>45</v>
      </c>
      <c r="H5" s="2">
        <v>8</v>
      </c>
      <c r="I5" s="84">
        <v>88</v>
      </c>
      <c r="J5" s="5"/>
    </row>
    <row r="6" spans="1:12" ht="14.9" customHeight="1" x14ac:dyDescent="0.35">
      <c r="A6" s="101" t="s">
        <v>73</v>
      </c>
      <c r="B6" s="220">
        <v>90</v>
      </c>
      <c r="C6" s="214">
        <v>7</v>
      </c>
      <c r="D6" s="214">
        <v>7</v>
      </c>
      <c r="E6" s="214">
        <v>5</v>
      </c>
      <c r="F6" s="215" t="s">
        <v>45</v>
      </c>
      <c r="G6" s="215" t="s">
        <v>45</v>
      </c>
      <c r="H6" s="2">
        <v>19</v>
      </c>
      <c r="I6" s="84">
        <v>109</v>
      </c>
      <c r="J6" s="5"/>
      <c r="K6" s="1"/>
      <c r="L6" s="1"/>
    </row>
    <row r="7" spans="1:12" s="1" customFormat="1" ht="14.9" customHeight="1" x14ac:dyDescent="0.35">
      <c r="A7" s="100" t="s">
        <v>6</v>
      </c>
      <c r="B7" s="220">
        <v>83</v>
      </c>
      <c r="C7" s="214">
        <v>2</v>
      </c>
      <c r="D7" s="214">
        <v>2</v>
      </c>
      <c r="E7" s="214">
        <v>8</v>
      </c>
      <c r="F7" s="214">
        <v>3</v>
      </c>
      <c r="G7" s="214">
        <v>1</v>
      </c>
      <c r="H7" s="2">
        <v>16</v>
      </c>
      <c r="I7" s="84">
        <v>99</v>
      </c>
      <c r="J7" s="5"/>
    </row>
    <row r="8" spans="1:12" ht="14.9" customHeight="1" x14ac:dyDescent="0.35">
      <c r="A8" s="100" t="s">
        <v>1</v>
      </c>
      <c r="B8" s="220">
        <v>82</v>
      </c>
      <c r="C8" s="214">
        <v>9</v>
      </c>
      <c r="D8" s="214">
        <v>4</v>
      </c>
      <c r="E8" s="214">
        <v>4</v>
      </c>
      <c r="F8" s="214">
        <v>1</v>
      </c>
      <c r="G8" s="215" t="s">
        <v>45</v>
      </c>
      <c r="H8" s="2">
        <v>18</v>
      </c>
      <c r="I8" s="84">
        <v>100</v>
      </c>
      <c r="J8" s="5"/>
      <c r="K8" s="1"/>
      <c r="L8" s="1"/>
    </row>
    <row r="9" spans="1:12" ht="14.9" customHeight="1" x14ac:dyDescent="0.35">
      <c r="A9" s="100" t="s">
        <v>8</v>
      </c>
      <c r="B9" s="220">
        <v>124</v>
      </c>
      <c r="C9" s="214">
        <v>1</v>
      </c>
      <c r="D9" s="214">
        <v>9</v>
      </c>
      <c r="E9" s="214">
        <v>54</v>
      </c>
      <c r="F9" s="214">
        <v>27</v>
      </c>
      <c r="G9" s="214">
        <v>8</v>
      </c>
      <c r="H9" s="2">
        <v>99</v>
      </c>
      <c r="I9" s="84">
        <v>223</v>
      </c>
      <c r="J9" s="5"/>
      <c r="K9" s="1"/>
      <c r="L9" s="1"/>
    </row>
    <row r="10" spans="1:12" ht="14.9" customHeight="1" x14ac:dyDescent="0.35">
      <c r="A10" s="101" t="s">
        <v>14</v>
      </c>
      <c r="B10" s="220">
        <v>70</v>
      </c>
      <c r="C10" s="214">
        <v>1</v>
      </c>
      <c r="D10" s="214">
        <v>1</v>
      </c>
      <c r="E10" s="214">
        <v>16</v>
      </c>
      <c r="F10" s="214">
        <v>19</v>
      </c>
      <c r="G10" s="214">
        <v>3</v>
      </c>
      <c r="H10" s="2">
        <v>40</v>
      </c>
      <c r="I10" s="84">
        <v>110</v>
      </c>
      <c r="J10" s="5"/>
      <c r="K10" s="1"/>
      <c r="L10" s="1"/>
    </row>
    <row r="11" spans="1:12" ht="14.9" customHeight="1" x14ac:dyDescent="0.35">
      <c r="A11" s="102" t="s">
        <v>17</v>
      </c>
      <c r="B11" s="220">
        <v>88</v>
      </c>
      <c r="C11" s="214">
        <v>6</v>
      </c>
      <c r="D11" s="214">
        <v>2</v>
      </c>
      <c r="E11" s="214">
        <v>6</v>
      </c>
      <c r="F11" s="214">
        <v>1</v>
      </c>
      <c r="G11" s="215" t="s">
        <v>45</v>
      </c>
      <c r="H11" s="15">
        <v>15</v>
      </c>
      <c r="I11" s="95">
        <v>103</v>
      </c>
      <c r="J11" s="5"/>
      <c r="K11" s="1"/>
      <c r="L11" s="1"/>
    </row>
    <row r="12" spans="1:12" ht="14.9" customHeight="1" x14ac:dyDescent="0.35">
      <c r="A12" s="103" t="s">
        <v>52</v>
      </c>
      <c r="B12" s="221">
        <v>617</v>
      </c>
      <c r="C12" s="16">
        <v>31</v>
      </c>
      <c r="D12" s="16">
        <v>28</v>
      </c>
      <c r="E12" s="16">
        <v>93</v>
      </c>
      <c r="F12" s="16">
        <v>51</v>
      </c>
      <c r="G12" s="16">
        <v>12</v>
      </c>
      <c r="H12" s="16">
        <v>215</v>
      </c>
      <c r="I12" s="96">
        <v>832</v>
      </c>
      <c r="J12" s="5"/>
      <c r="K12" s="1"/>
      <c r="L12" s="1"/>
    </row>
    <row r="13" spans="1:12" ht="3.65" customHeight="1" x14ac:dyDescent="0.35">
      <c r="A13" s="104"/>
      <c r="B13" s="222"/>
      <c r="C13" s="17"/>
      <c r="D13" s="17"/>
      <c r="E13" s="17"/>
      <c r="F13" s="17"/>
      <c r="G13" s="17"/>
      <c r="H13" s="18"/>
      <c r="I13" s="95"/>
      <c r="J13" s="5"/>
      <c r="K13" s="1"/>
      <c r="L13" s="1"/>
    </row>
    <row r="14" spans="1:12" ht="14.9" customHeight="1" x14ac:dyDescent="0.35">
      <c r="A14" s="101" t="s">
        <v>13</v>
      </c>
      <c r="B14" s="220">
        <v>93</v>
      </c>
      <c r="C14" s="214">
        <v>20</v>
      </c>
      <c r="D14" s="214">
        <v>6</v>
      </c>
      <c r="E14" s="214">
        <v>5</v>
      </c>
      <c r="F14" s="214">
        <v>3</v>
      </c>
      <c r="G14" s="215" t="s">
        <v>45</v>
      </c>
      <c r="H14" s="15">
        <v>34</v>
      </c>
      <c r="I14" s="95">
        <v>127</v>
      </c>
      <c r="J14" s="5"/>
      <c r="K14" s="1"/>
      <c r="L14" s="1"/>
    </row>
    <row r="15" spans="1:12" ht="14.9" customHeight="1" x14ac:dyDescent="0.35">
      <c r="A15" s="101" t="s">
        <v>18</v>
      </c>
      <c r="B15" s="220">
        <v>179</v>
      </c>
      <c r="C15" s="214">
        <v>6</v>
      </c>
      <c r="D15" s="214">
        <v>4</v>
      </c>
      <c r="E15" s="214">
        <v>10</v>
      </c>
      <c r="F15" s="214">
        <v>14</v>
      </c>
      <c r="G15" s="214">
        <v>8</v>
      </c>
      <c r="H15" s="15">
        <v>42</v>
      </c>
      <c r="I15" s="95">
        <v>221</v>
      </c>
      <c r="J15" s="5"/>
      <c r="K15" s="1"/>
      <c r="L15" s="1"/>
    </row>
    <row r="16" spans="1:12" ht="14.9" customHeight="1" x14ac:dyDescent="0.35">
      <c r="A16" s="101" t="s">
        <v>19</v>
      </c>
      <c r="B16" s="220">
        <v>180</v>
      </c>
      <c r="C16" s="214">
        <v>15</v>
      </c>
      <c r="D16" s="214">
        <v>5</v>
      </c>
      <c r="E16" s="214">
        <v>19</v>
      </c>
      <c r="F16" s="215" t="s">
        <v>45</v>
      </c>
      <c r="G16" s="215" t="s">
        <v>45</v>
      </c>
      <c r="H16" s="15">
        <v>39</v>
      </c>
      <c r="I16" s="95">
        <v>219</v>
      </c>
      <c r="J16" s="5"/>
      <c r="K16" s="1"/>
      <c r="L16" s="1"/>
    </row>
    <row r="17" spans="1:12" ht="14.9" customHeight="1" x14ac:dyDescent="0.35">
      <c r="A17" s="105" t="s">
        <v>53</v>
      </c>
      <c r="B17" s="221">
        <v>452</v>
      </c>
      <c r="C17" s="16">
        <v>41</v>
      </c>
      <c r="D17" s="16">
        <v>15</v>
      </c>
      <c r="E17" s="16">
        <v>34</v>
      </c>
      <c r="F17" s="16">
        <v>17</v>
      </c>
      <c r="G17" s="16">
        <v>8</v>
      </c>
      <c r="H17" s="16">
        <v>115</v>
      </c>
      <c r="I17" s="96">
        <v>567</v>
      </c>
      <c r="J17" s="5"/>
      <c r="K17" s="1"/>
      <c r="L17" s="1"/>
    </row>
    <row r="18" spans="1:12" ht="4.1500000000000004" customHeight="1" x14ac:dyDescent="0.35">
      <c r="A18" s="106"/>
      <c r="B18" s="222"/>
      <c r="C18" s="17"/>
      <c r="D18" s="17"/>
      <c r="E18" s="17"/>
      <c r="F18" s="17"/>
      <c r="G18" s="17"/>
      <c r="H18" s="18"/>
      <c r="I18" s="95"/>
      <c r="J18" s="5"/>
      <c r="K18" s="1"/>
      <c r="L18" s="1"/>
    </row>
    <row r="19" spans="1:12" ht="14.9" customHeight="1" x14ac:dyDescent="0.35">
      <c r="A19" s="100" t="s">
        <v>5</v>
      </c>
      <c r="B19" s="220">
        <v>74</v>
      </c>
      <c r="C19" s="214">
        <v>6</v>
      </c>
      <c r="D19" s="214">
        <v>8</v>
      </c>
      <c r="E19" s="214">
        <v>27</v>
      </c>
      <c r="F19" s="214">
        <v>13</v>
      </c>
      <c r="G19" s="214">
        <v>1</v>
      </c>
      <c r="H19" s="3">
        <v>55</v>
      </c>
      <c r="I19" s="108">
        <v>129</v>
      </c>
      <c r="J19" s="5"/>
      <c r="K19" s="1"/>
      <c r="L19" s="1"/>
    </row>
    <row r="20" spans="1:12" ht="14.9" customHeight="1" x14ac:dyDescent="0.35">
      <c r="A20" s="100" t="s">
        <v>7</v>
      </c>
      <c r="B20" s="220">
        <v>106</v>
      </c>
      <c r="C20" s="214">
        <v>13</v>
      </c>
      <c r="D20" s="214">
        <v>8</v>
      </c>
      <c r="E20" s="214">
        <v>19</v>
      </c>
      <c r="F20" s="215" t="s">
        <v>45</v>
      </c>
      <c r="G20" s="215" t="s">
        <v>45</v>
      </c>
      <c r="H20" s="3">
        <v>40</v>
      </c>
      <c r="I20" s="108">
        <v>146</v>
      </c>
      <c r="J20" s="5"/>
      <c r="K20" s="1"/>
      <c r="L20" s="1"/>
    </row>
    <row r="21" spans="1:12" ht="14.9" customHeight="1" x14ac:dyDescent="0.35">
      <c r="A21" s="100" t="s">
        <v>9</v>
      </c>
      <c r="B21" s="220">
        <v>15</v>
      </c>
      <c r="C21" s="214">
        <v>2</v>
      </c>
      <c r="D21" s="215" t="s">
        <v>45</v>
      </c>
      <c r="E21" s="214">
        <v>3</v>
      </c>
      <c r="F21" s="215" t="s">
        <v>45</v>
      </c>
      <c r="G21" s="215" t="s">
        <v>45</v>
      </c>
      <c r="H21" s="3">
        <v>5</v>
      </c>
      <c r="I21" s="108">
        <v>20</v>
      </c>
      <c r="J21" s="5"/>
      <c r="K21" s="1"/>
      <c r="L21" s="1"/>
    </row>
    <row r="22" spans="1:12" ht="14.9" customHeight="1" x14ac:dyDescent="0.35">
      <c r="A22" s="100" t="s">
        <v>10</v>
      </c>
      <c r="B22" s="220">
        <v>8</v>
      </c>
      <c r="C22" s="214">
        <v>1</v>
      </c>
      <c r="D22" s="215" t="s">
        <v>45</v>
      </c>
      <c r="E22" s="214">
        <v>1</v>
      </c>
      <c r="F22" s="214">
        <v>11</v>
      </c>
      <c r="G22" s="214">
        <v>1</v>
      </c>
      <c r="H22" s="3">
        <v>14</v>
      </c>
      <c r="I22" s="108">
        <v>22</v>
      </c>
      <c r="J22" s="5"/>
      <c r="K22" s="1"/>
      <c r="L22" s="1"/>
    </row>
    <row r="23" spans="1:12" ht="14.9" customHeight="1" x14ac:dyDescent="0.35">
      <c r="A23" s="100" t="s">
        <v>11</v>
      </c>
      <c r="B23" s="220">
        <v>30</v>
      </c>
      <c r="C23" s="214">
        <v>1</v>
      </c>
      <c r="D23" s="214">
        <v>2</v>
      </c>
      <c r="E23" s="214">
        <v>12</v>
      </c>
      <c r="F23" s="215" t="s">
        <v>45</v>
      </c>
      <c r="G23" s="215" t="s">
        <v>45</v>
      </c>
      <c r="H23" s="3">
        <v>15</v>
      </c>
      <c r="I23" s="108">
        <v>45</v>
      </c>
      <c r="J23" s="5"/>
      <c r="K23" s="1"/>
      <c r="L23" s="1"/>
    </row>
    <row r="24" spans="1:12" ht="14.9" customHeight="1" x14ac:dyDescent="0.35">
      <c r="A24" s="100" t="s">
        <v>12</v>
      </c>
      <c r="B24" s="220">
        <v>86</v>
      </c>
      <c r="C24" s="214">
        <v>22</v>
      </c>
      <c r="D24" s="214">
        <v>3</v>
      </c>
      <c r="E24" s="214">
        <v>14</v>
      </c>
      <c r="F24" s="215" t="s">
        <v>45</v>
      </c>
      <c r="G24" s="215" t="s">
        <v>45</v>
      </c>
      <c r="H24" s="3">
        <v>39</v>
      </c>
      <c r="I24" s="108">
        <v>125</v>
      </c>
      <c r="J24" s="5"/>
      <c r="K24" s="1"/>
      <c r="L24" s="1"/>
    </row>
    <row r="25" spans="1:12" ht="14.9" customHeight="1" x14ac:dyDescent="0.35">
      <c r="A25" s="101" t="s">
        <v>15</v>
      </c>
      <c r="B25" s="220">
        <v>86</v>
      </c>
      <c r="C25" s="214">
        <v>11</v>
      </c>
      <c r="D25" s="214">
        <v>4</v>
      </c>
      <c r="E25" s="215" t="s">
        <v>45</v>
      </c>
      <c r="F25" s="215" t="s">
        <v>45</v>
      </c>
      <c r="G25" s="215" t="s">
        <v>45</v>
      </c>
      <c r="H25" s="3">
        <v>15</v>
      </c>
      <c r="I25" s="108">
        <v>101</v>
      </c>
      <c r="J25" s="5"/>
      <c r="K25" s="1"/>
      <c r="L25" s="1"/>
    </row>
    <row r="26" spans="1:12" ht="14.9" customHeight="1" x14ac:dyDescent="0.35">
      <c r="A26" s="101" t="s">
        <v>16</v>
      </c>
      <c r="B26" s="220">
        <v>85</v>
      </c>
      <c r="C26" s="214">
        <v>11</v>
      </c>
      <c r="D26" s="214">
        <v>2</v>
      </c>
      <c r="E26" s="214">
        <v>12</v>
      </c>
      <c r="F26" s="215" t="s">
        <v>45</v>
      </c>
      <c r="G26" s="214">
        <v>1</v>
      </c>
      <c r="H26" s="3">
        <v>26</v>
      </c>
      <c r="I26" s="108">
        <v>111</v>
      </c>
      <c r="J26" s="5"/>
      <c r="K26" s="1"/>
      <c r="L26" s="1"/>
    </row>
    <row r="27" spans="1:12" ht="14.9" customHeight="1" x14ac:dyDescent="0.35">
      <c r="A27" s="103" t="s">
        <v>54</v>
      </c>
      <c r="B27" s="221">
        <v>490</v>
      </c>
      <c r="C27" s="16">
        <v>67</v>
      </c>
      <c r="D27" s="16">
        <v>27</v>
      </c>
      <c r="E27" s="16">
        <v>88</v>
      </c>
      <c r="F27" s="16">
        <v>24</v>
      </c>
      <c r="G27" s="16">
        <v>3</v>
      </c>
      <c r="H27" s="16">
        <v>209</v>
      </c>
      <c r="I27" s="96">
        <v>699</v>
      </c>
      <c r="J27" s="5"/>
      <c r="K27" s="1"/>
      <c r="L27" s="1"/>
    </row>
    <row r="28" spans="1:12" ht="14.9" customHeight="1" x14ac:dyDescent="0.35">
      <c r="A28" s="107" t="s">
        <v>2</v>
      </c>
      <c r="B28" s="139">
        <v>1559</v>
      </c>
      <c r="C28" s="10">
        <v>139</v>
      </c>
      <c r="D28" s="10">
        <v>70</v>
      </c>
      <c r="E28" s="10">
        <v>215</v>
      </c>
      <c r="F28" s="10">
        <v>92</v>
      </c>
      <c r="G28" s="10">
        <v>23</v>
      </c>
      <c r="H28" s="223">
        <v>539</v>
      </c>
      <c r="I28" s="97">
        <v>2098</v>
      </c>
      <c r="J28" s="5"/>
      <c r="K28" s="1"/>
      <c r="L28" s="1"/>
    </row>
    <row r="29" spans="1:12" s="2" customFormat="1" ht="14.9" customHeight="1" x14ac:dyDescent="0.35">
      <c r="H29" s="3"/>
      <c r="I29" s="1"/>
    </row>
    <row r="30" spans="1:12" s="2" customFormat="1" ht="14.9" customHeight="1" x14ac:dyDescent="0.35">
      <c r="A30" s="241" t="s">
        <v>56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</row>
    <row r="31" spans="1:12" x14ac:dyDescent="0.35">
      <c r="A31" s="17"/>
      <c r="B31" s="19"/>
      <c r="C31" s="19"/>
      <c r="D31" s="19"/>
      <c r="E31" s="19"/>
      <c r="F31" s="19"/>
      <c r="G31" s="19"/>
      <c r="H31" s="3"/>
      <c r="I31" s="1"/>
    </row>
    <row r="32" spans="1:12" x14ac:dyDescent="0.35">
      <c r="H32" s="4"/>
      <c r="I32" s="4"/>
    </row>
    <row r="33" spans="1:9" x14ac:dyDescent="0.35">
      <c r="H33" s="4"/>
      <c r="I33" s="4"/>
    </row>
    <row r="34" spans="1:9" x14ac:dyDescent="0.35">
      <c r="A34" s="13"/>
      <c r="B34" s="2"/>
      <c r="C34" s="2"/>
      <c r="D34" s="2"/>
      <c r="E34" s="2"/>
      <c r="F34" s="2"/>
      <c r="G34" s="2"/>
      <c r="H34" s="2"/>
      <c r="I34" s="2"/>
    </row>
    <row r="35" spans="1:9" x14ac:dyDescent="0.35">
      <c r="A35" s="13"/>
      <c r="B35" s="7"/>
      <c r="C35" s="7"/>
      <c r="D35" s="7"/>
      <c r="E35" s="7"/>
      <c r="F35" s="7"/>
      <c r="G35" s="7"/>
      <c r="H35" s="7"/>
      <c r="I35" s="7"/>
    </row>
    <row r="36" spans="1:9" x14ac:dyDescent="0.35">
      <c r="A36" s="13"/>
      <c r="B36" s="2"/>
      <c r="C36" s="2"/>
      <c r="D36" s="2"/>
      <c r="E36" s="2"/>
      <c r="F36" s="2"/>
      <c r="G36" s="2"/>
      <c r="H36" s="3"/>
      <c r="I36" s="1"/>
    </row>
    <row r="37" spans="1:9" x14ac:dyDescent="0.35">
      <c r="A37" s="13"/>
      <c r="B37" s="2"/>
      <c r="C37" s="2"/>
      <c r="D37" s="2"/>
      <c r="E37" s="2"/>
      <c r="F37" s="2"/>
      <c r="G37" s="2"/>
      <c r="H37" s="3"/>
      <c r="I37" s="1"/>
    </row>
    <row r="38" spans="1:9" x14ac:dyDescent="0.35">
      <c r="A38" s="13"/>
      <c r="B38" s="2"/>
      <c r="C38" s="2"/>
      <c r="D38" s="2"/>
      <c r="E38" s="2"/>
      <c r="F38" s="2"/>
      <c r="G38" s="2"/>
      <c r="H38" s="3"/>
      <c r="I38" s="1"/>
    </row>
    <row r="39" spans="1:9" x14ac:dyDescent="0.35">
      <c r="A39" s="13"/>
      <c r="B39" s="13"/>
      <c r="C39" s="13"/>
      <c r="D39" s="13"/>
      <c r="E39" s="13"/>
      <c r="F39" s="13"/>
      <c r="G39" s="13"/>
      <c r="H39" s="3"/>
      <c r="I39" s="1"/>
    </row>
    <row r="40" spans="1:9" x14ac:dyDescent="0.35">
      <c r="A40" s="13"/>
      <c r="B40" s="2"/>
      <c r="C40" s="2"/>
      <c r="D40" s="2"/>
      <c r="E40" s="2"/>
      <c r="F40" s="2"/>
      <c r="G40" s="2"/>
      <c r="H40" s="3"/>
      <c r="I40" s="1"/>
    </row>
    <row r="41" spans="1:9" x14ac:dyDescent="0.35">
      <c r="A41" s="13"/>
      <c r="B41" s="2"/>
      <c r="C41" s="2"/>
      <c r="D41" s="2"/>
      <c r="E41" s="2"/>
      <c r="F41" s="2"/>
      <c r="G41" s="2"/>
      <c r="H41" s="3"/>
      <c r="I41" s="1"/>
    </row>
    <row r="42" spans="1:9" x14ac:dyDescent="0.35">
      <c r="A42" s="13"/>
      <c r="B42" s="2"/>
      <c r="C42" s="2"/>
      <c r="D42" s="2"/>
      <c r="E42" s="2"/>
      <c r="F42" s="2"/>
      <c r="G42" s="2"/>
      <c r="H42" s="3"/>
      <c r="I42" s="1"/>
    </row>
    <row r="43" spans="1:9" x14ac:dyDescent="0.35">
      <c r="A43" s="13"/>
      <c r="B43" s="13"/>
      <c r="C43" s="13"/>
      <c r="D43" s="13"/>
      <c r="E43" s="13"/>
      <c r="F43" s="13"/>
      <c r="G43" s="13"/>
      <c r="H43" s="3"/>
      <c r="I43" s="1"/>
    </row>
    <row r="44" spans="1:9" x14ac:dyDescent="0.35">
      <c r="A44" s="13"/>
      <c r="B44" s="2"/>
      <c r="C44" s="2"/>
      <c r="D44" s="2"/>
      <c r="E44" s="2"/>
      <c r="F44" s="2"/>
      <c r="G44" s="2"/>
      <c r="H44" s="3"/>
      <c r="I44" s="1"/>
    </row>
    <row r="45" spans="1:9" x14ac:dyDescent="0.35">
      <c r="A45" s="13"/>
      <c r="B45" s="2"/>
      <c r="C45" s="2"/>
      <c r="D45" s="2"/>
      <c r="E45" s="2"/>
      <c r="F45" s="2"/>
      <c r="G45" s="2"/>
      <c r="H45" s="3"/>
      <c r="I45" s="1"/>
    </row>
    <row r="46" spans="1:9" x14ac:dyDescent="0.35">
      <c r="A46" s="13"/>
      <c r="B46" s="2"/>
      <c r="C46" s="2"/>
      <c r="D46" s="2"/>
      <c r="E46" s="2"/>
      <c r="F46" s="2"/>
      <c r="G46" s="2"/>
      <c r="H46" s="3"/>
      <c r="I46" s="1"/>
    </row>
    <row r="47" spans="1:9" x14ac:dyDescent="0.35">
      <c r="A47" s="13"/>
      <c r="B47" s="2"/>
      <c r="C47" s="2"/>
      <c r="D47" s="2"/>
      <c r="E47" s="2"/>
      <c r="F47" s="2"/>
      <c r="G47" s="2"/>
      <c r="H47" s="3"/>
      <c r="I47" s="1"/>
    </row>
    <row r="48" spans="1:9" x14ac:dyDescent="0.35">
      <c r="A48" s="13"/>
      <c r="B48" s="2"/>
      <c r="C48" s="2"/>
      <c r="D48" s="2"/>
      <c r="E48" s="2"/>
      <c r="F48" s="2"/>
      <c r="G48" s="2"/>
      <c r="H48" s="3"/>
      <c r="I48" s="1"/>
    </row>
    <row r="49" spans="1:9" x14ac:dyDescent="0.35">
      <c r="A49" s="13"/>
      <c r="B49" s="2"/>
      <c r="C49" s="2"/>
      <c r="D49" s="2"/>
      <c r="E49" s="2"/>
      <c r="F49" s="2"/>
      <c r="G49" s="2"/>
      <c r="H49" s="3"/>
      <c r="I49" s="1"/>
    </row>
    <row r="50" spans="1:9" x14ac:dyDescent="0.35">
      <c r="A50" s="13"/>
      <c r="B50" s="2"/>
      <c r="C50" s="2"/>
      <c r="D50" s="2"/>
      <c r="E50" s="2"/>
      <c r="F50" s="2"/>
      <c r="G50" s="2"/>
      <c r="H50" s="3"/>
      <c r="I50" s="1"/>
    </row>
    <row r="51" spans="1:9" x14ac:dyDescent="0.35">
      <c r="A51" s="13"/>
      <c r="B51" s="2"/>
      <c r="C51" s="2"/>
      <c r="D51" s="2"/>
      <c r="E51" s="2"/>
      <c r="F51" s="2"/>
      <c r="G51" s="2"/>
      <c r="H51" s="3"/>
      <c r="I51" s="1"/>
    </row>
    <row r="52" spans="1:9" x14ac:dyDescent="0.35">
      <c r="A52" s="13"/>
      <c r="B52" s="13"/>
      <c r="C52" s="13"/>
      <c r="D52" s="13"/>
      <c r="E52" s="13"/>
      <c r="F52" s="13"/>
      <c r="G52" s="14"/>
      <c r="H52" s="3"/>
      <c r="I52" s="1"/>
    </row>
    <row r="53" spans="1:9" x14ac:dyDescent="0.35">
      <c r="A53" s="13"/>
      <c r="B53" s="13"/>
      <c r="C53" s="13"/>
      <c r="D53" s="13"/>
      <c r="E53" s="13"/>
      <c r="F53" s="13"/>
      <c r="G53" s="13"/>
      <c r="H53" s="3"/>
      <c r="I53" s="1"/>
    </row>
    <row r="54" spans="1:9" x14ac:dyDescent="0.35">
      <c r="A54" s="2"/>
      <c r="B54" s="2"/>
      <c r="C54" s="2"/>
      <c r="D54" s="2"/>
      <c r="E54" s="2"/>
      <c r="F54" s="2"/>
      <c r="G54" s="2"/>
      <c r="H54" s="3"/>
      <c r="I54" s="1"/>
    </row>
    <row r="55" spans="1:9" x14ac:dyDescent="0.35">
      <c r="A55" s="2"/>
      <c r="B55" s="2"/>
      <c r="C55" s="2"/>
      <c r="D55" s="2"/>
      <c r="E55" s="2"/>
      <c r="F55" s="2"/>
      <c r="G55" s="2"/>
      <c r="H55" s="3"/>
      <c r="I55" s="1"/>
    </row>
    <row r="56" spans="1:9" x14ac:dyDescent="0.35">
      <c r="A56" s="2"/>
      <c r="B56" s="2"/>
      <c r="C56" s="2"/>
      <c r="D56" s="2"/>
      <c r="E56" s="2"/>
      <c r="F56" s="2"/>
      <c r="G56" s="2"/>
      <c r="H56" s="3"/>
      <c r="I56" s="1"/>
    </row>
    <row r="57" spans="1:9" x14ac:dyDescent="0.35">
      <c r="A57" s="2"/>
      <c r="B57" s="2"/>
      <c r="C57" s="2"/>
      <c r="D57" s="2"/>
      <c r="E57" s="2"/>
      <c r="F57" s="2"/>
      <c r="G57" s="2"/>
      <c r="H57" s="3"/>
      <c r="I57" s="1"/>
    </row>
    <row r="58" spans="1:9" x14ac:dyDescent="0.35">
      <c r="A58" s="2"/>
      <c r="B58" s="2"/>
      <c r="C58" s="2"/>
      <c r="D58" s="2"/>
      <c r="E58" s="2"/>
      <c r="F58" s="2"/>
      <c r="G58" s="2"/>
      <c r="H58" s="3"/>
      <c r="I58" s="1"/>
    </row>
    <row r="59" spans="1:9" x14ac:dyDescent="0.35">
      <c r="A59" s="2"/>
      <c r="B59" s="2"/>
      <c r="C59" s="2"/>
      <c r="D59" s="2"/>
      <c r="E59" s="2"/>
      <c r="F59" s="2"/>
      <c r="G59" s="2"/>
      <c r="H59" s="3"/>
      <c r="I59" s="1"/>
    </row>
    <row r="60" spans="1:9" x14ac:dyDescent="0.35">
      <c r="A60" s="2"/>
      <c r="B60" s="2"/>
      <c r="C60" s="2"/>
      <c r="D60" s="2"/>
      <c r="E60" s="2"/>
      <c r="F60" s="2"/>
      <c r="G60" s="2"/>
      <c r="H60" s="3"/>
      <c r="I60" s="1"/>
    </row>
    <row r="61" spans="1:9" x14ac:dyDescent="0.35">
      <c r="A61" s="2"/>
      <c r="B61" s="2"/>
      <c r="C61" s="2"/>
      <c r="D61" s="2"/>
      <c r="E61" s="2"/>
      <c r="F61" s="2"/>
      <c r="G61" s="2"/>
      <c r="H61" s="3"/>
      <c r="I61" s="1"/>
    </row>
    <row r="62" spans="1:9" x14ac:dyDescent="0.35">
      <c r="A62" s="2"/>
      <c r="B62" s="2"/>
      <c r="C62" s="2"/>
      <c r="D62" s="2"/>
      <c r="E62" s="2"/>
      <c r="F62" s="2"/>
      <c r="G62" s="2"/>
      <c r="H62" s="3"/>
      <c r="I62" s="1"/>
    </row>
    <row r="63" spans="1:9" s="2" customFormat="1" x14ac:dyDescent="0.35">
      <c r="H63" s="3"/>
      <c r="I63" s="1"/>
    </row>
    <row r="64" spans="1:9" s="2" customFormat="1" x14ac:dyDescent="0.35">
      <c r="H64" s="3"/>
      <c r="I64" s="1"/>
    </row>
    <row r="65" spans="8:9" s="2" customFormat="1" x14ac:dyDescent="0.35">
      <c r="H65" s="3"/>
      <c r="I65" s="1"/>
    </row>
    <row r="66" spans="8:9" s="2" customFormat="1" x14ac:dyDescent="0.35">
      <c r="H66" s="3"/>
      <c r="I66" s="1"/>
    </row>
    <row r="67" spans="8:9" s="2" customFormat="1" x14ac:dyDescent="0.35">
      <c r="H67" s="3"/>
      <c r="I67" s="1"/>
    </row>
    <row r="68" spans="8:9" s="2" customFormat="1" x14ac:dyDescent="0.35">
      <c r="H68" s="3"/>
      <c r="I68" s="1"/>
    </row>
    <row r="69" spans="8:9" s="2" customFormat="1" x14ac:dyDescent="0.35">
      <c r="H69" s="3"/>
      <c r="I69" s="1"/>
    </row>
    <row r="70" spans="8:9" s="2" customFormat="1" x14ac:dyDescent="0.35">
      <c r="H70" s="3"/>
      <c r="I70" s="1"/>
    </row>
    <row r="71" spans="8:9" s="2" customFormat="1" x14ac:dyDescent="0.35">
      <c r="H71" s="3"/>
      <c r="I71" s="1"/>
    </row>
    <row r="72" spans="8:9" s="2" customFormat="1" x14ac:dyDescent="0.35">
      <c r="H72" s="3"/>
      <c r="I72" s="1"/>
    </row>
    <row r="73" spans="8:9" s="2" customFormat="1" x14ac:dyDescent="0.35">
      <c r="H73" s="3"/>
      <c r="I73" s="1"/>
    </row>
    <row r="74" spans="8:9" s="2" customFormat="1" x14ac:dyDescent="0.35">
      <c r="H74" s="3"/>
      <c r="I74" s="1"/>
    </row>
    <row r="75" spans="8:9" s="2" customFormat="1" x14ac:dyDescent="0.35">
      <c r="H75" s="3"/>
      <c r="I75" s="1"/>
    </row>
    <row r="76" spans="8:9" s="2" customFormat="1" x14ac:dyDescent="0.35">
      <c r="H76" s="3"/>
      <c r="I76" s="1"/>
    </row>
    <row r="77" spans="8:9" s="2" customFormat="1" x14ac:dyDescent="0.35">
      <c r="H77" s="3"/>
      <c r="I77" s="1"/>
    </row>
    <row r="78" spans="8:9" s="2" customFormat="1" x14ac:dyDescent="0.35">
      <c r="H78" s="3"/>
      <c r="I78" s="1"/>
    </row>
    <row r="79" spans="8:9" s="2" customFormat="1" x14ac:dyDescent="0.35">
      <c r="H79" s="3"/>
      <c r="I79" s="1"/>
    </row>
    <row r="80" spans="8:9" s="2" customFormat="1" x14ac:dyDescent="0.35">
      <c r="H80" s="3"/>
      <c r="I80" s="1"/>
    </row>
    <row r="81" spans="8:9" s="2" customFormat="1" x14ac:dyDescent="0.35">
      <c r="H81" s="3"/>
      <c r="I81" s="1"/>
    </row>
    <row r="82" spans="8:9" s="2" customFormat="1" x14ac:dyDescent="0.35">
      <c r="H82" s="3"/>
      <c r="I82" s="1"/>
    </row>
    <row r="83" spans="8:9" s="2" customFormat="1" x14ac:dyDescent="0.35">
      <c r="H83" s="3"/>
      <c r="I83" s="1"/>
    </row>
    <row r="84" spans="8:9" s="2" customFormat="1" x14ac:dyDescent="0.35">
      <c r="H84" s="3"/>
      <c r="I84" s="1"/>
    </row>
    <row r="85" spans="8:9" s="2" customFormat="1" x14ac:dyDescent="0.35">
      <c r="H85" s="3"/>
      <c r="I85" s="1"/>
    </row>
    <row r="86" spans="8:9" s="2" customFormat="1" x14ac:dyDescent="0.35">
      <c r="H86" s="3"/>
      <c r="I86" s="1"/>
    </row>
    <row r="87" spans="8:9" s="2" customFormat="1" x14ac:dyDescent="0.35">
      <c r="H87" s="3"/>
      <c r="I87" s="1"/>
    </row>
    <row r="88" spans="8:9" s="2" customFormat="1" x14ac:dyDescent="0.35">
      <c r="H88" s="3"/>
      <c r="I88" s="1"/>
    </row>
    <row r="89" spans="8:9" s="2" customFormat="1" x14ac:dyDescent="0.35">
      <c r="H89" s="3"/>
      <c r="I89" s="1"/>
    </row>
    <row r="90" spans="8:9" s="2" customFormat="1" x14ac:dyDescent="0.35">
      <c r="H90" s="3"/>
      <c r="I90" s="1"/>
    </row>
    <row r="91" spans="8:9" s="2" customFormat="1" x14ac:dyDescent="0.35">
      <c r="H91" s="3"/>
      <c r="I91" s="1"/>
    </row>
    <row r="92" spans="8:9" s="2" customFormat="1" x14ac:dyDescent="0.35">
      <c r="H92" s="3"/>
      <c r="I92" s="1"/>
    </row>
    <row r="93" spans="8:9" s="2" customFormat="1" x14ac:dyDescent="0.35">
      <c r="H93" s="3"/>
      <c r="I93" s="1"/>
    </row>
  </sheetData>
  <mergeCells count="2">
    <mergeCell ref="B3:H3"/>
    <mergeCell ref="A30:L30"/>
  </mergeCells>
  <phoneticPr fontId="4" type="noConversion"/>
  <pageMargins left="0.74803149606299213" right="0.74803149606299213" top="0.39370078740157483" bottom="0.39370078740157483" header="0.51181102362204722" footer="0.51181102362204722"/>
  <pageSetup paperSize="9" scale="80" orientation="landscape" r:id="rId1"/>
  <headerFooter alignWithMargins="0">
    <oddFooter>&amp;C93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1"/>
  <sheetViews>
    <sheetView showGridLines="0" workbookViewId="0">
      <selection activeCell="A3" sqref="A3"/>
    </sheetView>
  </sheetViews>
  <sheetFormatPr defaultColWidth="9.1796875" defaultRowHeight="15.5" x14ac:dyDescent="0.35"/>
  <cols>
    <col min="1" max="1" customWidth="true" style="4" width="18.26953125" collapsed="false"/>
    <col min="2" max="2" customWidth="true" style="4" width="12.26953125" collapsed="false"/>
    <col min="3" max="3" customWidth="true" style="4" width="14.26953125" collapsed="false"/>
    <col min="4" max="4" customWidth="true" style="4" width="10.1796875" collapsed="false"/>
    <col min="5" max="5" customWidth="true" style="4" width="8.453125" collapsed="false"/>
    <col min="6" max="6" customWidth="true" style="4" width="17.26953125" collapsed="false"/>
    <col min="7" max="7" bestFit="true" customWidth="true" style="4" width="30.81640625" collapsed="false"/>
    <col min="8" max="8" bestFit="true" customWidth="true" style="4" width="12.1796875" collapsed="false"/>
    <col min="9" max="9" bestFit="true" customWidth="true" style="4" width="11.453125" collapsed="false"/>
    <col min="10" max="16384" style="4" width="9.1796875" collapsed="false"/>
  </cols>
  <sheetData>
    <row r="1" spans="1:9" x14ac:dyDescent="0.35">
      <c r="A1" s="242" t="s">
        <v>113</v>
      </c>
      <c r="B1" s="242"/>
      <c r="C1" s="242"/>
      <c r="D1" s="242"/>
      <c r="E1" s="242"/>
      <c r="F1" s="242"/>
      <c r="G1" s="242"/>
    </row>
    <row r="2" spans="1:9" ht="15.65" customHeight="1" x14ac:dyDescent="0.35">
      <c r="A2" s="21"/>
      <c r="B2" s="21"/>
      <c r="C2" s="21"/>
      <c r="D2" s="21"/>
      <c r="E2" s="21"/>
      <c r="F2" s="21"/>
      <c r="G2" s="21"/>
    </row>
    <row r="3" spans="1:9" s="63" customFormat="1" ht="51.75" customHeight="1" x14ac:dyDescent="0.35">
      <c r="A3" s="118" t="s">
        <v>0</v>
      </c>
      <c r="B3" s="92" t="s">
        <v>88</v>
      </c>
      <c r="C3" s="94" t="s">
        <v>89</v>
      </c>
      <c r="D3" s="110" t="s">
        <v>20</v>
      </c>
      <c r="E3" s="112" t="s">
        <v>67</v>
      </c>
      <c r="F3" s="175" t="s">
        <v>90</v>
      </c>
      <c r="G3" s="175" t="s">
        <v>91</v>
      </c>
    </row>
    <row r="4" spans="1:9" ht="15.65" customHeight="1" x14ac:dyDescent="0.35">
      <c r="A4" s="170">
        <v>2010</v>
      </c>
      <c r="B4" s="168">
        <v>4257</v>
      </c>
      <c r="C4" s="168">
        <v>909</v>
      </c>
      <c r="D4" s="169">
        <v>52</v>
      </c>
      <c r="E4" s="171">
        <v>5218</v>
      </c>
      <c r="F4" s="177">
        <v>2479700</v>
      </c>
      <c r="G4" s="180">
        <v>0.210428680888817</v>
      </c>
      <c r="H4" s="188"/>
      <c r="I4" s="8"/>
    </row>
    <row r="5" spans="1:9" ht="15.65" customHeight="1" x14ac:dyDescent="0.35">
      <c r="A5" s="100">
        <f t="shared" ref="A5:A13" si="0">A4+1</f>
        <v>2011</v>
      </c>
      <c r="B5" s="138">
        <v>4067</v>
      </c>
      <c r="C5" s="173">
        <v>877</v>
      </c>
      <c r="D5" s="2">
        <v>52</v>
      </c>
      <c r="E5" s="109">
        <v>4996</v>
      </c>
      <c r="F5" s="178">
        <v>2476300</v>
      </c>
      <c r="G5" s="181">
        <v>0.20175261478819201</v>
      </c>
      <c r="H5" s="188"/>
      <c r="I5" s="8"/>
    </row>
    <row r="6" spans="1:9" ht="15.65" customHeight="1" x14ac:dyDescent="0.35">
      <c r="A6" s="100">
        <f t="shared" si="0"/>
        <v>2012</v>
      </c>
      <c r="B6" s="138">
        <v>3752</v>
      </c>
      <c r="C6" s="173">
        <v>941</v>
      </c>
      <c r="D6" s="2">
        <v>54</v>
      </c>
      <c r="E6" s="109">
        <v>4747</v>
      </c>
      <c r="F6" s="178">
        <v>2481800</v>
      </c>
      <c r="G6" s="181">
        <v>0.19127246353453101</v>
      </c>
      <c r="H6" s="188"/>
      <c r="I6" s="8"/>
    </row>
    <row r="7" spans="1:9" ht="15.65" customHeight="1" x14ac:dyDescent="0.35">
      <c r="A7" s="100">
        <f t="shared" si="0"/>
        <v>2013</v>
      </c>
      <c r="B7" s="172">
        <v>4092</v>
      </c>
      <c r="C7" s="174">
        <v>847</v>
      </c>
      <c r="D7" s="20">
        <v>53</v>
      </c>
      <c r="E7" s="109">
        <v>4992</v>
      </c>
      <c r="F7" s="178">
        <v>2495100</v>
      </c>
      <c r="G7" s="181">
        <v>0.200072141397138</v>
      </c>
      <c r="H7" s="188"/>
      <c r="I7" s="8"/>
    </row>
    <row r="8" spans="1:9" ht="15.65" customHeight="1" x14ac:dyDescent="0.35">
      <c r="A8" s="100">
        <f t="shared" si="0"/>
        <v>2014</v>
      </c>
      <c r="B8" s="138">
        <v>3980</v>
      </c>
      <c r="C8" s="173">
        <v>763</v>
      </c>
      <c r="D8" s="2">
        <v>53</v>
      </c>
      <c r="E8" s="109">
        <v>4796</v>
      </c>
      <c r="F8" s="178">
        <v>2558800</v>
      </c>
      <c r="G8" s="181">
        <v>0.187431608566516</v>
      </c>
      <c r="H8" s="188"/>
      <c r="I8" s="8"/>
    </row>
    <row r="9" spans="1:9" ht="15.65" customHeight="1" x14ac:dyDescent="0.35">
      <c r="A9" s="100">
        <f t="shared" si="0"/>
        <v>2015</v>
      </c>
      <c r="B9" s="138">
        <v>3980</v>
      </c>
      <c r="C9" s="173">
        <v>792</v>
      </c>
      <c r="D9" s="2">
        <v>51</v>
      </c>
      <c r="E9" s="109">
        <v>4823</v>
      </c>
      <c r="F9" s="178">
        <v>2582900</v>
      </c>
      <c r="G9" s="181">
        <v>0.18672809632583501</v>
      </c>
      <c r="H9" s="188"/>
      <c r="I9" s="8"/>
    </row>
    <row r="10" spans="1:9" ht="15.65" customHeight="1" x14ac:dyDescent="0.35">
      <c r="A10" s="100">
        <f t="shared" si="0"/>
        <v>2016</v>
      </c>
      <c r="B10" s="138">
        <v>3834</v>
      </c>
      <c r="C10" s="138">
        <v>938</v>
      </c>
      <c r="D10" s="2">
        <v>51</v>
      </c>
      <c r="E10" s="109">
        <v>4823</v>
      </c>
      <c r="F10" s="178">
        <v>2596200</v>
      </c>
      <c r="G10" s="181">
        <v>0.18577151221015301</v>
      </c>
      <c r="H10" s="188"/>
      <c r="I10" s="8"/>
    </row>
    <row r="11" spans="1:9" ht="15.65" customHeight="1" x14ac:dyDescent="0.35">
      <c r="A11" s="100">
        <f t="shared" si="0"/>
        <v>2017</v>
      </c>
      <c r="B11" s="138">
        <v>3932</v>
      </c>
      <c r="C11" s="173">
        <v>861</v>
      </c>
      <c r="D11" s="2">
        <v>6</v>
      </c>
      <c r="E11" s="109">
        <v>4799</v>
      </c>
      <c r="F11" s="178">
        <v>2638900</v>
      </c>
      <c r="G11" s="181">
        <v>0.181856076395468</v>
      </c>
      <c r="H11" s="188"/>
      <c r="I11" s="8"/>
    </row>
    <row r="12" spans="1:9" ht="15.65" customHeight="1" x14ac:dyDescent="0.35">
      <c r="A12" s="100">
        <f t="shared" si="0"/>
        <v>2018</v>
      </c>
      <c r="B12" s="138">
        <v>4032</v>
      </c>
      <c r="C12" s="173">
        <v>820</v>
      </c>
      <c r="D12" s="2">
        <v>8</v>
      </c>
      <c r="E12" s="86">
        <v>4860</v>
      </c>
      <c r="F12" s="178">
        <v>2638400</v>
      </c>
      <c r="G12" s="181">
        <v>0.184202546998181</v>
      </c>
      <c r="H12" s="188"/>
      <c r="I12" s="8"/>
    </row>
    <row r="13" spans="1:9" ht="15.65" customHeight="1" x14ac:dyDescent="0.35">
      <c r="A13" s="120">
        <f t="shared" si="0"/>
        <v>2019</v>
      </c>
      <c r="B13" s="176">
        <v>3941</v>
      </c>
      <c r="C13" s="176">
        <v>906</v>
      </c>
      <c r="D13" s="21">
        <v>39</v>
      </c>
      <c r="E13" s="97">
        <v>4886</v>
      </c>
      <c r="F13" s="179">
        <v>2663900</v>
      </c>
      <c r="G13" s="182">
        <v>0.18341529336686799</v>
      </c>
      <c r="H13" s="188"/>
      <c r="I13" s="8"/>
    </row>
    <row r="14" spans="1:9" ht="15.65" customHeight="1" x14ac:dyDescent="0.35">
      <c r="B14" s="8"/>
      <c r="C14" s="8"/>
      <c r="F14" s="145"/>
      <c r="G14" s="144"/>
    </row>
    <row r="15" spans="1:9" ht="15.65" customHeight="1" x14ac:dyDescent="0.35">
      <c r="A15" s="243" t="s">
        <v>66</v>
      </c>
      <c r="B15" s="243"/>
      <c r="C15" s="243"/>
      <c r="D15" s="114"/>
      <c r="E15" s="114"/>
      <c r="F15" s="115"/>
      <c r="G15" s="115"/>
      <c r="H15" s="114"/>
      <c r="I15" s="114"/>
    </row>
    <row r="16" spans="1:9" s="2" customFormat="1" ht="30" customHeight="1" x14ac:dyDescent="0.35">
      <c r="A16" s="244" t="s">
        <v>92</v>
      </c>
      <c r="B16" s="244"/>
      <c r="C16" s="244"/>
      <c r="D16" s="244"/>
      <c r="E16" s="244"/>
      <c r="F16" s="244"/>
      <c r="G16" s="244"/>
      <c r="H16" s="6"/>
      <c r="I16" s="6"/>
    </row>
    <row r="17" spans="1:10" s="2" customFormat="1" ht="15.65" customHeight="1" x14ac:dyDescent="0.35">
      <c r="A17" s="245" t="s">
        <v>114</v>
      </c>
      <c r="B17" s="245"/>
      <c r="C17" s="245"/>
      <c r="D17" s="245"/>
      <c r="E17" s="245"/>
      <c r="F17" s="245"/>
      <c r="G17" s="245"/>
      <c r="H17" s="245"/>
      <c r="I17" s="245"/>
    </row>
    <row r="18" spans="1:10" s="2" customFormat="1" ht="15.65" customHeight="1" x14ac:dyDescent="0.35">
      <c r="B18" s="4"/>
      <c r="C18" s="4"/>
      <c r="D18" s="4"/>
      <c r="E18" s="4"/>
      <c r="F18" s="4"/>
      <c r="G18" s="8"/>
    </row>
    <row r="19" spans="1:10" s="2" customFormat="1" ht="15.65" customHeight="1" x14ac:dyDescent="0.35">
      <c r="A19" s="242" t="s">
        <v>117</v>
      </c>
      <c r="B19" s="242"/>
      <c r="C19" s="242"/>
      <c r="D19" s="242"/>
      <c r="E19" s="242"/>
      <c r="F19" s="242"/>
      <c r="G19" s="242"/>
    </row>
    <row r="20" spans="1:10" s="2" customFormat="1" ht="15.65" customHeight="1" x14ac:dyDescent="0.35">
      <c r="A20" s="21"/>
      <c r="B20" s="21"/>
      <c r="C20" s="21"/>
      <c r="D20" s="21"/>
      <c r="E20" s="21"/>
      <c r="F20" s="4"/>
      <c r="G20" s="4"/>
    </row>
    <row r="21" spans="1:10" s="63" customFormat="1" ht="35.15" customHeight="1" x14ac:dyDescent="0.35">
      <c r="A21" s="118" t="s">
        <v>44</v>
      </c>
      <c r="B21" s="94" t="s">
        <v>88</v>
      </c>
      <c r="C21" s="110" t="s">
        <v>89</v>
      </c>
      <c r="D21" s="110" t="s">
        <v>20</v>
      </c>
      <c r="E21" s="111" t="s">
        <v>2</v>
      </c>
    </row>
    <row r="22" spans="1:10" ht="15.65" customHeight="1" x14ac:dyDescent="0.35">
      <c r="A22" s="183" t="s">
        <v>4</v>
      </c>
      <c r="B22" s="134">
        <v>84</v>
      </c>
      <c r="C22" s="135">
        <v>35</v>
      </c>
      <c r="D22" s="136" t="s">
        <v>45</v>
      </c>
      <c r="E22" s="137">
        <v>119</v>
      </c>
      <c r="F22" s="8"/>
      <c r="G22" s="40"/>
      <c r="H22" s="41"/>
      <c r="I22" s="41"/>
    </row>
    <row r="23" spans="1:10" ht="15.65" customHeight="1" x14ac:dyDescent="0.35">
      <c r="A23" s="102" t="s">
        <v>73</v>
      </c>
      <c r="B23" s="138">
        <v>103</v>
      </c>
      <c r="C23" s="7">
        <v>50</v>
      </c>
      <c r="D23" s="9" t="s">
        <v>45</v>
      </c>
      <c r="E23" s="113">
        <v>153</v>
      </c>
      <c r="F23" s="8"/>
      <c r="G23" s="40"/>
      <c r="H23" s="41"/>
      <c r="I23" s="41"/>
    </row>
    <row r="24" spans="1:10" ht="15.65" customHeight="1" x14ac:dyDescent="0.35">
      <c r="A24" s="102" t="s">
        <v>6</v>
      </c>
      <c r="B24" s="138">
        <v>106</v>
      </c>
      <c r="C24" s="7">
        <v>58</v>
      </c>
      <c r="D24" s="9" t="s">
        <v>45</v>
      </c>
      <c r="E24" s="113">
        <v>164</v>
      </c>
      <c r="F24" s="8"/>
      <c r="G24" s="40"/>
      <c r="H24" s="41"/>
      <c r="I24" s="41"/>
    </row>
    <row r="25" spans="1:10" ht="15.65" customHeight="1" x14ac:dyDescent="0.35">
      <c r="A25" s="102" t="s">
        <v>1</v>
      </c>
      <c r="B25" s="138">
        <v>191</v>
      </c>
      <c r="C25" s="7">
        <v>26</v>
      </c>
      <c r="D25" s="9" t="s">
        <v>45</v>
      </c>
      <c r="E25" s="113">
        <v>217</v>
      </c>
      <c r="F25" s="8"/>
      <c r="G25" s="40"/>
      <c r="H25" s="41"/>
      <c r="I25" s="41"/>
    </row>
    <row r="26" spans="1:10" ht="15.65" customHeight="1" x14ac:dyDescent="0.35">
      <c r="A26" s="102" t="s">
        <v>8</v>
      </c>
      <c r="B26" s="138">
        <v>788</v>
      </c>
      <c r="C26" s="7">
        <v>9</v>
      </c>
      <c r="D26" s="9" t="s">
        <v>45</v>
      </c>
      <c r="E26" s="113">
        <v>797</v>
      </c>
      <c r="F26" s="8"/>
      <c r="G26" s="40"/>
      <c r="H26" s="41"/>
      <c r="I26" s="41"/>
    </row>
    <row r="27" spans="1:10" ht="15.65" customHeight="1" x14ac:dyDescent="0.35">
      <c r="A27" s="102" t="s">
        <v>14</v>
      </c>
      <c r="B27" s="138">
        <v>331</v>
      </c>
      <c r="C27" s="7">
        <v>63</v>
      </c>
      <c r="D27" s="9" t="s">
        <v>45</v>
      </c>
      <c r="E27" s="113">
        <v>394</v>
      </c>
      <c r="F27" s="8"/>
      <c r="G27" s="42"/>
      <c r="H27" s="42"/>
      <c r="I27" s="42"/>
      <c r="J27" s="42"/>
    </row>
    <row r="28" spans="1:10" ht="15.65" customHeight="1" x14ac:dyDescent="0.35">
      <c r="A28" s="102" t="s">
        <v>17</v>
      </c>
      <c r="B28" s="138">
        <v>144</v>
      </c>
      <c r="C28" s="7">
        <v>9</v>
      </c>
      <c r="D28" s="9">
        <v>4</v>
      </c>
      <c r="E28" s="113">
        <v>157</v>
      </c>
      <c r="F28" s="8"/>
      <c r="G28" s="40"/>
      <c r="H28" s="41"/>
      <c r="I28" s="41"/>
    </row>
    <row r="29" spans="1:10" ht="15.65" customHeight="1" x14ac:dyDescent="0.35">
      <c r="A29" s="103" t="s">
        <v>49</v>
      </c>
      <c r="B29" s="139">
        <v>1747</v>
      </c>
      <c r="C29" s="10">
        <v>250</v>
      </c>
      <c r="D29" s="22">
        <v>4</v>
      </c>
      <c r="E29" s="97">
        <v>2001</v>
      </c>
      <c r="F29" s="8"/>
      <c r="G29" s="40"/>
      <c r="H29" s="41"/>
      <c r="I29" s="41"/>
    </row>
    <row r="30" spans="1:10" ht="15.65" customHeight="1" x14ac:dyDescent="0.35">
      <c r="A30" s="102" t="s">
        <v>13</v>
      </c>
      <c r="B30" s="138">
        <v>215</v>
      </c>
      <c r="C30" s="7">
        <v>73</v>
      </c>
      <c r="D30" s="9" t="s">
        <v>45</v>
      </c>
      <c r="E30" s="113">
        <v>288</v>
      </c>
      <c r="F30" s="8"/>
      <c r="G30" s="40"/>
      <c r="H30" s="41"/>
      <c r="I30" s="41"/>
    </row>
    <row r="31" spans="1:10" ht="15.65" customHeight="1" x14ac:dyDescent="0.35">
      <c r="A31" s="102" t="s">
        <v>18</v>
      </c>
      <c r="B31" s="138">
        <v>247</v>
      </c>
      <c r="C31" s="7">
        <v>254</v>
      </c>
      <c r="D31" s="9" t="s">
        <v>45</v>
      </c>
      <c r="E31" s="113">
        <v>501</v>
      </c>
      <c r="F31" s="8"/>
      <c r="G31" s="40"/>
      <c r="H31" s="41"/>
      <c r="I31" s="41"/>
    </row>
    <row r="32" spans="1:10" ht="15.65" customHeight="1" x14ac:dyDescent="0.35">
      <c r="A32" s="102" t="s">
        <v>19</v>
      </c>
      <c r="B32" s="138">
        <v>258</v>
      </c>
      <c r="C32" s="7">
        <v>92</v>
      </c>
      <c r="D32" s="7">
        <v>26</v>
      </c>
      <c r="E32" s="113">
        <v>376</v>
      </c>
      <c r="F32" s="8"/>
      <c r="G32" s="40"/>
      <c r="H32" s="41"/>
      <c r="I32" s="41"/>
    </row>
    <row r="33" spans="1:9" ht="15.65" customHeight="1" x14ac:dyDescent="0.35">
      <c r="A33" s="105" t="s">
        <v>50</v>
      </c>
      <c r="B33" s="139">
        <v>720</v>
      </c>
      <c r="C33" s="10">
        <v>419</v>
      </c>
      <c r="D33" s="10">
        <v>26</v>
      </c>
      <c r="E33" s="97">
        <v>1165</v>
      </c>
      <c r="F33" s="8"/>
      <c r="G33" s="40"/>
      <c r="H33" s="41"/>
      <c r="I33" s="41"/>
    </row>
    <row r="34" spans="1:9" ht="15.65" customHeight="1" x14ac:dyDescent="0.35">
      <c r="A34" s="100" t="s">
        <v>5</v>
      </c>
      <c r="B34" s="138">
        <v>395</v>
      </c>
      <c r="C34" s="7">
        <v>86</v>
      </c>
      <c r="D34" s="9" t="s">
        <v>45</v>
      </c>
      <c r="E34" s="113">
        <v>481</v>
      </c>
      <c r="F34" s="8"/>
      <c r="G34" s="40"/>
      <c r="H34" s="41"/>
      <c r="I34" s="41"/>
    </row>
    <row r="35" spans="1:9" ht="15.65" customHeight="1" x14ac:dyDescent="0.35">
      <c r="A35" s="102" t="s">
        <v>7</v>
      </c>
      <c r="B35" s="138">
        <v>225</v>
      </c>
      <c r="C35" s="7">
        <v>59</v>
      </c>
      <c r="D35" s="9" t="s">
        <v>45</v>
      </c>
      <c r="E35" s="113">
        <v>284</v>
      </c>
      <c r="F35" s="8"/>
      <c r="G35" s="40"/>
      <c r="H35" s="41"/>
      <c r="I35" s="41"/>
    </row>
    <row r="36" spans="1:9" ht="15.65" customHeight="1" x14ac:dyDescent="0.35">
      <c r="A36" s="102" t="s">
        <v>9</v>
      </c>
      <c r="B36" s="138">
        <v>41</v>
      </c>
      <c r="C36" s="7">
        <v>4</v>
      </c>
      <c r="D36" s="9" t="s">
        <v>45</v>
      </c>
      <c r="E36" s="113">
        <v>45</v>
      </c>
      <c r="F36" s="8"/>
      <c r="G36" s="40"/>
      <c r="H36" s="41"/>
      <c r="I36" s="41"/>
    </row>
    <row r="37" spans="1:9" ht="15.65" customHeight="1" x14ac:dyDescent="0.35">
      <c r="A37" s="102" t="s">
        <v>10</v>
      </c>
      <c r="B37" s="138">
        <v>205</v>
      </c>
      <c r="C37" s="7">
        <v>3</v>
      </c>
      <c r="D37" s="7">
        <v>3</v>
      </c>
      <c r="E37" s="113">
        <v>211</v>
      </c>
      <c r="F37" s="8"/>
      <c r="G37" s="40"/>
      <c r="H37" s="41"/>
      <c r="I37" s="41"/>
    </row>
    <row r="38" spans="1:9" ht="15.65" customHeight="1" x14ac:dyDescent="0.35">
      <c r="A38" s="102" t="s">
        <v>11</v>
      </c>
      <c r="B38" s="138">
        <v>82</v>
      </c>
      <c r="C38" s="7">
        <v>4</v>
      </c>
      <c r="D38" s="9" t="s">
        <v>45</v>
      </c>
      <c r="E38" s="113">
        <v>86</v>
      </c>
      <c r="F38" s="8"/>
      <c r="G38" s="8"/>
    </row>
    <row r="39" spans="1:9" ht="15.65" customHeight="1" x14ac:dyDescent="0.35">
      <c r="A39" s="102" t="s">
        <v>12</v>
      </c>
      <c r="B39" s="138">
        <v>229</v>
      </c>
      <c r="C39" s="7">
        <v>21</v>
      </c>
      <c r="D39" s="9" t="s">
        <v>45</v>
      </c>
      <c r="E39" s="113">
        <v>250</v>
      </c>
      <c r="F39" s="8"/>
      <c r="G39" s="8"/>
    </row>
    <row r="40" spans="1:9" ht="15.65" customHeight="1" x14ac:dyDescent="0.35">
      <c r="A40" s="102" t="s">
        <v>15</v>
      </c>
      <c r="B40" s="138">
        <v>120</v>
      </c>
      <c r="C40" s="7">
        <v>49</v>
      </c>
      <c r="D40" s="9">
        <v>5</v>
      </c>
      <c r="E40" s="113">
        <v>174</v>
      </c>
      <c r="F40" s="8"/>
      <c r="G40" s="8"/>
    </row>
    <row r="41" spans="1:9" ht="15.65" customHeight="1" x14ac:dyDescent="0.35">
      <c r="A41" s="102" t="s">
        <v>16</v>
      </c>
      <c r="B41" s="138">
        <v>177</v>
      </c>
      <c r="C41" s="7">
        <v>11</v>
      </c>
      <c r="D41" s="9">
        <v>1</v>
      </c>
      <c r="E41" s="113">
        <v>189</v>
      </c>
      <c r="F41" s="8"/>
      <c r="G41" s="8"/>
    </row>
    <row r="42" spans="1:9" ht="15.65" customHeight="1" x14ac:dyDescent="0.35">
      <c r="A42" s="103" t="s">
        <v>51</v>
      </c>
      <c r="B42" s="139">
        <v>1474</v>
      </c>
      <c r="C42" s="10">
        <v>237</v>
      </c>
      <c r="D42" s="10">
        <v>9</v>
      </c>
      <c r="E42" s="97">
        <v>1720</v>
      </c>
      <c r="F42" s="8"/>
    </row>
    <row r="43" spans="1:9" ht="15.65" customHeight="1" x14ac:dyDescent="0.35">
      <c r="A43" s="102"/>
      <c r="B43" s="7"/>
      <c r="C43" s="7"/>
      <c r="D43" s="9"/>
      <c r="E43" s="116"/>
      <c r="F43" s="8"/>
    </row>
    <row r="44" spans="1:9" ht="15.65" customHeight="1" x14ac:dyDescent="0.35">
      <c r="A44" s="119" t="s">
        <v>47</v>
      </c>
      <c r="B44" s="23">
        <v>3941</v>
      </c>
      <c r="C44" s="23">
        <v>906</v>
      </c>
      <c r="D44" s="23">
        <v>39</v>
      </c>
      <c r="E44" s="117">
        <v>4886</v>
      </c>
      <c r="F44" s="8"/>
    </row>
    <row r="45" spans="1:9" ht="15.65" customHeight="1" x14ac:dyDescent="0.35"/>
    <row r="46" spans="1:9" ht="15.65" customHeight="1" x14ac:dyDescent="0.35">
      <c r="A46" s="243" t="s">
        <v>66</v>
      </c>
      <c r="B46" s="243"/>
      <c r="C46" s="243"/>
    </row>
    <row r="48" spans="1:9" x14ac:dyDescent="0.35">
      <c r="B48" s="8"/>
      <c r="C48" s="8"/>
      <c r="D48" s="8"/>
      <c r="E48" s="8"/>
    </row>
    <row r="49" spans="2:5" x14ac:dyDescent="0.35">
      <c r="B49" s="8"/>
      <c r="C49" s="8"/>
      <c r="D49" s="8"/>
      <c r="E49" s="8"/>
    </row>
    <row r="50" spans="2:5" x14ac:dyDescent="0.35">
      <c r="B50" s="8"/>
      <c r="C50" s="8"/>
      <c r="D50" s="8"/>
      <c r="E50" s="8"/>
    </row>
    <row r="51" spans="2:5" x14ac:dyDescent="0.35">
      <c r="B51" s="8"/>
      <c r="C51" s="8"/>
      <c r="D51" s="8"/>
      <c r="E51" s="8"/>
    </row>
  </sheetData>
  <mergeCells count="6">
    <mergeCell ref="A1:G1"/>
    <mergeCell ref="A15:C15"/>
    <mergeCell ref="A16:G16"/>
    <mergeCell ref="A17:I17"/>
    <mergeCell ref="A46:C46"/>
    <mergeCell ref="A19:G19"/>
  </mergeCells>
  <phoneticPr fontId="3" type="noConversion"/>
  <pageMargins left="0.55118110236220474" right="0.74803149606299213" top="0.39370078740157483" bottom="0.39370078740157483" header="0.51181102362204722" footer="0.51181102362204722"/>
  <pageSetup paperSize="9" scale="75" orientation="portrait" r:id="rId1"/>
  <headerFooter alignWithMargins="0">
    <oddFooter>&amp;C99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showGridLines="0" zoomScaleNormal="100" workbookViewId="0">
      <selection activeCell="A3" sqref="A3"/>
    </sheetView>
  </sheetViews>
  <sheetFormatPr defaultColWidth="9.1796875" defaultRowHeight="15.5" x14ac:dyDescent="0.35"/>
  <cols>
    <col min="1" max="1" customWidth="true" style="31" width="31.1796875" collapsed="false"/>
    <col min="2" max="2" customWidth="true" style="31" width="18.0" collapsed="false"/>
    <col min="3" max="3" customWidth="true" style="31" width="17.1796875" collapsed="false"/>
    <col min="4" max="4" customWidth="true" style="31" width="29.7265625" collapsed="false"/>
    <col min="5" max="6" style="31" width="9.1796875" collapsed="false"/>
    <col min="7" max="7" bestFit="true" customWidth="true" style="31" width="12.453125" collapsed="false"/>
    <col min="8" max="16384" style="31" width="9.1796875" collapsed="false"/>
  </cols>
  <sheetData>
    <row r="1" spans="1:8" x14ac:dyDescent="0.35">
      <c r="A1" s="246" t="s">
        <v>115</v>
      </c>
      <c r="B1" s="246"/>
      <c r="C1" s="246"/>
      <c r="D1" s="246"/>
      <c r="E1" s="246"/>
    </row>
    <row r="2" spans="1:8" x14ac:dyDescent="0.35">
      <c r="A2" s="44"/>
      <c r="B2" s="44"/>
      <c r="C2" s="44"/>
      <c r="D2" s="44"/>
    </row>
    <row r="3" spans="1:8" ht="48.5" x14ac:dyDescent="0.35">
      <c r="A3" s="77" t="s">
        <v>98</v>
      </c>
      <c r="B3" s="77" t="s">
        <v>93</v>
      </c>
      <c r="C3" s="121" t="s">
        <v>94</v>
      </c>
      <c r="D3" s="121" t="s">
        <v>95</v>
      </c>
    </row>
    <row r="4" spans="1:8" x14ac:dyDescent="0.35">
      <c r="A4" s="187" t="s">
        <v>96</v>
      </c>
      <c r="B4" s="141">
        <v>12</v>
      </c>
      <c r="C4" s="184">
        <v>128200</v>
      </c>
      <c r="D4" s="142">
        <v>9.3603744149765994E-3</v>
      </c>
      <c r="F4" s="188"/>
      <c r="G4" s="190"/>
      <c r="H4" s="191"/>
    </row>
    <row r="5" spans="1:8" x14ac:dyDescent="0.35">
      <c r="A5" s="88" t="s">
        <v>30</v>
      </c>
      <c r="B5" s="124">
        <v>1238</v>
      </c>
      <c r="C5" s="185">
        <v>138400</v>
      </c>
      <c r="D5" s="122">
        <v>0.89450867052023131</v>
      </c>
      <c r="F5" s="188"/>
      <c r="G5" s="190"/>
      <c r="H5" s="191"/>
    </row>
    <row r="6" spans="1:8" x14ac:dyDescent="0.35">
      <c r="A6" s="126" t="s">
        <v>29</v>
      </c>
      <c r="B6" s="124">
        <v>60</v>
      </c>
      <c r="C6" s="185">
        <v>54700</v>
      </c>
      <c r="D6" s="122">
        <v>0.10968921389396709</v>
      </c>
      <c r="F6" s="188"/>
      <c r="G6" s="190"/>
      <c r="H6" s="191"/>
    </row>
    <row r="7" spans="1:8" x14ac:dyDescent="0.35">
      <c r="A7" s="127" t="s">
        <v>28</v>
      </c>
      <c r="B7" s="124">
        <v>513</v>
      </c>
      <c r="C7" s="185">
        <v>40000</v>
      </c>
      <c r="D7" s="122">
        <v>1.2825</v>
      </c>
      <c r="F7" s="188"/>
      <c r="G7" s="190"/>
      <c r="H7" s="191"/>
    </row>
    <row r="8" spans="1:8" x14ac:dyDescent="0.35">
      <c r="A8" s="88" t="s">
        <v>78</v>
      </c>
      <c r="B8" s="124">
        <v>235</v>
      </c>
      <c r="C8" s="185">
        <v>68600</v>
      </c>
      <c r="D8" s="122">
        <v>0.3425655976676385</v>
      </c>
      <c r="F8" s="188"/>
      <c r="G8" s="190"/>
      <c r="H8" s="191"/>
    </row>
    <row r="9" spans="1:8" x14ac:dyDescent="0.35">
      <c r="A9" s="88" t="s">
        <v>27</v>
      </c>
      <c r="B9" s="124">
        <v>94</v>
      </c>
      <c r="C9" s="185">
        <v>53200</v>
      </c>
      <c r="D9" s="122">
        <v>0.17669172932330829</v>
      </c>
      <c r="F9" s="188"/>
      <c r="G9" s="190"/>
      <c r="H9" s="191"/>
    </row>
    <row r="10" spans="1:8" x14ac:dyDescent="0.35">
      <c r="A10" s="126" t="s">
        <v>99</v>
      </c>
      <c r="B10" s="124">
        <v>17</v>
      </c>
      <c r="C10" s="185">
        <v>273200</v>
      </c>
      <c r="D10" s="122">
        <v>6.2225475841874087E-3</v>
      </c>
      <c r="F10" s="188"/>
      <c r="G10" s="190"/>
      <c r="H10" s="191"/>
    </row>
    <row r="11" spans="1:8" x14ac:dyDescent="0.35">
      <c r="A11" s="127" t="s">
        <v>26</v>
      </c>
      <c r="B11" s="124">
        <v>153</v>
      </c>
      <c r="C11" s="185">
        <v>172000</v>
      </c>
      <c r="D11" s="122">
        <v>8.895348837209302E-2</v>
      </c>
      <c r="F11" s="188"/>
      <c r="G11" s="190"/>
      <c r="H11" s="191"/>
    </row>
    <row r="12" spans="1:8" x14ac:dyDescent="0.35">
      <c r="A12" s="88" t="s">
        <v>25</v>
      </c>
      <c r="B12" s="124">
        <v>881</v>
      </c>
      <c r="C12" s="185">
        <v>118000</v>
      </c>
      <c r="D12" s="122">
        <v>0.74661016949152537</v>
      </c>
      <c r="F12" s="188"/>
      <c r="G12" s="190"/>
      <c r="H12" s="191"/>
    </row>
    <row r="13" spans="1:8" x14ac:dyDescent="0.35">
      <c r="A13" s="88" t="s">
        <v>24</v>
      </c>
      <c r="B13" s="124">
        <v>162</v>
      </c>
      <c r="C13" s="185">
        <v>46500</v>
      </c>
      <c r="D13" s="122">
        <v>0.34838709677419355</v>
      </c>
      <c r="F13" s="188"/>
      <c r="G13" s="190"/>
      <c r="H13" s="191"/>
    </row>
    <row r="14" spans="1:8" x14ac:dyDescent="0.35">
      <c r="A14" s="88" t="s">
        <v>97</v>
      </c>
      <c r="B14" s="124">
        <v>376</v>
      </c>
      <c r="C14" s="185">
        <v>13500</v>
      </c>
      <c r="D14" s="122">
        <v>2.7851851851851852</v>
      </c>
      <c r="F14" s="188"/>
      <c r="G14" s="190"/>
      <c r="H14" s="191"/>
    </row>
    <row r="15" spans="1:8" x14ac:dyDescent="0.35">
      <c r="A15" s="88" t="s">
        <v>23</v>
      </c>
      <c r="B15" s="124">
        <v>35</v>
      </c>
      <c r="C15" s="185">
        <v>58800</v>
      </c>
      <c r="D15" s="122">
        <v>5.9523809523809527E-2</v>
      </c>
      <c r="F15" s="188"/>
      <c r="G15" s="190"/>
      <c r="H15" s="191"/>
    </row>
    <row r="16" spans="1:8" x14ac:dyDescent="0.35">
      <c r="A16" s="88" t="s">
        <v>13</v>
      </c>
      <c r="B16" s="124">
        <v>288</v>
      </c>
      <c r="C16" s="185">
        <v>12100</v>
      </c>
      <c r="D16" s="122">
        <v>2.3801652892561984</v>
      </c>
      <c r="F16" s="188"/>
      <c r="G16" s="190"/>
      <c r="H16" s="191"/>
    </row>
    <row r="17" spans="1:8" x14ac:dyDescent="0.35">
      <c r="A17" s="88" t="s">
        <v>22</v>
      </c>
      <c r="B17" s="124">
        <v>106</v>
      </c>
      <c r="C17" s="185">
        <v>54700</v>
      </c>
      <c r="D17" s="122">
        <v>0.19378427787934185</v>
      </c>
      <c r="F17" s="188"/>
      <c r="G17" s="190"/>
      <c r="H17" s="191"/>
    </row>
    <row r="18" spans="1:8" x14ac:dyDescent="0.35">
      <c r="A18" s="88" t="s">
        <v>18</v>
      </c>
      <c r="B18" s="124">
        <v>501</v>
      </c>
      <c r="C18" s="185">
        <v>11900</v>
      </c>
      <c r="D18" s="122">
        <v>4.2100840336134455</v>
      </c>
      <c r="F18" s="188"/>
      <c r="G18" s="190"/>
      <c r="H18" s="191"/>
    </row>
    <row r="19" spans="1:8" x14ac:dyDescent="0.35">
      <c r="A19" s="128" t="s">
        <v>21</v>
      </c>
      <c r="B19" s="125">
        <v>215</v>
      </c>
      <c r="C19" s="186">
        <v>50200</v>
      </c>
      <c r="D19" s="123">
        <v>0.42828685258964144</v>
      </c>
      <c r="F19" s="188"/>
      <c r="G19" s="190"/>
      <c r="H19" s="191"/>
    </row>
    <row r="20" spans="1:8" x14ac:dyDescent="0.35">
      <c r="A20" s="24"/>
      <c r="B20" s="35"/>
      <c r="C20" s="35"/>
      <c r="D20" s="25"/>
      <c r="G20" s="189"/>
    </row>
    <row r="21" spans="1:8" s="80" customFormat="1" ht="30" customHeight="1" x14ac:dyDescent="0.35">
      <c r="A21" s="247" t="s">
        <v>116</v>
      </c>
      <c r="B21" s="247"/>
      <c r="C21" s="247"/>
      <c r="D21" s="247"/>
    </row>
    <row r="22" spans="1:8" x14ac:dyDescent="0.35">
      <c r="A22" s="234" t="s">
        <v>76</v>
      </c>
      <c r="B22" s="234"/>
      <c r="C22" s="234"/>
      <c r="D22" s="234"/>
    </row>
    <row r="24" spans="1:8" x14ac:dyDescent="0.35">
      <c r="B24" s="26"/>
      <c r="C24" s="26"/>
    </row>
    <row r="25" spans="1:8" x14ac:dyDescent="0.35">
      <c r="A25" s="39"/>
    </row>
    <row r="26" spans="1:8" x14ac:dyDescent="0.35">
      <c r="A26" s="39"/>
    </row>
  </sheetData>
  <mergeCells count="3">
    <mergeCell ref="A1:E1"/>
    <mergeCell ref="A21:D21"/>
    <mergeCell ref="A22:D22"/>
  </mergeCells>
  <pageMargins left="0.55118110236220474" right="0.74803149606299213" top="0.39370078740157483" bottom="0.39370078740157483" header="0.51181102362204722" footer="0.51181102362204722"/>
  <pageSetup paperSize="9" orientation="landscape" r:id="rId1"/>
  <headerFooter alignWithMargins="0">
    <oddFooter>&amp;C100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Contents</vt:lpstr>
      <vt:lpstr>Table 35. Ves by length group</vt:lpstr>
      <vt:lpstr>Table 36. Ves by age group</vt:lpstr>
      <vt:lpstr>Table 37. Ves by district</vt:lpstr>
      <vt:lpstr>Table 41 &amp; 42. Employment</vt:lpstr>
      <vt:lpstr>Table 43. Employment by LA</vt:lpstr>
      <vt:lpstr>Contents!OLE_LINK10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2011-05-20T12:30:15Z</dcterms:created>
  <cp:lastPrinted>2019-08-15T11:48:59Z</cp:lastPrinted>
  <dcterms:modified xsi:type="dcterms:W3CDTF">2020-09-16T13:03:08Z</dcterms:modified>
</cp:coreProperties>
</file>