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G:\OPS\ASG\OCEA\Statistics\GDP\Briefing &amp; Submissions\2020 Q2\GDP\Monthly estimate - April\publication\"/>
    </mc:Choice>
  </mc:AlternateContent>
  <bookViews>
    <workbookView xWindow="0" yWindow="0" windowWidth="28800" windowHeight="11580"/>
  </bookViews>
  <sheets>
    <sheet name="Table 1" sheetId="1" r:id="rId1"/>
  </sheets>
  <definedNames>
    <definedName name="_AMO_RefreshMultipleList" hidden="1">"'&lt;Items&gt;_x000D_
  &lt;Item Id=""247056739"" Checked=""False"" /&gt;_x000D_
&lt;/Items&gt;'"</definedName>
    <definedName name="_AMO_XmlVersion" hidden="1">"'1'"</definedName>
    <definedName name="_xlnm.Print_Area" localSheetId="0">'Table 1'!$A$1:$Y$192</definedName>
    <definedName name="_xlnm.Print_Titles" localSheetId="0">'Table 1'!$A:$B,'Table 1'!$1:$11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0" i="1" l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C191" i="1"/>
  <c r="C190" i="1"/>
  <c r="Y152" i="1" l="1"/>
  <c r="Q169" i="1"/>
  <c r="W151" i="1"/>
  <c r="V168" i="1"/>
  <c r="K151" i="1"/>
  <c r="C151" i="1"/>
  <c r="R150" i="1"/>
  <c r="O167" i="1"/>
  <c r="Q149" i="1"/>
  <c r="H148" i="1"/>
  <c r="L164" i="1"/>
  <c r="D147" i="1"/>
  <c r="J146" i="1"/>
  <c r="R145" i="1"/>
  <c r="Q145" i="1"/>
  <c r="J162" i="1"/>
  <c r="I145" i="1"/>
  <c r="Y144" i="1"/>
  <c r="X144" i="1"/>
  <c r="T144" i="1"/>
  <c r="L144" i="1"/>
  <c r="I144" i="1"/>
  <c r="D144" i="1"/>
  <c r="P143" i="1"/>
  <c r="H160" i="1"/>
  <c r="V178" i="1"/>
  <c r="R142" i="1"/>
  <c r="J142" i="1"/>
  <c r="F142" i="1"/>
  <c r="Y141" i="1"/>
  <c r="Q141" i="1"/>
  <c r="N141" i="1"/>
  <c r="L140" i="1"/>
  <c r="T139" i="1"/>
  <c r="L139" i="1"/>
  <c r="D139" i="1"/>
  <c r="B35" i="1"/>
  <c r="B47" i="1" s="1"/>
  <c r="B59" i="1" s="1"/>
  <c r="B71" i="1" s="1"/>
  <c r="B83" i="1" s="1"/>
  <c r="B95" i="1" s="1"/>
  <c r="B107" i="1" s="1"/>
  <c r="B119" i="1" s="1"/>
  <c r="B131" i="1" s="1"/>
  <c r="B34" i="1"/>
  <c r="B46" i="1" s="1"/>
  <c r="B58" i="1" s="1"/>
  <c r="B70" i="1" s="1"/>
  <c r="B82" i="1" s="1"/>
  <c r="B94" i="1" s="1"/>
  <c r="B106" i="1" s="1"/>
  <c r="B118" i="1" s="1"/>
  <c r="B130" i="1" s="1"/>
  <c r="B33" i="1"/>
  <c r="B45" i="1" s="1"/>
  <c r="B57" i="1" s="1"/>
  <c r="B69" i="1" s="1"/>
  <c r="B81" i="1" s="1"/>
  <c r="B93" i="1" s="1"/>
  <c r="B105" i="1" s="1"/>
  <c r="B117" i="1" s="1"/>
  <c r="B129" i="1" s="1"/>
  <c r="B32" i="1"/>
  <c r="B44" i="1" s="1"/>
  <c r="B56" i="1" s="1"/>
  <c r="B68" i="1" s="1"/>
  <c r="B80" i="1" s="1"/>
  <c r="B92" i="1" s="1"/>
  <c r="B104" i="1" s="1"/>
  <c r="B116" i="1" s="1"/>
  <c r="B128" i="1" s="1"/>
  <c r="B31" i="1"/>
  <c r="B43" i="1" s="1"/>
  <c r="B55" i="1" s="1"/>
  <c r="B67" i="1" s="1"/>
  <c r="B79" i="1" s="1"/>
  <c r="B91" i="1" s="1"/>
  <c r="B103" i="1" s="1"/>
  <c r="B115" i="1" s="1"/>
  <c r="B127" i="1" s="1"/>
  <c r="B30" i="1"/>
  <c r="B42" i="1" s="1"/>
  <c r="B54" i="1" s="1"/>
  <c r="B66" i="1" s="1"/>
  <c r="B78" i="1" s="1"/>
  <c r="B90" i="1" s="1"/>
  <c r="B102" i="1" s="1"/>
  <c r="B114" i="1" s="1"/>
  <c r="B126" i="1" s="1"/>
  <c r="B29" i="1"/>
  <c r="B41" i="1" s="1"/>
  <c r="B53" i="1" s="1"/>
  <c r="B65" i="1" s="1"/>
  <c r="B77" i="1" s="1"/>
  <c r="B89" i="1" s="1"/>
  <c r="B101" i="1" s="1"/>
  <c r="B113" i="1" s="1"/>
  <c r="B125" i="1" s="1"/>
  <c r="B28" i="1"/>
  <c r="B40" i="1" s="1"/>
  <c r="B52" i="1" s="1"/>
  <c r="B64" i="1" s="1"/>
  <c r="B76" i="1" s="1"/>
  <c r="B88" i="1" s="1"/>
  <c r="B100" i="1" s="1"/>
  <c r="B112" i="1" s="1"/>
  <c r="B124" i="1" s="1"/>
  <c r="B27" i="1"/>
  <c r="B39" i="1" s="1"/>
  <c r="B51" i="1" s="1"/>
  <c r="B63" i="1" s="1"/>
  <c r="B75" i="1" s="1"/>
  <c r="B87" i="1" s="1"/>
  <c r="B99" i="1" s="1"/>
  <c r="B111" i="1" s="1"/>
  <c r="B123" i="1" s="1"/>
  <c r="B26" i="1"/>
  <c r="B38" i="1" s="1"/>
  <c r="B50" i="1" s="1"/>
  <c r="B62" i="1" s="1"/>
  <c r="B74" i="1" s="1"/>
  <c r="B86" i="1" s="1"/>
  <c r="B98" i="1" s="1"/>
  <c r="B110" i="1" s="1"/>
  <c r="B122" i="1" s="1"/>
  <c r="B134" i="1" s="1"/>
  <c r="B25" i="1"/>
  <c r="B37" i="1" s="1"/>
  <c r="B49" i="1" s="1"/>
  <c r="B61" i="1" s="1"/>
  <c r="B73" i="1" s="1"/>
  <c r="B85" i="1" s="1"/>
  <c r="B97" i="1" s="1"/>
  <c r="B109" i="1" s="1"/>
  <c r="B121" i="1" s="1"/>
  <c r="B133" i="1" s="1"/>
  <c r="B24" i="1"/>
  <c r="B36" i="1" s="1"/>
  <c r="B48" i="1" s="1"/>
  <c r="B60" i="1" s="1"/>
  <c r="B72" i="1" s="1"/>
  <c r="B84" i="1" s="1"/>
  <c r="B96" i="1" s="1"/>
  <c r="B108" i="1" s="1"/>
  <c r="B120" i="1" s="1"/>
  <c r="B132" i="1" s="1"/>
  <c r="A24" i="1"/>
  <c r="A36" i="1" s="1"/>
  <c r="A48" i="1" s="1"/>
  <c r="A60" i="1" s="1"/>
  <c r="A72" i="1" s="1"/>
  <c r="A84" i="1" s="1"/>
  <c r="A96" i="1" s="1"/>
  <c r="A108" i="1" s="1"/>
  <c r="A120" i="1" s="1"/>
  <c r="A132" i="1" s="1"/>
  <c r="I179" i="1" l="1"/>
  <c r="Q143" i="1"/>
  <c r="Y143" i="1"/>
  <c r="J144" i="1"/>
  <c r="L182" i="1"/>
  <c r="T146" i="1"/>
  <c r="F184" i="1"/>
  <c r="V184" i="1"/>
  <c r="G149" i="1"/>
  <c r="O149" i="1"/>
  <c r="H150" i="1"/>
  <c r="P150" i="1"/>
  <c r="Q168" i="1"/>
  <c r="R152" i="1"/>
  <c r="F139" i="1"/>
  <c r="N139" i="1"/>
  <c r="H141" i="1"/>
  <c r="P141" i="1"/>
  <c r="X141" i="1"/>
  <c r="Y178" i="1"/>
  <c r="J143" i="1"/>
  <c r="R143" i="1"/>
  <c r="W184" i="1"/>
  <c r="H149" i="1"/>
  <c r="P149" i="1"/>
  <c r="X185" i="1"/>
  <c r="Q150" i="1"/>
  <c r="J151" i="1"/>
  <c r="R151" i="1"/>
  <c r="K152" i="1"/>
  <c r="E173" i="1"/>
  <c r="M173" i="1"/>
  <c r="U173" i="1"/>
  <c r="D152" i="1"/>
  <c r="H139" i="1"/>
  <c r="P139" i="1"/>
  <c r="X139" i="1"/>
  <c r="Q176" i="1"/>
  <c r="D143" i="1"/>
  <c r="T179" i="1"/>
  <c r="F145" i="1"/>
  <c r="I148" i="1"/>
  <c r="Y148" i="1"/>
  <c r="R149" i="1"/>
  <c r="K150" i="1"/>
  <c r="D168" i="1"/>
  <c r="I139" i="1"/>
  <c r="Q139" i="1"/>
  <c r="J140" i="1"/>
  <c r="D142" i="1"/>
  <c r="L142" i="1"/>
  <c r="T178" i="1"/>
  <c r="V144" i="1"/>
  <c r="H146" i="1"/>
  <c r="P182" i="1"/>
  <c r="I183" i="1"/>
  <c r="Q183" i="1"/>
  <c r="Y183" i="1"/>
  <c r="J148" i="1"/>
  <c r="C149" i="1"/>
  <c r="S149" i="1"/>
  <c r="D150" i="1"/>
  <c r="J139" i="1"/>
  <c r="L177" i="1"/>
  <c r="T177" i="1"/>
  <c r="Y182" i="1"/>
  <c r="J183" i="1"/>
  <c r="S148" i="1"/>
  <c r="E150" i="1"/>
  <c r="G152" i="1"/>
  <c r="W152" i="1"/>
  <c r="J173" i="1"/>
  <c r="X179" i="1"/>
  <c r="X152" i="1"/>
  <c r="C173" i="1"/>
  <c r="K173" i="1"/>
  <c r="S173" i="1"/>
  <c r="D174" i="1"/>
  <c r="E175" i="1"/>
  <c r="E139" i="1"/>
  <c r="E156" i="1"/>
  <c r="M175" i="1"/>
  <c r="M139" i="1"/>
  <c r="M156" i="1"/>
  <c r="U156" i="1"/>
  <c r="U139" i="1"/>
  <c r="U175" i="1"/>
  <c r="F176" i="1"/>
  <c r="G158" i="1"/>
  <c r="G177" i="1"/>
  <c r="G141" i="1"/>
  <c r="O158" i="1"/>
  <c r="O177" i="1"/>
  <c r="O141" i="1"/>
  <c r="W177" i="1"/>
  <c r="W158" i="1"/>
  <c r="W141" i="1"/>
  <c r="H159" i="1"/>
  <c r="X159" i="1"/>
  <c r="R161" i="1"/>
  <c r="C181" i="1"/>
  <c r="C145" i="1"/>
  <c r="C162" i="1"/>
  <c r="K162" i="1"/>
  <c r="K181" i="1"/>
  <c r="K145" i="1"/>
  <c r="S162" i="1"/>
  <c r="S145" i="1"/>
  <c r="S181" i="1"/>
  <c r="D163" i="1"/>
  <c r="D173" i="1"/>
  <c r="L173" i="1"/>
  <c r="T173" i="1"/>
  <c r="E174" i="1"/>
  <c r="M174" i="1"/>
  <c r="U174" i="1"/>
  <c r="G176" i="1"/>
  <c r="G157" i="1"/>
  <c r="G140" i="1"/>
  <c r="O140" i="1"/>
  <c r="O157" i="1"/>
  <c r="O176" i="1"/>
  <c r="W157" i="1"/>
  <c r="W176" i="1"/>
  <c r="W140" i="1"/>
  <c r="I159" i="1"/>
  <c r="C180" i="1"/>
  <c r="C161" i="1"/>
  <c r="C144" i="1"/>
  <c r="K161" i="1"/>
  <c r="K180" i="1"/>
  <c r="K144" i="1"/>
  <c r="S180" i="1"/>
  <c r="S161" i="1"/>
  <c r="S144" i="1"/>
  <c r="L162" i="1"/>
  <c r="T162" i="1"/>
  <c r="F174" i="1"/>
  <c r="G175" i="1"/>
  <c r="G156" i="1"/>
  <c r="G139" i="1"/>
  <c r="O175" i="1"/>
  <c r="O156" i="1"/>
  <c r="O139" i="1"/>
  <c r="W175" i="1"/>
  <c r="W156" i="1"/>
  <c r="W139" i="1"/>
  <c r="C179" i="1"/>
  <c r="C160" i="1"/>
  <c r="C143" i="1"/>
  <c r="K179" i="1"/>
  <c r="K160" i="1"/>
  <c r="K143" i="1"/>
  <c r="S179" i="1"/>
  <c r="S160" i="1"/>
  <c r="S143" i="1"/>
  <c r="F173" i="1"/>
  <c r="N173" i="1"/>
  <c r="V173" i="1"/>
  <c r="G174" i="1"/>
  <c r="O174" i="1"/>
  <c r="W174" i="1"/>
  <c r="I157" i="1"/>
  <c r="J158" i="1"/>
  <c r="R158" i="1"/>
  <c r="C159" i="1"/>
  <c r="C178" i="1"/>
  <c r="C142" i="1"/>
  <c r="K159" i="1"/>
  <c r="K178" i="1"/>
  <c r="K142" i="1"/>
  <c r="S178" i="1"/>
  <c r="S159" i="1"/>
  <c r="S142" i="1"/>
  <c r="L160" i="1"/>
  <c r="M161" i="1"/>
  <c r="G163" i="1"/>
  <c r="G146" i="1"/>
  <c r="G182" i="1"/>
  <c r="O182" i="1"/>
  <c r="O146" i="1"/>
  <c r="O163" i="1"/>
  <c r="W163" i="1"/>
  <c r="W146" i="1"/>
  <c r="W182" i="1"/>
  <c r="H164" i="1"/>
  <c r="J166" i="1"/>
  <c r="G173" i="1"/>
  <c r="O173" i="1"/>
  <c r="W173" i="1"/>
  <c r="H174" i="1"/>
  <c r="P174" i="1"/>
  <c r="Y175" i="1"/>
  <c r="R157" i="1"/>
  <c r="C177" i="1"/>
  <c r="C141" i="1"/>
  <c r="C158" i="1"/>
  <c r="K177" i="1"/>
  <c r="K141" i="1"/>
  <c r="K158" i="1"/>
  <c r="S158" i="1"/>
  <c r="S141" i="1"/>
  <c r="S177" i="1"/>
  <c r="N161" i="1"/>
  <c r="G162" i="1"/>
  <c r="G181" i="1"/>
  <c r="G145" i="1"/>
  <c r="O181" i="1"/>
  <c r="O162" i="1"/>
  <c r="O145" i="1"/>
  <c r="W181" i="1"/>
  <c r="W162" i="1"/>
  <c r="W145" i="1"/>
  <c r="X163" i="1"/>
  <c r="K185" i="1"/>
  <c r="H173" i="1"/>
  <c r="P173" i="1"/>
  <c r="I174" i="1"/>
  <c r="Q174" i="1"/>
  <c r="Y174" i="1"/>
  <c r="R175" i="1"/>
  <c r="C157" i="1"/>
  <c r="C176" i="1"/>
  <c r="C140" i="1"/>
  <c r="K157" i="1"/>
  <c r="K140" i="1"/>
  <c r="K176" i="1"/>
  <c r="S176" i="1"/>
  <c r="S140" i="1"/>
  <c r="S157" i="1"/>
  <c r="E178" i="1"/>
  <c r="E142" i="1"/>
  <c r="E159" i="1"/>
  <c r="G180" i="1"/>
  <c r="G144" i="1"/>
  <c r="G161" i="1"/>
  <c r="O144" i="1"/>
  <c r="O180" i="1"/>
  <c r="O161" i="1"/>
  <c r="W180" i="1"/>
  <c r="W161" i="1"/>
  <c r="W144" i="1"/>
  <c r="I163" i="1"/>
  <c r="C184" i="1"/>
  <c r="K184" i="1"/>
  <c r="I173" i="1"/>
  <c r="Q173" i="1"/>
  <c r="Y173" i="1"/>
  <c r="C156" i="1"/>
  <c r="C139" i="1"/>
  <c r="C175" i="1"/>
  <c r="K156" i="1"/>
  <c r="K175" i="1"/>
  <c r="K139" i="1"/>
  <c r="S175" i="1"/>
  <c r="S139" i="1"/>
  <c r="S156" i="1"/>
  <c r="D157" i="1"/>
  <c r="T176" i="1"/>
  <c r="E177" i="1"/>
  <c r="E158" i="1"/>
  <c r="E141" i="1"/>
  <c r="M177" i="1"/>
  <c r="M158" i="1"/>
  <c r="M141" i="1"/>
  <c r="U177" i="1"/>
  <c r="U158" i="1"/>
  <c r="U141" i="1"/>
  <c r="G160" i="1"/>
  <c r="G179" i="1"/>
  <c r="G143" i="1"/>
  <c r="O160" i="1"/>
  <c r="O179" i="1"/>
  <c r="O143" i="1"/>
  <c r="W179" i="1"/>
  <c r="W160" i="1"/>
  <c r="W143" i="1"/>
  <c r="C147" i="1"/>
  <c r="K164" i="1"/>
  <c r="C174" i="1"/>
  <c r="K174" i="1"/>
  <c r="S174" i="1"/>
  <c r="E157" i="1"/>
  <c r="E176" i="1"/>
  <c r="E140" i="1"/>
  <c r="M157" i="1"/>
  <c r="M140" i="1"/>
  <c r="M169" i="1"/>
  <c r="M176" i="1"/>
  <c r="U157" i="1"/>
  <c r="U176" i="1"/>
  <c r="U140" i="1"/>
  <c r="G159" i="1"/>
  <c r="G142" i="1"/>
  <c r="G178" i="1"/>
  <c r="O159" i="1"/>
  <c r="O142" i="1"/>
  <c r="O178" i="1"/>
  <c r="W178" i="1"/>
  <c r="W142" i="1"/>
  <c r="W159" i="1"/>
  <c r="C163" i="1"/>
  <c r="C146" i="1"/>
  <c r="C182" i="1"/>
  <c r="K163" i="1"/>
  <c r="K182" i="1"/>
  <c r="K146" i="1"/>
  <c r="M142" i="1"/>
  <c r="M178" i="1"/>
  <c r="U159" i="1"/>
  <c r="U142" i="1"/>
  <c r="E179" i="1"/>
  <c r="M179" i="1"/>
  <c r="U160" i="1"/>
  <c r="E161" i="1"/>
  <c r="U161" i="1"/>
  <c r="E181" i="1"/>
  <c r="E162" i="1"/>
  <c r="E145" i="1"/>
  <c r="M181" i="1"/>
  <c r="M162" i="1"/>
  <c r="M145" i="1"/>
  <c r="U181" i="1"/>
  <c r="U162" i="1"/>
  <c r="U145" i="1"/>
  <c r="E182" i="1"/>
  <c r="E146" i="1"/>
  <c r="M163" i="1"/>
  <c r="M182" i="1"/>
  <c r="M146" i="1"/>
  <c r="U182" i="1"/>
  <c r="U163" i="1"/>
  <c r="U146" i="1"/>
  <c r="E183" i="1"/>
  <c r="E164" i="1"/>
  <c r="M183" i="1"/>
  <c r="M164" i="1"/>
  <c r="U183" i="1"/>
  <c r="U164" i="1"/>
  <c r="E148" i="1"/>
  <c r="M148" i="1"/>
  <c r="M184" i="1"/>
  <c r="U148" i="1"/>
  <c r="D185" i="1"/>
  <c r="D166" i="1"/>
  <c r="D149" i="1"/>
  <c r="L185" i="1"/>
  <c r="L166" i="1"/>
  <c r="T149" i="1"/>
  <c r="L186" i="1"/>
  <c r="T186" i="1"/>
  <c r="T167" i="1"/>
  <c r="T150" i="1"/>
  <c r="L151" i="1"/>
  <c r="T168" i="1"/>
  <c r="T151" i="1"/>
  <c r="E169" i="1"/>
  <c r="U152" i="1"/>
  <c r="I140" i="1"/>
  <c r="R140" i="1"/>
  <c r="I142" i="1"/>
  <c r="M143" i="1"/>
  <c r="R144" i="1"/>
  <c r="K147" i="1"/>
  <c r="C148" i="1"/>
  <c r="V151" i="1"/>
  <c r="Q152" i="1"/>
  <c r="H158" i="1"/>
  <c r="T160" i="1"/>
  <c r="D164" i="1"/>
  <c r="C165" i="1"/>
  <c r="U165" i="1"/>
  <c r="S166" i="1"/>
  <c r="J168" i="1"/>
  <c r="G169" i="1"/>
  <c r="Y169" i="1"/>
  <c r="Q175" i="1"/>
  <c r="H177" i="1"/>
  <c r="F178" i="1"/>
  <c r="U179" i="1"/>
  <c r="V180" i="1"/>
  <c r="N174" i="1"/>
  <c r="V174" i="1"/>
  <c r="F156" i="1"/>
  <c r="N175" i="1"/>
  <c r="N156" i="1"/>
  <c r="V175" i="1"/>
  <c r="V156" i="1"/>
  <c r="N176" i="1"/>
  <c r="V176" i="1"/>
  <c r="F158" i="1"/>
  <c r="N177" i="1"/>
  <c r="V177" i="1"/>
  <c r="N159" i="1"/>
  <c r="F160" i="1"/>
  <c r="F143" i="1"/>
  <c r="N179" i="1"/>
  <c r="N143" i="1"/>
  <c r="N160" i="1"/>
  <c r="V179" i="1"/>
  <c r="V143" i="1"/>
  <c r="F161" i="1"/>
  <c r="F181" i="1"/>
  <c r="F162" i="1"/>
  <c r="N181" i="1"/>
  <c r="V181" i="1"/>
  <c r="F182" i="1"/>
  <c r="F163" i="1"/>
  <c r="F146" i="1"/>
  <c r="N182" i="1"/>
  <c r="N163" i="1"/>
  <c r="N146" i="1"/>
  <c r="V182" i="1"/>
  <c r="V163" i="1"/>
  <c r="V146" i="1"/>
  <c r="F164" i="1"/>
  <c r="F183" i="1"/>
  <c r="F147" i="1"/>
  <c r="N183" i="1"/>
  <c r="N164" i="1"/>
  <c r="N147" i="1"/>
  <c r="V183" i="1"/>
  <c r="N148" i="1"/>
  <c r="V165" i="1"/>
  <c r="E185" i="1"/>
  <c r="E166" i="1"/>
  <c r="E149" i="1"/>
  <c r="M185" i="1"/>
  <c r="M149" i="1"/>
  <c r="U185" i="1"/>
  <c r="U149" i="1"/>
  <c r="M150" i="1"/>
  <c r="M167" i="1"/>
  <c r="U186" i="1"/>
  <c r="E168" i="1"/>
  <c r="M151" i="1"/>
  <c r="M168" i="1"/>
  <c r="U151" i="1"/>
  <c r="F152" i="1"/>
  <c r="N152" i="1"/>
  <c r="V152" i="1"/>
  <c r="V169" i="1"/>
  <c r="T140" i="1"/>
  <c r="F141" i="1"/>
  <c r="E143" i="1"/>
  <c r="X143" i="1"/>
  <c r="L147" i="1"/>
  <c r="F148" i="1"/>
  <c r="V148" i="1"/>
  <c r="D151" i="1"/>
  <c r="R156" i="1"/>
  <c r="N157" i="1"/>
  <c r="F159" i="1"/>
  <c r="V160" i="1"/>
  <c r="N162" i="1"/>
  <c r="L163" i="1"/>
  <c r="E165" i="1"/>
  <c r="Y165" i="1"/>
  <c r="T166" i="1"/>
  <c r="P167" i="1"/>
  <c r="L168" i="1"/>
  <c r="K169" i="1"/>
  <c r="F179" i="1"/>
  <c r="X180" i="1"/>
  <c r="X182" i="1"/>
  <c r="D186" i="1"/>
  <c r="G183" i="1"/>
  <c r="G164" i="1"/>
  <c r="G147" i="1"/>
  <c r="O183" i="1"/>
  <c r="O164" i="1"/>
  <c r="O147" i="1"/>
  <c r="W183" i="1"/>
  <c r="W164" i="1"/>
  <c r="G184" i="1"/>
  <c r="G148" i="1"/>
  <c r="O165" i="1"/>
  <c r="W165" i="1"/>
  <c r="W148" i="1"/>
  <c r="F166" i="1"/>
  <c r="F149" i="1"/>
  <c r="F185" i="1"/>
  <c r="N185" i="1"/>
  <c r="N149" i="1"/>
  <c r="N166" i="1"/>
  <c r="V185" i="1"/>
  <c r="V149" i="1"/>
  <c r="V166" i="1"/>
  <c r="F150" i="1"/>
  <c r="F167" i="1"/>
  <c r="N150" i="1"/>
  <c r="N167" i="1"/>
  <c r="V150" i="1"/>
  <c r="F168" i="1"/>
  <c r="F151" i="1"/>
  <c r="N168" i="1"/>
  <c r="O152" i="1"/>
  <c r="O169" i="1"/>
  <c r="Y139" i="1"/>
  <c r="T142" i="1"/>
  <c r="V145" i="1"/>
  <c r="X146" i="1"/>
  <c r="M147" i="1"/>
  <c r="L150" i="1"/>
  <c r="E151" i="1"/>
  <c r="E160" i="1"/>
  <c r="V161" i="1"/>
  <c r="Q162" i="1"/>
  <c r="F165" i="1"/>
  <c r="C166" i="1"/>
  <c r="U166" i="1"/>
  <c r="U167" i="1"/>
  <c r="H179" i="1"/>
  <c r="E180" i="1"/>
  <c r="Y180" i="1"/>
  <c r="D182" i="1"/>
  <c r="E184" i="1"/>
  <c r="G185" i="1"/>
  <c r="E186" i="1"/>
  <c r="X173" i="1"/>
  <c r="X174" i="1"/>
  <c r="H156" i="1"/>
  <c r="H175" i="1"/>
  <c r="P156" i="1"/>
  <c r="X175" i="1"/>
  <c r="H176" i="1"/>
  <c r="H157" i="1"/>
  <c r="P176" i="1"/>
  <c r="P157" i="1"/>
  <c r="X176" i="1"/>
  <c r="X157" i="1"/>
  <c r="P158" i="1"/>
  <c r="P177" i="1"/>
  <c r="X158" i="1"/>
  <c r="X177" i="1"/>
  <c r="H178" i="1"/>
  <c r="P178" i="1"/>
  <c r="X178" i="1"/>
  <c r="P160" i="1"/>
  <c r="X160" i="1"/>
  <c r="H180" i="1"/>
  <c r="P180" i="1"/>
  <c r="P161" i="1"/>
  <c r="H145" i="1"/>
  <c r="H162" i="1"/>
  <c r="H181" i="1"/>
  <c r="P162" i="1"/>
  <c r="P181" i="1"/>
  <c r="P145" i="1"/>
  <c r="X181" i="1"/>
  <c r="X162" i="1"/>
  <c r="X145" i="1"/>
  <c r="H182" i="1"/>
  <c r="H163" i="1"/>
  <c r="H183" i="1"/>
  <c r="P164" i="1"/>
  <c r="X183" i="1"/>
  <c r="X164" i="1"/>
  <c r="X147" i="1"/>
  <c r="H184" i="1"/>
  <c r="H165" i="1"/>
  <c r="P184" i="1"/>
  <c r="P165" i="1"/>
  <c r="X184" i="1"/>
  <c r="X165" i="1"/>
  <c r="X148" i="1"/>
  <c r="O166" i="1"/>
  <c r="W185" i="1"/>
  <c r="W166" i="1"/>
  <c r="W149" i="1"/>
  <c r="G150" i="1"/>
  <c r="G186" i="1"/>
  <c r="O150" i="1"/>
  <c r="O186" i="1"/>
  <c r="W186" i="1"/>
  <c r="W150" i="1"/>
  <c r="G151" i="1"/>
  <c r="O168" i="1"/>
  <c r="W168" i="1"/>
  <c r="H169" i="1"/>
  <c r="H152" i="1"/>
  <c r="P169" i="1"/>
  <c r="D140" i="1"/>
  <c r="V140" i="1"/>
  <c r="V142" i="1"/>
  <c r="H143" i="1"/>
  <c r="U144" i="1"/>
  <c r="J145" i="1"/>
  <c r="L146" i="1"/>
  <c r="P147" i="1"/>
  <c r="E152" i="1"/>
  <c r="T156" i="1"/>
  <c r="N158" i="1"/>
  <c r="X161" i="1"/>
  <c r="P163" i="1"/>
  <c r="G165" i="1"/>
  <c r="G166" i="1"/>
  <c r="D167" i="1"/>
  <c r="V167" i="1"/>
  <c r="R168" i="1"/>
  <c r="N169" i="1"/>
  <c r="R177" i="1"/>
  <c r="N178" i="1"/>
  <c r="F180" i="1"/>
  <c r="H185" i="1"/>
  <c r="F186" i="1"/>
  <c r="I175" i="1"/>
  <c r="Q156" i="1"/>
  <c r="Y156" i="1"/>
  <c r="I176" i="1"/>
  <c r="Q157" i="1"/>
  <c r="Y157" i="1"/>
  <c r="I177" i="1"/>
  <c r="I158" i="1"/>
  <c r="Q177" i="1"/>
  <c r="Q158" i="1"/>
  <c r="Y177" i="1"/>
  <c r="Y158" i="1"/>
  <c r="I178" i="1"/>
  <c r="Q178" i="1"/>
  <c r="Y159" i="1"/>
  <c r="I160" i="1"/>
  <c r="Q160" i="1"/>
  <c r="Y160" i="1"/>
  <c r="Y179" i="1"/>
  <c r="I180" i="1"/>
  <c r="I161" i="1"/>
  <c r="Q180" i="1"/>
  <c r="Q161" i="1"/>
  <c r="I181" i="1"/>
  <c r="Y162" i="1"/>
  <c r="Y181" i="1"/>
  <c r="I182" i="1"/>
  <c r="I146" i="1"/>
  <c r="Q182" i="1"/>
  <c r="Q146" i="1"/>
  <c r="Y163" i="1"/>
  <c r="Y146" i="1"/>
  <c r="I164" i="1"/>
  <c r="Y164" i="1"/>
  <c r="Y147" i="1"/>
  <c r="I184" i="1"/>
  <c r="I165" i="1"/>
  <c r="Q184" i="1"/>
  <c r="Q148" i="1"/>
  <c r="Y184" i="1"/>
  <c r="X166" i="1"/>
  <c r="H186" i="1"/>
  <c r="P186" i="1"/>
  <c r="X167" i="1"/>
  <c r="H151" i="1"/>
  <c r="H168" i="1"/>
  <c r="P151" i="1"/>
  <c r="P168" i="1"/>
  <c r="X168" i="1"/>
  <c r="X151" i="1"/>
  <c r="I169" i="1"/>
  <c r="I152" i="1"/>
  <c r="N140" i="1"/>
  <c r="I141" i="1"/>
  <c r="R141" i="1"/>
  <c r="N142" i="1"/>
  <c r="I143" i="1"/>
  <c r="M144" i="1"/>
  <c r="Y145" i="1"/>
  <c r="Q147" i="1"/>
  <c r="X149" i="1"/>
  <c r="D156" i="1"/>
  <c r="X156" i="1"/>
  <c r="M159" i="1"/>
  <c r="J160" i="1"/>
  <c r="Y161" i="1"/>
  <c r="V162" i="1"/>
  <c r="Q163" i="1"/>
  <c r="Q164" i="1"/>
  <c r="M165" i="1"/>
  <c r="H166" i="1"/>
  <c r="E167" i="1"/>
  <c r="W167" i="1"/>
  <c r="U168" i="1"/>
  <c r="F175" i="1"/>
  <c r="D176" i="1"/>
  <c r="J179" i="1"/>
  <c r="J181" i="1"/>
  <c r="M186" i="1"/>
  <c r="R173" i="1"/>
  <c r="J174" i="1"/>
  <c r="R174" i="1"/>
  <c r="J156" i="1"/>
  <c r="R139" i="1"/>
  <c r="J176" i="1"/>
  <c r="J157" i="1"/>
  <c r="R176" i="1"/>
  <c r="J177" i="1"/>
  <c r="J178" i="1"/>
  <c r="J159" i="1"/>
  <c r="R178" i="1"/>
  <c r="R159" i="1"/>
  <c r="R179" i="1"/>
  <c r="J180" i="1"/>
  <c r="J161" i="1"/>
  <c r="R180" i="1"/>
  <c r="R162" i="1"/>
  <c r="J182" i="1"/>
  <c r="J163" i="1"/>
  <c r="R182" i="1"/>
  <c r="R163" i="1"/>
  <c r="J147" i="1"/>
  <c r="J164" i="1"/>
  <c r="R147" i="1"/>
  <c r="J184" i="1"/>
  <c r="J165" i="1"/>
  <c r="R184" i="1"/>
  <c r="I185" i="1"/>
  <c r="I166" i="1"/>
  <c r="Q185" i="1"/>
  <c r="Q166" i="1"/>
  <c r="Y185" i="1"/>
  <c r="Y166" i="1"/>
  <c r="I186" i="1"/>
  <c r="I167" i="1"/>
  <c r="I150" i="1"/>
  <c r="Q186" i="1"/>
  <c r="Q167" i="1"/>
  <c r="Y186" i="1"/>
  <c r="Y150" i="1"/>
  <c r="Y167" i="1"/>
  <c r="I151" i="1"/>
  <c r="Q151" i="1"/>
  <c r="Y151" i="1"/>
  <c r="J169" i="1"/>
  <c r="R169" i="1"/>
  <c r="F140" i="1"/>
  <c r="X140" i="1"/>
  <c r="J141" i="1"/>
  <c r="X142" i="1"/>
  <c r="E144" i="1"/>
  <c r="N144" i="1"/>
  <c r="N145" i="1"/>
  <c r="P146" i="1"/>
  <c r="E147" i="1"/>
  <c r="U147" i="1"/>
  <c r="O148" i="1"/>
  <c r="Y149" i="1"/>
  <c r="N151" i="1"/>
  <c r="J152" i="1"/>
  <c r="V157" i="1"/>
  <c r="T158" i="1"/>
  <c r="P159" i="1"/>
  <c r="H161" i="1"/>
  <c r="R164" i="1"/>
  <c r="N165" i="1"/>
  <c r="G167" i="1"/>
  <c r="U169" i="1"/>
  <c r="J175" i="1"/>
  <c r="Y176" i="1"/>
  <c r="P179" i="1"/>
  <c r="M180" i="1"/>
  <c r="P183" i="1"/>
  <c r="N184" i="1"/>
  <c r="O185" i="1"/>
  <c r="N186" i="1"/>
  <c r="S182" i="1"/>
  <c r="S163" i="1"/>
  <c r="C183" i="1"/>
  <c r="K183" i="1"/>
  <c r="S147" i="1"/>
  <c r="S183" i="1"/>
  <c r="K165" i="1"/>
  <c r="K148" i="1"/>
  <c r="S184" i="1"/>
  <c r="S165" i="1"/>
  <c r="J185" i="1"/>
  <c r="J149" i="1"/>
  <c r="R166" i="1"/>
  <c r="R185" i="1"/>
  <c r="J186" i="1"/>
  <c r="J167" i="1"/>
  <c r="J150" i="1"/>
  <c r="R186" i="1"/>
  <c r="R167" i="1"/>
  <c r="C152" i="1"/>
  <c r="C169" i="1"/>
  <c r="S169" i="1"/>
  <c r="S152" i="1"/>
  <c r="P140" i="1"/>
  <c r="Y140" i="1"/>
  <c r="P142" i="1"/>
  <c r="Y142" i="1"/>
  <c r="T143" i="1"/>
  <c r="F144" i="1"/>
  <c r="P144" i="1"/>
  <c r="D146" i="1"/>
  <c r="R146" i="1"/>
  <c r="H147" i="1"/>
  <c r="V147" i="1"/>
  <c r="P148" i="1"/>
  <c r="I149" i="1"/>
  <c r="U150" i="1"/>
  <c r="O151" i="1"/>
  <c r="M152" i="1"/>
  <c r="I156" i="1"/>
  <c r="F157" i="1"/>
  <c r="Q159" i="1"/>
  <c r="M160" i="1"/>
  <c r="I162" i="1"/>
  <c r="S164" i="1"/>
  <c r="Q165" i="1"/>
  <c r="M166" i="1"/>
  <c r="H167" i="1"/>
  <c r="G168" i="1"/>
  <c r="Y168" i="1"/>
  <c r="W169" i="1"/>
  <c r="F177" i="1"/>
  <c r="U178" i="1"/>
  <c r="Q179" i="1"/>
  <c r="N180" i="1"/>
  <c r="Q181" i="1"/>
  <c r="O184" i="1"/>
  <c r="P185" i="1"/>
  <c r="V186" i="1"/>
  <c r="L174" i="1"/>
  <c r="T174" i="1"/>
  <c r="D175" i="1"/>
  <c r="L175" i="1"/>
  <c r="T175" i="1"/>
  <c r="L157" i="1"/>
  <c r="T157" i="1"/>
  <c r="D177" i="1"/>
  <c r="D141" i="1"/>
  <c r="L141" i="1"/>
  <c r="L158" i="1"/>
  <c r="T141" i="1"/>
  <c r="D159" i="1"/>
  <c r="L159" i="1"/>
  <c r="L178" i="1"/>
  <c r="T159" i="1"/>
  <c r="D179" i="1"/>
  <c r="D160" i="1"/>
  <c r="L179" i="1"/>
  <c r="D180" i="1"/>
  <c r="D161" i="1"/>
  <c r="L180" i="1"/>
  <c r="L161" i="1"/>
  <c r="T180" i="1"/>
  <c r="T161" i="1"/>
  <c r="D181" i="1"/>
  <c r="D162" i="1"/>
  <c r="D145" i="1"/>
  <c r="L181" i="1"/>
  <c r="L145" i="1"/>
  <c r="T181" i="1"/>
  <c r="T145" i="1"/>
  <c r="T163" i="1"/>
  <c r="D183" i="1"/>
  <c r="L183" i="1"/>
  <c r="T147" i="1"/>
  <c r="T183" i="1"/>
  <c r="T164" i="1"/>
  <c r="D148" i="1"/>
  <c r="D184" i="1"/>
  <c r="D165" i="1"/>
  <c r="L148" i="1"/>
  <c r="L165" i="1"/>
  <c r="L184" i="1"/>
  <c r="T165" i="1"/>
  <c r="T148" i="1"/>
  <c r="T184" i="1"/>
  <c r="C185" i="1"/>
  <c r="K149" i="1"/>
  <c r="K166" i="1"/>
  <c r="S185" i="1"/>
  <c r="C186" i="1"/>
  <c r="C150" i="1"/>
  <c r="C167" i="1"/>
  <c r="K167" i="1"/>
  <c r="K186" i="1"/>
  <c r="S186" i="1"/>
  <c r="S167" i="1"/>
  <c r="S150" i="1"/>
  <c r="C168" i="1"/>
  <c r="K168" i="1"/>
  <c r="S168" i="1"/>
  <c r="S151" i="1"/>
  <c r="D169" i="1"/>
  <c r="L169" i="1"/>
  <c r="L152" i="1"/>
  <c r="T169" i="1"/>
  <c r="T152" i="1"/>
  <c r="V139" i="1"/>
  <c r="H140" i="1"/>
  <c r="Q140" i="1"/>
  <c r="V141" i="1"/>
  <c r="H142" i="1"/>
  <c r="Q142" i="1"/>
  <c r="L143" i="1"/>
  <c r="U143" i="1"/>
  <c r="H144" i="1"/>
  <c r="Q144" i="1"/>
  <c r="S146" i="1"/>
  <c r="I147" i="1"/>
  <c r="W147" i="1"/>
  <c r="R148" i="1"/>
  <c r="L149" i="1"/>
  <c r="X150" i="1"/>
  <c r="P152" i="1"/>
  <c r="L156" i="1"/>
  <c r="D158" i="1"/>
  <c r="V158" i="1"/>
  <c r="V159" i="1"/>
  <c r="R160" i="1"/>
  <c r="E163" i="1"/>
  <c r="C164" i="1"/>
  <c r="V164" i="1"/>
  <c r="R165" i="1"/>
  <c r="P166" i="1"/>
  <c r="L167" i="1"/>
  <c r="I168" i="1"/>
  <c r="F169" i="1"/>
  <c r="X169" i="1"/>
  <c r="P175" i="1"/>
  <c r="L176" i="1"/>
  <c r="D178" i="1"/>
  <c r="U180" i="1"/>
  <c r="R181" i="1"/>
  <c r="T182" i="1"/>
  <c r="R183" i="1"/>
  <c r="U184" i="1"/>
  <c r="T185" i="1"/>
  <c r="X186" i="1"/>
</calcChain>
</file>

<file path=xl/sharedStrings.xml><?xml version="1.0" encoding="utf-8"?>
<sst xmlns="http://schemas.openxmlformats.org/spreadsheetml/2006/main" count="116" uniqueCount="68">
  <si>
    <t>2016=100</t>
  </si>
  <si>
    <t>Total Gross Domestic Product</t>
  </si>
  <si>
    <t>Agriculture, forestry and fishing</t>
  </si>
  <si>
    <t>Production Sector</t>
  </si>
  <si>
    <t>Construction</t>
  </si>
  <si>
    <t>Service Sector</t>
  </si>
  <si>
    <t>Total</t>
  </si>
  <si>
    <t>Mining and Quarrying Industries</t>
  </si>
  <si>
    <t>Manu- facturing</t>
  </si>
  <si>
    <t>Electricity &amp; Gas Supply</t>
  </si>
  <si>
    <t>Water Supply &amp; Waste Management</t>
  </si>
  <si>
    <t>Retail &amp; wholesale</t>
  </si>
  <si>
    <t>Transport &amp; Storage</t>
  </si>
  <si>
    <t>Accommodation &amp; food services</t>
  </si>
  <si>
    <t>Information &amp; Communication</t>
  </si>
  <si>
    <t>Financial &amp; Insurance Activities</t>
  </si>
  <si>
    <t>Real Estate Activities</t>
  </si>
  <si>
    <t>Professional, Scientific&amp; Technical Services</t>
  </si>
  <si>
    <t>Administrative &amp; Support Services</t>
  </si>
  <si>
    <t xml:space="preserve"> Public Administration and Defence</t>
  </si>
  <si>
    <t>Education</t>
  </si>
  <si>
    <t>Health and Social Work</t>
  </si>
  <si>
    <t>SIC 2007</t>
  </si>
  <si>
    <t>A</t>
  </si>
  <si>
    <t>B,C,D,E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</si>
  <si>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</si>
  <si>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</si>
  <si>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</si>
  <si>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</si>
  <si>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</si>
  <si>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</si>
  <si>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</si>
  <si>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</si>
  <si>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</si>
  <si>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</si>
  <si>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</si>
  <si>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</si>
  <si>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</si>
  <si>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</si>
  <si>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</si>
  <si>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</si>
  <si>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</si>
  <si>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</si>
  <si>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</si>
  <si>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r>
      <t>2016 weights</t>
    </r>
    <r>
      <rPr>
        <b/>
        <vertAlign val="superscript"/>
        <sz val="10"/>
        <rFont val="Arial"/>
        <family val="2"/>
      </rPr>
      <t>3</t>
    </r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</si>
  <si>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</si>
  <si>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</si>
  <si>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</si>
  <si>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</si>
  <si>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</si>
  <si>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</si>
  <si>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</si>
  <si>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</si>
  <si>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</si>
  <si>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</si>
  <si>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</si>
  <si>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</si>
  <si>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Percentage change, latest month compared to previous month</t>
  </si>
  <si>
    <t>Percentage change, latest month compared to 12 months ago</t>
  </si>
  <si>
    <t>Percentage change, latest three months compared to previous three months (rolling quarterly growth)</t>
  </si>
  <si>
    <t>G-T</t>
  </si>
  <si>
    <t>A-T</t>
  </si>
  <si>
    <r>
      <t xml:space="preserve">Table 1: Monthly Gross Domestic Product: Output by Industry
</t>
    </r>
    <r>
      <rPr>
        <b/>
        <sz val="14"/>
        <rFont val="Arial"/>
        <family val="2"/>
      </rPr>
      <t>seasonally adjusted</t>
    </r>
    <r>
      <rPr>
        <b/>
        <sz val="22"/>
        <rFont val="Arial"/>
        <family val="2"/>
      </rPr>
      <t xml:space="preserve"> </t>
    </r>
    <r>
      <rPr>
        <b/>
        <sz val="14"/>
        <rFont val="Arial"/>
        <family val="2"/>
      </rPr>
      <t xml:space="preserve">chained volume measures, gross value added by industry of output </t>
    </r>
  </si>
  <si>
    <t>Scotland onshore, January 2010 to April 2020</t>
  </si>
  <si>
    <t>Arts, Culture &amp; Recreation</t>
  </si>
  <si>
    <t>Other Services</t>
  </si>
  <si>
    <t>Households as Employers of Domestic Personnel</t>
  </si>
  <si>
    <t>Cumulative percentage change since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</si>
</sst>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\+#,##0.0;\-#,##0.0;\ \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2" borderId="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/>
    <xf numFmtId="1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/>
    <xf numFmtId="164" fontId="4" fillId="2" borderId="3" xfId="0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9" fontId="4" fillId="2" borderId="0" xfId="1" applyNumberFormat="1" applyFont="1" applyFill="1" applyBorder="1" applyAlignment="1">
      <alignment horizontal="center"/>
    </xf>
    <xf numFmtId="164" fontId="4" fillId="2" borderId="0" xfId="0" applyNumberFormat="1" applyFont="1" applyFill="1" applyBorder="1"/>
    <xf numFmtId="164" fontId="4" fillId="2" borderId="3" xfId="0" applyNumberFormat="1" applyFont="1" applyFill="1" applyBorder="1"/>
    <xf numFmtId="164" fontId="8" fillId="2" borderId="0" xfId="0" applyNumberFormat="1" applyFont="1" applyFill="1" applyBorder="1"/>
    <xf numFmtId="166" fontId="4" fillId="2" borderId="3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1" fillId="2" borderId="0" xfId="0" applyFont="1" applyFill="1" applyBorder="1"/>
    <xf numFmtId="166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2"/>
  <sheetViews>
    <sheetView tabSelected="1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sqref="A1:O1"/>
    </sheetView>
  </sheetViews>
  <sheetFormatPr defaultColWidth="9.1796875" defaultRowHeight="12.5" x14ac:dyDescent="0.25"/>
  <cols>
    <col min="1" max="1" customWidth="true" style="3" width="8.7265625" collapsed="false"/>
    <col min="2" max="2" customWidth="true" style="3" width="5.81640625" collapsed="false"/>
    <col min="3" max="3" customWidth="true" style="3" width="18.0" collapsed="false"/>
    <col min="4" max="4" customWidth="true" style="3" width="15.453125" collapsed="false"/>
    <col min="5" max="5" bestFit="true" customWidth="true" style="3" width="17.1796875" collapsed="false"/>
    <col min="6" max="6" customWidth="true" style="3" width="12.26953125" collapsed="false"/>
    <col min="7" max="8" customWidth="true" style="3" width="12.1796875" collapsed="false"/>
    <col min="9" max="9" customWidth="true" style="3" width="13.0" collapsed="false"/>
    <col min="10" max="10" bestFit="true" customWidth="true" style="3" width="17.26953125" collapsed="false"/>
    <col min="11" max="11" bestFit="true" customWidth="true" style="3" width="10.54296875" collapsed="false"/>
    <col min="12" max="12" customWidth="true" style="3" width="12.453125" collapsed="false"/>
    <col min="13" max="13" bestFit="true" customWidth="true" style="3" width="16.453125" collapsed="false"/>
    <col min="14" max="14" bestFit="true" customWidth="true" style="3" width="11.26953125" collapsed="false"/>
    <col min="15" max="15" bestFit="true" customWidth="true" style="3" width="13.26953125" collapsed="false"/>
    <col min="16" max="25" customWidth="true" style="3" width="13.26953125" collapsed="false"/>
    <col min="26" max="16384" style="3" width="9.1796875" collapsed="false"/>
  </cols>
  <sheetData>
    <row r="1" spans="1:25" ht="65.25" customHeight="1" x14ac:dyDescent="0.25">
      <c r="A1" s="45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 x14ac:dyDescent="0.4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8" customHeight="1" x14ac:dyDescent="0.35">
      <c r="A3" s="6" t="s">
        <v>63</v>
      </c>
      <c r="B3" s="6"/>
      <c r="C3" s="6"/>
    </row>
    <row r="4" spans="1:25" ht="18.5" thickBot="1" x14ac:dyDescent="0.45">
      <c r="C4" s="7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0</v>
      </c>
    </row>
    <row r="5" spans="1:25" s="18" customFormat="1" ht="39.5" thickBot="1" x14ac:dyDescent="0.4">
      <c r="A5" s="12"/>
      <c r="B5" s="12"/>
      <c r="C5" s="13" t="s">
        <v>1</v>
      </c>
      <c r="D5" s="13" t="s">
        <v>2</v>
      </c>
      <c r="E5" s="14" t="s">
        <v>3</v>
      </c>
      <c r="F5" s="15"/>
      <c r="G5" s="15"/>
      <c r="H5" s="14"/>
      <c r="I5" s="14"/>
      <c r="J5" s="16" t="s">
        <v>4</v>
      </c>
      <c r="K5" s="14" t="s">
        <v>5</v>
      </c>
      <c r="L5" s="14"/>
      <c r="M5" s="14"/>
      <c r="N5" s="14"/>
      <c r="O5" s="14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s="18" customFormat="1" ht="61.5" customHeight="1" x14ac:dyDescent="0.35">
      <c r="A6" s="19"/>
      <c r="B6" s="19"/>
      <c r="D6" s="19" t="s">
        <v>6</v>
      </c>
      <c r="E6" s="19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1" t="s">
        <v>6</v>
      </c>
      <c r="K6" s="21" t="s">
        <v>6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19</v>
      </c>
      <c r="U6" s="1" t="s">
        <v>20</v>
      </c>
      <c r="V6" s="1" t="s">
        <v>21</v>
      </c>
      <c r="W6" s="1" t="s">
        <v>64</v>
      </c>
      <c r="X6" s="1" t="s">
        <v>65</v>
      </c>
      <c r="Y6" s="1" t="s">
        <v>66</v>
      </c>
    </row>
    <row r="7" spans="1:25" s="18" customFormat="1" x14ac:dyDescent="0.35">
      <c r="A7" s="19"/>
      <c r="B7" s="19"/>
      <c r="D7" s="19"/>
      <c r="E7" s="19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s="18" customFormat="1" ht="13.5" thickBot="1" x14ac:dyDescent="0.35">
      <c r="A8" s="22" t="s">
        <v>22</v>
      </c>
      <c r="B8" s="23"/>
      <c r="C8" s="24" t="s">
        <v>61</v>
      </c>
      <c r="D8" s="24" t="s">
        <v>23</v>
      </c>
      <c r="E8" s="24" t="s">
        <v>24</v>
      </c>
      <c r="F8" s="25" t="s">
        <v>25</v>
      </c>
      <c r="G8" s="25" t="s">
        <v>26</v>
      </c>
      <c r="H8" s="25" t="s">
        <v>27</v>
      </c>
      <c r="I8" s="25" t="s">
        <v>28</v>
      </c>
      <c r="J8" s="25" t="s">
        <v>29</v>
      </c>
      <c r="K8" s="25" t="s">
        <v>60</v>
      </c>
      <c r="L8" s="25" t="s">
        <v>30</v>
      </c>
      <c r="M8" s="25" t="s">
        <v>31</v>
      </c>
      <c r="N8" s="25" t="s">
        <v>32</v>
      </c>
      <c r="O8" s="25" t="s">
        <v>33</v>
      </c>
      <c r="P8" s="25" t="s">
        <v>34</v>
      </c>
      <c r="Q8" s="25" t="s">
        <v>35</v>
      </c>
      <c r="R8" s="25" t="s">
        <v>36</v>
      </c>
      <c r="S8" s="25" t="s">
        <v>37</v>
      </c>
      <c r="T8" s="25" t="s">
        <v>38</v>
      </c>
      <c r="U8" s="25" t="s">
        <v>39</v>
      </c>
      <c r="V8" s="25" t="s">
        <v>40</v>
      </c>
      <c r="W8" s="25" t="s">
        <v>41</v>
      </c>
      <c r="X8" s="25" t="s">
        <v>42</v>
      </c>
      <c r="Y8" s="25" t="s">
        <v>43</v>
      </c>
    </row>
    <row r="9" spans="1:25" ht="12.75" customHeight="1" x14ac:dyDescent="0.3">
      <c r="A9" s="7"/>
      <c r="B9" s="7"/>
      <c r="C9" s="2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2.75" customHeight="1" x14ac:dyDescent="0.3">
      <c r="A10" s="27" t="s">
        <v>44</v>
      </c>
      <c r="B10" s="18"/>
      <c r="C10" s="28">
        <v>999.99999999999966</v>
      </c>
      <c r="D10" s="28">
        <v>12.836475404133289</v>
      </c>
      <c r="E10" s="28">
        <v>170.67514949884639</v>
      </c>
      <c r="F10" s="28">
        <v>18.757812222154829</v>
      </c>
      <c r="G10" s="28">
        <v>104.91809803482234</v>
      </c>
      <c r="H10" s="28">
        <v>33.140297433636555</v>
      </c>
      <c r="I10" s="28">
        <v>13.858941805890627</v>
      </c>
      <c r="J10" s="28">
        <v>58.173151302578631</v>
      </c>
      <c r="K10" s="28">
        <v>758.31522379444118</v>
      </c>
      <c r="L10" s="28">
        <v>98.089596211813401</v>
      </c>
      <c r="M10" s="28">
        <v>42.661308180385561</v>
      </c>
      <c r="N10" s="28">
        <v>33.394589942490683</v>
      </c>
      <c r="O10" s="28">
        <v>36.169369978963999</v>
      </c>
      <c r="P10" s="28">
        <v>67.843745883240075</v>
      </c>
      <c r="Q10" s="28">
        <v>123.60859752883593</v>
      </c>
      <c r="R10" s="28">
        <v>62.511082363246018</v>
      </c>
      <c r="S10" s="28">
        <v>38.450523379717225</v>
      </c>
      <c r="T10" s="28">
        <v>64.807194143713716</v>
      </c>
      <c r="U10" s="28">
        <v>57.477586503492937</v>
      </c>
      <c r="V10" s="28">
        <v>96.646112252058288</v>
      </c>
      <c r="W10" s="28">
        <v>14.016004827854079</v>
      </c>
      <c r="X10" s="28">
        <v>20.283567283537696</v>
      </c>
      <c r="Y10" s="28">
        <v>2.3559453150917276</v>
      </c>
    </row>
    <row r="11" spans="1:25" ht="12.75" customHeight="1" x14ac:dyDescent="0.25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24.75" customHeight="1" x14ac:dyDescent="0.3">
      <c r="A12" s="30">
        <v>2010</v>
      </c>
      <c r="B12" s="3" t="s">
        <v>45</v>
      </c>
      <c r="C12" s="31">
        <v>92.476962620705834</v>
      </c>
      <c r="D12" s="31">
        <v>86.991177913531629</v>
      </c>
      <c r="E12" s="31">
        <v>90.732338691054764</v>
      </c>
      <c r="F12" s="31">
        <v>93.267973383924328</v>
      </c>
      <c r="G12" s="31">
        <v>88.060889488822014</v>
      </c>
      <c r="H12" s="31">
        <v>112.68440179102807</v>
      </c>
      <c r="I12" s="31">
        <v>81.651220467835032</v>
      </c>
      <c r="J12" s="31">
        <v>85.242054011630216</v>
      </c>
      <c r="K12" s="31">
        <v>93.658712542775859</v>
      </c>
      <c r="L12" s="31">
        <v>90.10711430051677</v>
      </c>
      <c r="M12" s="31">
        <v>93.668554487414525</v>
      </c>
      <c r="N12" s="31">
        <v>94.866194227346227</v>
      </c>
      <c r="O12" s="31">
        <v>79.678359216134567</v>
      </c>
      <c r="P12" s="31">
        <v>91.007651184142091</v>
      </c>
      <c r="Q12" s="31">
        <v>110.74431298982049</v>
      </c>
      <c r="R12" s="31">
        <v>84.487624225017967</v>
      </c>
      <c r="S12" s="31">
        <v>87.447661146882083</v>
      </c>
      <c r="T12" s="31">
        <v>110.74431298982049</v>
      </c>
      <c r="U12" s="31">
        <v>98.692861426668031</v>
      </c>
      <c r="V12" s="31">
        <v>96.031106714327265</v>
      </c>
      <c r="W12" s="31">
        <v>93.227423209171903</v>
      </c>
      <c r="X12" s="31">
        <v>76.182301257341152</v>
      </c>
      <c r="Y12" s="31">
        <v>73.160221486231308</v>
      </c>
    </row>
    <row r="13" spans="1:25" ht="13" x14ac:dyDescent="0.3">
      <c r="A13" s="30"/>
      <c r="B13" s="3" t="s">
        <v>46</v>
      </c>
      <c r="C13" s="31">
        <v>93.131042848184805</v>
      </c>
      <c r="D13" s="31">
        <v>85.825428452106749</v>
      </c>
      <c r="E13" s="31">
        <v>91.549788659059743</v>
      </c>
      <c r="F13" s="31">
        <v>91.188157504230787</v>
      </c>
      <c r="G13" s="31">
        <v>89.648888978028694</v>
      </c>
      <c r="H13" s="31">
        <v>106.53905613233897</v>
      </c>
      <c r="I13" s="31">
        <v>87.46554686762218</v>
      </c>
      <c r="J13" s="31">
        <v>87.541801622334901</v>
      </c>
      <c r="K13" s="31">
        <v>94.159413515751126</v>
      </c>
      <c r="L13" s="31">
        <v>91.015964801497859</v>
      </c>
      <c r="M13" s="31">
        <v>94.307840770315821</v>
      </c>
      <c r="N13" s="31">
        <v>94.772176577644714</v>
      </c>
      <c r="O13" s="31">
        <v>81.148072007068109</v>
      </c>
      <c r="P13" s="31">
        <v>91.385544743321546</v>
      </c>
      <c r="Q13" s="31">
        <v>110.81329188463756</v>
      </c>
      <c r="R13" s="31">
        <v>81.805705547378921</v>
      </c>
      <c r="S13" s="31">
        <v>90.929329268493802</v>
      </c>
      <c r="T13" s="31">
        <v>110.81329188463756</v>
      </c>
      <c r="U13" s="31">
        <v>99.215946776575578</v>
      </c>
      <c r="V13" s="31">
        <v>96.431698433301918</v>
      </c>
      <c r="W13" s="31">
        <v>93.270791600178853</v>
      </c>
      <c r="X13" s="31">
        <v>80.797122985027144</v>
      </c>
      <c r="Y13" s="31">
        <v>80.806507421776118</v>
      </c>
    </row>
    <row r="14" spans="1:25" ht="13" x14ac:dyDescent="0.3">
      <c r="A14" s="30"/>
      <c r="B14" s="3" t="s">
        <v>47</v>
      </c>
      <c r="C14" s="31">
        <v>93.317708504482866</v>
      </c>
      <c r="D14" s="31">
        <v>84.94380446294484</v>
      </c>
      <c r="E14" s="31">
        <v>90.730863626315681</v>
      </c>
      <c r="F14" s="31">
        <v>90.330071612564126</v>
      </c>
      <c r="G14" s="31">
        <v>87.019936472783087</v>
      </c>
      <c r="H14" s="31">
        <v>110.56978439974122</v>
      </c>
      <c r="I14" s="31">
        <v>95.364543932444988</v>
      </c>
      <c r="J14" s="31">
        <v>87.680132986960189</v>
      </c>
      <c r="K14" s="31">
        <v>94.594632224427968</v>
      </c>
      <c r="L14" s="31">
        <v>91.091383900130936</v>
      </c>
      <c r="M14" s="31">
        <v>96.444871548184636</v>
      </c>
      <c r="N14" s="31">
        <v>94.78513835998028</v>
      </c>
      <c r="O14" s="31">
        <v>84.2604666276047</v>
      </c>
      <c r="P14" s="31">
        <v>91.601435241646413</v>
      </c>
      <c r="Q14" s="31">
        <v>110.79064949392495</v>
      </c>
      <c r="R14" s="31">
        <v>83.025975997178335</v>
      </c>
      <c r="S14" s="31">
        <v>90.856216419656292</v>
      </c>
      <c r="T14" s="31">
        <v>110.79064949392495</v>
      </c>
      <c r="U14" s="31">
        <v>99.222478751368399</v>
      </c>
      <c r="V14" s="31">
        <v>96.527240106961656</v>
      </c>
      <c r="W14" s="31">
        <v>89.511808055143348</v>
      </c>
      <c r="X14" s="31">
        <v>86.926496407607573</v>
      </c>
      <c r="Y14" s="31">
        <v>82.739729701414021</v>
      </c>
    </row>
    <row r="15" spans="1:25" ht="13" x14ac:dyDescent="0.3">
      <c r="A15" s="30"/>
      <c r="B15" s="3" t="s">
        <v>48</v>
      </c>
      <c r="C15" s="31">
        <v>94.019795281239126</v>
      </c>
      <c r="D15" s="31">
        <v>84.604560098624631</v>
      </c>
      <c r="E15" s="31">
        <v>93.433388286752674</v>
      </c>
      <c r="F15" s="31">
        <v>90.668327673397883</v>
      </c>
      <c r="G15" s="31">
        <v>91.235515054044058</v>
      </c>
      <c r="H15" s="31">
        <v>111.42018407927074</v>
      </c>
      <c r="I15" s="31">
        <v>92.231127588792717</v>
      </c>
      <c r="J15" s="31">
        <v>89.751849073819614</v>
      </c>
      <c r="K15" s="31">
        <v>94.747581523244847</v>
      </c>
      <c r="L15" s="31">
        <v>92.51042417650325</v>
      </c>
      <c r="M15" s="31">
        <v>94.661003171290758</v>
      </c>
      <c r="N15" s="31">
        <v>94.593035663638176</v>
      </c>
      <c r="O15" s="31">
        <v>85.646875347254351</v>
      </c>
      <c r="P15" s="31">
        <v>92.046085109296754</v>
      </c>
      <c r="Q15" s="31">
        <v>110.7046000774001</v>
      </c>
      <c r="R15" s="31">
        <v>85.842410345527995</v>
      </c>
      <c r="S15" s="31">
        <v>87.917928391845734</v>
      </c>
      <c r="T15" s="31">
        <v>110.7046000774001</v>
      </c>
      <c r="U15" s="31">
        <v>98.883694972299125</v>
      </c>
      <c r="V15" s="31">
        <v>96.451872319284888</v>
      </c>
      <c r="W15" s="31">
        <v>89.706387826635947</v>
      </c>
      <c r="X15" s="31">
        <v>93.60727322543255</v>
      </c>
      <c r="Y15" s="31">
        <v>84.937222241439002</v>
      </c>
    </row>
    <row r="16" spans="1:25" ht="13" x14ac:dyDescent="0.3">
      <c r="A16" s="30"/>
      <c r="B16" s="3" t="s">
        <v>49</v>
      </c>
      <c r="C16" s="31">
        <v>93.408352117802664</v>
      </c>
      <c r="D16" s="31">
        <v>85.061826055904746</v>
      </c>
      <c r="E16" s="31">
        <v>91.148749761085142</v>
      </c>
      <c r="F16" s="31">
        <v>91.945140938292553</v>
      </c>
      <c r="G16" s="31">
        <v>87.271479501368802</v>
      </c>
      <c r="H16" s="31">
        <v>115.20467765284037</v>
      </c>
      <c r="I16" s="31">
        <v>91.361862641026661</v>
      </c>
      <c r="J16" s="31">
        <v>92.369944485044414</v>
      </c>
      <c r="K16" s="31">
        <v>94.212602740982746</v>
      </c>
      <c r="L16" s="31">
        <v>91.947865862770527</v>
      </c>
      <c r="M16" s="31">
        <v>92.431940748890767</v>
      </c>
      <c r="N16" s="31">
        <v>95.086716488922363</v>
      </c>
      <c r="O16" s="31">
        <v>83.15999432915639</v>
      </c>
      <c r="P16" s="31">
        <v>92.201718694814787</v>
      </c>
      <c r="Q16" s="31">
        <v>110.60817530844362</v>
      </c>
      <c r="R16" s="31">
        <v>84.617063040292933</v>
      </c>
      <c r="S16" s="31">
        <v>87.367827366206768</v>
      </c>
      <c r="T16" s="31">
        <v>110.60817530844362</v>
      </c>
      <c r="U16" s="31">
        <v>98.561732414219762</v>
      </c>
      <c r="V16" s="31">
        <v>96.640978709156059</v>
      </c>
      <c r="W16" s="31">
        <v>89.917388197700873</v>
      </c>
      <c r="X16" s="31">
        <v>95.222739600970925</v>
      </c>
      <c r="Y16" s="31">
        <v>83.460200111868318</v>
      </c>
    </row>
    <row r="17" spans="1:25" ht="13" x14ac:dyDescent="0.3">
      <c r="A17" s="30"/>
      <c r="B17" s="3" t="s">
        <v>50</v>
      </c>
      <c r="C17" s="31">
        <v>94.238814523202876</v>
      </c>
      <c r="D17" s="31">
        <v>86.188725604986388</v>
      </c>
      <c r="E17" s="31">
        <v>93.463222541150671</v>
      </c>
      <c r="F17" s="31">
        <v>93.54911873507146</v>
      </c>
      <c r="G17" s="31">
        <v>91.454596960535611</v>
      </c>
      <c r="H17" s="31">
        <v>110.6089267322098</v>
      </c>
      <c r="I17" s="31">
        <v>87.273144299167669</v>
      </c>
      <c r="J17" s="31">
        <v>93.825200095556767</v>
      </c>
      <c r="K17" s="31">
        <v>94.645399168209678</v>
      </c>
      <c r="L17" s="31">
        <v>92.892023373550103</v>
      </c>
      <c r="M17" s="31">
        <v>93.049750222786699</v>
      </c>
      <c r="N17" s="31">
        <v>95.225932123918028</v>
      </c>
      <c r="O17" s="31">
        <v>82.955789567710283</v>
      </c>
      <c r="P17" s="31">
        <v>92.423324824482137</v>
      </c>
      <c r="Q17" s="31">
        <v>110.54098467075897</v>
      </c>
      <c r="R17" s="31">
        <v>85.816822114187431</v>
      </c>
      <c r="S17" s="31">
        <v>88.092198166266883</v>
      </c>
      <c r="T17" s="31">
        <v>110.54098467075897</v>
      </c>
      <c r="U17" s="31">
        <v>98.447186905763701</v>
      </c>
      <c r="V17" s="31">
        <v>96.915080905425427</v>
      </c>
      <c r="W17" s="31">
        <v>89.548311324374623</v>
      </c>
      <c r="X17" s="31">
        <v>97.637387092634128</v>
      </c>
      <c r="Y17" s="31">
        <v>85.583267968158765</v>
      </c>
    </row>
    <row r="18" spans="1:25" ht="13" x14ac:dyDescent="0.3">
      <c r="A18" s="30"/>
      <c r="B18" s="3" t="s">
        <v>51</v>
      </c>
      <c r="C18" s="31">
        <v>94.302907455047716</v>
      </c>
      <c r="D18" s="31">
        <v>87.494218838731442</v>
      </c>
      <c r="E18" s="31">
        <v>93.945020405055345</v>
      </c>
      <c r="F18" s="31">
        <v>94.132957656553245</v>
      </c>
      <c r="G18" s="31">
        <v>91.412072734025983</v>
      </c>
      <c r="H18" s="31">
        <v>114.26832271316883</v>
      </c>
      <c r="I18" s="31">
        <v>88.624648218872892</v>
      </c>
      <c r="J18" s="31">
        <v>93.636858834425098</v>
      </c>
      <c r="K18" s="31">
        <v>94.613986313964659</v>
      </c>
      <c r="L18" s="31">
        <v>92.305583852417286</v>
      </c>
      <c r="M18" s="31">
        <v>93.912086730247879</v>
      </c>
      <c r="N18" s="31">
        <v>95.689862938880353</v>
      </c>
      <c r="O18" s="31">
        <v>83.527220945618581</v>
      </c>
      <c r="P18" s="31">
        <v>92.741416718622403</v>
      </c>
      <c r="Q18" s="31">
        <v>110.49320493970156</v>
      </c>
      <c r="R18" s="31">
        <v>85.892893866804627</v>
      </c>
      <c r="S18" s="31">
        <v>86.285130401461302</v>
      </c>
      <c r="T18" s="31">
        <v>110.49320493970156</v>
      </c>
      <c r="U18" s="31">
        <v>98.493647767146882</v>
      </c>
      <c r="V18" s="31">
        <v>97.131235525132581</v>
      </c>
      <c r="W18" s="31">
        <v>84.786713426111845</v>
      </c>
      <c r="X18" s="31">
        <v>102.14312669371591</v>
      </c>
      <c r="Y18" s="31">
        <v>87.189072276442872</v>
      </c>
    </row>
    <row r="19" spans="1:25" ht="13" x14ac:dyDescent="0.3">
      <c r="A19" s="30"/>
      <c r="B19" s="3" t="s">
        <v>52</v>
      </c>
      <c r="C19" s="31">
        <v>94.573616096716108</v>
      </c>
      <c r="D19" s="31">
        <v>89.46933445828401</v>
      </c>
      <c r="E19" s="31">
        <v>93.593204607806399</v>
      </c>
      <c r="F19" s="31">
        <v>94.665318738437534</v>
      </c>
      <c r="G19" s="31">
        <v>91.12411338639501</v>
      </c>
      <c r="H19" s="31">
        <v>110.36684019128404</v>
      </c>
      <c r="I19" s="31">
        <v>89.603602894086521</v>
      </c>
      <c r="J19" s="31">
        <v>97.008293989707539</v>
      </c>
      <c r="K19" s="31">
        <v>94.742347283732855</v>
      </c>
      <c r="L19" s="31">
        <v>92.474546013670448</v>
      </c>
      <c r="M19" s="31">
        <v>92.958627467973287</v>
      </c>
      <c r="N19" s="31">
        <v>94.746662628335983</v>
      </c>
      <c r="O19" s="31">
        <v>81.934517870254908</v>
      </c>
      <c r="P19" s="31">
        <v>92.872269849271547</v>
      </c>
      <c r="Q19" s="31">
        <v>110.44125846010238</v>
      </c>
      <c r="R19" s="31">
        <v>84.961423669192683</v>
      </c>
      <c r="S19" s="31">
        <v>88.102501443617825</v>
      </c>
      <c r="T19" s="31">
        <v>110.44125846010238</v>
      </c>
      <c r="U19" s="31">
        <v>98.60798226602526</v>
      </c>
      <c r="V19" s="31">
        <v>96.922050786655575</v>
      </c>
      <c r="W19" s="31">
        <v>93.965215044273748</v>
      </c>
      <c r="X19" s="31">
        <v>101.42610178489682</v>
      </c>
      <c r="Y19" s="31">
        <v>86.350162455605314</v>
      </c>
    </row>
    <row r="20" spans="1:25" ht="13" x14ac:dyDescent="0.3">
      <c r="A20" s="30"/>
      <c r="B20" s="3" t="s">
        <v>53</v>
      </c>
      <c r="C20" s="31">
        <v>94.548154556417757</v>
      </c>
      <c r="D20" s="31">
        <v>90.374420515970002</v>
      </c>
      <c r="E20" s="31">
        <v>94.588180081554043</v>
      </c>
      <c r="F20" s="31">
        <v>94.781391294187003</v>
      </c>
      <c r="G20" s="31">
        <v>92.803290956753571</v>
      </c>
      <c r="H20" s="31">
        <v>114.34268842541717</v>
      </c>
      <c r="I20" s="31">
        <v>84.092851898060403</v>
      </c>
      <c r="J20" s="31">
        <v>94.634854001399731</v>
      </c>
      <c r="K20" s="31">
        <v>94.681514015751205</v>
      </c>
      <c r="L20" s="31">
        <v>93.103941509934543</v>
      </c>
      <c r="M20" s="31">
        <v>93.408617790024792</v>
      </c>
      <c r="N20" s="31">
        <v>98.114943030347632</v>
      </c>
      <c r="O20" s="31">
        <v>79.708105431261927</v>
      </c>
      <c r="P20" s="31">
        <v>92.736421147274285</v>
      </c>
      <c r="Q20" s="31">
        <v>110.37272478050234</v>
      </c>
      <c r="R20" s="31">
        <v>84.661245960290614</v>
      </c>
      <c r="S20" s="31">
        <v>87.5155578585276</v>
      </c>
      <c r="T20" s="31">
        <v>110.37272478050234</v>
      </c>
      <c r="U20" s="31">
        <v>98.739133374857744</v>
      </c>
      <c r="V20" s="31">
        <v>96.46645546696395</v>
      </c>
      <c r="W20" s="31">
        <v>95.555773410091462</v>
      </c>
      <c r="X20" s="31">
        <v>96.337792772620489</v>
      </c>
      <c r="Y20" s="31">
        <v>78.204297982506105</v>
      </c>
    </row>
    <row r="21" spans="1:25" ht="13" x14ac:dyDescent="0.3">
      <c r="A21" s="30"/>
      <c r="B21" s="3" t="s">
        <v>54</v>
      </c>
      <c r="C21" s="31">
        <v>94.303306853926955</v>
      </c>
      <c r="D21" s="31">
        <v>91.633233606962364</v>
      </c>
      <c r="E21" s="31">
        <v>93.259148024503091</v>
      </c>
      <c r="F21" s="31">
        <v>94.750581822685234</v>
      </c>
      <c r="G21" s="31">
        <v>91.252234467605703</v>
      </c>
      <c r="H21" s="31">
        <v>111.01898183239601</v>
      </c>
      <c r="I21" s="31">
        <v>83.89634486595169</v>
      </c>
      <c r="J21" s="31">
        <v>93.427265686180036</v>
      </c>
      <c r="K21" s="31">
        <v>94.741509045880335</v>
      </c>
      <c r="L21" s="31">
        <v>92.825057456871662</v>
      </c>
      <c r="M21" s="31">
        <v>94.709930270570325</v>
      </c>
      <c r="N21" s="31">
        <v>98.042341000277389</v>
      </c>
      <c r="O21" s="31">
        <v>82.41173885342846</v>
      </c>
      <c r="P21" s="31">
        <v>93.094568333847704</v>
      </c>
      <c r="Q21" s="31">
        <v>110.29602920370701</v>
      </c>
      <c r="R21" s="31">
        <v>87.73660036049057</v>
      </c>
      <c r="S21" s="31">
        <v>86.865082184920595</v>
      </c>
      <c r="T21" s="31">
        <v>110.29602920370701</v>
      </c>
      <c r="U21" s="31">
        <v>98.922787285965299</v>
      </c>
      <c r="V21" s="31">
        <v>96.549915756043717</v>
      </c>
      <c r="W21" s="31">
        <v>91.332163420522207</v>
      </c>
      <c r="X21" s="31">
        <v>84.863570672128603</v>
      </c>
      <c r="Y21" s="31">
        <v>76.30194765396935</v>
      </c>
    </row>
    <row r="22" spans="1:25" ht="13" x14ac:dyDescent="0.3">
      <c r="A22" s="30"/>
      <c r="B22" s="3" t="s">
        <v>55</v>
      </c>
      <c r="C22" s="31">
        <v>94.005102473098162</v>
      </c>
      <c r="D22" s="31">
        <v>92.922717764414386</v>
      </c>
      <c r="E22" s="31">
        <v>92.742856196071713</v>
      </c>
      <c r="F22" s="31">
        <v>94.206429499968763</v>
      </c>
      <c r="G22" s="31">
        <v>90.307516776222343</v>
      </c>
      <c r="H22" s="31">
        <v>110.79912926173907</v>
      </c>
      <c r="I22" s="31">
        <v>86.103788795489109</v>
      </c>
      <c r="J22" s="31">
        <v>92.788796852316679</v>
      </c>
      <c r="K22" s="31">
        <v>94.504593524623957</v>
      </c>
      <c r="L22" s="31">
        <v>92.764220409943647</v>
      </c>
      <c r="M22" s="31">
        <v>95.042331669462087</v>
      </c>
      <c r="N22" s="31">
        <v>96.200394604116468</v>
      </c>
      <c r="O22" s="31">
        <v>84.506389229685794</v>
      </c>
      <c r="P22" s="31">
        <v>93.013430372474176</v>
      </c>
      <c r="Q22" s="31">
        <v>110.24369671568711</v>
      </c>
      <c r="R22" s="31">
        <v>87.541769401933038</v>
      </c>
      <c r="S22" s="31">
        <v>87.799613158926462</v>
      </c>
      <c r="T22" s="31">
        <v>110.24369671568711</v>
      </c>
      <c r="U22" s="31">
        <v>99.233954489146186</v>
      </c>
      <c r="V22" s="31">
        <v>96.178278171393146</v>
      </c>
      <c r="W22" s="31">
        <v>94.390491851580563</v>
      </c>
      <c r="X22" s="31">
        <v>80.400259273082554</v>
      </c>
      <c r="Y22" s="31">
        <v>71.82539912619788</v>
      </c>
    </row>
    <row r="23" spans="1:25" ht="13" x14ac:dyDescent="0.3">
      <c r="A23" s="30"/>
      <c r="B23" s="3" t="s">
        <v>56</v>
      </c>
      <c r="C23" s="31">
        <v>92.779975340271719</v>
      </c>
      <c r="D23" s="31">
        <v>90.399097739600037</v>
      </c>
      <c r="E23" s="31">
        <v>89.388957877186272</v>
      </c>
      <c r="F23" s="31">
        <v>92.698152813536282</v>
      </c>
      <c r="G23" s="31">
        <v>85.660267755690839</v>
      </c>
      <c r="H23" s="31">
        <v>113.66525778426386</v>
      </c>
      <c r="I23" s="31">
        <v>83.835492225817262</v>
      </c>
      <c r="J23" s="31">
        <v>91.640984516740161</v>
      </c>
      <c r="K23" s="31">
        <v>93.780196127454033</v>
      </c>
      <c r="L23" s="31">
        <v>93.89997512924468</v>
      </c>
      <c r="M23" s="31">
        <v>92.450759928543008</v>
      </c>
      <c r="N23" s="31">
        <v>91.763053294354222</v>
      </c>
      <c r="O23" s="31">
        <v>81.778121640982192</v>
      </c>
      <c r="P23" s="31">
        <v>92.69526097572448</v>
      </c>
      <c r="Q23" s="31">
        <v>110.23152451438162</v>
      </c>
      <c r="R23" s="31">
        <v>86.663723156694488</v>
      </c>
      <c r="S23" s="31">
        <v>88.12399501852596</v>
      </c>
      <c r="T23" s="31">
        <v>110.23152451438162</v>
      </c>
      <c r="U23" s="31">
        <v>99.72280021162635</v>
      </c>
      <c r="V23" s="31">
        <v>95.9341582963512</v>
      </c>
      <c r="W23" s="31">
        <v>95.643826154383021</v>
      </c>
      <c r="X23" s="31">
        <v>73.663608295361811</v>
      </c>
      <c r="Y23" s="31">
        <v>77.218975408691918</v>
      </c>
    </row>
    <row r="24" spans="1:25" ht="24.75" customHeight="1" x14ac:dyDescent="0.3">
      <c r="A24" s="30">
        <f>A12+1</f>
        <v>2011</v>
      </c>
      <c r="B24" s="3" t="str">
        <f>B12</f>
        <v>Jan</v>
      </c>
      <c r="C24" s="31">
        <v>94.237023103896803</v>
      </c>
      <c r="D24" s="31">
        <v>95.650246549057897</v>
      </c>
      <c r="E24" s="31">
        <v>92.967000008928309</v>
      </c>
      <c r="F24" s="31">
        <v>90.501934088473973</v>
      </c>
      <c r="G24" s="31">
        <v>91.017107849484034</v>
      </c>
      <c r="H24" s="31">
        <v>104.05504928766935</v>
      </c>
      <c r="I24" s="31">
        <v>95.52471068719889</v>
      </c>
      <c r="J24" s="31">
        <v>95.39384625366101</v>
      </c>
      <c r="K24" s="31">
        <v>94.505585522520263</v>
      </c>
      <c r="L24" s="31">
        <v>94.451084956064676</v>
      </c>
      <c r="M24" s="31">
        <v>97.057668015216123</v>
      </c>
      <c r="N24" s="31">
        <v>94.709995251350648</v>
      </c>
      <c r="O24" s="31">
        <v>79.642061214108182</v>
      </c>
      <c r="P24" s="31">
        <v>93.220583221145617</v>
      </c>
      <c r="Q24" s="31">
        <v>110.18733498474364</v>
      </c>
      <c r="R24" s="31">
        <v>88.537922013922895</v>
      </c>
      <c r="S24" s="31">
        <v>91.86394506064012</v>
      </c>
      <c r="T24" s="31">
        <v>110.18733498474364</v>
      </c>
      <c r="U24" s="31">
        <v>100.25283097097406</v>
      </c>
      <c r="V24" s="31">
        <v>95.427937245738832</v>
      </c>
      <c r="W24" s="31">
        <v>101.6361490317734</v>
      </c>
      <c r="X24" s="31">
        <v>78.038959168613857</v>
      </c>
      <c r="Y24" s="31">
        <v>77.929457371623826</v>
      </c>
    </row>
    <row r="25" spans="1:25" ht="13" x14ac:dyDescent="0.3">
      <c r="A25" s="30"/>
      <c r="B25" s="3" t="str">
        <f t="shared" ref="B25:B88" si="0">B13</f>
        <v>Feb</v>
      </c>
      <c r="C25" s="31">
        <v>94.28663142602646</v>
      </c>
      <c r="D25" s="31">
        <v>97.108601430317421</v>
      </c>
      <c r="E25" s="31">
        <v>93.330805774128223</v>
      </c>
      <c r="F25" s="31">
        <v>92.845432488363784</v>
      </c>
      <c r="G25" s="31">
        <v>91.688222046547992</v>
      </c>
      <c r="H25" s="31">
        <v>103.73937675624703</v>
      </c>
      <c r="I25" s="31">
        <v>91.09780703103533</v>
      </c>
      <c r="J25" s="31">
        <v>96.685996879482573</v>
      </c>
      <c r="K25" s="31">
        <v>94.35238533814254</v>
      </c>
      <c r="L25" s="31">
        <v>92.636334182763704</v>
      </c>
      <c r="M25" s="31">
        <v>94.318215174804919</v>
      </c>
      <c r="N25" s="31">
        <v>92.552515501832261</v>
      </c>
      <c r="O25" s="31">
        <v>79.953400554177563</v>
      </c>
      <c r="P25" s="31">
        <v>93.147450948401072</v>
      </c>
      <c r="Q25" s="31">
        <v>110.03977650324626</v>
      </c>
      <c r="R25" s="31">
        <v>87.970489353980525</v>
      </c>
      <c r="S25" s="31">
        <v>93.934964460152685</v>
      </c>
      <c r="T25" s="31">
        <v>110.03977650324626</v>
      </c>
      <c r="U25" s="31">
        <v>100.50544209650926</v>
      </c>
      <c r="V25" s="31">
        <v>95.628454417060823</v>
      </c>
      <c r="W25" s="31">
        <v>106.9866409546575</v>
      </c>
      <c r="X25" s="31">
        <v>73.105519031162601</v>
      </c>
      <c r="Y25" s="31">
        <v>85.520158086199842</v>
      </c>
    </row>
    <row r="26" spans="1:25" ht="13" x14ac:dyDescent="0.3">
      <c r="A26" s="30"/>
      <c r="B26" s="3" t="str">
        <f t="shared" si="0"/>
        <v>Mar</v>
      </c>
      <c r="C26" s="31">
        <v>94.431307455177617</v>
      </c>
      <c r="D26" s="31">
        <v>98.399676119980484</v>
      </c>
      <c r="E26" s="31">
        <v>93.48616307375255</v>
      </c>
      <c r="F26" s="31">
        <v>95.704475644147294</v>
      </c>
      <c r="G26" s="31">
        <v>92.981674709510642</v>
      </c>
      <c r="H26" s="31">
        <v>98.940820944147561</v>
      </c>
      <c r="I26" s="31">
        <v>83.411503575413974</v>
      </c>
      <c r="J26" s="31">
        <v>97.033171288863485</v>
      </c>
      <c r="K26" s="31">
        <v>94.45427531481306</v>
      </c>
      <c r="L26" s="31">
        <v>90.826926439433237</v>
      </c>
      <c r="M26" s="31">
        <v>94.645832103202522</v>
      </c>
      <c r="N26" s="31">
        <v>94.956050983772627</v>
      </c>
      <c r="O26" s="31">
        <v>81.827681891638235</v>
      </c>
      <c r="P26" s="31">
        <v>92.932840645153519</v>
      </c>
      <c r="Q26" s="31">
        <v>109.85912338631771</v>
      </c>
      <c r="R26" s="31">
        <v>90.769174036369307</v>
      </c>
      <c r="S26" s="31">
        <v>94.0447842742701</v>
      </c>
      <c r="T26" s="31">
        <v>109.85912338631771</v>
      </c>
      <c r="U26" s="31">
        <v>100.30637356556205</v>
      </c>
      <c r="V26" s="31">
        <v>95.860578659300316</v>
      </c>
      <c r="W26" s="31">
        <v>101.43735285204113</v>
      </c>
      <c r="X26" s="31">
        <v>69.089297722651224</v>
      </c>
      <c r="Y26" s="31">
        <v>84.824587812434686</v>
      </c>
    </row>
    <row r="27" spans="1:25" ht="13" x14ac:dyDescent="0.3">
      <c r="A27" s="30"/>
      <c r="B27" s="3" t="str">
        <f t="shared" si="0"/>
        <v>Apr</v>
      </c>
      <c r="C27" s="31">
        <v>94.193886319392888</v>
      </c>
      <c r="D27" s="31">
        <v>99.562666959425755</v>
      </c>
      <c r="E27" s="31">
        <v>94.374009130448854</v>
      </c>
      <c r="F27" s="31">
        <v>97.24062348756425</v>
      </c>
      <c r="G27" s="31">
        <v>92.695058046554649</v>
      </c>
      <c r="H27" s="31">
        <v>110.39485685931884</v>
      </c>
      <c r="I27" s="31">
        <v>82.429484387829646</v>
      </c>
      <c r="J27" s="31">
        <v>96.672529739934134</v>
      </c>
      <c r="K27" s="31">
        <v>93.95079926593624</v>
      </c>
      <c r="L27" s="31">
        <v>92.736529278520266</v>
      </c>
      <c r="M27" s="31">
        <v>97.66194115819161</v>
      </c>
      <c r="N27" s="31">
        <v>95.247137846719383</v>
      </c>
      <c r="O27" s="31">
        <v>79.410502052794271</v>
      </c>
      <c r="P27" s="31">
        <v>93.035947949941601</v>
      </c>
      <c r="Q27" s="31">
        <v>109.63873005416779</v>
      </c>
      <c r="R27" s="31">
        <v>86.417877646193134</v>
      </c>
      <c r="S27" s="31">
        <v>91.31798690725401</v>
      </c>
      <c r="T27" s="31">
        <v>109.63873005416779</v>
      </c>
      <c r="U27" s="31">
        <v>99.835622998531591</v>
      </c>
      <c r="V27" s="31">
        <v>96.545717875729949</v>
      </c>
      <c r="W27" s="31">
        <v>98.426780610064228</v>
      </c>
      <c r="X27" s="31">
        <v>71.057509828320619</v>
      </c>
      <c r="Y27" s="31">
        <v>89.175136394934611</v>
      </c>
    </row>
    <row r="28" spans="1:25" ht="13" x14ac:dyDescent="0.3">
      <c r="A28" s="30"/>
      <c r="B28" s="3" t="str">
        <f t="shared" si="0"/>
        <v>May</v>
      </c>
      <c r="C28" s="31">
        <v>94.120512580983885</v>
      </c>
      <c r="D28" s="31">
        <v>100.11359914379483</v>
      </c>
      <c r="E28" s="31">
        <v>95.361722640129599</v>
      </c>
      <c r="F28" s="31">
        <v>98.688711942341726</v>
      </c>
      <c r="G28" s="31">
        <v>93.091377104244373</v>
      </c>
      <c r="H28" s="31">
        <v>112.65636572264995</v>
      </c>
      <c r="I28" s="31">
        <v>85.826353525318041</v>
      </c>
      <c r="J28" s="31">
        <v>94.746827774306141</v>
      </c>
      <c r="K28" s="31">
        <v>93.78174574509741</v>
      </c>
      <c r="L28" s="31">
        <v>92.231026294253354</v>
      </c>
      <c r="M28" s="31">
        <v>95.539497885308606</v>
      </c>
      <c r="N28" s="31">
        <v>95.757021278917591</v>
      </c>
      <c r="O28" s="31">
        <v>81.475502588077887</v>
      </c>
      <c r="P28" s="31">
        <v>92.917551871973117</v>
      </c>
      <c r="Q28" s="31">
        <v>109.37603877680522</v>
      </c>
      <c r="R28" s="31">
        <v>86.039984536826097</v>
      </c>
      <c r="S28" s="31">
        <v>88.871369103644597</v>
      </c>
      <c r="T28" s="31">
        <v>109.37603877680522</v>
      </c>
      <c r="U28" s="31">
        <v>99.36381459895054</v>
      </c>
      <c r="V28" s="31">
        <v>96.550443642147542</v>
      </c>
      <c r="W28" s="31">
        <v>93.44213821126759</v>
      </c>
      <c r="X28" s="31">
        <v>74.785315086153361</v>
      </c>
      <c r="Y28" s="31">
        <v>80.641284873319748</v>
      </c>
    </row>
    <row r="29" spans="1:25" ht="12" customHeight="1" x14ac:dyDescent="0.3">
      <c r="A29" s="30"/>
      <c r="B29" s="3" t="str">
        <f t="shared" si="0"/>
        <v>Jun</v>
      </c>
      <c r="C29" s="31">
        <v>94.237077595741169</v>
      </c>
      <c r="D29" s="31">
        <v>100.53431899539346</v>
      </c>
      <c r="E29" s="31">
        <v>95.695210760323917</v>
      </c>
      <c r="F29" s="31">
        <v>99.807298755687086</v>
      </c>
      <c r="G29" s="31">
        <v>91.876513110368435</v>
      </c>
      <c r="H29" s="31">
        <v>115.51727061832712</v>
      </c>
      <c r="I29" s="31">
        <v>93.4955174407133</v>
      </c>
      <c r="J29" s="31">
        <v>94.707401600875016</v>
      </c>
      <c r="K29" s="31">
        <v>93.848279493314308</v>
      </c>
      <c r="L29" s="31">
        <v>92.674779328740911</v>
      </c>
      <c r="M29" s="31">
        <v>94.197670320198398</v>
      </c>
      <c r="N29" s="31">
        <v>96.588253463576692</v>
      </c>
      <c r="O29" s="31">
        <v>81.025033201873185</v>
      </c>
      <c r="P29" s="31">
        <v>92.957223110045561</v>
      </c>
      <c r="Q29" s="31">
        <v>109.07210967501497</v>
      </c>
      <c r="R29" s="31">
        <v>88.148223589806364</v>
      </c>
      <c r="S29" s="31">
        <v>88.612557896612316</v>
      </c>
      <c r="T29" s="31">
        <v>109.07210967501497</v>
      </c>
      <c r="U29" s="31">
        <v>99.031934773678415</v>
      </c>
      <c r="V29" s="31">
        <v>96.512366373450249</v>
      </c>
      <c r="W29" s="31">
        <v>92.163173670860488</v>
      </c>
      <c r="X29" s="31">
        <v>77.967929876988407</v>
      </c>
      <c r="Y29" s="31">
        <v>74.177243863062984</v>
      </c>
    </row>
    <row r="30" spans="1:25" ht="12" customHeight="1" x14ac:dyDescent="0.3">
      <c r="A30" s="30"/>
      <c r="B30" s="3" t="str">
        <f t="shared" si="0"/>
        <v>Jul</v>
      </c>
      <c r="C30" s="31">
        <v>94.324864872765573</v>
      </c>
      <c r="D30" s="31">
        <v>100.29594818954055</v>
      </c>
      <c r="E30" s="31">
        <v>93.80084547616957</v>
      </c>
      <c r="F30" s="31">
        <v>100.1775351600448</v>
      </c>
      <c r="G30" s="31">
        <v>89.319712164892337</v>
      </c>
      <c r="H30" s="31">
        <v>114.52236380277952</v>
      </c>
      <c r="I30" s="31">
        <v>92.308215437452219</v>
      </c>
      <c r="J30" s="31">
        <v>94.791843079146545</v>
      </c>
      <c r="K30" s="31">
        <v>94.377152787263256</v>
      </c>
      <c r="L30" s="31">
        <v>92.181976337120972</v>
      </c>
      <c r="M30" s="31">
        <v>96.483621496410009</v>
      </c>
      <c r="N30" s="31">
        <v>95.520808289516538</v>
      </c>
      <c r="O30" s="31">
        <v>81.484554710792821</v>
      </c>
      <c r="P30" s="31">
        <v>93.311866791979185</v>
      </c>
      <c r="Q30" s="31">
        <v>108.7257302495658</v>
      </c>
      <c r="R30" s="31">
        <v>88.857338674734592</v>
      </c>
      <c r="S30" s="31">
        <v>90.090658012736512</v>
      </c>
      <c r="T30" s="31">
        <v>108.7257302495658</v>
      </c>
      <c r="U30" s="31">
        <v>98.781703913880463</v>
      </c>
      <c r="V30" s="31">
        <v>96.442148387525322</v>
      </c>
      <c r="W30" s="31">
        <v>92.605539832541552</v>
      </c>
      <c r="X30" s="31">
        <v>79.252567878679713</v>
      </c>
      <c r="Y30" s="31">
        <v>74.122667039234628</v>
      </c>
    </row>
    <row r="31" spans="1:25" ht="12" customHeight="1" x14ac:dyDescent="0.3">
      <c r="A31" s="30"/>
      <c r="B31" s="3" t="str">
        <f t="shared" si="0"/>
        <v>Aug</v>
      </c>
      <c r="C31" s="31">
        <v>94.216513356777753</v>
      </c>
      <c r="D31" s="31">
        <v>99.594258297788812</v>
      </c>
      <c r="E31" s="31">
        <v>93.617369607607515</v>
      </c>
      <c r="F31" s="31">
        <v>100.585074070044</v>
      </c>
      <c r="G31" s="31">
        <v>91.030928778312116</v>
      </c>
      <c r="H31" s="31">
        <v>111.06868456116338</v>
      </c>
      <c r="I31" s="31">
        <v>80.799845108301923</v>
      </c>
      <c r="J31" s="31">
        <v>93.37638597580613</v>
      </c>
      <c r="K31" s="31">
        <v>94.410064415693725</v>
      </c>
      <c r="L31" s="31">
        <v>92.650962288335904</v>
      </c>
      <c r="M31" s="31">
        <v>97.884487751586107</v>
      </c>
      <c r="N31" s="31">
        <v>94.089647034675977</v>
      </c>
      <c r="O31" s="31">
        <v>81.19176463276662</v>
      </c>
      <c r="P31" s="31">
        <v>93.243208689593871</v>
      </c>
      <c r="Q31" s="31">
        <v>108.33957305235404</v>
      </c>
      <c r="R31" s="31">
        <v>89.354571100715773</v>
      </c>
      <c r="S31" s="31">
        <v>92.106901877220309</v>
      </c>
      <c r="T31" s="31">
        <v>108.33957305235404</v>
      </c>
      <c r="U31" s="31">
        <v>98.515917256212049</v>
      </c>
      <c r="V31" s="31">
        <v>96.469846723820197</v>
      </c>
      <c r="W31" s="31">
        <v>91.719830681828469</v>
      </c>
      <c r="X31" s="31">
        <v>86.12719360461135</v>
      </c>
      <c r="Y31" s="31">
        <v>77.968464746134501</v>
      </c>
    </row>
    <row r="32" spans="1:25" ht="13" x14ac:dyDescent="0.3">
      <c r="A32" s="30"/>
      <c r="B32" s="3" t="str">
        <f t="shared" si="0"/>
        <v>Sep</v>
      </c>
      <c r="C32" s="31">
        <v>94.545286724855018</v>
      </c>
      <c r="D32" s="31">
        <v>98.615663544726488</v>
      </c>
      <c r="E32" s="31">
        <v>93.537701121353223</v>
      </c>
      <c r="F32" s="31">
        <v>101.56295205248928</v>
      </c>
      <c r="G32" s="31">
        <v>90.113287900135802</v>
      </c>
      <c r="H32" s="31">
        <v>108.49167736524521</v>
      </c>
      <c r="I32" s="31">
        <v>87.383042438973533</v>
      </c>
      <c r="J32" s="31">
        <v>94.166826669884216</v>
      </c>
      <c r="K32" s="31">
        <v>94.821808745135343</v>
      </c>
      <c r="L32" s="31">
        <v>93.458780171678669</v>
      </c>
      <c r="M32" s="31">
        <v>97.636450972565711</v>
      </c>
      <c r="N32" s="31">
        <v>96.91253519058796</v>
      </c>
      <c r="O32" s="31">
        <v>81.523066963823169</v>
      </c>
      <c r="P32" s="31">
        <v>93.269858642854018</v>
      </c>
      <c r="Q32" s="31">
        <v>107.91584861071696</v>
      </c>
      <c r="R32" s="31">
        <v>87.461366511654518</v>
      </c>
      <c r="S32" s="31">
        <v>92.620926079980279</v>
      </c>
      <c r="T32" s="31">
        <v>107.91584861071696</v>
      </c>
      <c r="U32" s="31">
        <v>98.199690074115779</v>
      </c>
      <c r="V32" s="31">
        <v>96.73273376870327</v>
      </c>
      <c r="W32" s="31">
        <v>93.12295166406156</v>
      </c>
      <c r="X32" s="31">
        <v>96.34006768220992</v>
      </c>
      <c r="Y32" s="31">
        <v>82.413904266419209</v>
      </c>
    </row>
    <row r="33" spans="1:25" ht="14.25" customHeight="1" x14ac:dyDescent="0.3">
      <c r="A33" s="30"/>
      <c r="B33" s="3" t="str">
        <f t="shared" si="0"/>
        <v>Oct</v>
      </c>
      <c r="C33" s="31">
        <v>94.610206708449795</v>
      </c>
      <c r="D33" s="31">
        <v>96.929780025163566</v>
      </c>
      <c r="E33" s="31">
        <v>93.745571606701077</v>
      </c>
      <c r="F33" s="31">
        <v>102.84808904531454</v>
      </c>
      <c r="G33" s="31">
        <v>90.811225809484483</v>
      </c>
      <c r="H33" s="31">
        <v>102.84927585203542</v>
      </c>
      <c r="I33" s="31">
        <v>87.419989937338372</v>
      </c>
      <c r="J33" s="31">
        <v>94.171437041729703</v>
      </c>
      <c r="K33" s="31">
        <v>94.893627089479097</v>
      </c>
      <c r="L33" s="31">
        <v>94.030171030361942</v>
      </c>
      <c r="M33" s="31">
        <v>98.024598267710289</v>
      </c>
      <c r="N33" s="31">
        <v>96.715866000553774</v>
      </c>
      <c r="O33" s="31">
        <v>81.117219866716525</v>
      </c>
      <c r="P33" s="31">
        <v>93.096583359078991</v>
      </c>
      <c r="Q33" s="31">
        <v>107.46534740559198</v>
      </c>
      <c r="R33" s="31">
        <v>88.992568137247957</v>
      </c>
      <c r="S33" s="31">
        <v>91.036810831177647</v>
      </c>
      <c r="T33" s="31">
        <v>107.46534740559198</v>
      </c>
      <c r="U33" s="31">
        <v>97.910805332624008</v>
      </c>
      <c r="V33" s="31">
        <v>97.221562792374129</v>
      </c>
      <c r="W33" s="31">
        <v>85.706253442205394</v>
      </c>
      <c r="X33" s="31">
        <v>103.46386511800415</v>
      </c>
      <c r="Y33" s="31">
        <v>74.779359697793097</v>
      </c>
    </row>
    <row r="34" spans="1:25" ht="12" customHeight="1" x14ac:dyDescent="0.3">
      <c r="A34" s="30"/>
      <c r="B34" s="3" t="str">
        <f t="shared" si="0"/>
        <v>Nov</v>
      </c>
      <c r="C34" s="31">
        <v>95.304894376563283</v>
      </c>
      <c r="D34" s="31">
        <v>95.027710469173201</v>
      </c>
      <c r="E34" s="31">
        <v>95.888048690996143</v>
      </c>
      <c r="F34" s="31">
        <v>104.11043341283516</v>
      </c>
      <c r="G34" s="31">
        <v>92.578852881371233</v>
      </c>
      <c r="H34" s="31">
        <v>109.46403199010575</v>
      </c>
      <c r="I34" s="31">
        <v>89.880459600637607</v>
      </c>
      <c r="J34" s="31">
        <v>94.710509381645991</v>
      </c>
      <c r="K34" s="31">
        <v>95.317453410997857</v>
      </c>
      <c r="L34" s="31">
        <v>92.466199594425177</v>
      </c>
      <c r="M34" s="31">
        <v>97.867950063907955</v>
      </c>
      <c r="N34" s="31">
        <v>97.361627718236548</v>
      </c>
      <c r="O34" s="31">
        <v>82.71727264805709</v>
      </c>
      <c r="P34" s="31">
        <v>93.311735993187284</v>
      </c>
      <c r="Q34" s="31">
        <v>107.01348741292433</v>
      </c>
      <c r="R34" s="31">
        <v>90.111735356955052</v>
      </c>
      <c r="S34" s="31">
        <v>90.956940375597071</v>
      </c>
      <c r="T34" s="31">
        <v>107.01348741292433</v>
      </c>
      <c r="U34" s="31">
        <v>97.745014419048786</v>
      </c>
      <c r="V34" s="31">
        <v>97.671382647137236</v>
      </c>
      <c r="W34" s="31">
        <v>92.609692392467053</v>
      </c>
      <c r="X34" s="31">
        <v>102.73994237386599</v>
      </c>
      <c r="Y34" s="31">
        <v>77.117854053637302</v>
      </c>
    </row>
    <row r="35" spans="1:25" ht="12" customHeight="1" x14ac:dyDescent="0.3">
      <c r="A35" s="30"/>
      <c r="B35" s="3" t="str">
        <f t="shared" si="0"/>
        <v>Dec</v>
      </c>
      <c r="C35" s="31">
        <v>94.912370589554854</v>
      </c>
      <c r="D35" s="31">
        <v>89.842361483900916</v>
      </c>
      <c r="E35" s="31">
        <v>95.527223755644869</v>
      </c>
      <c r="F35" s="31">
        <v>105.37873758367819</v>
      </c>
      <c r="G35" s="31">
        <v>92.029321070690003</v>
      </c>
      <c r="H35" s="31">
        <v>110.16138659123317</v>
      </c>
      <c r="I35" s="31">
        <v>87.598131111766165</v>
      </c>
      <c r="J35" s="31">
        <v>96.495479046185594</v>
      </c>
      <c r="K35" s="31">
        <v>94.805761981519865</v>
      </c>
      <c r="L35" s="31">
        <v>92.091251101479671</v>
      </c>
      <c r="M35" s="31">
        <v>95.26171077640879</v>
      </c>
      <c r="N35" s="31">
        <v>95.408900881262767</v>
      </c>
      <c r="O35" s="31">
        <v>84.10113517210398</v>
      </c>
      <c r="P35" s="31">
        <v>92.852662757950569</v>
      </c>
      <c r="Q35" s="31">
        <v>106.57000052053982</v>
      </c>
      <c r="R35" s="31">
        <v>89.553093478896415</v>
      </c>
      <c r="S35" s="31">
        <v>90.74465941912166</v>
      </c>
      <c r="T35" s="31">
        <v>106.57000052053982</v>
      </c>
      <c r="U35" s="31">
        <v>97.750481109733158</v>
      </c>
      <c r="V35" s="31">
        <v>98.02219760167462</v>
      </c>
      <c r="W35" s="31">
        <v>96.833816276779729</v>
      </c>
      <c r="X35" s="31">
        <v>92.445999343454915</v>
      </c>
      <c r="Y35" s="31">
        <v>77.953368863379936</v>
      </c>
    </row>
    <row r="36" spans="1:25" ht="22.5" customHeight="1" x14ac:dyDescent="0.3">
      <c r="A36" s="30">
        <f>A24+1</f>
        <v>2012</v>
      </c>
      <c r="B36" s="3" t="str">
        <f>B24</f>
        <v>Jan</v>
      </c>
      <c r="C36" s="31">
        <v>94.297523634349318</v>
      </c>
      <c r="D36" s="31">
        <v>91.162900801358646</v>
      </c>
      <c r="E36" s="31">
        <v>95.452588993014132</v>
      </c>
      <c r="F36" s="31">
        <v>105.24682511111645</v>
      </c>
      <c r="G36" s="31">
        <v>91.910498531351834</v>
      </c>
      <c r="H36" s="31">
        <v>111.6066114346547</v>
      </c>
      <c r="I36" s="31">
        <v>86.613428182792262</v>
      </c>
      <c r="J36" s="31">
        <v>88.810547580051647</v>
      </c>
      <c r="K36" s="31">
        <v>94.612385962946803</v>
      </c>
      <c r="L36" s="31">
        <v>95.14912796772964</v>
      </c>
      <c r="M36" s="31">
        <v>93.877996549752936</v>
      </c>
      <c r="N36" s="31">
        <v>94.395944564659985</v>
      </c>
      <c r="O36" s="31">
        <v>82.984449956901486</v>
      </c>
      <c r="P36" s="31">
        <v>93.574963247173017</v>
      </c>
      <c r="Q36" s="31">
        <v>106.21691214792452</v>
      </c>
      <c r="R36" s="31">
        <v>88.685716788411369</v>
      </c>
      <c r="S36" s="31">
        <v>92.615135483621202</v>
      </c>
      <c r="T36" s="31">
        <v>106.21691214792452</v>
      </c>
      <c r="U36" s="31">
        <v>97.908038978022063</v>
      </c>
      <c r="V36" s="31">
        <v>98.186854492415563</v>
      </c>
      <c r="W36" s="31">
        <v>91.718528938944573</v>
      </c>
      <c r="X36" s="31">
        <v>80.938869738173295</v>
      </c>
      <c r="Y36" s="31">
        <v>82.899503266629466</v>
      </c>
    </row>
    <row r="37" spans="1:25" ht="12" customHeight="1" x14ac:dyDescent="0.3">
      <c r="A37" s="30"/>
      <c r="B37" s="3" t="str">
        <f t="shared" si="0"/>
        <v>Feb</v>
      </c>
      <c r="C37" s="31">
        <v>94.17579903401905</v>
      </c>
      <c r="D37" s="31">
        <v>88.73187621094354</v>
      </c>
      <c r="E37" s="31">
        <v>95.216212794236327</v>
      </c>
      <c r="F37" s="31">
        <v>104.36198535021251</v>
      </c>
      <c r="G37" s="31">
        <v>91.388099394656209</v>
      </c>
      <c r="H37" s="31">
        <v>112.79204458044818</v>
      </c>
      <c r="I37" s="31">
        <v>87.939385052393021</v>
      </c>
      <c r="J37" s="31">
        <v>85.923521636105889</v>
      </c>
      <c r="K37" s="31">
        <v>94.7661790923501</v>
      </c>
      <c r="L37" s="31">
        <v>95.034106163115879</v>
      </c>
      <c r="M37" s="31">
        <v>92.278741743962811</v>
      </c>
      <c r="N37" s="31">
        <v>92.953116005013669</v>
      </c>
      <c r="O37" s="31">
        <v>85.096805736403638</v>
      </c>
      <c r="P37" s="31">
        <v>93.270058397120138</v>
      </c>
      <c r="Q37" s="31">
        <v>105.7958493088565</v>
      </c>
      <c r="R37" s="31">
        <v>89.648271379865733</v>
      </c>
      <c r="S37" s="31">
        <v>95.764239468703423</v>
      </c>
      <c r="T37" s="31">
        <v>105.7958493088565</v>
      </c>
      <c r="U37" s="31">
        <v>98.120457081899886</v>
      </c>
      <c r="V37" s="31">
        <v>98.231996678421368</v>
      </c>
      <c r="W37" s="31">
        <v>97.620996491758177</v>
      </c>
      <c r="X37" s="31">
        <v>78.354475773959621</v>
      </c>
      <c r="Y37" s="31">
        <v>79.221591525334389</v>
      </c>
    </row>
    <row r="38" spans="1:25" ht="12" customHeight="1" x14ac:dyDescent="0.3">
      <c r="A38" s="30"/>
      <c r="B38" s="3" t="str">
        <f t="shared" si="0"/>
        <v>Mar</v>
      </c>
      <c r="C38" s="31">
        <v>93.934199257134139</v>
      </c>
      <c r="D38" s="31">
        <v>86.721707188102428</v>
      </c>
      <c r="E38" s="31">
        <v>97.126152693895847</v>
      </c>
      <c r="F38" s="31">
        <v>104.17232858954652</v>
      </c>
      <c r="G38" s="31">
        <v>94.556931035490805</v>
      </c>
      <c r="H38" s="31">
        <v>109.32368388572357</v>
      </c>
      <c r="I38" s="31">
        <v>88.626228305989784</v>
      </c>
      <c r="J38" s="31">
        <v>86.010203763055301</v>
      </c>
      <c r="K38" s="31">
        <v>94.054790252872422</v>
      </c>
      <c r="L38" s="31">
        <v>92.64827088233568</v>
      </c>
      <c r="M38" s="31">
        <v>91.822855665815226</v>
      </c>
      <c r="N38" s="31">
        <v>92.868037478499758</v>
      </c>
      <c r="O38" s="31">
        <v>85.203449766573797</v>
      </c>
      <c r="P38" s="31">
        <v>93.222055062939248</v>
      </c>
      <c r="Q38" s="31">
        <v>105.35417317800376</v>
      </c>
      <c r="R38" s="31">
        <v>85.123499190213948</v>
      </c>
      <c r="S38" s="31">
        <v>96.444374672371794</v>
      </c>
      <c r="T38" s="31">
        <v>105.35417317800376</v>
      </c>
      <c r="U38" s="31">
        <v>98.293710809639748</v>
      </c>
      <c r="V38" s="31">
        <v>98.176635060511657</v>
      </c>
      <c r="W38" s="31">
        <v>97.170491919736136</v>
      </c>
      <c r="X38" s="31">
        <v>79.166318187878971</v>
      </c>
      <c r="Y38" s="31">
        <v>78.898940543968521</v>
      </c>
    </row>
    <row r="39" spans="1:25" ht="12" customHeight="1" x14ac:dyDescent="0.3">
      <c r="A39" s="30"/>
      <c r="B39" s="3" t="str">
        <f t="shared" si="0"/>
        <v>Apr</v>
      </c>
      <c r="C39" s="31">
        <v>94.376684770773494</v>
      </c>
      <c r="D39" s="31">
        <v>84.492359238066769</v>
      </c>
      <c r="E39" s="31">
        <v>95.103699056783157</v>
      </c>
      <c r="F39" s="31">
        <v>104.18444933394866</v>
      </c>
      <c r="G39" s="31">
        <v>92.999663680447327</v>
      </c>
      <c r="H39" s="31">
        <v>96.448859387027923</v>
      </c>
      <c r="I39" s="31">
        <v>90.15450220405431</v>
      </c>
      <c r="J39" s="31">
        <v>85.02717623419673</v>
      </c>
      <c r="K39" s="31">
        <v>95.191689674133855</v>
      </c>
      <c r="L39" s="31">
        <v>93.171639408117258</v>
      </c>
      <c r="M39" s="31">
        <v>93.270980939978486</v>
      </c>
      <c r="N39" s="31">
        <v>93.206141243233105</v>
      </c>
      <c r="O39" s="31">
        <v>85.26450194516201</v>
      </c>
      <c r="P39" s="31">
        <v>93.198550022377631</v>
      </c>
      <c r="Q39" s="31">
        <v>104.90878747362299</v>
      </c>
      <c r="R39" s="31">
        <v>88.544331189508213</v>
      </c>
      <c r="S39" s="31">
        <v>99.221199778422715</v>
      </c>
      <c r="T39" s="31">
        <v>104.90878747362299</v>
      </c>
      <c r="U39" s="31">
        <v>98.388595466612017</v>
      </c>
      <c r="V39" s="31">
        <v>98.231047080029896</v>
      </c>
      <c r="W39" s="31">
        <v>100.6868655585472</v>
      </c>
      <c r="X39" s="31">
        <v>90.322229971539301</v>
      </c>
      <c r="Y39" s="31">
        <v>77.993123565581683</v>
      </c>
    </row>
    <row r="40" spans="1:25" ht="13" x14ac:dyDescent="0.3">
      <c r="A40" s="30"/>
      <c r="B40" s="3" t="str">
        <f t="shared" si="0"/>
        <v>May</v>
      </c>
      <c r="C40" s="31">
        <v>95.099033062767731</v>
      </c>
      <c r="D40" s="31">
        <v>82.663567740682552</v>
      </c>
      <c r="E40" s="31">
        <v>96.327428498259749</v>
      </c>
      <c r="F40" s="31">
        <v>105.09569221493868</v>
      </c>
      <c r="G40" s="31">
        <v>95.27077882777364</v>
      </c>
      <c r="H40" s="31">
        <v>100.61881876098846</v>
      </c>
      <c r="I40" s="31">
        <v>82.085784425547416</v>
      </c>
      <c r="J40" s="31">
        <v>86.847633358026982</v>
      </c>
      <c r="K40" s="31">
        <v>95.753039712587963</v>
      </c>
      <c r="L40" s="31">
        <v>93.509846540666757</v>
      </c>
      <c r="M40" s="31">
        <v>93.184422710346581</v>
      </c>
      <c r="N40" s="31">
        <v>93.412951853078695</v>
      </c>
      <c r="O40" s="31">
        <v>84.988302689901673</v>
      </c>
      <c r="P40" s="31">
        <v>93.282306683972436</v>
      </c>
      <c r="Q40" s="31">
        <v>104.48387796730552</v>
      </c>
      <c r="R40" s="31">
        <v>90.100324444851907</v>
      </c>
      <c r="S40" s="31">
        <v>101.11215619790194</v>
      </c>
      <c r="T40" s="31">
        <v>104.48387796730552</v>
      </c>
      <c r="U40" s="31">
        <v>98.393882069354177</v>
      </c>
      <c r="V40" s="31">
        <v>98.342435199018752</v>
      </c>
      <c r="W40" s="31">
        <v>97.506857152365853</v>
      </c>
      <c r="X40" s="31">
        <v>98.711024609434247</v>
      </c>
      <c r="Y40" s="31">
        <v>81.084638636087121</v>
      </c>
    </row>
    <row r="41" spans="1:25" ht="12" customHeight="1" x14ac:dyDescent="0.3">
      <c r="A41" s="30"/>
      <c r="B41" s="3" t="str">
        <f t="shared" si="0"/>
        <v>Jun</v>
      </c>
      <c r="C41" s="31">
        <v>94.141643538841436</v>
      </c>
      <c r="D41" s="31">
        <v>81.231805102563214</v>
      </c>
      <c r="E41" s="31">
        <v>94.210458537609441</v>
      </c>
      <c r="F41" s="31">
        <v>106.59669148240205</v>
      </c>
      <c r="G41" s="31">
        <v>91.21133188095483</v>
      </c>
      <c r="H41" s="31">
        <v>103.94451302277677</v>
      </c>
      <c r="I41" s="31">
        <v>83.353563390038175</v>
      </c>
      <c r="J41" s="31">
        <v>83.546073550649666</v>
      </c>
      <c r="K41" s="31">
        <v>95.248893872918529</v>
      </c>
      <c r="L41" s="31">
        <v>92.486642260979579</v>
      </c>
      <c r="M41" s="31">
        <v>92.104686911161295</v>
      </c>
      <c r="N41" s="31">
        <v>95.641986145942028</v>
      </c>
      <c r="O41" s="31">
        <v>83.211590046194189</v>
      </c>
      <c r="P41" s="31">
        <v>93.500197432123741</v>
      </c>
      <c r="Q41" s="31">
        <v>104.10330383017181</v>
      </c>
      <c r="R41" s="31">
        <v>87.429315048263874</v>
      </c>
      <c r="S41" s="31">
        <v>99.032859974286012</v>
      </c>
      <c r="T41" s="31">
        <v>104.10330383017181</v>
      </c>
      <c r="U41" s="31">
        <v>98.328576300195877</v>
      </c>
      <c r="V41" s="31">
        <v>98.458243853133879</v>
      </c>
      <c r="W41" s="31">
        <v>94.911898100465478</v>
      </c>
      <c r="X41" s="31">
        <v>99.534842295196725</v>
      </c>
      <c r="Y41" s="31">
        <v>82.684207533060629</v>
      </c>
    </row>
    <row r="42" spans="1:25" ht="12" customHeight="1" x14ac:dyDescent="0.3">
      <c r="A42" s="30"/>
      <c r="B42" s="3" t="str">
        <f t="shared" si="0"/>
        <v>Jul</v>
      </c>
      <c r="C42" s="31">
        <v>94.464871449305406</v>
      </c>
      <c r="D42" s="31">
        <v>80.777837154587147</v>
      </c>
      <c r="E42" s="31">
        <v>95.425720243185836</v>
      </c>
      <c r="F42" s="31">
        <v>108.75900607489277</v>
      </c>
      <c r="G42" s="31">
        <v>92.845230014321615</v>
      </c>
      <c r="H42" s="31">
        <v>101.94589775377321</v>
      </c>
      <c r="I42" s="31">
        <v>82.898129486894987</v>
      </c>
      <c r="J42" s="31">
        <v>85.349777595198518</v>
      </c>
      <c r="K42" s="31">
        <v>95.264820981655419</v>
      </c>
      <c r="L42" s="31">
        <v>93.885952753735992</v>
      </c>
      <c r="M42" s="31">
        <v>91.217675908723862</v>
      </c>
      <c r="N42" s="31">
        <v>94.409571396260688</v>
      </c>
      <c r="O42" s="31">
        <v>80.821300483824047</v>
      </c>
      <c r="P42" s="31">
        <v>93.634773106783555</v>
      </c>
      <c r="Q42" s="31">
        <v>103.78015450192326</v>
      </c>
      <c r="R42" s="31">
        <v>88.018606068577114</v>
      </c>
      <c r="S42" s="31">
        <v>96.759711383164259</v>
      </c>
      <c r="T42" s="31">
        <v>103.78015450192326</v>
      </c>
      <c r="U42" s="31">
        <v>98.293044020967216</v>
      </c>
      <c r="V42" s="31">
        <v>98.561908188767759</v>
      </c>
      <c r="W42" s="31">
        <v>96.993628385817601</v>
      </c>
      <c r="X42" s="31">
        <v>99.900634487173349</v>
      </c>
      <c r="Y42" s="31">
        <v>90.285612425427729</v>
      </c>
    </row>
    <row r="43" spans="1:25" ht="12" customHeight="1" x14ac:dyDescent="0.3">
      <c r="A43" s="30"/>
      <c r="B43" s="3" t="str">
        <f t="shared" si="0"/>
        <v>Aug</v>
      </c>
      <c r="C43" s="31">
        <v>94.832600282328599</v>
      </c>
      <c r="D43" s="31">
        <v>80.553940699478105</v>
      </c>
      <c r="E43" s="31">
        <v>97.000829885216163</v>
      </c>
      <c r="F43" s="31">
        <v>110.22189642354709</v>
      </c>
      <c r="G43" s="31">
        <v>94.451474874370163</v>
      </c>
      <c r="H43" s="31">
        <v>106.7106626111031</v>
      </c>
      <c r="I43" s="31">
        <v>81.443275260712539</v>
      </c>
      <c r="J43" s="31">
        <v>85.429177497211469</v>
      </c>
      <c r="K43" s="31">
        <v>95.412794525308385</v>
      </c>
      <c r="L43" s="31">
        <v>93.773136641660741</v>
      </c>
      <c r="M43" s="31">
        <v>90.99101287200584</v>
      </c>
      <c r="N43" s="31">
        <v>93.551244799930856</v>
      </c>
      <c r="O43" s="31">
        <v>82.120082536281856</v>
      </c>
      <c r="P43" s="31">
        <v>93.790868704859577</v>
      </c>
      <c r="Q43" s="31">
        <v>103.52856856022497</v>
      </c>
      <c r="R43" s="31">
        <v>91.804079760582439</v>
      </c>
      <c r="S43" s="31">
        <v>96.714537934597956</v>
      </c>
      <c r="T43" s="31">
        <v>103.52856856022497</v>
      </c>
      <c r="U43" s="31">
        <v>98.411576274482925</v>
      </c>
      <c r="V43" s="31">
        <v>98.681013459379386</v>
      </c>
      <c r="W43" s="31">
        <v>95.066552506733871</v>
      </c>
      <c r="X43" s="31">
        <v>100.07347119127968</v>
      </c>
      <c r="Y43" s="31">
        <v>87.633689703527992</v>
      </c>
    </row>
    <row r="44" spans="1:25" ht="13" x14ac:dyDescent="0.3">
      <c r="A44" s="30"/>
      <c r="B44" s="3" t="str">
        <f t="shared" si="0"/>
        <v>Sep</v>
      </c>
      <c r="C44" s="31">
        <v>94.456015642681123</v>
      </c>
      <c r="D44" s="31">
        <v>80.616008163301942</v>
      </c>
      <c r="E44" s="31">
        <v>95.214225973306128</v>
      </c>
      <c r="F44" s="31">
        <v>110.69860974901044</v>
      </c>
      <c r="G44" s="31">
        <v>91.108250885114302</v>
      </c>
      <c r="H44" s="31">
        <v>108.87446951045622</v>
      </c>
      <c r="I44" s="31">
        <v>83.612655381755644</v>
      </c>
      <c r="J44" s="31">
        <v>87.050327680399292</v>
      </c>
      <c r="K44" s="31">
        <v>95.174201524178486</v>
      </c>
      <c r="L44" s="31">
        <v>93.479515408881099</v>
      </c>
      <c r="M44" s="31">
        <v>91.533233080552989</v>
      </c>
      <c r="N44" s="31">
        <v>92.835966858113537</v>
      </c>
      <c r="O44" s="31">
        <v>86.401915581870497</v>
      </c>
      <c r="P44" s="31">
        <v>94.045417119992408</v>
      </c>
      <c r="Q44" s="31">
        <v>103.35613027375369</v>
      </c>
      <c r="R44" s="31">
        <v>89.040651054330354</v>
      </c>
      <c r="S44" s="31">
        <v>96.403883020167967</v>
      </c>
      <c r="T44" s="31">
        <v>103.35613027375369</v>
      </c>
      <c r="U44" s="31">
        <v>98.749470930706892</v>
      </c>
      <c r="V44" s="31">
        <v>98.79903097877974</v>
      </c>
      <c r="W44" s="31">
        <v>97.516794684093185</v>
      </c>
      <c r="X44" s="31">
        <v>95.313625659552855</v>
      </c>
      <c r="Y44" s="31">
        <v>86.712891354621888</v>
      </c>
    </row>
    <row r="45" spans="1:25" ht="12" customHeight="1" x14ac:dyDescent="0.3">
      <c r="A45" s="30"/>
      <c r="B45" s="3" t="str">
        <f t="shared" si="0"/>
        <v>Oct</v>
      </c>
      <c r="C45" s="31">
        <v>95.17375228253016</v>
      </c>
      <c r="D45" s="31">
        <v>81.509463017964663</v>
      </c>
      <c r="E45" s="31">
        <v>96.264982950278821</v>
      </c>
      <c r="F45" s="31">
        <v>110.19824053275403</v>
      </c>
      <c r="G45" s="31">
        <v>92.676652312647036</v>
      </c>
      <c r="H45" s="31">
        <v>110.46271246320975</v>
      </c>
      <c r="I45" s="31">
        <v>82.703159548211389</v>
      </c>
      <c r="J45" s="31">
        <v>89.52734555863087</v>
      </c>
      <c r="K45" s="31">
        <v>95.678461564718503</v>
      </c>
      <c r="L45" s="31">
        <v>94.778608409757993</v>
      </c>
      <c r="M45" s="31">
        <v>91.965436337277112</v>
      </c>
      <c r="N45" s="31">
        <v>92.762555083907529</v>
      </c>
      <c r="O45" s="31">
        <v>86.869031117957903</v>
      </c>
      <c r="P45" s="31">
        <v>94.390041828967384</v>
      </c>
      <c r="Q45" s="31">
        <v>103.25551888551198</v>
      </c>
      <c r="R45" s="31">
        <v>91.882993028166737</v>
      </c>
      <c r="S45" s="31">
        <v>94.732476985882002</v>
      </c>
      <c r="T45" s="31">
        <v>103.25551888551198</v>
      </c>
      <c r="U45" s="31">
        <v>99.198733705885616</v>
      </c>
      <c r="V45" s="31">
        <v>98.883127353623337</v>
      </c>
      <c r="W45" s="31">
        <v>98.658427335255055</v>
      </c>
      <c r="X45" s="31">
        <v>98.817243309346253</v>
      </c>
      <c r="Y45" s="31">
        <v>87.556530704667409</v>
      </c>
    </row>
    <row r="46" spans="1:25" ht="12" customHeight="1" x14ac:dyDescent="0.3">
      <c r="A46" s="30"/>
      <c r="B46" s="3" t="str">
        <f t="shared" si="0"/>
        <v>Nov</v>
      </c>
      <c r="C46" s="31">
        <v>95.865992405193808</v>
      </c>
      <c r="D46" s="31">
        <v>82.849851299110298</v>
      </c>
      <c r="E46" s="31">
        <v>97.031337852541569</v>
      </c>
      <c r="F46" s="31">
        <v>109.131251321516</v>
      </c>
      <c r="G46" s="31">
        <v>94.644534359527356</v>
      </c>
      <c r="H46" s="31">
        <v>109.61117525890187</v>
      </c>
      <c r="I46" s="31">
        <v>79.264455103577532</v>
      </c>
      <c r="J46" s="31">
        <v>91.430504317459423</v>
      </c>
      <c r="K46" s="31">
        <v>96.250662851900387</v>
      </c>
      <c r="L46" s="31">
        <v>94.154446316118253</v>
      </c>
      <c r="M46" s="31">
        <v>91.747450534116837</v>
      </c>
      <c r="N46" s="31">
        <v>92.793885457668267</v>
      </c>
      <c r="O46" s="31">
        <v>93.471093632450675</v>
      </c>
      <c r="P46" s="31">
        <v>94.731078288885982</v>
      </c>
      <c r="Q46" s="31">
        <v>103.22654272734422</v>
      </c>
      <c r="R46" s="31">
        <v>92.717940516673664</v>
      </c>
      <c r="S46" s="31">
        <v>95.223219463645634</v>
      </c>
      <c r="T46" s="31">
        <v>103.22654272734422</v>
      </c>
      <c r="U46" s="31">
        <v>99.541422870187802</v>
      </c>
      <c r="V46" s="31">
        <v>98.974677121042859</v>
      </c>
      <c r="W46" s="31">
        <v>101.50084453617967</v>
      </c>
      <c r="X46" s="31">
        <v>102.7815683708797</v>
      </c>
      <c r="Y46" s="31">
        <v>87.35268372872541</v>
      </c>
    </row>
    <row r="47" spans="1:25" ht="12" customHeight="1" x14ac:dyDescent="0.3">
      <c r="A47" s="30"/>
      <c r="B47" s="3" t="str">
        <f t="shared" si="0"/>
        <v>Dec</v>
      </c>
      <c r="C47" s="31">
        <v>95.891884866494792</v>
      </c>
      <c r="D47" s="31">
        <v>82.397657666797357</v>
      </c>
      <c r="E47" s="31">
        <v>97.568787352550771</v>
      </c>
      <c r="F47" s="31">
        <v>108.02989359745857</v>
      </c>
      <c r="G47" s="31">
        <v>94.97106029923107</v>
      </c>
      <c r="H47" s="31">
        <v>110.1640167860099</v>
      </c>
      <c r="I47" s="31">
        <v>83.597775871430301</v>
      </c>
      <c r="J47" s="31">
        <v>91.655359193051297</v>
      </c>
      <c r="K47" s="31">
        <v>96.155998559899103</v>
      </c>
      <c r="L47" s="31">
        <v>93.910494830844385</v>
      </c>
      <c r="M47" s="31">
        <v>90.033377281517531</v>
      </c>
      <c r="N47" s="31">
        <v>90.959383083576256</v>
      </c>
      <c r="O47" s="31">
        <v>84.509218952513635</v>
      </c>
      <c r="P47" s="31">
        <v>94.781988990813375</v>
      </c>
      <c r="Q47" s="31">
        <v>103.25298257360376</v>
      </c>
      <c r="R47" s="31">
        <v>96.888201443293568</v>
      </c>
      <c r="S47" s="31">
        <v>95.865149262899052</v>
      </c>
      <c r="T47" s="31">
        <v>103.25298257360376</v>
      </c>
      <c r="U47" s="31">
        <v>99.572436864546773</v>
      </c>
      <c r="V47" s="31">
        <v>98.798784458299707</v>
      </c>
      <c r="W47" s="31">
        <v>99.924992958371902</v>
      </c>
      <c r="X47" s="31">
        <v>108.4483382450705</v>
      </c>
      <c r="Y47" s="31">
        <v>85.779634792637111</v>
      </c>
    </row>
    <row r="48" spans="1:25" ht="18.5" customHeight="1" x14ac:dyDescent="0.3">
      <c r="A48" s="30">
        <f>A36+1</f>
        <v>2013</v>
      </c>
      <c r="B48" s="3" t="str">
        <f>B36</f>
        <v>Jan</v>
      </c>
      <c r="C48" s="31">
        <v>95.401820897794224</v>
      </c>
      <c r="D48" s="31">
        <v>82.801223891344108</v>
      </c>
      <c r="E48" s="31">
        <v>95.911902374600814</v>
      </c>
      <c r="F48" s="31">
        <v>116.24226179742888</v>
      </c>
      <c r="G48" s="31">
        <v>92.001652019807324</v>
      </c>
      <c r="H48" s="31">
        <v>103.69995151644038</v>
      </c>
      <c r="I48" s="31">
        <v>82.748117145051424</v>
      </c>
      <c r="J48" s="31">
        <v>89.06937535060375</v>
      </c>
      <c r="K48" s="31">
        <v>96.088536427521078</v>
      </c>
      <c r="L48" s="31">
        <v>94.075671647903306</v>
      </c>
      <c r="M48" s="31">
        <v>91.502328205713695</v>
      </c>
      <c r="N48" s="31">
        <v>91.19257871360999</v>
      </c>
      <c r="O48" s="31">
        <v>90.408386197967516</v>
      </c>
      <c r="P48" s="31">
        <v>95.051706979394012</v>
      </c>
      <c r="Q48" s="31">
        <v>103.24992079691606</v>
      </c>
      <c r="R48" s="31">
        <v>93.171147724149677</v>
      </c>
      <c r="S48" s="31">
        <v>95.765912629582886</v>
      </c>
      <c r="T48" s="31">
        <v>103.24992079691606</v>
      </c>
      <c r="U48" s="31">
        <v>99.386778055495995</v>
      </c>
      <c r="V48" s="31">
        <v>99.127573686629475</v>
      </c>
      <c r="W48" s="31">
        <v>99.65677822702925</v>
      </c>
      <c r="X48" s="31">
        <v>100.26239114913508</v>
      </c>
      <c r="Y48" s="31">
        <v>82.690301306522372</v>
      </c>
    </row>
    <row r="49" spans="1:25" ht="12" customHeight="1" x14ac:dyDescent="0.3">
      <c r="A49" s="30"/>
      <c r="B49" s="3" t="str">
        <f t="shared" si="0"/>
        <v>Feb</v>
      </c>
      <c r="C49" s="31">
        <v>95.983217138736563</v>
      </c>
      <c r="D49" s="31">
        <v>85.013969479318106</v>
      </c>
      <c r="E49" s="31">
        <v>97.485298329622523</v>
      </c>
      <c r="F49" s="31">
        <v>113.85246759870824</v>
      </c>
      <c r="G49" s="31">
        <v>94.178499371640015</v>
      </c>
      <c r="H49" s="31">
        <v>105.93786949828345</v>
      </c>
      <c r="I49" s="31">
        <v>84.891028432247168</v>
      </c>
      <c r="J49" s="31">
        <v>92.099250684087536</v>
      </c>
      <c r="K49" s="31">
        <v>96.196963290140346</v>
      </c>
      <c r="L49" s="31">
        <v>95.101104228763589</v>
      </c>
      <c r="M49" s="31">
        <v>91.371885133797008</v>
      </c>
      <c r="N49" s="31">
        <v>91.933838051876876</v>
      </c>
      <c r="O49" s="31">
        <v>90.661848935742441</v>
      </c>
      <c r="P49" s="31">
        <v>95.262688697787752</v>
      </c>
      <c r="Q49" s="31">
        <v>103.40450227515012</v>
      </c>
      <c r="R49" s="31">
        <v>95.276275794123634</v>
      </c>
      <c r="S49" s="31">
        <v>93.285147228044352</v>
      </c>
      <c r="T49" s="31">
        <v>103.40450227515012</v>
      </c>
      <c r="U49" s="31">
        <v>99.166660942946891</v>
      </c>
      <c r="V49" s="31">
        <v>98.781660401571401</v>
      </c>
      <c r="W49" s="31">
        <v>98.264127264155178</v>
      </c>
      <c r="X49" s="31">
        <v>94.616646026647231</v>
      </c>
      <c r="Y49" s="31">
        <v>86.286277606275945</v>
      </c>
    </row>
    <row r="50" spans="1:25" ht="12" customHeight="1" x14ac:dyDescent="0.3">
      <c r="A50" s="30"/>
      <c r="B50" s="3" t="str">
        <f t="shared" si="0"/>
        <v>Mar</v>
      </c>
      <c r="C50" s="31">
        <v>95.939874423859223</v>
      </c>
      <c r="D50" s="31">
        <v>86.490274915269552</v>
      </c>
      <c r="E50" s="31">
        <v>98.043663885510824</v>
      </c>
      <c r="F50" s="31">
        <v>110.78115586901228</v>
      </c>
      <c r="G50" s="31">
        <v>95.534560797255693</v>
      </c>
      <c r="H50" s="31">
        <v>108.28799656483476</v>
      </c>
      <c r="I50" s="31">
        <v>82.751317623295876</v>
      </c>
      <c r="J50" s="31">
        <v>91.560288820692051</v>
      </c>
      <c r="K50" s="31">
        <v>96.030939447111024</v>
      </c>
      <c r="L50" s="31">
        <v>94.141099864397432</v>
      </c>
      <c r="M50" s="31">
        <v>92.24856089738654</v>
      </c>
      <c r="N50" s="31">
        <v>91.107868117497418</v>
      </c>
      <c r="O50" s="31">
        <v>85.165224722579339</v>
      </c>
      <c r="P50" s="31">
        <v>95.480409482169577</v>
      </c>
      <c r="Q50" s="31">
        <v>103.49959769762067</v>
      </c>
      <c r="R50" s="31">
        <v>95.773963452014144</v>
      </c>
      <c r="S50" s="31">
        <v>96.564922917236615</v>
      </c>
      <c r="T50" s="31">
        <v>103.49959769762067</v>
      </c>
      <c r="U50" s="31">
        <v>99.011995578063207</v>
      </c>
      <c r="V50" s="31">
        <v>98.485985282395717</v>
      </c>
      <c r="W50" s="31">
        <v>99.586747203290855</v>
      </c>
      <c r="X50" s="31">
        <v>96.425409948809019</v>
      </c>
      <c r="Y50" s="31">
        <v>89.261974096508325</v>
      </c>
    </row>
    <row r="51" spans="1:25" ht="12" customHeight="1" x14ac:dyDescent="0.3">
      <c r="A51" s="30"/>
      <c r="B51" s="3" t="str">
        <f t="shared" si="0"/>
        <v>Apr</v>
      </c>
      <c r="C51" s="31">
        <v>95.919742185955855</v>
      </c>
      <c r="D51" s="31">
        <v>87.955961212768742</v>
      </c>
      <c r="E51" s="31">
        <v>98.342186994832275</v>
      </c>
      <c r="F51" s="31">
        <v>108.07879911999869</v>
      </c>
      <c r="G51" s="31">
        <v>94.723239230228515</v>
      </c>
      <c r="H51" s="31">
        <v>117.43836042072206</v>
      </c>
      <c r="I51" s="31">
        <v>83.85112811962982</v>
      </c>
      <c r="J51" s="31">
        <v>90.352502542558796</v>
      </c>
      <c r="K51" s="31">
        <v>96.020037236724974</v>
      </c>
      <c r="L51" s="31">
        <v>94.064566886026881</v>
      </c>
      <c r="M51" s="31">
        <v>91.665751179936251</v>
      </c>
      <c r="N51" s="31">
        <v>93.173961616151232</v>
      </c>
      <c r="O51" s="31">
        <v>88.129663123444345</v>
      </c>
      <c r="P51" s="31">
        <v>95.685868565928644</v>
      </c>
      <c r="Q51" s="31">
        <v>103.52021266842496</v>
      </c>
      <c r="R51" s="31">
        <v>93.409450641127862</v>
      </c>
      <c r="S51" s="31">
        <v>97.977966021632028</v>
      </c>
      <c r="T51" s="31">
        <v>103.52021266842496</v>
      </c>
      <c r="U51" s="31">
        <v>98.887751236829672</v>
      </c>
      <c r="V51" s="31">
        <v>98.595051327979633</v>
      </c>
      <c r="W51" s="31">
        <v>99.854729218351338</v>
      </c>
      <c r="X51" s="31">
        <v>93.673274286908679</v>
      </c>
      <c r="Y51" s="31">
        <v>89.647007874749391</v>
      </c>
    </row>
    <row r="52" spans="1:25" ht="12" customHeight="1" x14ac:dyDescent="0.3">
      <c r="A52" s="30"/>
      <c r="B52" s="3" t="str">
        <f t="shared" si="0"/>
        <v>May</v>
      </c>
      <c r="C52" s="31">
        <v>96.604497630761841</v>
      </c>
      <c r="D52" s="31">
        <v>89.486337624172563</v>
      </c>
      <c r="E52" s="31">
        <v>98.411657306220448</v>
      </c>
      <c r="F52" s="31">
        <v>105.81041696142324</v>
      </c>
      <c r="G52" s="31">
        <v>94.995219313791637</v>
      </c>
      <c r="H52" s="31">
        <v>119.46358378183568</v>
      </c>
      <c r="I52" s="31">
        <v>83.523771154971357</v>
      </c>
      <c r="J52" s="31">
        <v>92.674732486811308</v>
      </c>
      <c r="K52" s="31">
        <v>96.680939827595395</v>
      </c>
      <c r="L52" s="31">
        <v>96.410189614871285</v>
      </c>
      <c r="M52" s="31">
        <v>92.130430508682608</v>
      </c>
      <c r="N52" s="31">
        <v>93.836185086191421</v>
      </c>
      <c r="O52" s="31">
        <v>90.160807324951065</v>
      </c>
      <c r="P52" s="31">
        <v>96.040352317946912</v>
      </c>
      <c r="Q52" s="31">
        <v>103.47423446020591</v>
      </c>
      <c r="R52" s="31">
        <v>94.127003551007888</v>
      </c>
      <c r="S52" s="31">
        <v>98.386116358364688</v>
      </c>
      <c r="T52" s="31">
        <v>103.47423446020591</v>
      </c>
      <c r="U52" s="31">
        <v>98.743900531566851</v>
      </c>
      <c r="V52" s="31">
        <v>98.368990160820886</v>
      </c>
      <c r="W52" s="31">
        <v>102.41504228441833</v>
      </c>
      <c r="X52" s="31">
        <v>97.134322937576655</v>
      </c>
      <c r="Y52" s="31">
        <v>83.6346501645573</v>
      </c>
    </row>
    <row r="53" spans="1:25" ht="12" customHeight="1" x14ac:dyDescent="0.3">
      <c r="A53" s="30"/>
      <c r="B53" s="3" t="str">
        <f t="shared" si="0"/>
        <v>Jun</v>
      </c>
      <c r="C53" s="31">
        <v>97.011985488135352</v>
      </c>
      <c r="D53" s="31">
        <v>91.237508503170872</v>
      </c>
      <c r="E53" s="31">
        <v>99.840345803881092</v>
      </c>
      <c r="F53" s="31">
        <v>104.92903513618899</v>
      </c>
      <c r="G53" s="31">
        <v>97.687506225663114</v>
      </c>
      <c r="H53" s="31">
        <v>118.54358803990311</v>
      </c>
      <c r="I53" s="31">
        <v>82.456714215758851</v>
      </c>
      <c r="J53" s="31">
        <v>93.097643511414475</v>
      </c>
      <c r="K53" s="31">
        <v>96.840733615652411</v>
      </c>
      <c r="L53" s="31">
        <v>96.569688436970097</v>
      </c>
      <c r="M53" s="31">
        <v>93.080620739295753</v>
      </c>
      <c r="N53" s="31">
        <v>93.420999559521874</v>
      </c>
      <c r="O53" s="31">
        <v>88.397597826460597</v>
      </c>
      <c r="P53" s="31">
        <v>96.411182673771407</v>
      </c>
      <c r="Q53" s="31">
        <v>103.38451908999758</v>
      </c>
      <c r="R53" s="31">
        <v>93.437766678134963</v>
      </c>
      <c r="S53" s="31">
        <v>98.165995171454</v>
      </c>
      <c r="T53" s="31">
        <v>103.38451908999758</v>
      </c>
      <c r="U53" s="31">
        <v>98.563585920368013</v>
      </c>
      <c r="V53" s="31">
        <v>98.209779856372606</v>
      </c>
      <c r="W53" s="31">
        <v>105.47303756068476</v>
      </c>
      <c r="X53" s="31">
        <v>100.85243817201568</v>
      </c>
      <c r="Y53" s="31">
        <v>85.910416459754003</v>
      </c>
    </row>
    <row r="54" spans="1:25" ht="12" customHeight="1" x14ac:dyDescent="0.3">
      <c r="A54" s="30"/>
      <c r="B54" s="3" t="str">
        <f t="shared" si="0"/>
        <v>Jul</v>
      </c>
      <c r="C54" s="31">
        <v>96.551708463276213</v>
      </c>
      <c r="D54" s="31">
        <v>92.95779026331563</v>
      </c>
      <c r="E54" s="31">
        <v>98.013973767863106</v>
      </c>
      <c r="F54" s="31">
        <v>103.09000331645684</v>
      </c>
      <c r="G54" s="31">
        <v>95.494126881737657</v>
      </c>
      <c r="H54" s="31">
        <v>117.078897017683</v>
      </c>
      <c r="I54" s="31">
        <v>82.981696034687232</v>
      </c>
      <c r="J54" s="31">
        <v>92.755796661131541</v>
      </c>
      <c r="K54" s="31">
        <v>96.628470280868484</v>
      </c>
      <c r="L54" s="31">
        <v>97.647882512762052</v>
      </c>
      <c r="M54" s="31">
        <v>93.164860207584269</v>
      </c>
      <c r="N54" s="31">
        <v>93.356891458238522</v>
      </c>
      <c r="O54" s="31">
        <v>90.168986000674138</v>
      </c>
      <c r="P54" s="31">
        <v>96.735550330432488</v>
      </c>
      <c r="Q54" s="31">
        <v>103.2550254859357</v>
      </c>
      <c r="R54" s="31">
        <v>90.519555804221312</v>
      </c>
      <c r="S54" s="31">
        <v>96.88960098366735</v>
      </c>
      <c r="T54" s="31">
        <v>103.2550254859357</v>
      </c>
      <c r="U54" s="31">
        <v>98.423651407100792</v>
      </c>
      <c r="V54" s="31">
        <v>98.534423918791887</v>
      </c>
      <c r="W54" s="31">
        <v>99.883954836608737</v>
      </c>
      <c r="X54" s="31">
        <v>96.837334290977594</v>
      </c>
      <c r="Y54" s="31">
        <v>86.519414668817333</v>
      </c>
    </row>
    <row r="55" spans="1:25" ht="12" customHeight="1" x14ac:dyDescent="0.3">
      <c r="A55" s="30"/>
      <c r="B55" s="3" t="str">
        <f t="shared" si="0"/>
        <v>Aug</v>
      </c>
      <c r="C55" s="31">
        <v>96.57924092234029</v>
      </c>
      <c r="D55" s="31">
        <v>94.563313926438724</v>
      </c>
      <c r="E55" s="31">
        <v>96.748526267875476</v>
      </c>
      <c r="F55" s="31">
        <v>103.9686902583877</v>
      </c>
      <c r="G55" s="31">
        <v>94.326545456758012</v>
      </c>
      <c r="H55" s="31">
        <v>111.05339833615427</v>
      </c>
      <c r="I55" s="31">
        <v>83.817807183087353</v>
      </c>
      <c r="J55" s="31">
        <v>94.309381965199137</v>
      </c>
      <c r="K55" s="31">
        <v>96.780784546422353</v>
      </c>
      <c r="L55" s="31">
        <v>96.887628466044944</v>
      </c>
      <c r="M55" s="31">
        <v>92.757802772668995</v>
      </c>
      <c r="N55" s="31">
        <v>90.782272709011565</v>
      </c>
      <c r="O55" s="31">
        <v>89.220637440478654</v>
      </c>
      <c r="P55" s="31">
        <v>96.974453070790048</v>
      </c>
      <c r="Q55" s="31">
        <v>103.08131201507138</v>
      </c>
      <c r="R55" s="31">
        <v>91.462594227626553</v>
      </c>
      <c r="S55" s="31">
        <v>97.488847538211743</v>
      </c>
      <c r="T55" s="31">
        <v>103.08131201507138</v>
      </c>
      <c r="U55" s="31">
        <v>98.413033425273952</v>
      </c>
      <c r="V55" s="31">
        <v>98.465483346418395</v>
      </c>
      <c r="W55" s="31">
        <v>110.00957430681247</v>
      </c>
      <c r="X55" s="31">
        <v>94.232993575968251</v>
      </c>
      <c r="Y55" s="31">
        <v>86.411475995007592</v>
      </c>
    </row>
    <row r="56" spans="1:25" ht="12" customHeight="1" x14ac:dyDescent="0.3">
      <c r="A56" s="30"/>
      <c r="B56" s="3" t="str">
        <f t="shared" si="0"/>
        <v>Sep</v>
      </c>
      <c r="C56" s="31">
        <v>97.705017132767367</v>
      </c>
      <c r="D56" s="31">
        <v>95.58175612343895</v>
      </c>
      <c r="E56" s="31">
        <v>98.978376074664027</v>
      </c>
      <c r="F56" s="31">
        <v>104.9585120360295</v>
      </c>
      <c r="G56" s="31">
        <v>98.273087280475892</v>
      </c>
      <c r="H56" s="31">
        <v>107.54405598908468</v>
      </c>
      <c r="I56" s="31">
        <v>83.116512931684696</v>
      </c>
      <c r="J56" s="31">
        <v>93.740056314361595</v>
      </c>
      <c r="K56" s="31">
        <v>97.814059733932112</v>
      </c>
      <c r="L56" s="31">
        <v>96.872275378206979</v>
      </c>
      <c r="M56" s="31">
        <v>93.36496996997451</v>
      </c>
      <c r="N56" s="31">
        <v>89.813311390458281</v>
      </c>
      <c r="O56" s="31">
        <v>93.57357491457222</v>
      </c>
      <c r="P56" s="31">
        <v>96.932741148781389</v>
      </c>
      <c r="Q56" s="31">
        <v>102.91282416092866</v>
      </c>
      <c r="R56" s="31">
        <v>101.55378342727521</v>
      </c>
      <c r="S56" s="31">
        <v>99.303036552222949</v>
      </c>
      <c r="T56" s="31">
        <v>102.91282416092866</v>
      </c>
      <c r="U56" s="31">
        <v>98.577684944985506</v>
      </c>
      <c r="V56" s="31">
        <v>98.324841263192496</v>
      </c>
      <c r="W56" s="31">
        <v>103.43423890698003</v>
      </c>
      <c r="X56" s="31">
        <v>93.116069304435825</v>
      </c>
      <c r="Y56" s="31">
        <v>90.632616987092291</v>
      </c>
    </row>
    <row r="57" spans="1:25" ht="12" customHeight="1" x14ac:dyDescent="0.3">
      <c r="A57" s="30"/>
      <c r="B57" s="3" t="str">
        <f t="shared" si="0"/>
        <v>Oct</v>
      </c>
      <c r="C57" s="31">
        <v>97.363205019946136</v>
      </c>
      <c r="D57" s="31">
        <v>96.233705807528239</v>
      </c>
      <c r="E57" s="31">
        <v>96.180278995316542</v>
      </c>
      <c r="F57" s="31">
        <v>106.5922625153777</v>
      </c>
      <c r="G57" s="31">
        <v>93.415255556063755</v>
      </c>
      <c r="H57" s="31">
        <v>110.28229564971906</v>
      </c>
      <c r="I57" s="31">
        <v>81.010060169776224</v>
      </c>
      <c r="J57" s="31">
        <v>94.744953042943806</v>
      </c>
      <c r="K57" s="31">
        <v>97.883144985788334</v>
      </c>
      <c r="L57" s="31">
        <v>97.455969079678979</v>
      </c>
      <c r="M57" s="31">
        <v>95.217514788734235</v>
      </c>
      <c r="N57" s="31">
        <v>91.654352676753163</v>
      </c>
      <c r="O57" s="31">
        <v>92.797155781895185</v>
      </c>
      <c r="P57" s="31">
        <v>97.198426595401557</v>
      </c>
      <c r="Q57" s="31">
        <v>102.72664196807072</v>
      </c>
      <c r="R57" s="31">
        <v>95.948195794358682</v>
      </c>
      <c r="S57" s="31">
        <v>103.90233710635971</v>
      </c>
      <c r="T57" s="31">
        <v>102.72664196807072</v>
      </c>
      <c r="U57" s="31">
        <v>98.867581539997673</v>
      </c>
      <c r="V57" s="31">
        <v>97.913212701839271</v>
      </c>
      <c r="W57" s="31">
        <v>106.31935969872131</v>
      </c>
      <c r="X57" s="31">
        <v>93.165464655987208</v>
      </c>
      <c r="Y57" s="31">
        <v>91.536287927517137</v>
      </c>
    </row>
    <row r="58" spans="1:25" ht="12" customHeight="1" x14ac:dyDescent="0.3">
      <c r="A58" s="30"/>
      <c r="B58" s="3" t="str">
        <f t="shared" si="0"/>
        <v>Nov</v>
      </c>
      <c r="C58" s="31">
        <v>96.861240741131354</v>
      </c>
      <c r="D58" s="31">
        <v>96.762678629914063</v>
      </c>
      <c r="E58" s="31">
        <v>96.986565239359976</v>
      </c>
      <c r="F58" s="31">
        <v>109.49925977593034</v>
      </c>
      <c r="G58" s="31">
        <v>93.83368571242103</v>
      </c>
      <c r="H58" s="31">
        <v>110.63572502543811</v>
      </c>
      <c r="I58" s="31">
        <v>82.085579239042218</v>
      </c>
      <c r="J58" s="31">
        <v>93.104691290808887</v>
      </c>
      <c r="K58" s="31">
        <v>97.166037373060107</v>
      </c>
      <c r="L58" s="31">
        <v>95.73344277221274</v>
      </c>
      <c r="M58" s="31">
        <v>95.539066784582261</v>
      </c>
      <c r="N58" s="31">
        <v>92.94819424411827</v>
      </c>
      <c r="O58" s="31">
        <v>93.018354555943802</v>
      </c>
      <c r="P58" s="31">
        <v>97.053094764883383</v>
      </c>
      <c r="Q58" s="31">
        <v>102.55141729256489</v>
      </c>
      <c r="R58" s="31">
        <v>95.360131513050831</v>
      </c>
      <c r="S58" s="31">
        <v>100.1450843924258</v>
      </c>
      <c r="T58" s="31">
        <v>102.55141729256489</v>
      </c>
      <c r="U58" s="31">
        <v>99.184561776118343</v>
      </c>
      <c r="V58" s="31">
        <v>97.586645084411558</v>
      </c>
      <c r="W58" s="31">
        <v>103.4547372256314</v>
      </c>
      <c r="X58" s="31">
        <v>91.546131201063957</v>
      </c>
      <c r="Y58" s="31">
        <v>92.893742044249876</v>
      </c>
    </row>
    <row r="59" spans="1:25" ht="12" customHeight="1" x14ac:dyDescent="0.3">
      <c r="A59" s="30"/>
      <c r="B59" s="3" t="str">
        <f t="shared" si="0"/>
        <v>Dec</v>
      </c>
      <c r="C59" s="31">
        <v>97.933261040864124</v>
      </c>
      <c r="D59" s="31">
        <v>96.213860753656874</v>
      </c>
      <c r="E59" s="31">
        <v>102.4939163359613</v>
      </c>
      <c r="F59" s="31">
        <v>112.59059090770744</v>
      </c>
      <c r="G59" s="31">
        <v>101.30292471276802</v>
      </c>
      <c r="H59" s="31">
        <v>111.94274880401599</v>
      </c>
      <c r="I59" s="31">
        <v>83.502450390511882</v>
      </c>
      <c r="J59" s="31">
        <v>92.119640962214802</v>
      </c>
      <c r="K59" s="31">
        <v>97.451729127843095</v>
      </c>
      <c r="L59" s="31">
        <v>98.028200335071389</v>
      </c>
      <c r="M59" s="31">
        <v>95.369183410943137</v>
      </c>
      <c r="N59" s="31">
        <v>95.199967371738154</v>
      </c>
      <c r="O59" s="31">
        <v>93.770258894028501</v>
      </c>
      <c r="P59" s="31">
        <v>96.97060649211376</v>
      </c>
      <c r="Q59" s="31">
        <v>102.36233879581005</v>
      </c>
      <c r="R59" s="31">
        <v>92.355101054724614</v>
      </c>
      <c r="S59" s="31">
        <v>98.976155416553894</v>
      </c>
      <c r="T59" s="31">
        <v>102.36233879581005</v>
      </c>
      <c r="U59" s="31">
        <v>99.436478004596609</v>
      </c>
      <c r="V59" s="31">
        <v>97.617728909028642</v>
      </c>
      <c r="W59" s="31">
        <v>107.27786505463263</v>
      </c>
      <c r="X59" s="31">
        <v>98.407390326366126</v>
      </c>
      <c r="Y59" s="31">
        <v>89.57566823676639</v>
      </c>
    </row>
    <row r="60" spans="1:25" ht="17.5" customHeight="1" x14ac:dyDescent="0.3">
      <c r="A60" s="30">
        <f>A48+1</f>
        <v>2014</v>
      </c>
      <c r="B60" s="3" t="str">
        <f>B48</f>
        <v>Jan</v>
      </c>
      <c r="C60" s="31">
        <v>98.332823737865752</v>
      </c>
      <c r="D60" s="31">
        <v>99.329558283570307</v>
      </c>
      <c r="E60" s="31">
        <v>102.24660902296822</v>
      </c>
      <c r="F60" s="31">
        <v>113.31567545366215</v>
      </c>
      <c r="G60" s="31">
        <v>99.321344317400374</v>
      </c>
      <c r="H60" s="31">
        <v>117.1107773557487</v>
      </c>
      <c r="I60" s="31">
        <v>85.945345448351773</v>
      </c>
      <c r="J60" s="31">
        <v>92.595077589115135</v>
      </c>
      <c r="K60" s="31">
        <v>97.93584532668558</v>
      </c>
      <c r="L60" s="31">
        <v>98.071714862479027</v>
      </c>
      <c r="M60" s="31">
        <v>97.172649331130685</v>
      </c>
      <c r="N60" s="31">
        <v>94.432650925798455</v>
      </c>
      <c r="O60" s="31">
        <v>94.230278240651543</v>
      </c>
      <c r="P60" s="31">
        <v>97.434443167269322</v>
      </c>
      <c r="Q60" s="31">
        <v>102.01227356386495</v>
      </c>
      <c r="R60" s="31">
        <v>98.613068270072617</v>
      </c>
      <c r="S60" s="31">
        <v>100.41964285460737</v>
      </c>
      <c r="T60" s="31">
        <v>102.01227356386495</v>
      </c>
      <c r="U60" s="31">
        <v>99.572923595509764</v>
      </c>
      <c r="V60" s="31">
        <v>97.913737380781868</v>
      </c>
      <c r="W60" s="31">
        <v>107.53402902412705</v>
      </c>
      <c r="X60" s="31">
        <v>91.226322857928949</v>
      </c>
      <c r="Y60" s="31">
        <v>94.226567928249438</v>
      </c>
    </row>
    <row r="61" spans="1:25" ht="12" customHeight="1" x14ac:dyDescent="0.3">
      <c r="A61" s="30"/>
      <c r="B61" s="3" t="str">
        <f t="shared" si="0"/>
        <v>Feb</v>
      </c>
      <c r="C61" s="31">
        <v>97.575761152131648</v>
      </c>
      <c r="D61" s="31">
        <v>99.507084765892174</v>
      </c>
      <c r="E61" s="31">
        <v>101.01664876595579</v>
      </c>
      <c r="F61" s="31">
        <v>116.80676125855599</v>
      </c>
      <c r="G61" s="31">
        <v>99.630614713769617</v>
      </c>
      <c r="H61" s="31">
        <v>105.46476674780313</v>
      </c>
      <c r="I61" s="31">
        <v>85.451610960256119</v>
      </c>
      <c r="J61" s="31">
        <v>90.925798592346183</v>
      </c>
      <c r="K61" s="31">
        <v>97.341588905804159</v>
      </c>
      <c r="L61" s="31">
        <v>96.255208253394926</v>
      </c>
      <c r="M61" s="31">
        <v>97.482343077591111</v>
      </c>
      <c r="N61" s="31">
        <v>94.044283721293894</v>
      </c>
      <c r="O61" s="31">
        <v>90.729650037752066</v>
      </c>
      <c r="P61" s="31">
        <v>97.497041968435809</v>
      </c>
      <c r="Q61" s="31">
        <v>101.79367203507759</v>
      </c>
      <c r="R61" s="31">
        <v>96.10715420018802</v>
      </c>
      <c r="S61" s="31">
        <v>101.64651809903702</v>
      </c>
      <c r="T61" s="31">
        <v>101.79367203507759</v>
      </c>
      <c r="U61" s="31">
        <v>99.555790263514353</v>
      </c>
      <c r="V61" s="31">
        <v>98.300258339667565</v>
      </c>
      <c r="W61" s="31">
        <v>108.08827875340516</v>
      </c>
      <c r="X61" s="31">
        <v>89.912843815451936</v>
      </c>
      <c r="Y61" s="31">
        <v>95.15965531950917</v>
      </c>
    </row>
    <row r="62" spans="1:25" ht="12" customHeight="1" x14ac:dyDescent="0.3">
      <c r="A62" s="30"/>
      <c r="B62" s="3" t="str">
        <f t="shared" si="0"/>
        <v>Mar</v>
      </c>
      <c r="C62" s="31">
        <v>97.46703783505582</v>
      </c>
      <c r="D62" s="31">
        <v>99.506308039965063</v>
      </c>
      <c r="E62" s="31">
        <v>100.86798776997851</v>
      </c>
      <c r="F62" s="31">
        <v>119.43556793096225</v>
      </c>
      <c r="G62" s="31">
        <v>99.739727958303504</v>
      </c>
      <c r="H62" s="31">
        <v>104.00698983300177</v>
      </c>
      <c r="I62" s="31">
        <v>82.363239659290684</v>
      </c>
      <c r="J62" s="31">
        <v>90.147882679632488</v>
      </c>
      <c r="K62" s="31">
        <v>97.29324027655889</v>
      </c>
      <c r="L62" s="31">
        <v>96.126336054497671</v>
      </c>
      <c r="M62" s="31">
        <v>99.955117683841749</v>
      </c>
      <c r="N62" s="31">
        <v>93.286991180071936</v>
      </c>
      <c r="O62" s="31">
        <v>89.431723270817429</v>
      </c>
      <c r="P62" s="31">
        <v>97.585325700248148</v>
      </c>
      <c r="Q62" s="31">
        <v>101.56464299529775</v>
      </c>
      <c r="R62" s="31">
        <v>92.947136103994481</v>
      </c>
      <c r="S62" s="31">
        <v>101.01013397138233</v>
      </c>
      <c r="T62" s="31">
        <v>101.56464299529775</v>
      </c>
      <c r="U62" s="31">
        <v>99.407508754499105</v>
      </c>
      <c r="V62" s="31">
        <v>98.815673586572856</v>
      </c>
      <c r="W62" s="31">
        <v>103.88156633068377</v>
      </c>
      <c r="X62" s="31">
        <v>99.381197592639651</v>
      </c>
      <c r="Y62" s="31">
        <v>91.717898809086279</v>
      </c>
    </row>
    <row r="63" spans="1:25" ht="12" customHeight="1" x14ac:dyDescent="0.3">
      <c r="A63" s="30"/>
      <c r="B63" s="3" t="str">
        <f t="shared" si="0"/>
        <v>Apr</v>
      </c>
      <c r="C63" s="31">
        <v>98.056725828358935</v>
      </c>
      <c r="D63" s="31">
        <v>99.193025698654608</v>
      </c>
      <c r="E63" s="31">
        <v>102.24724921007228</v>
      </c>
      <c r="F63" s="31">
        <v>122.83545154713342</v>
      </c>
      <c r="G63" s="31">
        <v>100.84214748425453</v>
      </c>
      <c r="H63" s="31">
        <v>103.51886374324796</v>
      </c>
      <c r="I63" s="31">
        <v>86.223643256466005</v>
      </c>
      <c r="J63" s="31">
        <v>90.35468358090418</v>
      </c>
      <c r="K63" s="31">
        <v>97.756867575331313</v>
      </c>
      <c r="L63" s="31">
        <v>96.628818468308737</v>
      </c>
      <c r="M63" s="31">
        <v>100.27048839581893</v>
      </c>
      <c r="N63" s="31">
        <v>94.95346052605781</v>
      </c>
      <c r="O63" s="31">
        <v>89.686342297586748</v>
      </c>
      <c r="P63" s="31">
        <v>97.546209651288535</v>
      </c>
      <c r="Q63" s="31">
        <v>101.32362743192515</v>
      </c>
      <c r="R63" s="31">
        <v>99.755155817526884</v>
      </c>
      <c r="S63" s="31">
        <v>100.18553922985065</v>
      </c>
      <c r="T63" s="31">
        <v>101.32362743192515</v>
      </c>
      <c r="U63" s="31">
        <v>99.252765610159855</v>
      </c>
      <c r="V63" s="31">
        <v>98.97121855802493</v>
      </c>
      <c r="W63" s="31">
        <v>97.413286404757912</v>
      </c>
      <c r="X63" s="31">
        <v>96.912076962816172</v>
      </c>
      <c r="Y63" s="31">
        <v>87.453065626447682</v>
      </c>
    </row>
    <row r="64" spans="1:25" ht="12" customHeight="1" x14ac:dyDescent="0.3">
      <c r="A64" s="30"/>
      <c r="B64" s="3" t="str">
        <f t="shared" si="0"/>
        <v>May</v>
      </c>
      <c r="C64" s="31">
        <v>98.457004919687279</v>
      </c>
      <c r="D64" s="31">
        <v>99.314413766076953</v>
      </c>
      <c r="E64" s="31">
        <v>102.09178486620559</v>
      </c>
      <c r="F64" s="31">
        <v>124.1898443963194</v>
      </c>
      <c r="G64" s="31">
        <v>99.35148040383686</v>
      </c>
      <c r="H64" s="31">
        <v>109.95073574906114</v>
      </c>
      <c r="I64" s="31">
        <v>83.339598956247144</v>
      </c>
      <c r="J64" s="31">
        <v>90.297865827007996</v>
      </c>
      <c r="K64" s="31">
        <v>98.33034233485526</v>
      </c>
      <c r="L64" s="31">
        <v>97.124365781408244</v>
      </c>
      <c r="M64" s="31">
        <v>101.29626508105818</v>
      </c>
      <c r="N64" s="31">
        <v>95.904109916577227</v>
      </c>
      <c r="O64" s="31">
        <v>93.615376384744337</v>
      </c>
      <c r="P64" s="31">
        <v>97.939488825920307</v>
      </c>
      <c r="Q64" s="31">
        <v>101.09177309917354</v>
      </c>
      <c r="R64" s="31">
        <v>100.38697533562973</v>
      </c>
      <c r="S64" s="31">
        <v>100.00291731986273</v>
      </c>
      <c r="T64" s="31">
        <v>101.09177309917354</v>
      </c>
      <c r="U64" s="31">
        <v>99.24520814069615</v>
      </c>
      <c r="V64" s="31">
        <v>99.280412885305566</v>
      </c>
      <c r="W64" s="31">
        <v>99.676112376146691</v>
      </c>
      <c r="X64" s="31">
        <v>97.386532255047868</v>
      </c>
      <c r="Y64" s="31">
        <v>81.353039574326345</v>
      </c>
    </row>
    <row r="65" spans="1:25" ht="12" customHeight="1" x14ac:dyDescent="0.3">
      <c r="A65" s="30"/>
      <c r="B65" s="3" t="str">
        <f t="shared" si="0"/>
        <v>Jun</v>
      </c>
      <c r="C65" s="31">
        <v>98.791286843394772</v>
      </c>
      <c r="D65" s="31">
        <v>99.322801809329846</v>
      </c>
      <c r="E65" s="31">
        <v>101.28873154140693</v>
      </c>
      <c r="F65" s="31">
        <v>124.36032467871362</v>
      </c>
      <c r="G65" s="31">
        <v>99.437663150493847</v>
      </c>
      <c r="H65" s="31">
        <v>104.62069142019291</v>
      </c>
      <c r="I65" s="31">
        <v>82.345464039198291</v>
      </c>
      <c r="J65" s="31">
        <v>92.641086849670259</v>
      </c>
      <c r="K65" s="31">
        <v>98.750980065803233</v>
      </c>
      <c r="L65" s="31">
        <v>96.94628744206392</v>
      </c>
      <c r="M65" s="31">
        <v>103.37502712351076</v>
      </c>
      <c r="N65" s="31">
        <v>95.462341458374283</v>
      </c>
      <c r="O65" s="31">
        <v>87.289116673655556</v>
      </c>
      <c r="P65" s="31">
        <v>97.489272925226288</v>
      </c>
      <c r="Q65" s="31">
        <v>100.85697980167531</v>
      </c>
      <c r="R65" s="31">
        <v>105.2096859519939</v>
      </c>
      <c r="S65" s="31">
        <v>102.28378167801218</v>
      </c>
      <c r="T65" s="31">
        <v>100.85697980167531</v>
      </c>
      <c r="U65" s="31">
        <v>99.455951958851216</v>
      </c>
      <c r="V65" s="31">
        <v>99.212293101404043</v>
      </c>
      <c r="W65" s="31">
        <v>106.15172239971866</v>
      </c>
      <c r="X65" s="31">
        <v>97.767844938260026</v>
      </c>
      <c r="Y65" s="31">
        <v>75.652193928739919</v>
      </c>
    </row>
    <row r="66" spans="1:25" ht="12" customHeight="1" x14ac:dyDescent="0.3">
      <c r="A66" s="30"/>
      <c r="B66" s="3" t="str">
        <f t="shared" si="0"/>
        <v>Jul</v>
      </c>
      <c r="C66" s="31">
        <v>99.067458558126461</v>
      </c>
      <c r="D66" s="31">
        <v>99.560343009718736</v>
      </c>
      <c r="E66" s="31">
        <v>101.37439338653985</v>
      </c>
      <c r="F66" s="31">
        <v>124.36653994543519</v>
      </c>
      <c r="G66" s="31">
        <v>101.36083172057545</v>
      </c>
      <c r="H66" s="31">
        <v>97.087274787791699</v>
      </c>
      <c r="I66" s="31">
        <v>82.283311824564834</v>
      </c>
      <c r="J66" s="31">
        <v>94.282201565419982</v>
      </c>
      <c r="K66" s="31">
        <v>98.963722001227907</v>
      </c>
      <c r="L66" s="31">
        <v>97.247840358845039</v>
      </c>
      <c r="M66" s="31">
        <v>102.11251304306916</v>
      </c>
      <c r="N66" s="31">
        <v>97.832547162411558</v>
      </c>
      <c r="O66" s="31">
        <v>86.768111708299386</v>
      </c>
      <c r="P66" s="31">
        <v>97.690483764532061</v>
      </c>
      <c r="Q66" s="31">
        <v>100.64003189786945</v>
      </c>
      <c r="R66" s="31">
        <v>105.76297041024543</v>
      </c>
      <c r="S66" s="31">
        <v>100.96568598382527</v>
      </c>
      <c r="T66" s="31">
        <v>100.64003189786945</v>
      </c>
      <c r="U66" s="31">
        <v>99.768695951537012</v>
      </c>
      <c r="V66" s="31">
        <v>99.028783097621911</v>
      </c>
      <c r="W66" s="31">
        <v>111.15685717498049</v>
      </c>
      <c r="X66" s="31">
        <v>99.571531460504303</v>
      </c>
      <c r="Y66" s="31">
        <v>76.843825506555092</v>
      </c>
    </row>
    <row r="67" spans="1:25" ht="12" customHeight="1" x14ac:dyDescent="0.3">
      <c r="A67" s="30"/>
      <c r="B67" s="3" t="str">
        <f t="shared" si="0"/>
        <v>Aug</v>
      </c>
      <c r="C67" s="31">
        <v>98.746964231867423</v>
      </c>
      <c r="D67" s="31">
        <v>99.936862206033709</v>
      </c>
      <c r="E67" s="31">
        <v>100.65000387303515</v>
      </c>
      <c r="F67" s="31">
        <v>123.89755974435008</v>
      </c>
      <c r="G67" s="31">
        <v>99.935938734482562</v>
      </c>
      <c r="H67" s="31">
        <v>98.172818472724927</v>
      </c>
      <c r="I67" s="31">
        <v>83.771859670778412</v>
      </c>
      <c r="J67" s="31">
        <v>96.895339595146737</v>
      </c>
      <c r="K67" s="31">
        <v>98.479539077493385</v>
      </c>
      <c r="L67" s="31">
        <v>97.233857551749665</v>
      </c>
      <c r="M67" s="31">
        <v>102.34741192014815</v>
      </c>
      <c r="N67" s="31">
        <v>96.951201659507333</v>
      </c>
      <c r="O67" s="31">
        <v>87.351462004677813</v>
      </c>
      <c r="P67" s="31">
        <v>97.786350746989328</v>
      </c>
      <c r="Q67" s="31">
        <v>100.44601977592637</v>
      </c>
      <c r="R67" s="31">
        <v>100.59505639811253</v>
      </c>
      <c r="S67" s="31">
        <v>100.4132210878559</v>
      </c>
      <c r="T67" s="31">
        <v>100.44601977592637</v>
      </c>
      <c r="U67" s="31">
        <v>99.950358235365201</v>
      </c>
      <c r="V67" s="31">
        <v>98.919406297289484</v>
      </c>
      <c r="W67" s="31">
        <v>123.88527659821254</v>
      </c>
      <c r="X67" s="31">
        <v>94.853602608137265</v>
      </c>
      <c r="Y67" s="31">
        <v>78.661935855731684</v>
      </c>
    </row>
    <row r="68" spans="1:25" ht="12" customHeight="1" x14ac:dyDescent="0.3">
      <c r="A68" s="30"/>
      <c r="B68" s="3" t="str">
        <f t="shared" si="0"/>
        <v>Sep</v>
      </c>
      <c r="C68" s="31">
        <v>99.727894526245066</v>
      </c>
      <c r="D68" s="31">
        <v>100.88787127148309</v>
      </c>
      <c r="E68" s="31">
        <v>104.44488314133719</v>
      </c>
      <c r="F68" s="31">
        <v>123.03896223067613</v>
      </c>
      <c r="G68" s="31">
        <v>105.19964955751277</v>
      </c>
      <c r="H68" s="31">
        <v>102.29554421747137</v>
      </c>
      <c r="I68" s="31">
        <v>82.463603225957925</v>
      </c>
      <c r="J68" s="31">
        <v>96.889820517432369</v>
      </c>
      <c r="K68" s="31">
        <v>98.909479984429126</v>
      </c>
      <c r="L68" s="31">
        <v>97.570665884601439</v>
      </c>
      <c r="M68" s="31">
        <v>102.44027431061454</v>
      </c>
      <c r="N68" s="31">
        <v>97.3553190628501</v>
      </c>
      <c r="O68" s="31">
        <v>89.20036840968524</v>
      </c>
      <c r="P68" s="31">
        <v>97.844770185587436</v>
      </c>
      <c r="Q68" s="31">
        <v>100.3130238505984</v>
      </c>
      <c r="R68" s="31">
        <v>102.01076206183453</v>
      </c>
      <c r="S68" s="31">
        <v>106.42112908609749</v>
      </c>
      <c r="T68" s="31">
        <v>100.3130238505984</v>
      </c>
      <c r="U68" s="31">
        <v>99.841494234041093</v>
      </c>
      <c r="V68" s="31">
        <v>99.030877454516229</v>
      </c>
      <c r="W68" s="31">
        <v>120.18646433124171</v>
      </c>
      <c r="X68" s="31">
        <v>94.662902414164634</v>
      </c>
      <c r="Y68" s="31">
        <v>80.166626537446689</v>
      </c>
    </row>
    <row r="69" spans="1:25" ht="12" customHeight="1" x14ac:dyDescent="0.3">
      <c r="A69" s="30"/>
      <c r="B69" s="3" t="str">
        <f t="shared" si="0"/>
        <v>Oct</v>
      </c>
      <c r="C69" s="31">
        <v>99.355366099074999</v>
      </c>
      <c r="D69" s="31">
        <v>101.87087327155726</v>
      </c>
      <c r="E69" s="31">
        <v>103.00438453274353</v>
      </c>
      <c r="F69" s="31">
        <v>123.27254477035257</v>
      </c>
      <c r="G69" s="31">
        <v>103.02129747619918</v>
      </c>
      <c r="H69" s="31">
        <v>100.915065601782</v>
      </c>
      <c r="I69" s="31">
        <v>83.968793392869813</v>
      </c>
      <c r="J69" s="31">
        <v>95.363474364842773</v>
      </c>
      <c r="K69" s="31">
        <v>98.852469775414733</v>
      </c>
      <c r="L69" s="31">
        <v>97.601185546176808</v>
      </c>
      <c r="M69" s="31">
        <v>101.2005261592505</v>
      </c>
      <c r="N69" s="31">
        <v>96.885010937837052</v>
      </c>
      <c r="O69" s="31">
        <v>94.373357519599125</v>
      </c>
      <c r="P69" s="31">
        <v>97.996195841435153</v>
      </c>
      <c r="Q69" s="31">
        <v>100.21905886265212</v>
      </c>
      <c r="R69" s="31">
        <v>105.39691865850277</v>
      </c>
      <c r="S69" s="31">
        <v>102.10267678558402</v>
      </c>
      <c r="T69" s="31">
        <v>100.21905886265212</v>
      </c>
      <c r="U69" s="31">
        <v>99.583673995505166</v>
      </c>
      <c r="V69" s="31">
        <v>99.366697232793442</v>
      </c>
      <c r="W69" s="31">
        <v>108.22972929305375</v>
      </c>
      <c r="X69" s="31">
        <v>93.109146991965929</v>
      </c>
      <c r="Y69" s="31">
        <v>81.63580029159958</v>
      </c>
    </row>
    <row r="70" spans="1:25" ht="12" customHeight="1" x14ac:dyDescent="0.3">
      <c r="A70" s="30"/>
      <c r="B70" s="3" t="str">
        <f t="shared" si="0"/>
        <v>Nov</v>
      </c>
      <c r="C70" s="31">
        <v>98.989851225301223</v>
      </c>
      <c r="D70" s="31">
        <v>103.64705852728056</v>
      </c>
      <c r="E70" s="31">
        <v>102.58124872319151</v>
      </c>
      <c r="F70" s="31">
        <v>123.93485874311035</v>
      </c>
      <c r="G70" s="31">
        <v>101.13085887422976</v>
      </c>
      <c r="H70" s="31">
        <v>104.78802945661715</v>
      </c>
      <c r="I70" s="31">
        <v>85.100301351681154</v>
      </c>
      <c r="J70" s="31">
        <v>96.103423364700006</v>
      </c>
      <c r="K70" s="31">
        <v>98.361093653919127</v>
      </c>
      <c r="L70" s="31">
        <v>97.234884975816698</v>
      </c>
      <c r="M70" s="31">
        <v>101.30534607260566</v>
      </c>
      <c r="N70" s="31">
        <v>96.517086876331973</v>
      </c>
      <c r="O70" s="31">
        <v>94.813376378002275</v>
      </c>
      <c r="P70" s="31">
        <v>97.886271785577193</v>
      </c>
      <c r="Q70" s="31">
        <v>100.15290203361579</v>
      </c>
      <c r="R70" s="31">
        <v>103.48229405282353</v>
      </c>
      <c r="S70" s="31">
        <v>101.69055153385763</v>
      </c>
      <c r="T70" s="31">
        <v>100.15290203361579</v>
      </c>
      <c r="U70" s="31">
        <v>99.407612378146524</v>
      </c>
      <c r="V70" s="31">
        <v>99.637475023017657</v>
      </c>
      <c r="W70" s="31">
        <v>99.151568015149806</v>
      </c>
      <c r="X70" s="31">
        <v>87.756603092431135</v>
      </c>
      <c r="Y70" s="31">
        <v>82.419812189103396</v>
      </c>
    </row>
    <row r="71" spans="1:25" ht="12" customHeight="1" x14ac:dyDescent="0.3">
      <c r="A71" s="30"/>
      <c r="B71" s="3" t="str">
        <f t="shared" si="0"/>
        <v>Dec</v>
      </c>
      <c r="C71" s="31">
        <v>99.395327574166387</v>
      </c>
      <c r="D71" s="31">
        <v>105.58900743826062</v>
      </c>
      <c r="E71" s="31">
        <v>103.67884474253567</v>
      </c>
      <c r="F71" s="31">
        <v>123.73357284717258</v>
      </c>
      <c r="G71" s="31">
        <v>104.24173407218306</v>
      </c>
      <c r="H71" s="31">
        <v>100.74638564592982</v>
      </c>
      <c r="I71" s="31">
        <v>82.989523645702832</v>
      </c>
      <c r="J71" s="31">
        <v>95.546783956207804</v>
      </c>
      <c r="K71" s="31">
        <v>98.668233138701495</v>
      </c>
      <c r="L71" s="31">
        <v>98.467501075801891</v>
      </c>
      <c r="M71" s="31">
        <v>100.95501301564481</v>
      </c>
      <c r="N71" s="31">
        <v>95.774468433219681</v>
      </c>
      <c r="O71" s="31">
        <v>98.524161229639674</v>
      </c>
      <c r="P71" s="31">
        <v>97.868058552171235</v>
      </c>
      <c r="Q71" s="31">
        <v>100.10754254719392</v>
      </c>
      <c r="R71" s="31">
        <v>101.15740049211452</v>
      </c>
      <c r="S71" s="31">
        <v>102.30657644820789</v>
      </c>
      <c r="T71" s="31">
        <v>100.10754254719392</v>
      </c>
      <c r="U71" s="31">
        <v>99.439606918381415</v>
      </c>
      <c r="V71" s="31">
        <v>99.822888563399999</v>
      </c>
      <c r="W71" s="31">
        <v>102.16502690933383</v>
      </c>
      <c r="X71" s="31">
        <v>93.402883457305606</v>
      </c>
      <c r="Y71" s="31">
        <v>80.124282150786613</v>
      </c>
    </row>
    <row r="72" spans="1:25" ht="22.5" customHeight="1" x14ac:dyDescent="0.3">
      <c r="A72" s="30">
        <f>A60+1</f>
        <v>2015</v>
      </c>
      <c r="B72" s="3" t="str">
        <f>B60</f>
        <v>Jan</v>
      </c>
      <c r="C72" s="31">
        <v>99.161612846915745</v>
      </c>
      <c r="D72" s="31">
        <v>99.16716107211731</v>
      </c>
      <c r="E72" s="31">
        <v>103.07088076564811</v>
      </c>
      <c r="F72" s="31">
        <v>121.60925427704058</v>
      </c>
      <c r="G72" s="31">
        <v>101.49208442011015</v>
      </c>
      <c r="H72" s="31">
        <v>104.66399763547157</v>
      </c>
      <c r="I72" s="31">
        <v>90.143046858428008</v>
      </c>
      <c r="J72" s="31">
        <v>96.900299554911513</v>
      </c>
      <c r="K72" s="31">
        <v>98.493051675779171</v>
      </c>
      <c r="L72" s="31">
        <v>97.051297438564461</v>
      </c>
      <c r="M72" s="31">
        <v>101.70678098027345</v>
      </c>
      <c r="N72" s="31">
        <v>96.844645764585181</v>
      </c>
      <c r="O72" s="31">
        <v>98.724047909537333</v>
      </c>
      <c r="P72" s="31">
        <v>98.113585512741537</v>
      </c>
      <c r="Q72" s="31">
        <v>100.18524619900504</v>
      </c>
      <c r="R72" s="31">
        <v>102.1045576025446</v>
      </c>
      <c r="S72" s="31">
        <v>100.54438698474195</v>
      </c>
      <c r="T72" s="31">
        <v>100.18524619900504</v>
      </c>
      <c r="U72" s="31">
        <v>99.57171551940533</v>
      </c>
      <c r="V72" s="31">
        <v>100.0651667806395</v>
      </c>
      <c r="W72" s="31">
        <v>99.924463693158174</v>
      </c>
      <c r="X72" s="31">
        <v>90.802229170640061</v>
      </c>
      <c r="Y72" s="31">
        <v>81.644599230195965</v>
      </c>
    </row>
    <row r="73" spans="1:25" ht="12" customHeight="1" x14ac:dyDescent="0.3">
      <c r="A73" s="30"/>
      <c r="B73" s="3" t="str">
        <f t="shared" si="0"/>
        <v>Feb</v>
      </c>
      <c r="C73" s="31">
        <v>99.217712290115429</v>
      </c>
      <c r="D73" s="31">
        <v>100.06524122511455</v>
      </c>
      <c r="E73" s="31">
        <v>103.62547446117468</v>
      </c>
      <c r="F73" s="31">
        <v>119.60766472370409</v>
      </c>
      <c r="G73" s="31">
        <v>102.40068149754417</v>
      </c>
      <c r="H73" s="31">
        <v>104.83673798399165</v>
      </c>
      <c r="I73" s="31">
        <v>91.731507054143364</v>
      </c>
      <c r="J73" s="31">
        <v>97.504769640195661</v>
      </c>
      <c r="K73" s="31">
        <v>98.386245932766812</v>
      </c>
      <c r="L73" s="31">
        <v>97.327750738657969</v>
      </c>
      <c r="M73" s="31">
        <v>100.60939026057328</v>
      </c>
      <c r="N73" s="31">
        <v>96.679047179151453</v>
      </c>
      <c r="O73" s="31">
        <v>97.208384227737568</v>
      </c>
      <c r="P73" s="31">
        <v>98.238684222528974</v>
      </c>
      <c r="Q73" s="31">
        <v>100.07672279825663</v>
      </c>
      <c r="R73" s="31">
        <v>101.78050684685999</v>
      </c>
      <c r="S73" s="31">
        <v>102.71185091685895</v>
      </c>
      <c r="T73" s="31">
        <v>100.07672279825663</v>
      </c>
      <c r="U73" s="31">
        <v>99.625309569395938</v>
      </c>
      <c r="V73" s="31">
        <v>100.21342071905346</v>
      </c>
      <c r="W73" s="31">
        <v>101.62325516760941</v>
      </c>
      <c r="X73" s="31">
        <v>92.827891521000851</v>
      </c>
      <c r="Y73" s="31">
        <v>83.443712661869455</v>
      </c>
    </row>
    <row r="74" spans="1:25" ht="12" customHeight="1" x14ac:dyDescent="0.3">
      <c r="A74" s="30"/>
      <c r="B74" s="3" t="str">
        <f t="shared" si="0"/>
        <v>Mar</v>
      </c>
      <c r="C74" s="31">
        <v>99.911185889310772</v>
      </c>
      <c r="D74" s="31">
        <v>100.45616073338432</v>
      </c>
      <c r="E74" s="31">
        <v>103.90041223766394</v>
      </c>
      <c r="F74" s="31">
        <v>118.52626783099471</v>
      </c>
      <c r="G74" s="31">
        <v>102.62163499952781</v>
      </c>
      <c r="H74" s="31">
        <v>107.80559702396758</v>
      </c>
      <c r="I74" s="31">
        <v>88.584932965724761</v>
      </c>
      <c r="J74" s="31">
        <v>98.454907812799647</v>
      </c>
      <c r="K74" s="31">
        <v>99.157602080658563</v>
      </c>
      <c r="L74" s="31">
        <v>98.440738290696757</v>
      </c>
      <c r="M74" s="31">
        <v>102.09778935996165</v>
      </c>
      <c r="N74" s="31">
        <v>97.311734786307284</v>
      </c>
      <c r="O74" s="31">
        <v>100.53760764992933</v>
      </c>
      <c r="P74" s="31">
        <v>98.397482341829217</v>
      </c>
      <c r="Q74" s="31">
        <v>99.963402587828242</v>
      </c>
      <c r="R74" s="31">
        <v>104.81892684713021</v>
      </c>
      <c r="S74" s="31">
        <v>102.25795985541964</v>
      </c>
      <c r="T74" s="31">
        <v>99.963402587828242</v>
      </c>
      <c r="U74" s="31">
        <v>99.504028605767346</v>
      </c>
      <c r="V74" s="31">
        <v>100.16329430134584</v>
      </c>
      <c r="W74" s="31">
        <v>103.53619981643099</v>
      </c>
      <c r="X74" s="31">
        <v>99.120764278031928</v>
      </c>
      <c r="Y74" s="31">
        <v>85.909790717371877</v>
      </c>
    </row>
    <row r="75" spans="1:25" ht="12" customHeight="1" x14ac:dyDescent="0.3">
      <c r="A75" s="30"/>
      <c r="B75" s="3" t="str">
        <f t="shared" si="0"/>
        <v>Apr</v>
      </c>
      <c r="C75" s="31">
        <v>99.571562061261872</v>
      </c>
      <c r="D75" s="31">
        <v>100.23158220553117</v>
      </c>
      <c r="E75" s="31">
        <v>104.22823456990041</v>
      </c>
      <c r="F75" s="31">
        <v>115.98346029115517</v>
      </c>
      <c r="G75" s="31">
        <v>101.67332327334908</v>
      </c>
      <c r="H75" s="31">
        <v>112.47187053097701</v>
      </c>
      <c r="I75" s="31">
        <v>92.564820048526798</v>
      </c>
      <c r="J75" s="31">
        <v>97.912583952215101</v>
      </c>
      <c r="K75" s="31">
        <v>98.690211169005011</v>
      </c>
      <c r="L75" s="31">
        <v>97.891125955925673</v>
      </c>
      <c r="M75" s="31">
        <v>100.94124043758143</v>
      </c>
      <c r="N75" s="31">
        <v>97.257785957684263</v>
      </c>
      <c r="O75" s="31">
        <v>99.512783315550905</v>
      </c>
      <c r="P75" s="31">
        <v>98.813660911173613</v>
      </c>
      <c r="Q75" s="31">
        <v>99.872406949673319</v>
      </c>
      <c r="R75" s="31">
        <v>104.18630398841171</v>
      </c>
      <c r="S75" s="31">
        <v>98.810412177738115</v>
      </c>
      <c r="T75" s="31">
        <v>99.872406949673319</v>
      </c>
      <c r="U75" s="31">
        <v>99.349046066123364</v>
      </c>
      <c r="V75" s="31">
        <v>100.56528596921541</v>
      </c>
      <c r="W75" s="31">
        <v>104.91100512991653</v>
      </c>
      <c r="X75" s="31">
        <v>92.403837886551401</v>
      </c>
      <c r="Y75" s="31">
        <v>86.377429002235075</v>
      </c>
    </row>
    <row r="76" spans="1:25" ht="12" customHeight="1" x14ac:dyDescent="0.3">
      <c r="A76" s="30"/>
      <c r="B76" s="3" t="str">
        <f t="shared" si="0"/>
        <v>May</v>
      </c>
      <c r="C76" s="31">
        <v>98.845771743184983</v>
      </c>
      <c r="D76" s="31">
        <v>99.642435487389591</v>
      </c>
      <c r="E76" s="31">
        <v>101.44721316038293</v>
      </c>
      <c r="F76" s="31">
        <v>113.78312072035924</v>
      </c>
      <c r="G76" s="31">
        <v>98.853080319252285</v>
      </c>
      <c r="H76" s="31">
        <v>110.08941233914832</v>
      </c>
      <c r="I76" s="31">
        <v>88.979143441435426</v>
      </c>
      <c r="J76" s="31">
        <v>97.86916400287177</v>
      </c>
      <c r="K76" s="31">
        <v>98.346376100190298</v>
      </c>
      <c r="L76" s="31">
        <v>97.279151281715045</v>
      </c>
      <c r="M76" s="31">
        <v>98.619391215143253</v>
      </c>
      <c r="N76" s="31">
        <v>97.321756316023126</v>
      </c>
      <c r="O76" s="31">
        <v>96.913020965682193</v>
      </c>
      <c r="P76" s="31">
        <v>98.898663900824388</v>
      </c>
      <c r="Q76" s="31">
        <v>99.829497024574636</v>
      </c>
      <c r="R76" s="31">
        <v>105.82551617733949</v>
      </c>
      <c r="S76" s="31">
        <v>99.128956818281807</v>
      </c>
      <c r="T76" s="31">
        <v>99.829497024574636</v>
      </c>
      <c r="U76" s="31">
        <v>99.369726666378568</v>
      </c>
      <c r="V76" s="31">
        <v>100.47996297757702</v>
      </c>
      <c r="W76" s="31">
        <v>99.96382491353549</v>
      </c>
      <c r="X76" s="31">
        <v>92.854453445718121</v>
      </c>
      <c r="Y76" s="31">
        <v>83.098674385366493</v>
      </c>
    </row>
    <row r="77" spans="1:25" ht="12" customHeight="1" x14ac:dyDescent="0.3">
      <c r="A77" s="30"/>
      <c r="B77" s="3" t="str">
        <f t="shared" si="0"/>
        <v>Jun</v>
      </c>
      <c r="C77" s="31">
        <v>98.861546926651002</v>
      </c>
      <c r="D77" s="31">
        <v>99.971943961542337</v>
      </c>
      <c r="E77" s="31">
        <v>101.42736079923516</v>
      </c>
      <c r="F77" s="31">
        <v>111.7509230642878</v>
      </c>
      <c r="G77" s="31">
        <v>99.572446896204895</v>
      </c>
      <c r="H77" s="31">
        <v>107.00404421456247</v>
      </c>
      <c r="I77" s="31">
        <v>91.398732267028834</v>
      </c>
      <c r="J77" s="31">
        <v>98.250092511653065</v>
      </c>
      <c r="K77" s="31">
        <v>98.333026507249002</v>
      </c>
      <c r="L77" s="31">
        <v>99.109898947195603</v>
      </c>
      <c r="M77" s="31">
        <v>99.832480751956822</v>
      </c>
      <c r="N77" s="31">
        <v>97.198777290579756</v>
      </c>
      <c r="O77" s="31">
        <v>96.58798622228332</v>
      </c>
      <c r="P77" s="31">
        <v>98.921463052221426</v>
      </c>
      <c r="Q77" s="31">
        <v>99.847961157027527</v>
      </c>
      <c r="R77" s="31">
        <v>102.45803381051469</v>
      </c>
      <c r="S77" s="31">
        <v>99.095551497658505</v>
      </c>
      <c r="T77" s="31">
        <v>99.847961157027527</v>
      </c>
      <c r="U77" s="31">
        <v>99.691346735034898</v>
      </c>
      <c r="V77" s="31">
        <v>100.26679772770299</v>
      </c>
      <c r="W77" s="31">
        <v>98.080367827415074</v>
      </c>
      <c r="X77" s="31">
        <v>93.189372956730352</v>
      </c>
      <c r="Y77" s="31">
        <v>76.44563989381632</v>
      </c>
    </row>
    <row r="78" spans="1:25" ht="12" customHeight="1" x14ac:dyDescent="0.3">
      <c r="A78" s="30"/>
      <c r="B78" s="3" t="str">
        <f t="shared" si="0"/>
        <v>Jul</v>
      </c>
      <c r="C78" s="31">
        <v>99.191020898607931</v>
      </c>
      <c r="D78" s="31">
        <v>100.32635870230511</v>
      </c>
      <c r="E78" s="31">
        <v>101.0835413435627</v>
      </c>
      <c r="F78" s="31">
        <v>109.7556479272352</v>
      </c>
      <c r="G78" s="31">
        <v>101.14921430153269</v>
      </c>
      <c r="H78" s="31">
        <v>99.828937236891136</v>
      </c>
      <c r="I78" s="31">
        <v>92.064225777458432</v>
      </c>
      <c r="J78" s="31">
        <v>100.28868313410156</v>
      </c>
      <c r="K78" s="31">
        <v>98.663473476258972</v>
      </c>
      <c r="L78" s="31">
        <v>98.615035903450021</v>
      </c>
      <c r="M78" s="31">
        <v>98.886914269490902</v>
      </c>
      <c r="N78" s="31">
        <v>100.05442171831871</v>
      </c>
      <c r="O78" s="31">
        <v>97.478024553534851</v>
      </c>
      <c r="P78" s="31">
        <v>99.186700984254102</v>
      </c>
      <c r="Q78" s="31">
        <v>99.897411606201956</v>
      </c>
      <c r="R78" s="31">
        <v>104.01339160955574</v>
      </c>
      <c r="S78" s="31">
        <v>97.911056195257132</v>
      </c>
      <c r="T78" s="31">
        <v>99.897411606201956</v>
      </c>
      <c r="U78" s="31">
        <v>100.16099408821376</v>
      </c>
      <c r="V78" s="31">
        <v>100.3506055131037</v>
      </c>
      <c r="W78" s="31">
        <v>101.59687025591018</v>
      </c>
      <c r="X78" s="31">
        <v>93.326883537297078</v>
      </c>
      <c r="Y78" s="31">
        <v>72.825879398478293</v>
      </c>
    </row>
    <row r="79" spans="1:25" ht="12" customHeight="1" x14ac:dyDescent="0.3">
      <c r="A79" s="30"/>
      <c r="B79" s="3" t="str">
        <f t="shared" si="0"/>
        <v>Aug</v>
      </c>
      <c r="C79" s="31">
        <v>98.545197913985547</v>
      </c>
      <c r="D79" s="31">
        <v>99.556594109829675</v>
      </c>
      <c r="E79" s="31">
        <v>100.2352385856198</v>
      </c>
      <c r="F79" s="31">
        <v>108.28176728853549</v>
      </c>
      <c r="G79" s="31">
        <v>99.703136525498209</v>
      </c>
      <c r="H79" s="31">
        <v>102.27875402519687</v>
      </c>
      <c r="I79" s="31">
        <v>90.723754651339362</v>
      </c>
      <c r="J79" s="31">
        <v>99.620785871513064</v>
      </c>
      <c r="K79" s="31">
        <v>98.074495183117392</v>
      </c>
      <c r="L79" s="31">
        <v>97.846942049364827</v>
      </c>
      <c r="M79" s="31">
        <v>99.27955886877649</v>
      </c>
      <c r="N79" s="31">
        <v>98.679417656334721</v>
      </c>
      <c r="O79" s="31">
        <v>97.156603326436368</v>
      </c>
      <c r="P79" s="31">
        <v>99.571470661832365</v>
      </c>
      <c r="Q79" s="31">
        <v>99.938192023041395</v>
      </c>
      <c r="R79" s="31">
        <v>99.263404660159992</v>
      </c>
      <c r="S79" s="31">
        <v>99.338010431952497</v>
      </c>
      <c r="T79" s="31">
        <v>99.938192023041395</v>
      </c>
      <c r="U79" s="31">
        <v>100.44590669957014</v>
      </c>
      <c r="V79" s="31">
        <v>100.10569872636597</v>
      </c>
      <c r="W79" s="31">
        <v>96.036390805760306</v>
      </c>
      <c r="X79" s="31">
        <v>91.64474757002597</v>
      </c>
      <c r="Y79" s="31">
        <v>74.510260971891995</v>
      </c>
    </row>
    <row r="80" spans="1:25" ht="12" customHeight="1" x14ac:dyDescent="0.3">
      <c r="A80" s="30"/>
      <c r="B80" s="3" t="str">
        <f t="shared" si="0"/>
        <v>Sep</v>
      </c>
      <c r="C80" s="31">
        <v>98.891384344201484</v>
      </c>
      <c r="D80" s="31">
        <v>98.796219432444843</v>
      </c>
      <c r="E80" s="31">
        <v>99.579279582561639</v>
      </c>
      <c r="F80" s="31">
        <v>107.81770303171592</v>
      </c>
      <c r="G80" s="31">
        <v>99.987349852581843</v>
      </c>
      <c r="H80" s="31">
        <v>97.926506136396839</v>
      </c>
      <c r="I80" s="31">
        <v>90.418955578105979</v>
      </c>
      <c r="J80" s="31">
        <v>99.49390888115056</v>
      </c>
      <c r="K80" s="31">
        <v>98.703393173278798</v>
      </c>
      <c r="L80" s="31">
        <v>99.132067198964947</v>
      </c>
      <c r="M80" s="31">
        <v>99.616052824687131</v>
      </c>
      <c r="N80" s="31">
        <v>100.43366142873379</v>
      </c>
      <c r="O80" s="31">
        <v>98.438532529438589</v>
      </c>
      <c r="P80" s="31">
        <v>99.615686708543151</v>
      </c>
      <c r="Q80" s="31">
        <v>99.942979900102102</v>
      </c>
      <c r="R80" s="31">
        <v>100.62463623630934</v>
      </c>
      <c r="S80" s="31">
        <v>99.051139550001821</v>
      </c>
      <c r="T80" s="31">
        <v>99.942979900102102</v>
      </c>
      <c r="U80" s="31">
        <v>100.28317326278194</v>
      </c>
      <c r="V80" s="31">
        <v>99.943983848166383</v>
      </c>
      <c r="W80" s="31">
        <v>98.573129168634097</v>
      </c>
      <c r="X80" s="31">
        <v>96.507192054528957</v>
      </c>
      <c r="Y80" s="31">
        <v>82.379015656881677</v>
      </c>
    </row>
    <row r="81" spans="1:25" ht="12" customHeight="1" x14ac:dyDescent="0.3">
      <c r="A81" s="30"/>
      <c r="B81" s="3" t="str">
        <f t="shared" si="0"/>
        <v>Oct</v>
      </c>
      <c r="C81" s="31">
        <v>99.037317979465598</v>
      </c>
      <c r="D81" s="31">
        <v>97.61250144202053</v>
      </c>
      <c r="E81" s="31">
        <v>102.04389102290745</v>
      </c>
      <c r="F81" s="31">
        <v>107.82222782806177</v>
      </c>
      <c r="G81" s="31">
        <v>103.25937939085667</v>
      </c>
      <c r="H81" s="31">
        <v>99.750664234747575</v>
      </c>
      <c r="I81" s="31">
        <v>90.887815463907785</v>
      </c>
      <c r="J81" s="31">
        <v>99.500685327358681</v>
      </c>
      <c r="K81" s="31">
        <v>98.36951925997532</v>
      </c>
      <c r="L81" s="31">
        <v>96.737339761337196</v>
      </c>
      <c r="M81" s="31">
        <v>98.693805415743057</v>
      </c>
      <c r="N81" s="31">
        <v>100.67882577563411</v>
      </c>
      <c r="O81" s="31">
        <v>98.938808077354338</v>
      </c>
      <c r="P81" s="31">
        <v>99.482768531302256</v>
      </c>
      <c r="Q81" s="31">
        <v>99.922111481260202</v>
      </c>
      <c r="R81" s="31">
        <v>99.669910279418531</v>
      </c>
      <c r="S81" s="31">
        <v>98.879954428986665</v>
      </c>
      <c r="T81" s="31">
        <v>99.922111481260202</v>
      </c>
      <c r="U81" s="31">
        <v>99.937343823707849</v>
      </c>
      <c r="V81" s="31">
        <v>100.02872511567502</v>
      </c>
      <c r="W81" s="31">
        <v>101.36514500068078</v>
      </c>
      <c r="X81" s="31">
        <v>96.308622860389733</v>
      </c>
      <c r="Y81" s="31">
        <v>89.343631000430278</v>
      </c>
    </row>
    <row r="82" spans="1:25" ht="12" customHeight="1" x14ac:dyDescent="0.3">
      <c r="A82" s="30"/>
      <c r="B82" s="3" t="str">
        <f t="shared" si="0"/>
        <v>Nov</v>
      </c>
      <c r="C82" s="31">
        <v>99.193671122297474</v>
      </c>
      <c r="D82" s="31">
        <v>97.065050108617882</v>
      </c>
      <c r="E82" s="31">
        <v>102.00709123622079</v>
      </c>
      <c r="F82" s="31">
        <v>108.37123814835464</v>
      </c>
      <c r="G82" s="31">
        <v>103.45520984934339</v>
      </c>
      <c r="H82" s="31">
        <v>99.822161959003068</v>
      </c>
      <c r="I82" s="31">
        <v>88.327770872621599</v>
      </c>
      <c r="J82" s="31">
        <v>97.913559903254082</v>
      </c>
      <c r="K82" s="31">
        <v>98.726363237933228</v>
      </c>
      <c r="L82" s="31">
        <v>98.357465536034866</v>
      </c>
      <c r="M82" s="31">
        <v>99.513714309498013</v>
      </c>
      <c r="N82" s="31">
        <v>99.632462340327663</v>
      </c>
      <c r="O82" s="31">
        <v>101.31605558862584</v>
      </c>
      <c r="P82" s="31">
        <v>99.513263688913426</v>
      </c>
      <c r="Q82" s="31">
        <v>99.901716999702671</v>
      </c>
      <c r="R82" s="31">
        <v>97.76548442832042</v>
      </c>
      <c r="S82" s="31">
        <v>96.725582190289586</v>
      </c>
      <c r="T82" s="31">
        <v>99.901716999702671</v>
      </c>
      <c r="U82" s="31">
        <v>99.762476493179008</v>
      </c>
      <c r="V82" s="31">
        <v>100.02802838453285</v>
      </c>
      <c r="W82" s="31">
        <v>102.96163699910048</v>
      </c>
      <c r="X82" s="31">
        <v>98.111999914856426</v>
      </c>
      <c r="Y82" s="31">
        <v>96.244348409220166</v>
      </c>
    </row>
    <row r="83" spans="1:25" ht="12" customHeight="1" x14ac:dyDescent="0.3">
      <c r="A83" s="30"/>
      <c r="B83" s="3" t="str">
        <f t="shared" si="0"/>
        <v>Dec</v>
      </c>
      <c r="C83" s="31">
        <v>99.528210994144459</v>
      </c>
      <c r="D83" s="31">
        <v>97.952314171372038</v>
      </c>
      <c r="E83" s="31">
        <v>100.7127968255068</v>
      </c>
      <c r="F83" s="31">
        <v>108.92421209460916</v>
      </c>
      <c r="G83" s="31">
        <v>100.05754836657628</v>
      </c>
      <c r="H83" s="31">
        <v>101.06312815556386</v>
      </c>
      <c r="I83" s="31">
        <v>94.980303888197639</v>
      </c>
      <c r="J83" s="31">
        <v>99.133478958688116</v>
      </c>
      <c r="K83" s="31">
        <v>99.328720194198254</v>
      </c>
      <c r="L83" s="31">
        <v>98.742490864978222</v>
      </c>
      <c r="M83" s="31">
        <v>100.04590874015257</v>
      </c>
      <c r="N83" s="31">
        <v>100.62199253771189</v>
      </c>
      <c r="O83" s="31">
        <v>101.78201198467006</v>
      </c>
      <c r="P83" s="31">
        <v>99.80983141866723</v>
      </c>
      <c r="Q83" s="31">
        <v>99.892820293327972</v>
      </c>
      <c r="R83" s="31">
        <v>101.64231324112752</v>
      </c>
      <c r="S83" s="31">
        <v>95.147429257486067</v>
      </c>
      <c r="T83" s="31">
        <v>99.892820293327972</v>
      </c>
      <c r="U83" s="31">
        <v>99.91914426502629</v>
      </c>
      <c r="V83" s="31">
        <v>99.974300639793569</v>
      </c>
      <c r="W83" s="31">
        <v>101.37682874185271</v>
      </c>
      <c r="X83" s="31">
        <v>95.442254834373301</v>
      </c>
      <c r="Y83" s="31">
        <v>96.504356735755437</v>
      </c>
    </row>
    <row r="84" spans="1:25" ht="19" customHeight="1" x14ac:dyDescent="0.3">
      <c r="A84" s="30">
        <f>A72+1</f>
        <v>2016</v>
      </c>
      <c r="B84" s="3" t="str">
        <f>B72</f>
        <v>Jan</v>
      </c>
      <c r="C84" s="31">
        <v>99.066016306979449</v>
      </c>
      <c r="D84" s="31">
        <v>96.676023690008591</v>
      </c>
      <c r="E84" s="31">
        <v>99.484603108940988</v>
      </c>
      <c r="F84" s="31">
        <v>98.904419239779088</v>
      </c>
      <c r="G84" s="31">
        <v>99.407492550086218</v>
      </c>
      <c r="H84" s="31">
        <v>101.80909125754332</v>
      </c>
      <c r="I84" s="31">
        <v>95.753368534128001</v>
      </c>
      <c r="J84" s="31">
        <v>97.990848466539802</v>
      </c>
      <c r="K84" s="31">
        <v>99.099279086719989</v>
      </c>
      <c r="L84" s="31">
        <v>99.301350682275583</v>
      </c>
      <c r="M84" s="31">
        <v>98.088602664432329</v>
      </c>
      <c r="N84" s="31">
        <v>101.25577832586323</v>
      </c>
      <c r="O84" s="31">
        <v>102.1657995293947</v>
      </c>
      <c r="P84" s="31">
        <v>99.74055456634585</v>
      </c>
      <c r="Q84" s="31">
        <v>100.12520310583517</v>
      </c>
      <c r="R84" s="31">
        <v>95.508683228947959</v>
      </c>
      <c r="S84" s="31">
        <v>97.712163974680635</v>
      </c>
      <c r="T84" s="31">
        <v>100.12520310583517</v>
      </c>
      <c r="U84" s="31">
        <v>100.21542024845466</v>
      </c>
      <c r="V84" s="31">
        <v>99.830636723343815</v>
      </c>
      <c r="W84" s="31">
        <v>103.72107597425767</v>
      </c>
      <c r="X84" s="31">
        <v>93.283287963386528</v>
      </c>
      <c r="Y84" s="31">
        <v>92.542233958940301</v>
      </c>
    </row>
    <row r="85" spans="1:25" ht="12" customHeight="1" x14ac:dyDescent="0.3">
      <c r="A85" s="30"/>
      <c r="B85" s="3" t="str">
        <f t="shared" si="0"/>
        <v>Feb</v>
      </c>
      <c r="C85" s="31">
        <v>99.566914943247156</v>
      </c>
      <c r="D85" s="31">
        <v>97.863082563173649</v>
      </c>
      <c r="E85" s="31">
        <v>99.637407869086061</v>
      </c>
      <c r="F85" s="31">
        <v>98.506982095881867</v>
      </c>
      <c r="G85" s="31">
        <v>99.126968144990812</v>
      </c>
      <c r="H85" s="31">
        <v>103.75623532903147</v>
      </c>
      <c r="I85" s="31">
        <v>96.255570181256786</v>
      </c>
      <c r="J85" s="31">
        <v>99.095445873905604</v>
      </c>
      <c r="K85" s="31">
        <v>99.611741113606982</v>
      </c>
      <c r="L85" s="31">
        <v>100.6712907739975</v>
      </c>
      <c r="M85" s="31">
        <v>99.042868372962246</v>
      </c>
      <c r="N85" s="31">
        <v>102.21196181593248</v>
      </c>
      <c r="O85" s="31">
        <v>100.98787309486858</v>
      </c>
      <c r="P85" s="31">
        <v>100.16816048242156</v>
      </c>
      <c r="Q85" s="31">
        <v>100.13101291041694</v>
      </c>
      <c r="R85" s="31">
        <v>97.52792668087055</v>
      </c>
      <c r="S85" s="31">
        <v>97.396670803090728</v>
      </c>
      <c r="T85" s="31">
        <v>100.13101291041694</v>
      </c>
      <c r="U85" s="31">
        <v>100.32357350241443</v>
      </c>
      <c r="V85" s="31">
        <v>99.778176199016954</v>
      </c>
      <c r="W85" s="31">
        <v>101.74231252966261</v>
      </c>
      <c r="X85" s="31">
        <v>94.709195014673867</v>
      </c>
      <c r="Y85" s="31">
        <v>91.461676018352406</v>
      </c>
    </row>
    <row r="86" spans="1:25" ht="12" customHeight="1" x14ac:dyDescent="0.3">
      <c r="A86" s="30"/>
      <c r="B86" s="3" t="str">
        <f t="shared" si="0"/>
        <v>Mar</v>
      </c>
      <c r="C86" s="31">
        <v>99.434523973266849</v>
      </c>
      <c r="D86" s="31">
        <v>98.33181930128346</v>
      </c>
      <c r="E86" s="31">
        <v>100.63217357644778</v>
      </c>
      <c r="F86" s="31">
        <v>98.140733533399398</v>
      </c>
      <c r="G86" s="31">
        <v>100.92754753694628</v>
      </c>
      <c r="H86" s="31">
        <v>103.69774228270778</v>
      </c>
      <c r="I86" s="31">
        <v>95.073176073016256</v>
      </c>
      <c r="J86" s="31">
        <v>97.892942870682333</v>
      </c>
      <c r="K86" s="31">
        <v>99.317594195292529</v>
      </c>
      <c r="L86" s="31">
        <v>100.52913844197906</v>
      </c>
      <c r="M86" s="31">
        <v>98.28230500066924</v>
      </c>
      <c r="N86" s="31">
        <v>101.95515111407656</v>
      </c>
      <c r="O86" s="31">
        <v>96.332427602763588</v>
      </c>
      <c r="P86" s="31">
        <v>100.15584901981771</v>
      </c>
      <c r="Q86" s="31">
        <v>100.11624213364762</v>
      </c>
      <c r="R86" s="31">
        <v>96.096863336603164</v>
      </c>
      <c r="S86" s="31">
        <v>97.217972704234029</v>
      </c>
      <c r="T86" s="31">
        <v>100.11624213364762</v>
      </c>
      <c r="U86" s="31">
        <v>100.06733249133634</v>
      </c>
      <c r="V86" s="31">
        <v>99.955727115687267</v>
      </c>
      <c r="W86" s="31">
        <v>102.44126717350565</v>
      </c>
      <c r="X86" s="31">
        <v>95.636703272076929</v>
      </c>
      <c r="Y86" s="31">
        <v>93.929878856749056</v>
      </c>
    </row>
    <row r="87" spans="1:25" ht="12" customHeight="1" x14ac:dyDescent="0.3">
      <c r="A87" s="30"/>
      <c r="B87" s="3" t="str">
        <f t="shared" si="0"/>
        <v>Apr</v>
      </c>
      <c r="C87" s="31">
        <v>99.914050451199998</v>
      </c>
      <c r="D87" s="31">
        <v>98.39583256412233</v>
      </c>
      <c r="E87" s="31">
        <v>100.32464846976426</v>
      </c>
      <c r="F87" s="31">
        <v>98.207511655271247</v>
      </c>
      <c r="G87" s="31">
        <v>102.01043790297474</v>
      </c>
      <c r="H87" s="31">
        <v>96.826804439605368</v>
      </c>
      <c r="I87" s="31">
        <v>97.556945355545807</v>
      </c>
      <c r="J87" s="31">
        <v>99.520701847451377</v>
      </c>
      <c r="K87" s="31">
        <v>99.876045007588658</v>
      </c>
      <c r="L87" s="31">
        <v>100.17504861660694</v>
      </c>
      <c r="M87" s="31">
        <v>98.637790412963383</v>
      </c>
      <c r="N87" s="31">
        <v>102.01575352458012</v>
      </c>
      <c r="O87" s="31">
        <v>98.095143358282826</v>
      </c>
      <c r="P87" s="31">
        <v>99.988836260465476</v>
      </c>
      <c r="Q87" s="31">
        <v>100.06655461618563</v>
      </c>
      <c r="R87" s="31">
        <v>101.88332629358219</v>
      </c>
      <c r="S87" s="31">
        <v>98.15847009041741</v>
      </c>
      <c r="T87" s="31">
        <v>100.06655461618563</v>
      </c>
      <c r="U87" s="31">
        <v>99.7043744608916</v>
      </c>
      <c r="V87" s="31">
        <v>99.98631563895907</v>
      </c>
      <c r="W87" s="31">
        <v>100.44573012166475</v>
      </c>
      <c r="X87" s="31">
        <v>97.639820944179007</v>
      </c>
      <c r="Y87" s="31">
        <v>99.556802281368093</v>
      </c>
    </row>
    <row r="88" spans="1:25" ht="12" customHeight="1" x14ac:dyDescent="0.3">
      <c r="A88" s="30"/>
      <c r="B88" s="3" t="str">
        <f t="shared" si="0"/>
        <v>May</v>
      </c>
      <c r="C88" s="31">
        <v>99.62155118473548</v>
      </c>
      <c r="D88" s="31">
        <v>98.532992070087701</v>
      </c>
      <c r="E88" s="31">
        <v>101.41839872228024</v>
      </c>
      <c r="F88" s="31">
        <v>98.818850333743129</v>
      </c>
      <c r="G88" s="31">
        <v>101.74617857636775</v>
      </c>
      <c r="H88" s="31">
        <v>100.9393242497121</v>
      </c>
      <c r="I88" s="31">
        <v>103.03022583481763</v>
      </c>
      <c r="J88" s="31">
        <v>99.313351447962646</v>
      </c>
      <c r="K88" s="31">
        <v>99.27305112947117</v>
      </c>
      <c r="L88" s="31">
        <v>100.76379908502015</v>
      </c>
      <c r="M88" s="31">
        <v>100.18347566483382</v>
      </c>
      <c r="N88" s="31">
        <v>100.289964429192</v>
      </c>
      <c r="O88" s="31">
        <v>96.234127969375763</v>
      </c>
      <c r="P88" s="31">
        <v>99.674722316436885</v>
      </c>
      <c r="Q88" s="31">
        <v>100.03361942110004</v>
      </c>
      <c r="R88" s="31">
        <v>95.370797834717735</v>
      </c>
      <c r="S88" s="31">
        <v>98.335646905564616</v>
      </c>
      <c r="T88" s="31">
        <v>100.03361942110004</v>
      </c>
      <c r="U88" s="31">
        <v>99.545948238801898</v>
      </c>
      <c r="V88" s="31">
        <v>100.04462849493966</v>
      </c>
      <c r="W88" s="31">
        <v>97.387549726972381</v>
      </c>
      <c r="X88" s="31">
        <v>97.608313754282875</v>
      </c>
      <c r="Y88" s="31">
        <v>104.0961586177057</v>
      </c>
    </row>
    <row r="89" spans="1:25" ht="12" customHeight="1" x14ac:dyDescent="0.3">
      <c r="A89" s="30"/>
      <c r="B89" s="3" t="str">
        <f t="shared" ref="B89:B95" si="1">B77</f>
        <v>Jun</v>
      </c>
      <c r="C89" s="31">
        <v>100.07270288881845</v>
      </c>
      <c r="D89" s="31">
        <v>98.61126390424144</v>
      </c>
      <c r="E89" s="31">
        <v>100.31373778872114</v>
      </c>
      <c r="F89" s="31">
        <v>99.311828976453526</v>
      </c>
      <c r="G89" s="31">
        <v>100.94944653319142</v>
      </c>
      <c r="H89" s="31">
        <v>99.251419417241763</v>
      </c>
      <c r="I89" s="31">
        <v>99.004538447508452</v>
      </c>
      <c r="J89" s="31">
        <v>98.869583127301922</v>
      </c>
      <c r="K89" s="31">
        <v>100.14047634716329</v>
      </c>
      <c r="L89" s="31">
        <v>99.757375445987506</v>
      </c>
      <c r="M89" s="31">
        <v>100.66905471179359</v>
      </c>
      <c r="N89" s="31">
        <v>100.3611055116792</v>
      </c>
      <c r="O89" s="31">
        <v>99.291325870852376</v>
      </c>
      <c r="P89" s="31">
        <v>99.85455313029064</v>
      </c>
      <c r="Q89" s="31">
        <v>100.00085172526819</v>
      </c>
      <c r="R89" s="31">
        <v>101.80778282326196</v>
      </c>
      <c r="S89" s="31">
        <v>99.687130732887667</v>
      </c>
      <c r="T89" s="31">
        <v>100.00085172526819</v>
      </c>
      <c r="U89" s="31">
        <v>99.746754515953242</v>
      </c>
      <c r="V89" s="31">
        <v>100.21411020558295</v>
      </c>
      <c r="W89" s="31">
        <v>102.42459907408556</v>
      </c>
      <c r="X89" s="31">
        <v>100.0662370812297</v>
      </c>
      <c r="Y89" s="31">
        <v>105.85758859612636</v>
      </c>
    </row>
    <row r="90" spans="1:25" ht="12" customHeight="1" x14ac:dyDescent="0.3">
      <c r="A90" s="30"/>
      <c r="B90" s="3" t="str">
        <f t="shared" si="1"/>
        <v>Jul</v>
      </c>
      <c r="C90" s="31">
        <v>99.916281055232957</v>
      </c>
      <c r="D90" s="31">
        <v>99.258607752160373</v>
      </c>
      <c r="E90" s="31">
        <v>99.965010859561332</v>
      </c>
      <c r="F90" s="31">
        <v>100.36387412389239</v>
      </c>
      <c r="G90" s="31">
        <v>99.51234964023368</v>
      </c>
      <c r="H90" s="31">
        <v>101.45152753464926</v>
      </c>
      <c r="I90" s="31">
        <v>99.792005312567156</v>
      </c>
      <c r="J90" s="31">
        <v>99.699238898560949</v>
      </c>
      <c r="K90" s="31">
        <v>99.930941823543819</v>
      </c>
      <c r="L90" s="31">
        <v>99.447842982607284</v>
      </c>
      <c r="M90" s="31">
        <v>100.58925812169018</v>
      </c>
      <c r="N90" s="31">
        <v>101.56743765443852</v>
      </c>
      <c r="O90" s="31">
        <v>97.507052363075914</v>
      </c>
      <c r="P90" s="31">
        <v>99.88807644462284</v>
      </c>
      <c r="Q90" s="31">
        <v>99.985428929620312</v>
      </c>
      <c r="R90" s="31">
        <v>98.730046571424666</v>
      </c>
      <c r="S90" s="31">
        <v>99.646136038108153</v>
      </c>
      <c r="T90" s="31">
        <v>99.985428929620312</v>
      </c>
      <c r="U90" s="31">
        <v>100.15074694008422</v>
      </c>
      <c r="V90" s="31">
        <v>100.41532963634883</v>
      </c>
      <c r="W90" s="31">
        <v>101.28824948624859</v>
      </c>
      <c r="X90" s="31">
        <v>99.402176674452107</v>
      </c>
      <c r="Y90" s="31">
        <v>105.98713830628084</v>
      </c>
    </row>
    <row r="91" spans="1:25" ht="12" customHeight="1" x14ac:dyDescent="0.3">
      <c r="A91" s="30"/>
      <c r="B91" s="3" t="str">
        <f t="shared" si="1"/>
        <v>Aug</v>
      </c>
      <c r="C91" s="31">
        <v>100.64123271967405</v>
      </c>
      <c r="D91" s="31">
        <v>100.24023985918842</v>
      </c>
      <c r="E91" s="31">
        <v>100.79889866916105</v>
      </c>
      <c r="F91" s="31">
        <v>101.44213052195117</v>
      </c>
      <c r="G91" s="31">
        <v>100.73948524428691</v>
      </c>
      <c r="H91" s="31">
        <v>99.756374962189739</v>
      </c>
      <c r="I91" s="31">
        <v>102.32862717678536</v>
      </c>
      <c r="J91" s="31">
        <v>99.885505599892753</v>
      </c>
      <c r="K91" s="31">
        <v>100.67660805207876</v>
      </c>
      <c r="L91" s="31">
        <v>99.46194910361497</v>
      </c>
      <c r="M91" s="31">
        <v>100.71854991957873</v>
      </c>
      <c r="N91" s="31">
        <v>97.647227003362588</v>
      </c>
      <c r="O91" s="31">
        <v>100.58491360049601</v>
      </c>
      <c r="P91" s="31">
        <v>99.917236582703268</v>
      </c>
      <c r="Q91" s="31">
        <v>99.963888932689557</v>
      </c>
      <c r="R91" s="31">
        <v>106.28232716032559</v>
      </c>
      <c r="S91" s="31">
        <v>100.92697845782732</v>
      </c>
      <c r="T91" s="31">
        <v>99.963888932689557</v>
      </c>
      <c r="U91" s="31">
        <v>100.42666480610683</v>
      </c>
      <c r="V91" s="31">
        <v>100.17806709140562</v>
      </c>
      <c r="W91" s="31">
        <v>95.551428829902136</v>
      </c>
      <c r="X91" s="31">
        <v>105.38365565700708</v>
      </c>
      <c r="Y91" s="31">
        <v>104.18638759590017</v>
      </c>
    </row>
    <row r="92" spans="1:25" ht="12" customHeight="1" x14ac:dyDescent="0.3">
      <c r="A92" s="30"/>
      <c r="B92" s="3" t="str">
        <f t="shared" si="1"/>
        <v>Sep</v>
      </c>
      <c r="C92" s="31">
        <v>100.69666992787968</v>
      </c>
      <c r="D92" s="31">
        <v>101.46149652038746</v>
      </c>
      <c r="E92" s="31">
        <v>99.582629026105508</v>
      </c>
      <c r="F92" s="31">
        <v>101.40264514505733</v>
      </c>
      <c r="G92" s="31">
        <v>98.423485850658665</v>
      </c>
      <c r="H92" s="31">
        <v>101.63374656611926</v>
      </c>
      <c r="I92" s="31">
        <v>102.02013337906706</v>
      </c>
      <c r="J92" s="31">
        <v>101.02236698204045</v>
      </c>
      <c r="K92" s="31">
        <v>100.89823701107903</v>
      </c>
      <c r="L92" s="31">
        <v>101.21116826955952</v>
      </c>
      <c r="M92" s="31">
        <v>100.46590651937238</v>
      </c>
      <c r="N92" s="31">
        <v>98.350422062229057</v>
      </c>
      <c r="O92" s="31">
        <v>102.44771054071229</v>
      </c>
      <c r="P92" s="31">
        <v>99.895260398464941</v>
      </c>
      <c r="Q92" s="31">
        <v>99.9396442074531</v>
      </c>
      <c r="R92" s="31">
        <v>103.57180833284536</v>
      </c>
      <c r="S92" s="31">
        <v>103.50038175164224</v>
      </c>
      <c r="T92" s="31">
        <v>99.9396442074531</v>
      </c>
      <c r="U92" s="31">
        <v>100.27347676588258</v>
      </c>
      <c r="V92" s="31">
        <v>100.06050862022272</v>
      </c>
      <c r="W92" s="31">
        <v>97.081217025598164</v>
      </c>
      <c r="X92" s="31">
        <v>105.23906062389686</v>
      </c>
      <c r="Y92" s="31">
        <v>102.8559200470042</v>
      </c>
    </row>
    <row r="93" spans="1:25" ht="12" customHeight="1" x14ac:dyDescent="0.3">
      <c r="A93" s="30"/>
      <c r="B93" s="3" t="str">
        <f t="shared" si="1"/>
        <v>Oct</v>
      </c>
      <c r="C93" s="31">
        <v>100.18500193808111</v>
      </c>
      <c r="D93" s="31">
        <v>102.55182853369669</v>
      </c>
      <c r="E93" s="31">
        <v>99.072203868271927</v>
      </c>
      <c r="F93" s="31">
        <v>101.9594436807579</v>
      </c>
      <c r="G93" s="31">
        <v>97.757192552023952</v>
      </c>
      <c r="H93" s="31">
        <v>100.7845780505811</v>
      </c>
      <c r="I93" s="31">
        <v>102.20329635244637</v>
      </c>
      <c r="J93" s="31">
        <v>101.75398765408853</v>
      </c>
      <c r="K93" s="31">
        <v>100.26174580472713</v>
      </c>
      <c r="L93" s="31">
        <v>98.732251636464895</v>
      </c>
      <c r="M93" s="31">
        <v>100.61674892066775</v>
      </c>
      <c r="N93" s="31">
        <v>98.206992129511264</v>
      </c>
      <c r="O93" s="31">
        <v>106.47265076715146</v>
      </c>
      <c r="P93" s="31">
        <v>100.11731125769089</v>
      </c>
      <c r="Q93" s="31">
        <v>99.913738538627811</v>
      </c>
      <c r="R93" s="31">
        <v>98.902735852163019</v>
      </c>
      <c r="S93" s="31">
        <v>102.13868004904465</v>
      </c>
      <c r="T93" s="31">
        <v>99.913738538627811</v>
      </c>
      <c r="U93" s="31">
        <v>99.92722369357385</v>
      </c>
      <c r="V93" s="31">
        <v>99.90090348334644</v>
      </c>
      <c r="W93" s="31">
        <v>98.63910489990549</v>
      </c>
      <c r="X93" s="31">
        <v>103.50002332191595</v>
      </c>
      <c r="Y93" s="31">
        <v>101.2158457724736</v>
      </c>
    </row>
    <row r="94" spans="1:25" ht="12" customHeight="1" x14ac:dyDescent="0.3">
      <c r="A94" s="30"/>
      <c r="B94" s="3" t="str">
        <f t="shared" si="1"/>
        <v>Nov</v>
      </c>
      <c r="C94" s="31">
        <v>100.55974743455788</v>
      </c>
      <c r="D94" s="31">
        <v>103.64722662064352</v>
      </c>
      <c r="E94" s="31">
        <v>99.960889462243372</v>
      </c>
      <c r="F94" s="31">
        <v>101.34326781920373</v>
      </c>
      <c r="G94" s="31">
        <v>99.848240474638672</v>
      </c>
      <c r="H94" s="31">
        <v>95.572702354296396</v>
      </c>
      <c r="I94" s="31">
        <v>107.78753600437622</v>
      </c>
      <c r="J94" s="31">
        <v>101.91297302704838</v>
      </c>
      <c r="K94" s="31">
        <v>100.53920566633913</v>
      </c>
      <c r="L94" s="31">
        <v>99.679738833961324</v>
      </c>
      <c r="M94" s="31">
        <v>100.80549717061082</v>
      </c>
      <c r="N94" s="31">
        <v>98.975926620232997</v>
      </c>
      <c r="O94" s="31">
        <v>102.11122755507982</v>
      </c>
      <c r="P94" s="31">
        <v>100.26539067538423</v>
      </c>
      <c r="Q94" s="31">
        <v>99.873801631338154</v>
      </c>
      <c r="R94" s="31">
        <v>102.45415587338364</v>
      </c>
      <c r="S94" s="31">
        <v>102.48380128898182</v>
      </c>
      <c r="T94" s="31">
        <v>99.873801631338154</v>
      </c>
      <c r="U94" s="31">
        <v>99.732136260565596</v>
      </c>
      <c r="V94" s="31">
        <v>99.833646460629964</v>
      </c>
      <c r="W94" s="31">
        <v>100.37666908131857</v>
      </c>
      <c r="X94" s="31">
        <v>103.22384044738817</v>
      </c>
      <c r="Y94" s="31">
        <v>99.92344876724583</v>
      </c>
    </row>
    <row r="95" spans="1:25" ht="12" customHeight="1" x14ac:dyDescent="0.3">
      <c r="A95" s="30"/>
      <c r="B95" s="3" t="str">
        <f t="shared" si="1"/>
        <v>Dec</v>
      </c>
      <c r="C95" s="31">
        <v>100.31992673166479</v>
      </c>
      <c r="D95" s="31">
        <v>104.46519051750029</v>
      </c>
      <c r="E95" s="31">
        <v>98.796842138270421</v>
      </c>
      <c r="F95" s="31">
        <v>101.58357606139738</v>
      </c>
      <c r="G95" s="31">
        <v>99.554011954932847</v>
      </c>
      <c r="H95" s="31">
        <v>94.446960353625386</v>
      </c>
      <c r="I95" s="31">
        <v>99.19001701806944</v>
      </c>
      <c r="J95" s="31">
        <v>103.07769102657437</v>
      </c>
      <c r="K95" s="31">
        <v>100.36728551620455</v>
      </c>
      <c r="L95" s="31">
        <v>100.27405923282679</v>
      </c>
      <c r="M95" s="31">
        <v>101.88283967251421</v>
      </c>
      <c r="N95" s="31">
        <v>97.166384887942428</v>
      </c>
      <c r="O95" s="31">
        <v>97.762401071260257</v>
      </c>
      <c r="P95" s="31">
        <v>100.33760099385526</v>
      </c>
      <c r="Q95" s="31">
        <v>99.851023708534456</v>
      </c>
      <c r="R95" s="31">
        <v>101.84515629664051</v>
      </c>
      <c r="S95" s="31">
        <v>102.79475250383676</v>
      </c>
      <c r="T95" s="31">
        <v>99.851023708534456</v>
      </c>
      <c r="U95" s="31">
        <v>99.879726379125515</v>
      </c>
      <c r="V95" s="31">
        <v>99.795098267635765</v>
      </c>
      <c r="W95" s="31">
        <v>98.909647172501451</v>
      </c>
      <c r="X95" s="31">
        <v>104.27322500309995</v>
      </c>
      <c r="Y95" s="31">
        <v>98.233283669286877</v>
      </c>
    </row>
    <row r="96" spans="1:25" ht="17" customHeight="1" x14ac:dyDescent="0.3">
      <c r="A96" s="30">
        <f>A84+1</f>
        <v>2017</v>
      </c>
      <c r="B96" s="3" t="str">
        <f>B84</f>
        <v>Jan</v>
      </c>
      <c r="C96" s="31">
        <v>100.61142001290096</v>
      </c>
      <c r="D96" s="31">
        <v>103.92933455401617</v>
      </c>
      <c r="E96" s="31">
        <v>100.87450449033875</v>
      </c>
      <c r="F96" s="31">
        <v>102.77406945732098</v>
      </c>
      <c r="G96" s="31">
        <v>103.11671769739583</v>
      </c>
      <c r="H96" s="31">
        <v>91.490942120748159</v>
      </c>
      <c r="I96" s="31">
        <v>103.16393138179511</v>
      </c>
      <c r="J96" s="31">
        <v>103.28444678337537</v>
      </c>
      <c r="K96" s="31">
        <v>100.28195968225613</v>
      </c>
      <c r="L96" s="31">
        <v>99.186926924940948</v>
      </c>
      <c r="M96" s="31">
        <v>99.83217013694528</v>
      </c>
      <c r="N96" s="31">
        <v>98.182139982734157</v>
      </c>
      <c r="O96" s="31">
        <v>100.8475774237844</v>
      </c>
      <c r="P96" s="31">
        <v>100.61560776196578</v>
      </c>
      <c r="Q96" s="31">
        <v>99.792559211220933</v>
      </c>
      <c r="R96" s="31">
        <v>100.4943369687843</v>
      </c>
      <c r="S96" s="31">
        <v>101.10291042204146</v>
      </c>
      <c r="T96" s="31">
        <v>99.792559211220933</v>
      </c>
      <c r="U96" s="31">
        <v>100.31745075570429</v>
      </c>
      <c r="V96" s="31">
        <v>99.917724406623378</v>
      </c>
      <c r="W96" s="31">
        <v>101.33455548042707</v>
      </c>
      <c r="X96" s="31">
        <v>103.74013737458509</v>
      </c>
      <c r="Y96" s="31">
        <v>97.285730428526904</v>
      </c>
    </row>
    <row r="97" spans="1:25" ht="12" customHeight="1" x14ac:dyDescent="0.3">
      <c r="A97" s="30"/>
      <c r="B97" s="3" t="str">
        <f t="shared" ref="B97:B119" si="2">B85</f>
        <v>Feb</v>
      </c>
      <c r="C97" s="31">
        <v>100.92315310394943</v>
      </c>
      <c r="D97" s="31">
        <v>104.52223178181676</v>
      </c>
      <c r="E97" s="31">
        <v>100.74084617891893</v>
      </c>
      <c r="F97" s="31">
        <v>102.96541874594143</v>
      </c>
      <c r="G97" s="31">
        <v>102.40431470515948</v>
      </c>
      <c r="H97" s="31">
        <v>93.051012112369477</v>
      </c>
      <c r="I97" s="31">
        <v>103.46859095554225</v>
      </c>
      <c r="J97" s="31">
        <v>102.92353921433423</v>
      </c>
      <c r="K97" s="31">
        <v>100.74760664819576</v>
      </c>
      <c r="L97" s="31">
        <v>99.419072340838355</v>
      </c>
      <c r="M97" s="31">
        <v>99.174606681919158</v>
      </c>
      <c r="N97" s="31">
        <v>98.001836394891797</v>
      </c>
      <c r="O97" s="31">
        <v>104.67503801052709</v>
      </c>
      <c r="P97" s="31">
        <v>100.63924807271923</v>
      </c>
      <c r="Q97" s="31">
        <v>99.800690134676884</v>
      </c>
      <c r="R97" s="31">
        <v>102.96932216722639</v>
      </c>
      <c r="S97" s="31">
        <v>102.89906603542426</v>
      </c>
      <c r="T97" s="31">
        <v>99.800690134676884</v>
      </c>
      <c r="U97" s="31">
        <v>100.80938216972132</v>
      </c>
      <c r="V97" s="31">
        <v>99.900245977954341</v>
      </c>
      <c r="W97" s="31">
        <v>102.21418180242966</v>
      </c>
      <c r="X97" s="31">
        <v>103.88185578533671</v>
      </c>
      <c r="Y97" s="31">
        <v>98.694017752871176</v>
      </c>
    </row>
    <row r="98" spans="1:25" ht="12" customHeight="1" x14ac:dyDescent="0.3">
      <c r="A98" s="30"/>
      <c r="B98" s="3" t="str">
        <f t="shared" si="2"/>
        <v>Mar</v>
      </c>
      <c r="C98" s="31">
        <v>101.2746887696062</v>
      </c>
      <c r="D98" s="31">
        <v>104.82018770421415</v>
      </c>
      <c r="E98" s="31">
        <v>101.58966197511842</v>
      </c>
      <c r="F98" s="31">
        <v>104.29500483325666</v>
      </c>
      <c r="G98" s="31">
        <v>101.29042282603041</v>
      </c>
      <c r="H98" s="31">
        <v>99.492989834989032</v>
      </c>
      <c r="I98" s="31">
        <v>105.39432420121142</v>
      </c>
      <c r="J98" s="31">
        <v>103.97284523300317</v>
      </c>
      <c r="K98" s="31">
        <v>100.93451544377234</v>
      </c>
      <c r="L98" s="31">
        <v>102.6863076851706</v>
      </c>
      <c r="M98" s="31">
        <v>99.104212294466095</v>
      </c>
      <c r="N98" s="31">
        <v>97.219383697447455</v>
      </c>
      <c r="O98" s="31">
        <v>104.89828552161971</v>
      </c>
      <c r="P98" s="31">
        <v>100.67158797098668</v>
      </c>
      <c r="Q98" s="31">
        <v>99.786691261831194</v>
      </c>
      <c r="R98" s="31">
        <v>101.7788473513617</v>
      </c>
      <c r="S98" s="31">
        <v>101.6835227753555</v>
      </c>
      <c r="T98" s="31">
        <v>99.786691261831194</v>
      </c>
      <c r="U98" s="31">
        <v>101.14195914127576</v>
      </c>
      <c r="V98" s="31">
        <v>99.766691467265105</v>
      </c>
      <c r="W98" s="31">
        <v>99.107869094202456</v>
      </c>
      <c r="X98" s="31">
        <v>105.88098032744539</v>
      </c>
      <c r="Y98" s="31">
        <v>100.25519130470897</v>
      </c>
    </row>
    <row r="99" spans="1:25" ht="12" customHeight="1" x14ac:dyDescent="0.3">
      <c r="A99" s="30"/>
      <c r="B99" s="3" t="str">
        <f t="shared" si="2"/>
        <v>Apr</v>
      </c>
      <c r="C99" s="31">
        <v>100.42981278647659</v>
      </c>
      <c r="D99" s="31">
        <v>105.02939532673756</v>
      </c>
      <c r="E99" s="31">
        <v>100.10948750658706</v>
      </c>
      <c r="F99" s="31">
        <v>103.976531607661</v>
      </c>
      <c r="G99" s="31">
        <v>100.60484129453395</v>
      </c>
      <c r="H99" s="31">
        <v>95.60446772926359</v>
      </c>
      <c r="I99" s="31">
        <v>102.13162157480839</v>
      </c>
      <c r="J99" s="31">
        <v>104.66807771877387</v>
      </c>
      <c r="K99" s="31">
        <v>100.09776630289144</v>
      </c>
      <c r="L99" s="31">
        <v>99.356659644515986</v>
      </c>
      <c r="M99" s="31">
        <v>98.563675582929505</v>
      </c>
      <c r="N99" s="31">
        <v>99.081821017331649</v>
      </c>
      <c r="O99" s="31">
        <v>99.929471640816928</v>
      </c>
      <c r="P99" s="31">
        <v>100.85808151304504</v>
      </c>
      <c r="Q99" s="31">
        <v>99.739817022591552</v>
      </c>
      <c r="R99" s="31">
        <v>99.139900602247678</v>
      </c>
      <c r="S99" s="31">
        <v>100.76318790783533</v>
      </c>
      <c r="T99" s="31">
        <v>99.739817022591552</v>
      </c>
      <c r="U99" s="31">
        <v>101.31980802103672</v>
      </c>
      <c r="V99" s="31">
        <v>99.79794768460215</v>
      </c>
      <c r="W99" s="31">
        <v>104.20001130408568</v>
      </c>
      <c r="X99" s="31">
        <v>106.52386468846551</v>
      </c>
      <c r="Y99" s="31">
        <v>101.59553389516029</v>
      </c>
    </row>
    <row r="100" spans="1:25" ht="12" customHeight="1" x14ac:dyDescent="0.3">
      <c r="A100" s="30"/>
      <c r="B100" s="3" t="str">
        <f t="shared" si="2"/>
        <v>May</v>
      </c>
      <c r="C100" s="31">
        <v>101.07003710267992</v>
      </c>
      <c r="D100" s="31">
        <v>105.37218395405345</v>
      </c>
      <c r="E100" s="31">
        <v>101.39502857488527</v>
      </c>
      <c r="F100" s="31">
        <v>104.13135055330729</v>
      </c>
      <c r="G100" s="31">
        <v>102.19710761182338</v>
      </c>
      <c r="H100" s="31">
        <v>96.936664810558952</v>
      </c>
      <c r="I100" s="31">
        <v>102.31779305092577</v>
      </c>
      <c r="J100" s="31">
        <v>104.82904844817381</v>
      </c>
      <c r="K100" s="31">
        <v>100.63647537933649</v>
      </c>
      <c r="L100" s="31">
        <v>99.754084491117993</v>
      </c>
      <c r="M100" s="31">
        <v>99.078805924948043</v>
      </c>
      <c r="N100" s="31">
        <v>99.873090576880458</v>
      </c>
      <c r="O100" s="31">
        <v>102.56926180072014</v>
      </c>
      <c r="P100" s="31">
        <v>100.91235166871871</v>
      </c>
      <c r="Q100" s="31">
        <v>99.722788014193384</v>
      </c>
      <c r="R100" s="31">
        <v>101.75338890784076</v>
      </c>
      <c r="S100" s="31">
        <v>101.922403004641</v>
      </c>
      <c r="T100" s="31">
        <v>99.722788014193384</v>
      </c>
      <c r="U100" s="31">
        <v>101.44939855901342</v>
      </c>
      <c r="V100" s="31">
        <v>99.880772060900554</v>
      </c>
      <c r="W100" s="31">
        <v>103.48322146084222</v>
      </c>
      <c r="X100" s="31">
        <v>109.59265572057407</v>
      </c>
      <c r="Y100" s="31">
        <v>101.99488509906105</v>
      </c>
    </row>
    <row r="101" spans="1:25" ht="12" customHeight="1" x14ac:dyDescent="0.3">
      <c r="A101" s="30"/>
      <c r="B101" s="3" t="str">
        <f t="shared" si="2"/>
        <v>Jun</v>
      </c>
      <c r="C101" s="31">
        <v>101.34138986032652</v>
      </c>
      <c r="D101" s="31">
        <v>105.5001603017804</v>
      </c>
      <c r="E101" s="31">
        <v>102.16191841568128</v>
      </c>
      <c r="F101" s="31">
        <v>105.03006900569721</v>
      </c>
      <c r="G101" s="31">
        <v>102.57953447568738</v>
      </c>
      <c r="H101" s="31">
        <v>99.404366682862076</v>
      </c>
      <c r="I101" s="31">
        <v>101.39602570418829</v>
      </c>
      <c r="J101" s="31">
        <v>104.48756578073376</v>
      </c>
      <c r="K101" s="31">
        <v>100.84378018445764</v>
      </c>
      <c r="L101" s="31">
        <v>101.67517199193919</v>
      </c>
      <c r="M101" s="31">
        <v>99.568625207881666</v>
      </c>
      <c r="N101" s="31">
        <v>99.442031167651052</v>
      </c>
      <c r="O101" s="31">
        <v>108.25480373824982</v>
      </c>
      <c r="P101" s="31">
        <v>100.89684438015273</v>
      </c>
      <c r="Q101" s="31">
        <v>99.721621385594958</v>
      </c>
      <c r="R101" s="31">
        <v>100.64937941141754</v>
      </c>
      <c r="S101" s="31">
        <v>100.4199475721519</v>
      </c>
      <c r="T101" s="31">
        <v>99.721621385594958</v>
      </c>
      <c r="U101" s="31">
        <v>101.62431518790565</v>
      </c>
      <c r="V101" s="31">
        <v>99.837208737153944</v>
      </c>
      <c r="W101" s="31">
        <v>100.75049458666736</v>
      </c>
      <c r="X101" s="31">
        <v>105.81985506614785</v>
      </c>
      <c r="Y101" s="31">
        <v>103.27120417468736</v>
      </c>
    </row>
    <row r="102" spans="1:25" ht="12" customHeight="1" x14ac:dyDescent="0.3">
      <c r="A102" s="30"/>
      <c r="B102" s="3" t="str">
        <f t="shared" si="2"/>
        <v>Jul</v>
      </c>
      <c r="C102" s="31">
        <v>100.99550027528312</v>
      </c>
      <c r="D102" s="31">
        <v>105.37224150160945</v>
      </c>
      <c r="E102" s="31">
        <v>102.32993075187387</v>
      </c>
      <c r="F102" s="31">
        <v>105.69195408351776</v>
      </c>
      <c r="G102" s="31">
        <v>101.41906874751729</v>
      </c>
      <c r="H102" s="31">
        <v>104.38971964375773</v>
      </c>
      <c r="I102" s="31">
        <v>99.512150426528819</v>
      </c>
      <c r="J102" s="31">
        <v>102.98566137740445</v>
      </c>
      <c r="K102" s="31">
        <v>100.46768647804002</v>
      </c>
      <c r="L102" s="31">
        <v>101.1552233254603</v>
      </c>
      <c r="M102" s="31">
        <v>99.278887864955166</v>
      </c>
      <c r="N102" s="31">
        <v>99.975628159259557</v>
      </c>
      <c r="O102" s="31">
        <v>102.68994770192752</v>
      </c>
      <c r="P102" s="31">
        <v>100.93569071737589</v>
      </c>
      <c r="Q102" s="31">
        <v>99.726306385417416</v>
      </c>
      <c r="R102" s="31">
        <v>99.775400523646283</v>
      </c>
      <c r="S102" s="31">
        <v>100.3145058989375</v>
      </c>
      <c r="T102" s="31">
        <v>99.726306385417416</v>
      </c>
      <c r="U102" s="31">
        <v>101.83395804102155</v>
      </c>
      <c r="V102" s="31">
        <v>99.905738038480678</v>
      </c>
      <c r="W102" s="31">
        <v>98.350961022163162</v>
      </c>
      <c r="X102" s="31">
        <v>103.88823183885515</v>
      </c>
      <c r="Y102" s="31">
        <v>104.14381371068403</v>
      </c>
    </row>
    <row r="103" spans="1:25" ht="12" customHeight="1" x14ac:dyDescent="0.3">
      <c r="A103" s="30"/>
      <c r="B103" s="3" t="str">
        <f t="shared" si="2"/>
        <v>Aug</v>
      </c>
      <c r="C103" s="31">
        <v>101.51377420250215</v>
      </c>
      <c r="D103" s="31">
        <v>104.74537023243117</v>
      </c>
      <c r="E103" s="31">
        <v>103.2166118563688</v>
      </c>
      <c r="F103" s="31">
        <v>106.50753763190265</v>
      </c>
      <c r="G103" s="31">
        <v>101.93819547268284</v>
      </c>
      <c r="H103" s="31">
        <v>106.88933738491772</v>
      </c>
      <c r="I103" s="31">
        <v>99.764245074360005</v>
      </c>
      <c r="J103" s="31">
        <v>103.35463340050865</v>
      </c>
      <c r="K103" s="31">
        <v>100.93278373367893</v>
      </c>
      <c r="L103" s="31">
        <v>101.9744057338368</v>
      </c>
      <c r="M103" s="31">
        <v>99.243168064329708</v>
      </c>
      <c r="N103" s="31">
        <v>100.61880190658822</v>
      </c>
      <c r="O103" s="31">
        <v>101.07521271466653</v>
      </c>
      <c r="P103" s="31">
        <v>101.09217872750278</v>
      </c>
      <c r="Q103" s="31">
        <v>99.718966508195805</v>
      </c>
      <c r="R103" s="31">
        <v>100.52156832959845</v>
      </c>
      <c r="S103" s="31">
        <v>100.34835295800923</v>
      </c>
      <c r="T103" s="31">
        <v>99.718966508195805</v>
      </c>
      <c r="U103" s="31">
        <v>102.04497293863794</v>
      </c>
      <c r="V103" s="31">
        <v>99.892998052677839</v>
      </c>
      <c r="W103" s="31">
        <v>107.24254974612437</v>
      </c>
      <c r="X103" s="31">
        <v>106.28209399887702</v>
      </c>
      <c r="Y103" s="31">
        <v>102.86637007059299</v>
      </c>
    </row>
    <row r="104" spans="1:25" ht="12" customHeight="1" x14ac:dyDescent="0.3">
      <c r="A104" s="30"/>
      <c r="B104" s="3" t="str">
        <f t="shared" si="2"/>
        <v>Sep</v>
      </c>
      <c r="C104" s="31">
        <v>100.97929424434849</v>
      </c>
      <c r="D104" s="31">
        <v>103.87928758936336</v>
      </c>
      <c r="E104" s="31">
        <v>100.84459031496152</v>
      </c>
      <c r="F104" s="31">
        <v>106.91059625373167</v>
      </c>
      <c r="G104" s="31">
        <v>98.824640859414075</v>
      </c>
      <c r="H104" s="31">
        <v>103.72119758903901</v>
      </c>
      <c r="I104" s="31">
        <v>101.36000850203295</v>
      </c>
      <c r="J104" s="31">
        <v>102.61474416610109</v>
      </c>
      <c r="K104" s="31">
        <v>100.83678583786649</v>
      </c>
      <c r="L104" s="31">
        <v>101.83255767996526</v>
      </c>
      <c r="M104" s="31">
        <v>97.54532980078497</v>
      </c>
      <c r="N104" s="31">
        <v>100.14057291710897</v>
      </c>
      <c r="O104" s="31">
        <v>102.76225190361177</v>
      </c>
      <c r="P104" s="31">
        <v>100.92687616790353</v>
      </c>
      <c r="Q104" s="31">
        <v>99.695887153858394</v>
      </c>
      <c r="R104" s="31">
        <v>102.00931961352084</v>
      </c>
      <c r="S104" s="31">
        <v>97.641912588296478</v>
      </c>
      <c r="T104" s="31">
        <v>99.695887153858394</v>
      </c>
      <c r="U104" s="31">
        <v>102.22633276312089</v>
      </c>
      <c r="V104" s="31">
        <v>99.835532648817647</v>
      </c>
      <c r="W104" s="31">
        <v>108.95369018607484</v>
      </c>
      <c r="X104" s="31">
        <v>105.45733515728053</v>
      </c>
      <c r="Y104" s="31">
        <v>103.83809189478069</v>
      </c>
    </row>
    <row r="105" spans="1:25" ht="12" customHeight="1" x14ac:dyDescent="0.3">
      <c r="A105" s="30"/>
      <c r="B105" s="3" t="str">
        <f t="shared" si="2"/>
        <v>Oct</v>
      </c>
      <c r="C105" s="31">
        <v>101.12101311461602</v>
      </c>
      <c r="D105" s="31">
        <v>102.83225370381447</v>
      </c>
      <c r="E105" s="31">
        <v>103.46314412351428</v>
      </c>
      <c r="F105" s="31">
        <v>106.73601572633612</v>
      </c>
      <c r="G105" s="31">
        <v>102.56358557610483</v>
      </c>
      <c r="H105" s="31">
        <v>104.56954581958323</v>
      </c>
      <c r="I105" s="31">
        <v>103.0982070159469</v>
      </c>
      <c r="J105" s="31">
        <v>101.76613511421232</v>
      </c>
      <c r="K105" s="31">
        <v>100.5237878998452</v>
      </c>
      <c r="L105" s="31">
        <v>101.6353850367542</v>
      </c>
      <c r="M105" s="31">
        <v>97.590509450391068</v>
      </c>
      <c r="N105" s="31">
        <v>102.00829708654723</v>
      </c>
      <c r="O105" s="31">
        <v>102.38960033363426</v>
      </c>
      <c r="P105" s="31">
        <v>101.12276500580928</v>
      </c>
      <c r="Q105" s="31">
        <v>99.648461301268</v>
      </c>
      <c r="R105" s="31">
        <v>98.770486864811076</v>
      </c>
      <c r="S105" s="31">
        <v>98.725484701383863</v>
      </c>
      <c r="T105" s="31">
        <v>99.648461301268</v>
      </c>
      <c r="U105" s="31">
        <v>102.39226030278003</v>
      </c>
      <c r="V105" s="31">
        <v>99.325677937654604</v>
      </c>
      <c r="W105" s="31">
        <v>105.44115570036232</v>
      </c>
      <c r="X105" s="31">
        <v>106.32355924257473</v>
      </c>
      <c r="Y105" s="31">
        <v>101.07636404434454</v>
      </c>
    </row>
    <row r="106" spans="1:25" ht="12" customHeight="1" x14ac:dyDescent="0.3">
      <c r="A106" s="30"/>
      <c r="B106" s="3" t="str">
        <f t="shared" si="2"/>
        <v>Nov</v>
      </c>
      <c r="C106" s="31">
        <v>101.37469339268276</v>
      </c>
      <c r="D106" s="31">
        <v>101.93608444393743</v>
      </c>
      <c r="E106" s="31">
        <v>102.63239249627372</v>
      </c>
      <c r="F106" s="31">
        <v>106.31162731835785</v>
      </c>
      <c r="G106" s="31">
        <v>101.85432195962971</v>
      </c>
      <c r="H106" s="31">
        <v>104.72418640958576</v>
      </c>
      <c r="I106" s="31">
        <v>98.562896843617793</v>
      </c>
      <c r="J106" s="31">
        <v>103.58944083010367</v>
      </c>
      <c r="K106" s="31">
        <v>100.91252039855468</v>
      </c>
      <c r="L106" s="31">
        <v>102.07710639425464</v>
      </c>
      <c r="M106" s="31">
        <v>97.610425165486078</v>
      </c>
      <c r="N106" s="31">
        <v>102.42258599413745</v>
      </c>
      <c r="O106" s="31">
        <v>105.40156279110367</v>
      </c>
      <c r="P106" s="31">
        <v>101.26783868897539</v>
      </c>
      <c r="Q106" s="31">
        <v>99.645471666620764</v>
      </c>
      <c r="R106" s="31">
        <v>100.76251912444219</v>
      </c>
      <c r="S106" s="31">
        <v>99.992435254543921</v>
      </c>
      <c r="T106" s="31">
        <v>99.645471666620764</v>
      </c>
      <c r="U106" s="31">
        <v>102.56415713495588</v>
      </c>
      <c r="V106" s="31">
        <v>99.391067256066535</v>
      </c>
      <c r="W106" s="31">
        <v>105.39940920615751</v>
      </c>
      <c r="X106" s="31">
        <v>105.10472915891495</v>
      </c>
      <c r="Y106" s="31">
        <v>101.4358679599522</v>
      </c>
    </row>
    <row r="107" spans="1:25" ht="12" customHeight="1" x14ac:dyDescent="0.3">
      <c r="A107" s="30"/>
      <c r="B107" s="3" t="str">
        <f t="shared" si="2"/>
        <v>Dec</v>
      </c>
      <c r="C107" s="31">
        <v>101.97053596999932</v>
      </c>
      <c r="D107" s="31">
        <v>101.03851556406839</v>
      </c>
      <c r="E107" s="31">
        <v>103.49694449663269</v>
      </c>
      <c r="F107" s="31">
        <v>104.85838461235146</v>
      </c>
      <c r="G107" s="31">
        <v>102.47579566259583</v>
      </c>
      <c r="H107" s="31">
        <v>107.18687358199864</v>
      </c>
      <c r="I107" s="31">
        <v>100.77288704715905</v>
      </c>
      <c r="J107" s="31">
        <v>105.8141927141053</v>
      </c>
      <c r="K107" s="31">
        <v>101.3368088489915</v>
      </c>
      <c r="L107" s="31">
        <v>102.03172588400923</v>
      </c>
      <c r="M107" s="31">
        <v>100.13566148799326</v>
      </c>
      <c r="N107" s="31">
        <v>102.68020194591793</v>
      </c>
      <c r="O107" s="31">
        <v>106.11939467051563</v>
      </c>
      <c r="P107" s="31">
        <v>101.39522037786939</v>
      </c>
      <c r="Q107" s="31">
        <v>99.673623696754916</v>
      </c>
      <c r="R107" s="31">
        <v>104.19463976052786</v>
      </c>
      <c r="S107" s="31">
        <v>100.00905439403886</v>
      </c>
      <c r="T107" s="31">
        <v>99.673623696754916</v>
      </c>
      <c r="U107" s="31">
        <v>102.74980977249349</v>
      </c>
      <c r="V107" s="31">
        <v>99.584599882018821</v>
      </c>
      <c r="W107" s="31">
        <v>101.820157318263</v>
      </c>
      <c r="X107" s="31">
        <v>105.3140962166714</v>
      </c>
      <c r="Y107" s="31">
        <v>102.41452551897321</v>
      </c>
    </row>
    <row r="108" spans="1:25" ht="20" customHeight="1" x14ac:dyDescent="0.3">
      <c r="A108" s="30">
        <f>A96+1</f>
        <v>2018</v>
      </c>
      <c r="B108" s="3" t="str">
        <f>B96</f>
        <v>Jan</v>
      </c>
      <c r="C108" s="31">
        <v>102.13681715923035</v>
      </c>
      <c r="D108" s="31">
        <v>100.13048371109959</v>
      </c>
      <c r="E108" s="31">
        <v>105.2507939537262</v>
      </c>
      <c r="F108" s="31">
        <v>104.19725892474426</v>
      </c>
      <c r="G108" s="31">
        <v>105.07558364847212</v>
      </c>
      <c r="H108" s="31">
        <v>108.20047891863143</v>
      </c>
      <c r="I108" s="31">
        <v>100.98199085298334</v>
      </c>
      <c r="J108" s="31">
        <v>103.28991724239525</v>
      </c>
      <c r="K108" s="31">
        <v>101.37769084005235</v>
      </c>
      <c r="L108" s="31">
        <v>102.38839917549657</v>
      </c>
      <c r="M108" s="31">
        <v>99.199340985880255</v>
      </c>
      <c r="N108" s="31">
        <v>103.38991737133252</v>
      </c>
      <c r="O108" s="31">
        <v>107.21432290234627</v>
      </c>
      <c r="P108" s="31">
        <v>101.46943484414524</v>
      </c>
      <c r="Q108" s="31">
        <v>99.67387628206383</v>
      </c>
      <c r="R108" s="31">
        <v>101.22968481984769</v>
      </c>
      <c r="S108" s="31">
        <v>100.53321838569072</v>
      </c>
      <c r="T108" s="31">
        <v>99.67387628206383</v>
      </c>
      <c r="U108" s="31">
        <v>102.92491305002565</v>
      </c>
      <c r="V108" s="31">
        <v>99.719283878579986</v>
      </c>
      <c r="W108" s="31">
        <v>103.70266515789058</v>
      </c>
      <c r="X108" s="31">
        <v>107.62265078168187</v>
      </c>
      <c r="Y108" s="31">
        <v>103.13706529282247</v>
      </c>
    </row>
    <row r="109" spans="1:25" ht="12" customHeight="1" x14ac:dyDescent="0.3">
      <c r="A109" s="30"/>
      <c r="B109" s="3" t="str">
        <f t="shared" si="2"/>
        <v>Feb</v>
      </c>
      <c r="C109" s="31">
        <v>101.98536521981262</v>
      </c>
      <c r="D109" s="31">
        <v>101.12197960656255</v>
      </c>
      <c r="E109" s="31">
        <v>104.44062327579837</v>
      </c>
      <c r="F109" s="31">
        <v>103.79441027535592</v>
      </c>
      <c r="G109" s="31">
        <v>104.77102827575325</v>
      </c>
      <c r="H109" s="31">
        <v>106.63273339128891</v>
      </c>
      <c r="I109" s="31">
        <v>97.553746394871013</v>
      </c>
      <c r="J109" s="31">
        <v>103.36612777362885</v>
      </c>
      <c r="K109" s="31">
        <v>101.33569076871028</v>
      </c>
      <c r="L109" s="31">
        <v>101.29174961876305</v>
      </c>
      <c r="M109" s="31">
        <v>99.51574936877492</v>
      </c>
      <c r="N109" s="31">
        <v>103.59892493846745</v>
      </c>
      <c r="O109" s="31">
        <v>102.71861214141218</v>
      </c>
      <c r="P109" s="31">
        <v>101.50668867463381</v>
      </c>
      <c r="Q109" s="31">
        <v>99.767132520662798</v>
      </c>
      <c r="R109" s="31">
        <v>101.74323314327603</v>
      </c>
      <c r="S109" s="31">
        <v>102.8515424585127</v>
      </c>
      <c r="T109" s="31">
        <v>99.767132520662798</v>
      </c>
      <c r="U109" s="31">
        <v>103.03048904970963</v>
      </c>
      <c r="V109" s="31">
        <v>99.827586498478411</v>
      </c>
      <c r="W109" s="31">
        <v>106.23731034823123</v>
      </c>
      <c r="X109" s="31">
        <v>107.78136593286497</v>
      </c>
      <c r="Y109" s="31">
        <v>103.12400834339175</v>
      </c>
    </row>
    <row r="110" spans="1:25" ht="12" customHeight="1" x14ac:dyDescent="0.3">
      <c r="A110" s="30"/>
      <c r="B110" s="3" t="str">
        <f t="shared" si="2"/>
        <v>Mar</v>
      </c>
      <c r="C110" s="31">
        <v>102.31939807855606</v>
      </c>
      <c r="D110" s="31">
        <v>101.06534525659761</v>
      </c>
      <c r="E110" s="31">
        <v>104.23512974966454</v>
      </c>
      <c r="F110" s="31">
        <v>103.43833898875673</v>
      </c>
      <c r="G110" s="31">
        <v>104.98868479067616</v>
      </c>
      <c r="H110" s="31">
        <v>102.80378733895768</v>
      </c>
      <c r="I110" s="31">
        <v>102.76267389268043</v>
      </c>
      <c r="J110" s="31">
        <v>101.99663490584628</v>
      </c>
      <c r="K110" s="31">
        <v>101.9349427489348</v>
      </c>
      <c r="L110" s="31">
        <v>101.07705623996611</v>
      </c>
      <c r="M110" s="31">
        <v>99.521171473284426</v>
      </c>
      <c r="N110" s="31">
        <v>104.30612694854503</v>
      </c>
      <c r="O110" s="31">
        <v>105.22809235231509</v>
      </c>
      <c r="P110" s="31">
        <v>101.54320014868078</v>
      </c>
      <c r="Q110" s="31">
        <v>99.827066422179797</v>
      </c>
      <c r="R110" s="31">
        <v>104.02391553472155</v>
      </c>
      <c r="S110" s="31">
        <v>105.53236993998325</v>
      </c>
      <c r="T110" s="31">
        <v>99.827066422179797</v>
      </c>
      <c r="U110" s="31">
        <v>103.08560072355257</v>
      </c>
      <c r="V110" s="31">
        <v>99.800696762356708</v>
      </c>
      <c r="W110" s="31">
        <v>109.5871865574255</v>
      </c>
      <c r="X110" s="31">
        <v>108.07725303710781</v>
      </c>
      <c r="Y110" s="31">
        <v>105.39265617830159</v>
      </c>
    </row>
    <row r="111" spans="1:25" ht="12" customHeight="1" x14ac:dyDescent="0.3">
      <c r="A111" s="30"/>
      <c r="B111" s="3" t="str">
        <f t="shared" si="2"/>
        <v>Apr</v>
      </c>
      <c r="C111" s="31">
        <v>102.40756820885352</v>
      </c>
      <c r="D111" s="31">
        <v>100.60261093736285</v>
      </c>
      <c r="E111" s="31">
        <v>104.86128389440746</v>
      </c>
      <c r="F111" s="31">
        <v>103.37102338525899</v>
      </c>
      <c r="G111" s="31">
        <v>105.6704853634614</v>
      </c>
      <c r="H111" s="31">
        <v>103.95171029724149</v>
      </c>
      <c r="I111" s="31">
        <v>102.69401626068577</v>
      </c>
      <c r="J111" s="31">
        <v>103.53860861608746</v>
      </c>
      <c r="K111" s="31">
        <v>101.7968546946791</v>
      </c>
      <c r="L111" s="31">
        <v>102.01472540848516</v>
      </c>
      <c r="M111" s="31">
        <v>101.63058512417683</v>
      </c>
      <c r="N111" s="31">
        <v>101.68722131222205</v>
      </c>
      <c r="O111" s="31">
        <v>101.64619242463357</v>
      </c>
      <c r="P111" s="31">
        <v>101.62725180572205</v>
      </c>
      <c r="Q111" s="31">
        <v>99.847705747747469</v>
      </c>
      <c r="R111" s="31">
        <v>101.4157674080187</v>
      </c>
      <c r="S111" s="31">
        <v>106.60249211352131</v>
      </c>
      <c r="T111" s="31">
        <v>99.847705747747469</v>
      </c>
      <c r="U111" s="31">
        <v>103.12844229512973</v>
      </c>
      <c r="V111" s="31">
        <v>99.739327090925457</v>
      </c>
      <c r="W111" s="31">
        <v>110.15431479002719</v>
      </c>
      <c r="X111" s="31">
        <v>107.10417242817736</v>
      </c>
      <c r="Y111" s="31">
        <v>105.65797974436703</v>
      </c>
    </row>
    <row r="112" spans="1:25" ht="12" customHeight="1" x14ac:dyDescent="0.3">
      <c r="A112" s="30"/>
      <c r="B112" s="3" t="str">
        <f t="shared" si="2"/>
        <v>May</v>
      </c>
      <c r="C112" s="31">
        <v>103.05801617613824</v>
      </c>
      <c r="D112" s="31">
        <v>100.21942909134474</v>
      </c>
      <c r="E112" s="31">
        <v>105.9047504867218</v>
      </c>
      <c r="F112" s="31">
        <v>104.45898867485005</v>
      </c>
      <c r="G112" s="31">
        <v>105.7747293628659</v>
      </c>
      <c r="H112" s="31">
        <v>107.18877138682024</v>
      </c>
      <c r="I112" s="31">
        <v>105.66834944840113</v>
      </c>
      <c r="J112" s="31">
        <v>104.56025386888997</v>
      </c>
      <c r="K112" s="31">
        <v>102.34718355486558</v>
      </c>
      <c r="L112" s="31">
        <v>104.43546008172297</v>
      </c>
      <c r="M112" s="31">
        <v>101.67657669064272</v>
      </c>
      <c r="N112" s="31">
        <v>101.66748555776576</v>
      </c>
      <c r="O112" s="31">
        <v>105.34520691484043</v>
      </c>
      <c r="P112" s="31">
        <v>101.77569072106537</v>
      </c>
      <c r="Q112" s="31">
        <v>99.846106704845567</v>
      </c>
      <c r="R112" s="31">
        <v>102.16037675165123</v>
      </c>
      <c r="S112" s="31">
        <v>104.70198165456451</v>
      </c>
      <c r="T112" s="31">
        <v>99.846106704845567</v>
      </c>
      <c r="U112" s="31">
        <v>103.2261215611735</v>
      </c>
      <c r="V112" s="31">
        <v>99.711608878514554</v>
      </c>
      <c r="W112" s="31">
        <v>111.85858376783571</v>
      </c>
      <c r="X112" s="31">
        <v>105.02481222502804</v>
      </c>
      <c r="Y112" s="31">
        <v>104.58850875924321</v>
      </c>
    </row>
    <row r="113" spans="1:25" ht="12" customHeight="1" x14ac:dyDescent="0.3">
      <c r="A113" s="30"/>
      <c r="B113" s="3" t="str">
        <f t="shared" si="2"/>
        <v>Jun</v>
      </c>
      <c r="C113" s="31">
        <v>102.95941163846167</v>
      </c>
      <c r="D113" s="31">
        <v>100.49467703466756</v>
      </c>
      <c r="E113" s="31">
        <v>105.98244027416234</v>
      </c>
      <c r="F113" s="31">
        <v>104.82448490652844</v>
      </c>
      <c r="G113" s="31">
        <v>105.61447846750325</v>
      </c>
      <c r="H113" s="31">
        <v>106.7468647400091</v>
      </c>
      <c r="I113" s="31">
        <v>108.39681613766572</v>
      </c>
      <c r="J113" s="31">
        <v>104.86395886679132</v>
      </c>
      <c r="K113" s="31">
        <v>102.16960130632246</v>
      </c>
      <c r="L113" s="31">
        <v>103.12881023073558</v>
      </c>
      <c r="M113" s="31">
        <v>101.49753930499509</v>
      </c>
      <c r="N113" s="31">
        <v>103.41667311889148</v>
      </c>
      <c r="O113" s="31">
        <v>100.31198244064315</v>
      </c>
      <c r="P113" s="31">
        <v>101.69358539067818</v>
      </c>
      <c r="Q113" s="31">
        <v>99.841760266908736</v>
      </c>
      <c r="R113" s="31">
        <v>102.73969489778879</v>
      </c>
      <c r="S113" s="31">
        <v>105.55904980514934</v>
      </c>
      <c r="T113" s="31">
        <v>99.841760266908736</v>
      </c>
      <c r="U113" s="31">
        <v>103.40476245819805</v>
      </c>
      <c r="V113" s="31">
        <v>99.757817887343847</v>
      </c>
      <c r="W113" s="31">
        <v>107.95645491082199</v>
      </c>
      <c r="X113" s="31">
        <v>108.02569096747617</v>
      </c>
      <c r="Y113" s="31">
        <v>104.5691703526636</v>
      </c>
    </row>
    <row r="114" spans="1:25" ht="12" customHeight="1" x14ac:dyDescent="0.3">
      <c r="A114" s="30"/>
      <c r="B114" s="3" t="str">
        <f t="shared" si="2"/>
        <v>Jul</v>
      </c>
      <c r="C114" s="31">
        <v>102.99888414467389</v>
      </c>
      <c r="D114" s="31">
        <v>100.92432818923709</v>
      </c>
      <c r="E114" s="31">
        <v>105.47745892520966</v>
      </c>
      <c r="F114" s="31">
        <v>105.2571484818626</v>
      </c>
      <c r="G114" s="31">
        <v>105.00921988238014</v>
      </c>
      <c r="H114" s="31">
        <v>107.00099805975103</v>
      </c>
      <c r="I114" s="31">
        <v>105.78003092852302</v>
      </c>
      <c r="J114" s="31">
        <v>103.96429768541272</v>
      </c>
      <c r="K114" s="31">
        <v>102.39731280220671</v>
      </c>
      <c r="L114" s="31">
        <v>102.9733050898582</v>
      </c>
      <c r="M114" s="31">
        <v>102.28023421588347</v>
      </c>
      <c r="N114" s="31">
        <v>103.02710880550276</v>
      </c>
      <c r="O114" s="31">
        <v>103.83484496866518</v>
      </c>
      <c r="P114" s="31">
        <v>101.85958407059073</v>
      </c>
      <c r="Q114" s="31">
        <v>99.861904365875631</v>
      </c>
      <c r="R114" s="31">
        <v>101.37208784765151</v>
      </c>
      <c r="S114" s="31">
        <v>107.14237381301028</v>
      </c>
      <c r="T114" s="31">
        <v>99.861904365875631</v>
      </c>
      <c r="U114" s="31">
        <v>103.60659262514689</v>
      </c>
      <c r="V114" s="31">
        <v>99.851336317388814</v>
      </c>
      <c r="W114" s="31">
        <v>109.89777824457971</v>
      </c>
      <c r="X114" s="31">
        <v>106.78929463647448</v>
      </c>
      <c r="Y114" s="31">
        <v>104.74837485612369</v>
      </c>
    </row>
    <row r="115" spans="1:25" ht="12" customHeight="1" x14ac:dyDescent="0.3">
      <c r="A115" s="30"/>
      <c r="B115" s="3" t="str">
        <f t="shared" si="2"/>
        <v>Aug</v>
      </c>
      <c r="C115" s="31">
        <v>102.77157086681234</v>
      </c>
      <c r="D115" s="31">
        <v>101.2412190676537</v>
      </c>
      <c r="E115" s="31">
        <v>103.89684724321825</v>
      </c>
      <c r="F115" s="31">
        <v>105.63479145580294</v>
      </c>
      <c r="G115" s="31">
        <v>104.35886737491766</v>
      </c>
      <c r="H115" s="31">
        <v>102.0532165619891</v>
      </c>
      <c r="I115" s="31">
        <v>102.24799220530018</v>
      </c>
      <c r="J115" s="31">
        <v>103.30819228177974</v>
      </c>
      <c r="K115" s="31">
        <v>102.49569519132075</v>
      </c>
      <c r="L115" s="31">
        <v>103.62032797864781</v>
      </c>
      <c r="M115" s="31">
        <v>102.21385683252717</v>
      </c>
      <c r="N115" s="31">
        <v>102.34733868754391</v>
      </c>
      <c r="O115" s="31">
        <v>102.96392272912482</v>
      </c>
      <c r="P115" s="31">
        <v>101.91148830513096</v>
      </c>
      <c r="Q115" s="31">
        <v>99.93520705324427</v>
      </c>
      <c r="R115" s="31">
        <v>100.41694829134177</v>
      </c>
      <c r="S115" s="31">
        <v>106.9357045867342</v>
      </c>
      <c r="T115" s="31">
        <v>99.93520705324427</v>
      </c>
      <c r="U115" s="31">
        <v>103.7197638805837</v>
      </c>
      <c r="V115" s="31">
        <v>99.97603945482814</v>
      </c>
      <c r="W115" s="31">
        <v>112.51804592076684</v>
      </c>
      <c r="X115" s="31">
        <v>108.32803872031539</v>
      </c>
      <c r="Y115" s="31">
        <v>105.55506897804629</v>
      </c>
    </row>
    <row r="116" spans="1:25" ht="12" customHeight="1" x14ac:dyDescent="0.3">
      <c r="A116" s="30"/>
      <c r="B116" s="3" t="str">
        <f t="shared" si="2"/>
        <v>Sep</v>
      </c>
      <c r="C116" s="31">
        <v>103.26129850677322</v>
      </c>
      <c r="D116" s="31">
        <v>101.32045295998053</v>
      </c>
      <c r="E116" s="31">
        <v>105.72886320866262</v>
      </c>
      <c r="F116" s="31">
        <v>106.20902513353039</v>
      </c>
      <c r="G116" s="31">
        <v>107.17594581579021</v>
      </c>
      <c r="H116" s="31">
        <v>100.97364757229315</v>
      </c>
      <c r="I116" s="31">
        <v>104.98945363283566</v>
      </c>
      <c r="J116" s="31">
        <v>104.10113959082648</v>
      </c>
      <c r="K116" s="31">
        <v>102.67130473093562</v>
      </c>
      <c r="L116" s="31">
        <v>102.43475375466434</v>
      </c>
      <c r="M116" s="31">
        <v>102.54079359320238</v>
      </c>
      <c r="N116" s="31">
        <v>103.50198543467596</v>
      </c>
      <c r="O116" s="31">
        <v>102.0252788649298</v>
      </c>
      <c r="P116" s="31">
        <v>101.944018050358</v>
      </c>
      <c r="Q116" s="31">
        <v>100.0681952469814</v>
      </c>
      <c r="R116" s="31">
        <v>105.54477898307273</v>
      </c>
      <c r="S116" s="31">
        <v>107.53046135624311</v>
      </c>
      <c r="T116" s="31">
        <v>100.0681952469814</v>
      </c>
      <c r="U116" s="31">
        <v>103.6534721680311</v>
      </c>
      <c r="V116" s="31">
        <v>100.08355333182115</v>
      </c>
      <c r="W116" s="31">
        <v>107.33224217332381</v>
      </c>
      <c r="X116" s="31">
        <v>104.28154975150598</v>
      </c>
      <c r="Y116" s="31">
        <v>106.16286660818719</v>
      </c>
    </row>
    <row r="117" spans="1:25" ht="12" customHeight="1" x14ac:dyDescent="0.3">
      <c r="A117" s="30"/>
      <c r="B117" s="3" t="str">
        <f t="shared" si="2"/>
        <v>Oct</v>
      </c>
      <c r="C117" s="31">
        <v>103.15965785320321</v>
      </c>
      <c r="D117" s="31">
        <v>101.25093412084587</v>
      </c>
      <c r="E117" s="31">
        <v>103.2608411309745</v>
      </c>
      <c r="F117" s="31">
        <v>105.92687188206077</v>
      </c>
      <c r="G117" s="31">
        <v>104.79857426387615</v>
      </c>
      <c r="H117" s="31">
        <v>98.64255022322827</v>
      </c>
      <c r="I117" s="31">
        <v>98.62666426790102</v>
      </c>
      <c r="J117" s="31">
        <v>105.84419050683465</v>
      </c>
      <c r="K117" s="31">
        <v>102.94886099199105</v>
      </c>
      <c r="L117" s="31">
        <v>104.75757691247514</v>
      </c>
      <c r="M117" s="31">
        <v>102.43778919999588</v>
      </c>
      <c r="N117" s="31">
        <v>105.35849490954209</v>
      </c>
      <c r="O117" s="31">
        <v>102.88416635524398</v>
      </c>
      <c r="P117" s="31">
        <v>102.18333677006783</v>
      </c>
      <c r="Q117" s="31">
        <v>100.26895925476354</v>
      </c>
      <c r="R117" s="31">
        <v>102.92896060347856</v>
      </c>
      <c r="S117" s="31">
        <v>106.02573167590045</v>
      </c>
      <c r="T117" s="31">
        <v>100.26895925476354</v>
      </c>
      <c r="U117" s="31">
        <v>103.44720553008437</v>
      </c>
      <c r="V117" s="31">
        <v>100.0456921409494</v>
      </c>
      <c r="W117" s="31">
        <v>107.61155359068968</v>
      </c>
      <c r="X117" s="31">
        <v>104.88795608538548</v>
      </c>
      <c r="Y117" s="31">
        <v>107.38420220043469</v>
      </c>
    </row>
    <row r="118" spans="1:25" ht="12" customHeight="1" x14ac:dyDescent="0.3">
      <c r="A118" s="30"/>
      <c r="B118" s="3" t="str">
        <f t="shared" si="2"/>
        <v>Nov</v>
      </c>
      <c r="C118" s="31">
        <v>103.35763196002036</v>
      </c>
      <c r="D118" s="31">
        <v>101.47636808195773</v>
      </c>
      <c r="E118" s="31">
        <v>103.99065847763912</v>
      </c>
      <c r="F118" s="31">
        <v>105.61225513813535</v>
      </c>
      <c r="G118" s="31">
        <v>105.81700610258473</v>
      </c>
      <c r="H118" s="31">
        <v>98.623545221533575</v>
      </c>
      <c r="I118" s="31">
        <v>100.31357752517505</v>
      </c>
      <c r="J118" s="31">
        <v>105.40790383757361</v>
      </c>
      <c r="K118" s="31">
        <v>103.08319887284546</v>
      </c>
      <c r="L118" s="31">
        <v>104.85210024684011</v>
      </c>
      <c r="M118" s="31">
        <v>101.85656148818896</v>
      </c>
      <c r="N118" s="31">
        <v>105.07583048136206</v>
      </c>
      <c r="O118" s="31">
        <v>106.09882389769918</v>
      </c>
      <c r="P118" s="31">
        <v>102.04128048306913</v>
      </c>
      <c r="Q118" s="31">
        <v>100.51380719506103</v>
      </c>
      <c r="R118" s="31">
        <v>101.91248783745587</v>
      </c>
      <c r="S118" s="31">
        <v>104.04793728387517</v>
      </c>
      <c r="T118" s="31">
        <v>100.51380719506103</v>
      </c>
      <c r="U118" s="31">
        <v>103.19059803720538</v>
      </c>
      <c r="V118" s="31">
        <v>100.06788924961</v>
      </c>
      <c r="W118" s="31">
        <v>107.89777778466103</v>
      </c>
      <c r="X118" s="31">
        <v>111.26363526378353</v>
      </c>
      <c r="Y118" s="31">
        <v>107.35817583471626</v>
      </c>
    </row>
    <row r="119" spans="1:25" ht="12" customHeight="1" x14ac:dyDescent="0.3">
      <c r="A119" s="30"/>
      <c r="B119" s="3" t="str">
        <f t="shared" si="2"/>
        <v>Dec</v>
      </c>
      <c r="C119" s="31">
        <v>102.93346849110588</v>
      </c>
      <c r="D119" s="31">
        <v>102.29019537598671</v>
      </c>
      <c r="E119" s="31">
        <v>103.66869297293087</v>
      </c>
      <c r="F119" s="31">
        <v>105.96133618990656</v>
      </c>
      <c r="G119" s="31">
        <v>103.81923978405793</v>
      </c>
      <c r="H119" s="31">
        <v>102.56648865348637</v>
      </c>
      <c r="I119" s="31">
        <v>102.24110644948205</v>
      </c>
      <c r="J119" s="31">
        <v>103.18762496626897</v>
      </c>
      <c r="K119" s="31">
        <v>102.76327304443721</v>
      </c>
      <c r="L119" s="31">
        <v>101.85244109066356</v>
      </c>
      <c r="M119" s="31">
        <v>102.77706058497982</v>
      </c>
      <c r="N119" s="31">
        <v>104.58711526059047</v>
      </c>
      <c r="O119" s="31">
        <v>100.2049129394499</v>
      </c>
      <c r="P119" s="31">
        <v>102.17286579275074</v>
      </c>
      <c r="Q119" s="31">
        <v>100.7999666060615</v>
      </c>
      <c r="R119" s="31">
        <v>104.24478229323945</v>
      </c>
      <c r="S119" s="31">
        <v>105.94640005848912</v>
      </c>
      <c r="T119" s="31">
        <v>100.7999666060615</v>
      </c>
      <c r="U119" s="31">
        <v>102.95687691182044</v>
      </c>
      <c r="V119" s="31">
        <v>100.16240509743187</v>
      </c>
      <c r="W119" s="31">
        <v>112.65352128401446</v>
      </c>
      <c r="X119" s="31">
        <v>106.74670331587646</v>
      </c>
      <c r="Y119" s="31">
        <v>106.91991096724387</v>
      </c>
    </row>
    <row r="120" spans="1:25" ht="18.5" customHeight="1" x14ac:dyDescent="0.3">
      <c r="A120" s="30">
        <f>A108+1</f>
        <v>2019</v>
      </c>
      <c r="B120" s="3" t="str">
        <f>B108</f>
        <v>Jan</v>
      </c>
      <c r="C120" s="31">
        <v>103.76675757170369</v>
      </c>
      <c r="D120" s="31">
        <v>100.64763901199984</v>
      </c>
      <c r="E120" s="31">
        <v>105.8714753789023</v>
      </c>
      <c r="F120" s="31">
        <v>108.71026220979557</v>
      </c>
      <c r="G120" s="31">
        <v>106.48286538662799</v>
      </c>
      <c r="H120" s="31">
        <v>103.8215983289758</v>
      </c>
      <c r="I120" s="31">
        <v>102.08419899435729</v>
      </c>
      <c r="J120" s="31">
        <v>105.15551050206479</v>
      </c>
      <c r="K120" s="31">
        <v>103.23781256428614</v>
      </c>
      <c r="L120" s="31">
        <v>104.75694185827372</v>
      </c>
      <c r="M120" s="31">
        <v>101.14494250109897</v>
      </c>
      <c r="N120" s="31">
        <v>103.25373745447179</v>
      </c>
      <c r="O120" s="31">
        <v>103.46539637513504</v>
      </c>
      <c r="P120" s="31">
        <v>102.25894183667607</v>
      </c>
      <c r="Q120" s="31">
        <v>100.76279937951576</v>
      </c>
      <c r="R120" s="31">
        <v>106.53435557862903</v>
      </c>
      <c r="S120" s="31">
        <v>102.71383316292672</v>
      </c>
      <c r="T120" s="31">
        <v>100.76279937951576</v>
      </c>
      <c r="U120" s="31">
        <v>102.80229949657394</v>
      </c>
      <c r="V120" s="31">
        <v>100.24106774804847</v>
      </c>
      <c r="W120" s="31">
        <v>112.2163935463076</v>
      </c>
      <c r="X120" s="31">
        <v>108.93832021427541</v>
      </c>
      <c r="Y120" s="31">
        <v>105.27799305637201</v>
      </c>
    </row>
    <row r="121" spans="1:25" ht="12" customHeight="1" x14ac:dyDescent="0.3">
      <c r="A121" s="30"/>
      <c r="B121" s="3" t="str">
        <f t="shared" ref="B121:B134" si="3">B109</f>
        <v>Feb</v>
      </c>
      <c r="C121" s="31">
        <v>103.48184428069332</v>
      </c>
      <c r="D121" s="31">
        <v>102.36416263825249</v>
      </c>
      <c r="E121" s="31">
        <v>105.6743880679567</v>
      </c>
      <c r="F121" s="31">
        <v>108.56745766790517</v>
      </c>
      <c r="G121" s="31">
        <v>106.59284742485382</v>
      </c>
      <c r="H121" s="31">
        <v>101.00827640772454</v>
      </c>
      <c r="I121" s="31">
        <v>105.56282539816729</v>
      </c>
      <c r="J121" s="31">
        <v>106.775731855611</v>
      </c>
      <c r="K121" s="31">
        <v>102.74695894407323</v>
      </c>
      <c r="L121" s="31">
        <v>103.30755896362071</v>
      </c>
      <c r="M121" s="31">
        <v>101.33506019536641</v>
      </c>
      <c r="N121" s="31">
        <v>103.21179348766458</v>
      </c>
      <c r="O121" s="31">
        <v>102.92319859150908</v>
      </c>
      <c r="P121" s="31">
        <v>102.28690933347767</v>
      </c>
      <c r="Q121" s="31">
        <v>100.72344148475598</v>
      </c>
      <c r="R121" s="31">
        <v>103.22714049971614</v>
      </c>
      <c r="S121" s="31">
        <v>101.90606769962548</v>
      </c>
      <c r="T121" s="31">
        <v>100.72344148475598</v>
      </c>
      <c r="U121" s="31">
        <v>102.79295367083124</v>
      </c>
      <c r="V121" s="31">
        <v>100.35181263135964</v>
      </c>
      <c r="W121" s="31">
        <v>112.35666977201656</v>
      </c>
      <c r="X121" s="31">
        <v>109.61885229987159</v>
      </c>
      <c r="Y121" s="31">
        <v>102.30611957503581</v>
      </c>
    </row>
    <row r="122" spans="1:25" ht="12" customHeight="1" x14ac:dyDescent="0.3">
      <c r="A122" s="30"/>
      <c r="B122" s="3" t="str">
        <f t="shared" si="3"/>
        <v>Mar</v>
      </c>
      <c r="C122" s="31">
        <v>103.55108513525256</v>
      </c>
      <c r="D122" s="31">
        <v>103.01620798207651</v>
      </c>
      <c r="E122" s="31">
        <v>106.0987230567934</v>
      </c>
      <c r="F122" s="31">
        <v>108.68717177655539</v>
      </c>
      <c r="G122" s="31">
        <v>106.93763524668721</v>
      </c>
      <c r="H122" s="31">
        <v>103.30191102454197</v>
      </c>
      <c r="I122" s="31">
        <v>102.91161951098027</v>
      </c>
      <c r="J122" s="31">
        <v>104.5701814345137</v>
      </c>
      <c r="K122" s="31">
        <v>102.90642106303335</v>
      </c>
      <c r="L122" s="31">
        <v>104.36409117730283</v>
      </c>
      <c r="M122" s="31">
        <v>104.12437632761745</v>
      </c>
      <c r="N122" s="31">
        <v>103.86215002594876</v>
      </c>
      <c r="O122" s="31">
        <v>104.3487118008032</v>
      </c>
      <c r="P122" s="31">
        <v>102.57557105112799</v>
      </c>
      <c r="Q122" s="31">
        <v>100.68955063878694</v>
      </c>
      <c r="R122" s="31">
        <v>99.730556559918298</v>
      </c>
      <c r="S122" s="31">
        <v>101.91958831359175</v>
      </c>
      <c r="T122" s="31">
        <v>100.68955063878694</v>
      </c>
      <c r="U122" s="31">
        <v>102.95075715356424</v>
      </c>
      <c r="V122" s="31">
        <v>100.41837273126035</v>
      </c>
      <c r="W122" s="31">
        <v>114.65860166383563</v>
      </c>
      <c r="X122" s="31">
        <v>106.33946974671419</v>
      </c>
      <c r="Y122" s="31">
        <v>97.654356831516409</v>
      </c>
    </row>
    <row r="123" spans="1:25" ht="12" customHeight="1" x14ac:dyDescent="0.3">
      <c r="A123" s="30"/>
      <c r="B123" s="3" t="str">
        <f t="shared" si="3"/>
        <v>Apr</v>
      </c>
      <c r="C123" s="31">
        <v>103.82024158277584</v>
      </c>
      <c r="D123" s="31">
        <v>103.00911371846117</v>
      </c>
      <c r="E123" s="31">
        <v>105.96786394038749</v>
      </c>
      <c r="F123" s="31">
        <v>109.87384418979188</v>
      </c>
      <c r="G123" s="31">
        <v>105.24375320241445</v>
      </c>
      <c r="H123" s="31">
        <v>106.53292906310395</v>
      </c>
      <c r="I123" s="31">
        <v>105.08009242109101</v>
      </c>
      <c r="J123" s="31">
        <v>103.60866549513904</v>
      </c>
      <c r="K123" s="31">
        <v>103.36466688573691</v>
      </c>
      <c r="L123" s="31">
        <v>105.97141294289227</v>
      </c>
      <c r="M123" s="31">
        <v>102.42376175222851</v>
      </c>
      <c r="N123" s="31">
        <v>104.87350909703795</v>
      </c>
      <c r="O123" s="31">
        <v>107.15665312157633</v>
      </c>
      <c r="P123" s="31">
        <v>102.76828069023973</v>
      </c>
      <c r="Q123" s="31">
        <v>100.68947122151782</v>
      </c>
      <c r="R123" s="31">
        <v>103.44218814582641</v>
      </c>
      <c r="S123" s="31">
        <v>102.35068784577668</v>
      </c>
      <c r="T123" s="31">
        <v>100.68947122151782</v>
      </c>
      <c r="U123" s="31">
        <v>103.20959428148834</v>
      </c>
      <c r="V123" s="31">
        <v>100.40876828137141</v>
      </c>
      <c r="W123" s="31">
        <v>103.80535615216732</v>
      </c>
      <c r="X123" s="31">
        <v>106.26400161904542</v>
      </c>
      <c r="Y123" s="31">
        <v>96.211880958086425</v>
      </c>
    </row>
    <row r="124" spans="1:25" ht="12" customHeight="1" x14ac:dyDescent="0.3">
      <c r="A124" s="30"/>
      <c r="B124" s="3" t="str">
        <f t="shared" si="3"/>
        <v>May</v>
      </c>
      <c r="C124" s="31">
        <v>103.28404007280085</v>
      </c>
      <c r="D124" s="31">
        <v>102.84900474214699</v>
      </c>
      <c r="E124" s="31">
        <v>104.52862922557487</v>
      </c>
      <c r="F124" s="31">
        <v>109.34752875108325</v>
      </c>
      <c r="G124" s="31">
        <v>104.26388154876426</v>
      </c>
      <c r="H124" s="31">
        <v>104.53700675183127</v>
      </c>
      <c r="I124" s="31">
        <v>100.08727726580985</v>
      </c>
      <c r="J124" s="31">
        <v>103.30872088753198</v>
      </c>
      <c r="K124" s="31">
        <v>103.0026931704864</v>
      </c>
      <c r="L124" s="31">
        <v>104.51693643001178</v>
      </c>
      <c r="M124" s="31">
        <v>102.26536718366661</v>
      </c>
      <c r="N124" s="31">
        <v>106.55623121754539</v>
      </c>
      <c r="O124" s="31">
        <v>107.78999822670016</v>
      </c>
      <c r="P124" s="31">
        <v>102.89915473656536</v>
      </c>
      <c r="Q124" s="31">
        <v>100.75692467667457</v>
      </c>
      <c r="R124" s="31">
        <v>97.698462194291963</v>
      </c>
      <c r="S124" s="31">
        <v>101.50735665119504</v>
      </c>
      <c r="T124" s="31">
        <v>100.75692467667457</v>
      </c>
      <c r="U124" s="31">
        <v>103.40671075929495</v>
      </c>
      <c r="V124" s="31">
        <v>100.49203504997089</v>
      </c>
      <c r="W124" s="31">
        <v>105.56593630395102</v>
      </c>
      <c r="X124" s="31">
        <v>110.5097635988283</v>
      </c>
      <c r="Y124" s="31">
        <v>94.395957690674493</v>
      </c>
    </row>
    <row r="125" spans="1:25" ht="12" customHeight="1" x14ac:dyDescent="0.3">
      <c r="A125" s="30"/>
      <c r="B125" s="3" t="str">
        <f t="shared" si="3"/>
        <v>Jun</v>
      </c>
      <c r="C125" s="31">
        <v>102.73216434747893</v>
      </c>
      <c r="D125" s="31">
        <v>102.89307919283905</v>
      </c>
      <c r="E125" s="31">
        <v>101.58513500858348</v>
      </c>
      <c r="F125" s="31">
        <v>109.39080512125715</v>
      </c>
      <c r="G125" s="31">
        <v>100.8743316624407</v>
      </c>
      <c r="H125" s="31">
        <v>99.432082972057941</v>
      </c>
      <c r="I125" s="31">
        <v>100.9787323693176</v>
      </c>
      <c r="J125" s="31">
        <v>101.77339167186481</v>
      </c>
      <c r="K125" s="31">
        <v>103.05174686911357</v>
      </c>
      <c r="L125" s="31">
        <v>103.43919507159447</v>
      </c>
      <c r="M125" s="31">
        <v>101.79089229915942</v>
      </c>
      <c r="N125" s="31">
        <v>106.31863555315842</v>
      </c>
      <c r="O125" s="31">
        <v>105.17256583968026</v>
      </c>
      <c r="P125" s="31">
        <v>102.91695762129059</v>
      </c>
      <c r="Q125" s="31">
        <v>100.90273730518351</v>
      </c>
      <c r="R125" s="31">
        <v>102.19384628816753</v>
      </c>
      <c r="S125" s="31">
        <v>102.5728104323599</v>
      </c>
      <c r="T125" s="31">
        <v>100.90273730518351</v>
      </c>
      <c r="U125" s="31">
        <v>103.42552258844273</v>
      </c>
      <c r="V125" s="31">
        <v>100.55844408206747</v>
      </c>
      <c r="W125" s="31">
        <v>109.22605329022123</v>
      </c>
      <c r="X125" s="31">
        <v>104.14060017961135</v>
      </c>
      <c r="Y125" s="31">
        <v>95.343522941670699</v>
      </c>
    </row>
    <row r="126" spans="1:25" ht="12" customHeight="1" x14ac:dyDescent="0.3">
      <c r="A126" s="30"/>
      <c r="B126" s="3" t="str">
        <f t="shared" si="3"/>
        <v>Jul</v>
      </c>
      <c r="C126" s="31">
        <v>103.52995641701249</v>
      </c>
      <c r="D126" s="31">
        <v>103.03714359260756</v>
      </c>
      <c r="E126" s="31">
        <v>104.75663752472708</v>
      </c>
      <c r="F126" s="31">
        <v>109.36400455119229</v>
      </c>
      <c r="G126" s="31">
        <v>101.69094222746078</v>
      </c>
      <c r="H126" s="31">
        <v>112.7567728747688</v>
      </c>
      <c r="I126" s="31">
        <v>102.59889848786774</v>
      </c>
      <c r="J126" s="31">
        <v>102.517996386523</v>
      </c>
      <c r="K126" s="31">
        <v>103.33303034886011</v>
      </c>
      <c r="L126" s="31">
        <v>105.0333919841855</v>
      </c>
      <c r="M126" s="31">
        <v>101.24364478645967</v>
      </c>
      <c r="N126" s="31">
        <v>105.9886327823485</v>
      </c>
      <c r="O126" s="31">
        <v>107.09230665752021</v>
      </c>
      <c r="P126" s="31">
        <v>102.82100043199681</v>
      </c>
      <c r="Q126" s="31">
        <v>101.07345069923824</v>
      </c>
      <c r="R126" s="31">
        <v>102.16275319928371</v>
      </c>
      <c r="S126" s="31">
        <v>101.18333342565597</v>
      </c>
      <c r="T126" s="31">
        <v>101.07345069923824</v>
      </c>
      <c r="U126" s="31">
        <v>103.36309665293119</v>
      </c>
      <c r="V126" s="31">
        <v>100.67559420280851</v>
      </c>
      <c r="W126" s="31">
        <v>108.59288217715168</v>
      </c>
      <c r="X126" s="31">
        <v>107.59905940777378</v>
      </c>
      <c r="Y126" s="31">
        <v>95.204514171499454</v>
      </c>
    </row>
    <row r="127" spans="1:25" ht="12" customHeight="1" x14ac:dyDescent="0.3">
      <c r="A127" s="30"/>
      <c r="B127" s="3" t="str">
        <f t="shared" si="3"/>
        <v>Aug</v>
      </c>
      <c r="C127" s="31">
        <v>103.5703083455374</v>
      </c>
      <c r="D127" s="31">
        <v>103.23082080129966</v>
      </c>
      <c r="E127" s="31">
        <v>104.62402826040062</v>
      </c>
      <c r="F127" s="31">
        <v>108.90297446714314</v>
      </c>
      <c r="G127" s="31">
        <v>102.29753588051096</v>
      </c>
      <c r="H127" s="31">
        <v>110.08981252904385</v>
      </c>
      <c r="I127" s="31">
        <v>103.58200261482024</v>
      </c>
      <c r="J127" s="31">
        <v>102.38035758504179</v>
      </c>
      <c r="K127" s="31">
        <v>103.42474108562361</v>
      </c>
      <c r="L127" s="31">
        <v>103.96203514688335</v>
      </c>
      <c r="M127" s="31">
        <v>100.63408370756612</v>
      </c>
      <c r="N127" s="31">
        <v>104.87899143147108</v>
      </c>
      <c r="O127" s="31">
        <v>108.0820540404749</v>
      </c>
      <c r="P127" s="31">
        <v>102.92762232395911</v>
      </c>
      <c r="Q127" s="31">
        <v>101.19446868479743</v>
      </c>
      <c r="R127" s="31">
        <v>103.99436306841368</v>
      </c>
      <c r="S127" s="31">
        <v>103.78618644806195</v>
      </c>
      <c r="T127" s="31">
        <v>101.19446868479743</v>
      </c>
      <c r="U127" s="31">
        <v>103.37689385913826</v>
      </c>
      <c r="V127" s="31">
        <v>100.75372571249598</v>
      </c>
      <c r="W127" s="31">
        <v>108.17053252970277</v>
      </c>
      <c r="X127" s="31">
        <v>105.78117312839994</v>
      </c>
      <c r="Y127" s="31">
        <v>94.642158332070252</v>
      </c>
    </row>
    <row r="128" spans="1:25" ht="12" customHeight="1" x14ac:dyDescent="0.3">
      <c r="A128" s="30"/>
      <c r="B128" s="3" t="str">
        <f t="shared" si="3"/>
        <v>Sep</v>
      </c>
      <c r="C128" s="31">
        <v>103.55572978129402</v>
      </c>
      <c r="D128" s="31">
        <v>103.27661921830544</v>
      </c>
      <c r="E128" s="31">
        <v>105.63724737470285</v>
      </c>
      <c r="F128" s="31">
        <v>108.47812600202541</v>
      </c>
      <c r="G128" s="31">
        <v>104.27237630490197</v>
      </c>
      <c r="H128" s="31">
        <v>108.50692790763688</v>
      </c>
      <c r="I128" s="31">
        <v>105.32003857121134</v>
      </c>
      <c r="J128" s="31">
        <v>103.48970840207933</v>
      </c>
      <c r="K128" s="31">
        <v>103.09273382405661</v>
      </c>
      <c r="L128" s="31">
        <v>103.88586885327669</v>
      </c>
      <c r="M128" s="31">
        <v>101.60415388979614</v>
      </c>
      <c r="N128" s="31">
        <v>103.84344110752123</v>
      </c>
      <c r="O128" s="31">
        <v>106.30122069775616</v>
      </c>
      <c r="P128" s="31">
        <v>103.0222256531154</v>
      </c>
      <c r="Q128" s="31">
        <v>101.21524285959866</v>
      </c>
      <c r="R128" s="31">
        <v>100.66594430356105</v>
      </c>
      <c r="S128" s="31">
        <v>103.25055726667779</v>
      </c>
      <c r="T128" s="31">
        <v>101.21524285959866</v>
      </c>
      <c r="U128" s="31">
        <v>103.56486645555029</v>
      </c>
      <c r="V128" s="31">
        <v>100.71039336212674</v>
      </c>
      <c r="W128" s="31">
        <v>106.45009524370124</v>
      </c>
      <c r="X128" s="31">
        <v>107.78987833915144</v>
      </c>
      <c r="Y128" s="31">
        <v>92.973559299211956</v>
      </c>
    </row>
    <row r="129" spans="1:25" ht="12" customHeight="1" x14ac:dyDescent="0.3">
      <c r="A129" s="30"/>
      <c r="B129" s="3" t="str">
        <f t="shared" si="3"/>
        <v>Oct</v>
      </c>
      <c r="C129" s="31">
        <v>104.30530264916025</v>
      </c>
      <c r="D129" s="31">
        <v>103.38025755212314</v>
      </c>
      <c r="E129" s="31">
        <v>106.0252659593104</v>
      </c>
      <c r="F129" s="31">
        <v>108.73694418411803</v>
      </c>
      <c r="G129" s="31">
        <v>104.06616822139901</v>
      </c>
      <c r="H129" s="31">
        <v>111.47183319737843</v>
      </c>
      <c r="I129" s="31">
        <v>104.8358643653484</v>
      </c>
      <c r="J129" s="31">
        <v>102.1768971831932</v>
      </c>
      <c r="K129" s="31">
        <v>104.09800442204831</v>
      </c>
      <c r="L129" s="31">
        <v>104.89084116400502</v>
      </c>
      <c r="M129" s="31">
        <v>101.2961502781353</v>
      </c>
      <c r="N129" s="31">
        <v>102.91687392174029</v>
      </c>
      <c r="O129" s="31">
        <v>108.95343122515733</v>
      </c>
      <c r="P129" s="31">
        <v>103.38052480906278</v>
      </c>
      <c r="Q129" s="31">
        <v>101.1647815425398</v>
      </c>
      <c r="R129" s="31">
        <v>106.62640638567609</v>
      </c>
      <c r="S129" s="31">
        <v>102.84009069007824</v>
      </c>
      <c r="T129" s="31">
        <v>101.1647815425398</v>
      </c>
      <c r="U129" s="31">
        <v>103.84356468542308</v>
      </c>
      <c r="V129" s="31">
        <v>100.59535202745847</v>
      </c>
      <c r="W129" s="31">
        <v>113.20195400311812</v>
      </c>
      <c r="X129" s="31">
        <v>109.53524128192063</v>
      </c>
      <c r="Y129" s="31">
        <v>90.4198250767312</v>
      </c>
    </row>
    <row r="130" spans="1:25" ht="12" customHeight="1" x14ac:dyDescent="0.3">
      <c r="A130" s="30"/>
      <c r="B130" s="3" t="str">
        <f t="shared" si="3"/>
        <v>Nov</v>
      </c>
      <c r="C130" s="31">
        <v>103.28252957587549</v>
      </c>
      <c r="D130" s="31">
        <v>103.33940731851024</v>
      </c>
      <c r="E130" s="31">
        <v>103.00493186395668</v>
      </c>
      <c r="F130" s="31">
        <v>109.26236576075992</v>
      </c>
      <c r="G130" s="31">
        <v>100.61654355244789</v>
      </c>
      <c r="H130" s="31">
        <v>106.07884952718602</v>
      </c>
      <c r="I130" s="31">
        <v>105.38292321431224</v>
      </c>
      <c r="J130" s="31">
        <v>103.93568324478235</v>
      </c>
      <c r="K130" s="31">
        <v>103.28435844297057</v>
      </c>
      <c r="L130" s="31">
        <v>103.09197522679402</v>
      </c>
      <c r="M130" s="31">
        <v>101.46301209618672</v>
      </c>
      <c r="N130" s="31">
        <v>104.41396629636475</v>
      </c>
      <c r="O130" s="31">
        <v>106.27068741335266</v>
      </c>
      <c r="P130" s="31">
        <v>103.39832195696842</v>
      </c>
      <c r="Q130" s="31">
        <v>101.10095780803276</v>
      </c>
      <c r="R130" s="31">
        <v>100.39557238096806</v>
      </c>
      <c r="S130" s="31">
        <v>103.2956245326863</v>
      </c>
      <c r="T130" s="31">
        <v>101.10095780803276</v>
      </c>
      <c r="U130" s="31">
        <v>104.00849728437515</v>
      </c>
      <c r="V130" s="31">
        <v>100.63119162437235</v>
      </c>
      <c r="W130" s="31">
        <v>112.26666595476858</v>
      </c>
      <c r="X130" s="31">
        <v>109.45737305430653</v>
      </c>
      <c r="Y130" s="31">
        <v>89.67054442176881</v>
      </c>
    </row>
    <row r="131" spans="1:25" ht="12" customHeight="1" x14ac:dyDescent="0.3">
      <c r="A131" s="30"/>
      <c r="B131" s="3" t="str">
        <f t="shared" si="3"/>
        <v>Dec</v>
      </c>
      <c r="C131" s="31">
        <v>103.67039906885617</v>
      </c>
      <c r="D131" s="31">
        <v>103.28296696029015</v>
      </c>
      <c r="E131" s="31">
        <v>101.6279563964281</v>
      </c>
      <c r="F131" s="31">
        <v>109.93511324321466</v>
      </c>
      <c r="G131" s="31">
        <v>100.18554785637249</v>
      </c>
      <c r="H131" s="31">
        <v>99.254516590923146</v>
      </c>
      <c r="I131" s="31">
        <v>106.30918451513899</v>
      </c>
      <c r="J131" s="31">
        <v>103.30092091720866</v>
      </c>
      <c r="K131" s="31">
        <v>104.15371715050114</v>
      </c>
      <c r="L131" s="31">
        <v>104.87536780956466</v>
      </c>
      <c r="M131" s="31">
        <v>102.9801027739646</v>
      </c>
      <c r="N131" s="31">
        <v>107.96043323625616</v>
      </c>
      <c r="O131" s="31">
        <v>106.04728680263489</v>
      </c>
      <c r="P131" s="31">
        <v>103.57874145681703</v>
      </c>
      <c r="Q131" s="31">
        <v>101.06518838330017</v>
      </c>
      <c r="R131" s="31">
        <v>103.48444432942468</v>
      </c>
      <c r="S131" s="31">
        <v>105.17725266824445</v>
      </c>
      <c r="T131" s="31">
        <v>101.06518838330017</v>
      </c>
      <c r="U131" s="31">
        <v>103.89770934107017</v>
      </c>
      <c r="V131" s="31">
        <v>100.73859612100036</v>
      </c>
      <c r="W131" s="31">
        <v>116.61526022012167</v>
      </c>
      <c r="X131" s="31">
        <v>107.08940293683597</v>
      </c>
      <c r="Y131" s="31">
        <v>90.933818343384971</v>
      </c>
    </row>
    <row r="132" spans="1:25" ht="19" customHeight="1" x14ac:dyDescent="0.3">
      <c r="A132" s="30">
        <f>A120+1</f>
        <v>2020</v>
      </c>
      <c r="B132" s="3" t="str">
        <f>B120</f>
        <v>Jan</v>
      </c>
      <c r="C132" s="31">
        <v>103.30070794920852</v>
      </c>
      <c r="D132" s="31">
        <v>102.74571659398147</v>
      </c>
      <c r="E132" s="31">
        <v>101.52483139260907</v>
      </c>
      <c r="F132" s="31">
        <v>105.85895845219154</v>
      </c>
      <c r="G132" s="31">
        <v>97.939429891230361</v>
      </c>
      <c r="H132" s="31">
        <v>106.91682752626032</v>
      </c>
      <c r="I132" s="31">
        <v>109.80921272174149</v>
      </c>
      <c r="J132" s="31">
        <v>102.80997261964608</v>
      </c>
      <c r="K132" s="31">
        <v>103.73782534041624</v>
      </c>
      <c r="L132" s="31">
        <v>104.30912378667014</v>
      </c>
      <c r="M132" s="31">
        <v>101.28665333485476</v>
      </c>
      <c r="N132" s="31">
        <v>108.71164210560278</v>
      </c>
      <c r="O132" s="31">
        <v>102.86798380543344</v>
      </c>
      <c r="P132" s="31">
        <v>103.88450875487206</v>
      </c>
      <c r="Q132" s="31">
        <v>101.27936401590843</v>
      </c>
      <c r="R132" s="31">
        <v>100.16449730040453</v>
      </c>
      <c r="S132" s="31">
        <v>107.30445311717655</v>
      </c>
      <c r="T132" s="31">
        <v>101.27936401590843</v>
      </c>
      <c r="U132" s="31">
        <v>103.676597483222</v>
      </c>
      <c r="V132" s="31">
        <v>100.92043634002512</v>
      </c>
      <c r="W132" s="31">
        <v>107.57623231612745</v>
      </c>
      <c r="X132" s="31">
        <v>112.1475584172707</v>
      </c>
      <c r="Y132" s="31">
        <v>91.01007828644498</v>
      </c>
    </row>
    <row r="133" spans="1:25" ht="12" customHeight="1" x14ac:dyDescent="0.25">
      <c r="A133" s="32"/>
      <c r="B133" s="3" t="str">
        <f t="shared" si="3"/>
        <v>Feb</v>
      </c>
      <c r="C133" s="31">
        <v>102.70150064860394</v>
      </c>
      <c r="D133" s="31">
        <v>102.54135332267806</v>
      </c>
      <c r="E133" s="31">
        <v>101.87532898556712</v>
      </c>
      <c r="F133" s="31">
        <v>106.01057894509937</v>
      </c>
      <c r="G133" s="31">
        <v>96.116690499124672</v>
      </c>
      <c r="H133" s="31">
        <v>113.56511270126796</v>
      </c>
      <c r="I133" s="31">
        <v>111.92564123800121</v>
      </c>
      <c r="J133" s="31">
        <v>101.1996415767115</v>
      </c>
      <c r="K133" s="31">
        <v>102.99659889017816</v>
      </c>
      <c r="L133" s="31">
        <v>102.84493149404634</v>
      </c>
      <c r="M133" s="31">
        <v>96.858579058864862</v>
      </c>
      <c r="N133" s="31">
        <v>110.49780588574831</v>
      </c>
      <c r="O133" s="31">
        <v>102.96183828208012</v>
      </c>
      <c r="P133" s="31">
        <v>103.6785234053294</v>
      </c>
      <c r="Q133" s="31">
        <v>101.37855617113514</v>
      </c>
      <c r="R133" s="31">
        <v>99.383418710895427</v>
      </c>
      <c r="S133" s="31">
        <v>103.95753478474052</v>
      </c>
      <c r="T133" s="31">
        <v>101.37855617113514</v>
      </c>
      <c r="U133" s="31">
        <v>103.52022807497924</v>
      </c>
      <c r="V133" s="31">
        <v>101.10328664007382</v>
      </c>
      <c r="W133" s="31">
        <v>113.17059770195041</v>
      </c>
      <c r="X133" s="31">
        <v>103.65776988562699</v>
      </c>
      <c r="Y133" s="31">
        <v>90.011614302793333</v>
      </c>
    </row>
    <row r="134" spans="1:25" ht="12" customHeight="1" x14ac:dyDescent="0.25">
      <c r="A134" s="32"/>
      <c r="B134" s="3" t="str">
        <f t="shared" si="3"/>
        <v>Mar</v>
      </c>
      <c r="C134" s="31">
        <v>97.580978939260007</v>
      </c>
      <c r="D134" s="31">
        <v>102.17040464161894</v>
      </c>
      <c r="E134" s="31">
        <v>97.14418957979187</v>
      </c>
      <c r="F134" s="31">
        <v>103.51428380238025</v>
      </c>
      <c r="G134" s="31">
        <v>92.100752779836426</v>
      </c>
      <c r="H134" s="31">
        <v>105.64014173403199</v>
      </c>
      <c r="I134" s="31">
        <v>106.34139171553883</v>
      </c>
      <c r="J134" s="31">
        <v>94.899965360127595</v>
      </c>
      <c r="K134" s="31">
        <v>97.799324165691885</v>
      </c>
      <c r="L134" s="31">
        <v>95.733099629690514</v>
      </c>
      <c r="M134" s="31">
        <v>81.263410052983943</v>
      </c>
      <c r="N134" s="31">
        <v>72.631347026731206</v>
      </c>
      <c r="O134" s="31">
        <v>103.80048778954431</v>
      </c>
      <c r="P134" s="31">
        <v>103.83609862905963</v>
      </c>
      <c r="Q134" s="31">
        <v>101.40704664738418</v>
      </c>
      <c r="R134" s="31">
        <v>101.91816742539594</v>
      </c>
      <c r="S134" s="31">
        <v>98.652044983657333</v>
      </c>
      <c r="T134" s="31">
        <v>101.40704664738418</v>
      </c>
      <c r="U134" s="31">
        <v>90.763300616579556</v>
      </c>
      <c r="V134" s="31">
        <v>97.505899535655587</v>
      </c>
      <c r="W134" s="31">
        <v>102.40313324942342</v>
      </c>
      <c r="X134" s="31">
        <v>99.481921645615841</v>
      </c>
      <c r="Y134" s="31">
        <v>85.683366493420877</v>
      </c>
    </row>
    <row r="135" spans="1:25" ht="12" customHeight="1" x14ac:dyDescent="0.25">
      <c r="A135" s="32"/>
      <c r="B135" s="3" t="s">
        <v>48</v>
      </c>
      <c r="C135" s="31">
        <v>79.129536014515722</v>
      </c>
      <c r="D135" s="31">
        <v>93.876947417082704</v>
      </c>
      <c r="E135" s="31">
        <v>78.859013191404216</v>
      </c>
      <c r="F135" s="31">
        <v>78.954012939795547</v>
      </c>
      <c r="G135" s="31">
        <v>72.428337920157702</v>
      </c>
      <c r="H135" s="31">
        <v>95.005716236469866</v>
      </c>
      <c r="I135" s="31">
        <v>88.929184501691097</v>
      </c>
      <c r="J135" s="31">
        <v>57.13532821483556</v>
      </c>
      <c r="K135" s="31">
        <v>80.606499214546318</v>
      </c>
      <c r="L135" s="31">
        <v>66.880370217725343</v>
      </c>
      <c r="M135" s="31">
        <v>62.506678728877105</v>
      </c>
      <c r="N135" s="31">
        <v>16.565999894363806</v>
      </c>
      <c r="O135" s="31">
        <v>99.096277757323918</v>
      </c>
      <c r="P135" s="31">
        <v>101.01956557458308</v>
      </c>
      <c r="Q135" s="31">
        <v>101.47292645029889</v>
      </c>
      <c r="R135" s="31">
        <v>88.623516712746721</v>
      </c>
      <c r="S135" s="31">
        <v>76.189988462689556</v>
      </c>
      <c r="T135" s="31">
        <v>101.47292645029889</v>
      </c>
      <c r="U135" s="31">
        <v>58.803875772478449</v>
      </c>
      <c r="V135" s="31">
        <v>78.229810207719638</v>
      </c>
      <c r="W135" s="31">
        <v>55.146202026921763</v>
      </c>
      <c r="X135" s="31">
        <v>68.950616067849154</v>
      </c>
      <c r="Y135" s="31">
        <v>66.115716672465425</v>
      </c>
    </row>
    <row r="136" spans="1:25" ht="12" customHeight="1" thickBot="1" x14ac:dyDescent="0.3">
      <c r="A136" s="33"/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:25" ht="12" customHeight="1" x14ac:dyDescent="0.25">
      <c r="A137" s="32"/>
      <c r="C137" s="36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1:25" ht="12" customHeight="1" x14ac:dyDescent="0.3">
      <c r="A138" s="27" t="s">
        <v>57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2" customHeight="1" x14ac:dyDescent="0.25">
      <c r="A139" s="3">
        <v>2019</v>
      </c>
      <c r="B139" s="3" t="s">
        <v>47</v>
      </c>
      <c r="C139" s="38">
        <f>(C122/C121-1)*100</f>
        <v>6.6911113771239705E-2</v>
      </c>
      <c r="D139" s="38">
        <f t="shared" ref="D139:Y151" si="4">(D122/D121-1)*100</f>
        <v>0.63698595975263395</v>
      </c>
      <c r="E139" s="38">
        <f t="shared" si="4"/>
        <v>0.40154951128159588</v>
      </c>
      <c r="F139" s="38">
        <f t="shared" si="4"/>
        <v>0.1102670277279616</v>
      </c>
      <c r="G139" s="38">
        <f t="shared" si="4"/>
        <v>0.32346243689236331</v>
      </c>
      <c r="H139" s="38">
        <f t="shared" si="4"/>
        <v>2.2707392882926447</v>
      </c>
      <c r="I139" s="38">
        <f t="shared" si="4"/>
        <v>-2.5114957630084866</v>
      </c>
      <c r="J139" s="38">
        <f t="shared" si="4"/>
        <v>-2.0655914811052667</v>
      </c>
      <c r="K139" s="38">
        <f t="shared" si="4"/>
        <v>0.15519886972705788</v>
      </c>
      <c r="L139" s="38">
        <f t="shared" si="4"/>
        <v>1.0227056222034792</v>
      </c>
      <c r="M139" s="38">
        <f t="shared" si="4"/>
        <v>2.7525676965834522</v>
      </c>
      <c r="N139" s="38">
        <f t="shared" si="4"/>
        <v>0.63011843541107559</v>
      </c>
      <c r="O139" s="38">
        <f t="shared" si="4"/>
        <v>1.3850261445447654</v>
      </c>
      <c r="P139" s="38">
        <f t="shared" si="4"/>
        <v>0.28220787931838576</v>
      </c>
      <c r="Q139" s="38">
        <f t="shared" si="4"/>
        <v>-3.3647426526994817E-2</v>
      </c>
      <c r="R139" s="38">
        <f t="shared" si="4"/>
        <v>-3.3872719159623088</v>
      </c>
      <c r="S139" s="38">
        <f t="shared" si="4"/>
        <v>1.3267722198961884E-2</v>
      </c>
      <c r="T139" s="38">
        <f t="shared" si="4"/>
        <v>-3.3647426526994817E-2</v>
      </c>
      <c r="U139" s="38">
        <f t="shared" si="4"/>
        <v>0.1535158559976102</v>
      </c>
      <c r="V139" s="38">
        <f t="shared" si="4"/>
        <v>6.6326754002155042E-2</v>
      </c>
      <c r="W139" s="38">
        <f t="shared" si="4"/>
        <v>2.0487719122415537</v>
      </c>
      <c r="X139" s="38">
        <f t="shared" si="4"/>
        <v>-2.9916227768799986</v>
      </c>
      <c r="Y139" s="38">
        <f t="shared" si="4"/>
        <v>-4.5469056619898414</v>
      </c>
    </row>
    <row r="140" spans="1:25" ht="12" customHeight="1" x14ac:dyDescent="0.25">
      <c r="B140" s="3" t="s">
        <v>48</v>
      </c>
      <c r="C140" s="38">
        <f t="shared" ref="C140:R150" si="5">(C123/C122-1)*100</f>
        <v>0.25992624526505193</v>
      </c>
      <c r="D140" s="38">
        <f t="shared" si="5"/>
        <v>-6.8865509168958283E-3</v>
      </c>
      <c r="E140" s="38">
        <f t="shared" si="5"/>
        <v>-0.12333712662674357</v>
      </c>
      <c r="F140" s="38">
        <f t="shared" si="5"/>
        <v>1.0918238038948314</v>
      </c>
      <c r="G140" s="38">
        <f t="shared" si="5"/>
        <v>-1.583990557080539</v>
      </c>
      <c r="H140" s="38">
        <f t="shared" si="5"/>
        <v>3.1277427556924531</v>
      </c>
      <c r="I140" s="38">
        <f t="shared" si="5"/>
        <v>2.1071215479991245</v>
      </c>
      <c r="J140" s="38">
        <f t="shared" si="5"/>
        <v>-0.91949342172348292</v>
      </c>
      <c r="K140" s="38">
        <f t="shared" si="5"/>
        <v>0.4453034300190728</v>
      </c>
      <c r="L140" s="38">
        <f t="shared" si="5"/>
        <v>1.5401099625912407</v>
      </c>
      <c r="M140" s="38">
        <f t="shared" si="5"/>
        <v>-1.6332530723047189</v>
      </c>
      <c r="N140" s="38">
        <f t="shared" si="5"/>
        <v>0.97375133370194433</v>
      </c>
      <c r="O140" s="38">
        <f t="shared" si="5"/>
        <v>2.6909209249591504</v>
      </c>
      <c r="P140" s="38">
        <f t="shared" si="5"/>
        <v>0.18787089083391884</v>
      </c>
      <c r="Q140" s="38">
        <f t="shared" si="5"/>
        <v>-7.8873397102441345E-5</v>
      </c>
      <c r="R140" s="38">
        <f t="shared" si="5"/>
        <v>3.7216593528966779</v>
      </c>
      <c r="S140" s="38">
        <f t="shared" si="4"/>
        <v>0.42298005645244885</v>
      </c>
      <c r="T140" s="38">
        <f t="shared" si="4"/>
        <v>-7.8873397102441345E-5</v>
      </c>
      <c r="U140" s="38">
        <f t="shared" si="4"/>
        <v>0.25141838203093236</v>
      </c>
      <c r="V140" s="38">
        <f t="shared" si="4"/>
        <v>-9.5644349014101238E-3</v>
      </c>
      <c r="W140" s="38">
        <f t="shared" si="4"/>
        <v>-9.4657054544312622</v>
      </c>
      <c r="X140" s="38">
        <f t="shared" si="4"/>
        <v>-7.0969065247861174E-2</v>
      </c>
      <c r="Y140" s="38">
        <f t="shared" si="4"/>
        <v>-1.4771239299836814</v>
      </c>
    </row>
    <row r="141" spans="1:25" ht="12" customHeight="1" x14ac:dyDescent="0.25">
      <c r="B141" s="3" t="s">
        <v>49</v>
      </c>
      <c r="C141" s="38">
        <f t="shared" si="5"/>
        <v>-0.51647106749166394</v>
      </c>
      <c r="D141" s="38">
        <f t="shared" si="4"/>
        <v>-0.15543185504127699</v>
      </c>
      <c r="E141" s="38">
        <f t="shared" si="4"/>
        <v>-1.3581803589267971</v>
      </c>
      <c r="F141" s="38">
        <f t="shared" si="4"/>
        <v>-0.4790179524432614</v>
      </c>
      <c r="G141" s="38">
        <f t="shared" si="4"/>
        <v>-0.93104970493176342</v>
      </c>
      <c r="H141" s="38">
        <f t="shared" si="4"/>
        <v>-1.8735261752639953</v>
      </c>
      <c r="I141" s="38">
        <f t="shared" si="4"/>
        <v>-4.7514377273987218</v>
      </c>
      <c r="J141" s="38">
        <f t="shared" si="4"/>
        <v>-0.28949760734167107</v>
      </c>
      <c r="K141" s="38">
        <f t="shared" si="4"/>
        <v>-0.35019095611332762</v>
      </c>
      <c r="L141" s="38">
        <f t="shared" si="4"/>
        <v>-1.3725178069148747</v>
      </c>
      <c r="M141" s="38">
        <f t="shared" si="4"/>
        <v>-0.15464631043826671</v>
      </c>
      <c r="N141" s="38">
        <f t="shared" si="4"/>
        <v>1.6045254278184151</v>
      </c>
      <c r="O141" s="38">
        <f t="shared" si="4"/>
        <v>0.59104599357471255</v>
      </c>
      <c r="P141" s="38">
        <f t="shared" si="4"/>
        <v>0.12734867747774548</v>
      </c>
      <c r="Q141" s="38">
        <f t="shared" si="4"/>
        <v>6.6991567577456834E-2</v>
      </c>
      <c r="R141" s="38">
        <f t="shared" si="4"/>
        <v>-5.5525951785139078</v>
      </c>
      <c r="S141" s="38">
        <f t="shared" si="4"/>
        <v>-0.82396241034782269</v>
      </c>
      <c r="T141" s="38">
        <f t="shared" si="4"/>
        <v>6.6991567577456834E-2</v>
      </c>
      <c r="U141" s="38">
        <f t="shared" si="4"/>
        <v>0.19098658334903984</v>
      </c>
      <c r="V141" s="38">
        <f t="shared" si="4"/>
        <v>8.2927786113407009E-2</v>
      </c>
      <c r="W141" s="38">
        <f t="shared" si="4"/>
        <v>1.6960397970244179</v>
      </c>
      <c r="X141" s="38">
        <f t="shared" si="4"/>
        <v>3.9954847503332891</v>
      </c>
      <c r="Y141" s="38">
        <f t="shared" si="4"/>
        <v>-1.8874210225689469</v>
      </c>
    </row>
    <row r="142" spans="1:25" ht="12" customHeight="1" x14ac:dyDescent="0.25">
      <c r="B142" s="3" t="s">
        <v>50</v>
      </c>
      <c r="C142" s="38">
        <f t="shared" si="5"/>
        <v>-0.5343281739685346</v>
      </c>
      <c r="D142" s="38">
        <f t="shared" si="4"/>
        <v>4.2853550992116851E-2</v>
      </c>
      <c r="E142" s="38">
        <f t="shared" si="4"/>
        <v>-2.815969403596863</v>
      </c>
      <c r="F142" s="38">
        <f t="shared" si="4"/>
        <v>3.9576907377947279E-2</v>
      </c>
      <c r="G142" s="38">
        <f t="shared" si="4"/>
        <v>-3.2509339149610184</v>
      </c>
      <c r="H142" s="38">
        <f t="shared" si="4"/>
        <v>-4.8833651721942983</v>
      </c>
      <c r="I142" s="38">
        <f t="shared" si="4"/>
        <v>0.89067774432531888</v>
      </c>
      <c r="J142" s="38">
        <f t="shared" si="4"/>
        <v>-1.4861564468875876</v>
      </c>
      <c r="K142" s="38">
        <f t="shared" si="4"/>
        <v>4.762370489281853E-2</v>
      </c>
      <c r="L142" s="38">
        <f t="shared" si="4"/>
        <v>-1.0311643215250688</v>
      </c>
      <c r="M142" s="38">
        <f t="shared" si="4"/>
        <v>-0.46396438752822622</v>
      </c>
      <c r="N142" s="38">
        <f t="shared" si="4"/>
        <v>-0.2229767904440072</v>
      </c>
      <c r="O142" s="38">
        <f t="shared" si="4"/>
        <v>-2.4282701828373776</v>
      </c>
      <c r="P142" s="38">
        <f t="shared" si="4"/>
        <v>1.7301293456495337E-2</v>
      </c>
      <c r="Q142" s="38">
        <f t="shared" si="4"/>
        <v>0.14471722809805687</v>
      </c>
      <c r="R142" s="38">
        <f t="shared" si="4"/>
        <v>4.6012843937457637</v>
      </c>
      <c r="S142" s="38">
        <f t="shared" si="4"/>
        <v>1.0496320821613336</v>
      </c>
      <c r="T142" s="38">
        <f t="shared" si="4"/>
        <v>0.14471722809805687</v>
      </c>
      <c r="U142" s="38">
        <f t="shared" si="4"/>
        <v>1.8192077680101448E-2</v>
      </c>
      <c r="V142" s="38">
        <f t="shared" si="4"/>
        <v>6.608387626299006E-2</v>
      </c>
      <c r="W142" s="38">
        <f t="shared" si="4"/>
        <v>3.4671382781390925</v>
      </c>
      <c r="X142" s="38">
        <f t="shared" si="4"/>
        <v>-5.7634395476025446</v>
      </c>
      <c r="Y142" s="38">
        <f t="shared" si="4"/>
        <v>1.0038197335751065</v>
      </c>
    </row>
    <row r="143" spans="1:25" ht="12" customHeight="1" x14ac:dyDescent="0.25">
      <c r="B143" s="3" t="s">
        <v>51</v>
      </c>
      <c r="C143" s="38">
        <f t="shared" si="5"/>
        <v>0.77657477052184287</v>
      </c>
      <c r="D143" s="38">
        <f t="shared" si="4"/>
        <v>0.14001369275624675</v>
      </c>
      <c r="E143" s="38">
        <f t="shared" si="4"/>
        <v>3.1220143733388106</v>
      </c>
      <c r="F143" s="38">
        <f t="shared" si="4"/>
        <v>-2.449983802125244E-2</v>
      </c>
      <c r="G143" s="38">
        <f t="shared" si="4"/>
        <v>0.80953256548230712</v>
      </c>
      <c r="H143" s="38">
        <f t="shared" si="4"/>
        <v>13.400795301105495</v>
      </c>
      <c r="I143" s="38">
        <f t="shared" si="4"/>
        <v>1.604462722531097</v>
      </c>
      <c r="J143" s="38">
        <f t="shared" si="4"/>
        <v>0.73163004831253708</v>
      </c>
      <c r="K143" s="38">
        <f t="shared" si="4"/>
        <v>0.27295362601063022</v>
      </c>
      <c r="L143" s="38">
        <f t="shared" si="4"/>
        <v>1.5411923028670449</v>
      </c>
      <c r="M143" s="38">
        <f t="shared" si="4"/>
        <v>-0.53761932952843816</v>
      </c>
      <c r="N143" s="38">
        <f t="shared" si="4"/>
        <v>-0.31039033664508331</v>
      </c>
      <c r="O143" s="38">
        <f t="shared" si="4"/>
        <v>1.8253246961439595</v>
      </c>
      <c r="P143" s="38">
        <f t="shared" si="4"/>
        <v>-9.3237491188657984E-2</v>
      </c>
      <c r="Q143" s="38">
        <f t="shared" si="4"/>
        <v>0.16918608812206415</v>
      </c>
      <c r="R143" s="38">
        <f t="shared" si="4"/>
        <v>-3.042559803076994E-2</v>
      </c>
      <c r="S143" s="38">
        <f t="shared" si="4"/>
        <v>-1.3546250715438801</v>
      </c>
      <c r="T143" s="38">
        <f t="shared" si="4"/>
        <v>0.16918608812206415</v>
      </c>
      <c r="U143" s="38">
        <f t="shared" si="4"/>
        <v>-6.0358346710942534E-2</v>
      </c>
      <c r="V143" s="38">
        <f t="shared" si="4"/>
        <v>0.11649953597674401</v>
      </c>
      <c r="W143" s="38">
        <f t="shared" si="4"/>
        <v>-0.57968872260464321</v>
      </c>
      <c r="X143" s="38">
        <f t="shared" si="4"/>
        <v>3.3209518883102529</v>
      </c>
      <c r="Y143" s="38">
        <f t="shared" si="4"/>
        <v>-0.14579781183068352</v>
      </c>
    </row>
    <row r="144" spans="1:25" ht="12" customHeight="1" x14ac:dyDescent="0.25">
      <c r="B144" s="3" t="s">
        <v>52</v>
      </c>
      <c r="C144" s="38">
        <f t="shared" si="5"/>
        <v>3.8976089550724069E-2</v>
      </c>
      <c r="D144" s="38">
        <f t="shared" si="4"/>
        <v>0.18796834028886877</v>
      </c>
      <c r="E144" s="38">
        <f t="shared" si="4"/>
        <v>-0.12658793510355038</v>
      </c>
      <c r="F144" s="38">
        <f t="shared" si="4"/>
        <v>-0.4215555986095465</v>
      </c>
      <c r="G144" s="38">
        <f t="shared" si="4"/>
        <v>0.59650706322826874</v>
      </c>
      <c r="H144" s="38">
        <f t="shared" si="4"/>
        <v>-2.3652329502964364</v>
      </c>
      <c r="I144" s="38">
        <f t="shared" si="4"/>
        <v>0.95820144411078445</v>
      </c>
      <c r="J144" s="38">
        <f t="shared" si="4"/>
        <v>-0.13425818522854183</v>
      </c>
      <c r="K144" s="38">
        <f t="shared" si="4"/>
        <v>8.8752586132323508E-2</v>
      </c>
      <c r="L144" s="38">
        <f t="shared" si="4"/>
        <v>-1.0200154608578704</v>
      </c>
      <c r="M144" s="38">
        <f t="shared" si="4"/>
        <v>-0.60207342414352327</v>
      </c>
      <c r="N144" s="38">
        <f t="shared" si="4"/>
        <v>-1.0469437351419697</v>
      </c>
      <c r="O144" s="38">
        <f t="shared" si="4"/>
        <v>0.92420026596298221</v>
      </c>
      <c r="P144" s="38">
        <f t="shared" si="4"/>
        <v>0.1036966101422232</v>
      </c>
      <c r="Q144" s="38">
        <f t="shared" si="4"/>
        <v>0.11973271390457452</v>
      </c>
      <c r="R144" s="38">
        <f t="shared" si="4"/>
        <v>1.7928352670342873</v>
      </c>
      <c r="S144" s="38">
        <f t="shared" si="4"/>
        <v>2.5724128018755232</v>
      </c>
      <c r="T144" s="38">
        <f t="shared" si="4"/>
        <v>0.11973271390457452</v>
      </c>
      <c r="U144" s="38">
        <f t="shared" si="4"/>
        <v>1.3348290302683807E-2</v>
      </c>
      <c r="V144" s="38">
        <f t="shared" si="4"/>
        <v>7.7607199943674487E-2</v>
      </c>
      <c r="W144" s="38">
        <f t="shared" si="4"/>
        <v>-0.38892940216829208</v>
      </c>
      <c r="X144" s="38">
        <f t="shared" si="4"/>
        <v>-1.6895001586254565</v>
      </c>
      <c r="Y144" s="38">
        <f t="shared" si="4"/>
        <v>-0.5906819065492952</v>
      </c>
    </row>
    <row r="145" spans="1:25" ht="12" customHeight="1" x14ac:dyDescent="0.25">
      <c r="B145" s="3" t="s">
        <v>53</v>
      </c>
      <c r="C145" s="38">
        <f t="shared" si="5"/>
        <v>-1.407600737727277E-2</v>
      </c>
      <c r="D145" s="38">
        <f t="shared" si="4"/>
        <v>4.436506137439622E-2</v>
      </c>
      <c r="E145" s="38">
        <f t="shared" si="4"/>
        <v>0.96843825567527464</v>
      </c>
      <c r="F145" s="38">
        <f t="shared" si="4"/>
        <v>-0.39011649332489906</v>
      </c>
      <c r="G145" s="38">
        <f t="shared" si="4"/>
        <v>1.9304867975487916</v>
      </c>
      <c r="H145" s="38">
        <f t="shared" si="4"/>
        <v>-1.4378120781969539</v>
      </c>
      <c r="I145" s="38">
        <f t="shared" si="4"/>
        <v>1.6779323748491004</v>
      </c>
      <c r="J145" s="38">
        <f t="shared" si="4"/>
        <v>1.0835582559047596</v>
      </c>
      <c r="K145" s="38">
        <f t="shared" si="4"/>
        <v>-0.32101338430438053</v>
      </c>
      <c r="L145" s="38">
        <f t="shared" si="4"/>
        <v>-7.326356539582024E-2</v>
      </c>
      <c r="M145" s="38">
        <f t="shared" si="4"/>
        <v>0.96395788235024149</v>
      </c>
      <c r="N145" s="38">
        <f t="shared" si="4"/>
        <v>-0.98737631799833414</v>
      </c>
      <c r="O145" s="38">
        <f t="shared" si="4"/>
        <v>-1.6476679301929642</v>
      </c>
      <c r="P145" s="38">
        <f t="shared" si="4"/>
        <v>9.1912478905342709E-2</v>
      </c>
      <c r="Q145" s="38">
        <f t="shared" si="4"/>
        <v>2.0528962769628123E-2</v>
      </c>
      <c r="R145" s="38">
        <f t="shared" si="4"/>
        <v>-3.2005761337881355</v>
      </c>
      <c r="S145" s="38">
        <f t="shared" si="4"/>
        <v>-0.51608908633733463</v>
      </c>
      <c r="T145" s="38">
        <f t="shared" si="4"/>
        <v>2.0528962769628123E-2</v>
      </c>
      <c r="U145" s="38">
        <f t="shared" si="4"/>
        <v>0.1818323122265264</v>
      </c>
      <c r="V145" s="38">
        <f t="shared" si="4"/>
        <v>-4.3008186608295418E-2</v>
      </c>
      <c r="W145" s="38">
        <f t="shared" si="4"/>
        <v>-1.5904861016831084</v>
      </c>
      <c r="X145" s="38">
        <f t="shared" si="4"/>
        <v>1.8989250651562317</v>
      </c>
      <c r="Y145" s="38">
        <f t="shared" si="4"/>
        <v>-1.7630610525635859</v>
      </c>
    </row>
    <row r="146" spans="1:25" ht="12" customHeight="1" x14ac:dyDescent="0.25">
      <c r="B146" s="3" t="s">
        <v>54</v>
      </c>
      <c r="C146" s="38">
        <f t="shared" si="5"/>
        <v>0.7238352425783745</v>
      </c>
      <c r="D146" s="38">
        <f t="shared" si="4"/>
        <v>0.10035023861367787</v>
      </c>
      <c r="E146" s="38">
        <f t="shared" si="4"/>
        <v>0.36731228259974102</v>
      </c>
      <c r="F146" s="38">
        <f t="shared" si="4"/>
        <v>0.23859020397143382</v>
      </c>
      <c r="G146" s="38">
        <f t="shared" si="4"/>
        <v>-0.19775907177945751</v>
      </c>
      <c r="H146" s="38">
        <f t="shared" si="4"/>
        <v>2.7324571314610857</v>
      </c>
      <c r="I146" s="38">
        <f t="shared" si="4"/>
        <v>-0.45971707989412858</v>
      </c>
      <c r="J146" s="38">
        <f t="shared" si="4"/>
        <v>-1.2685427750801836</v>
      </c>
      <c r="K146" s="38">
        <f t="shared" si="4"/>
        <v>0.97511294996535103</v>
      </c>
      <c r="L146" s="38">
        <f t="shared" si="4"/>
        <v>0.96738114800551944</v>
      </c>
      <c r="M146" s="38">
        <f t="shared" si="4"/>
        <v>-0.3031407672514197</v>
      </c>
      <c r="N146" s="38">
        <f t="shared" si="4"/>
        <v>-0.89227319116048642</v>
      </c>
      <c r="O146" s="38">
        <f t="shared" si="4"/>
        <v>2.4949953631691058</v>
      </c>
      <c r="P146" s="38">
        <f t="shared" si="4"/>
        <v>0.3477882114038211</v>
      </c>
      <c r="Q146" s="38">
        <f t="shared" si="4"/>
        <v>-4.9855452235447739E-2</v>
      </c>
      <c r="R146" s="38">
        <f t="shared" si="4"/>
        <v>5.9210313113848168</v>
      </c>
      <c r="S146" s="38">
        <f t="shared" si="4"/>
        <v>-0.39754417551411958</v>
      </c>
      <c r="T146" s="38">
        <f t="shared" si="4"/>
        <v>-4.9855452235447739E-2</v>
      </c>
      <c r="U146" s="38">
        <f t="shared" si="4"/>
        <v>0.26910499613534977</v>
      </c>
      <c r="V146" s="38">
        <f t="shared" si="4"/>
        <v>-0.11422985337233849</v>
      </c>
      <c r="W146" s="38">
        <f t="shared" si="4"/>
        <v>6.3427456255060521</v>
      </c>
      <c r="X146" s="38">
        <f t="shared" si="4"/>
        <v>1.6192271200803798</v>
      </c>
      <c r="Y146" s="38">
        <f t="shared" si="4"/>
        <v>-2.746731696333371</v>
      </c>
    </row>
    <row r="147" spans="1:25" ht="12" customHeight="1" x14ac:dyDescent="0.25">
      <c r="B147" s="3" t="s">
        <v>55</v>
      </c>
      <c r="C147" s="38">
        <f t="shared" si="5"/>
        <v>-0.98055712155397101</v>
      </c>
      <c r="D147" s="38">
        <f t="shared" si="4"/>
        <v>-3.9514540377605378E-2</v>
      </c>
      <c r="E147" s="38">
        <f t="shared" si="4"/>
        <v>-2.8486927790521532</v>
      </c>
      <c r="F147" s="38">
        <f t="shared" si="4"/>
        <v>0.48320428772783419</v>
      </c>
      <c r="G147" s="38">
        <f t="shared" si="4"/>
        <v>-3.3148377882157631</v>
      </c>
      <c r="H147" s="38">
        <f t="shared" si="4"/>
        <v>-4.8379788108833583</v>
      </c>
      <c r="I147" s="38">
        <f t="shared" si="4"/>
        <v>0.52182414126655807</v>
      </c>
      <c r="J147" s="38">
        <f t="shared" si="4"/>
        <v>1.7213148080194918</v>
      </c>
      <c r="K147" s="38">
        <f t="shared" si="4"/>
        <v>-0.78161534757087425</v>
      </c>
      <c r="L147" s="38">
        <f t="shared" si="4"/>
        <v>-1.7149885702588019</v>
      </c>
      <c r="M147" s="38">
        <f t="shared" si="4"/>
        <v>0.16472671231162472</v>
      </c>
      <c r="N147" s="38">
        <f t="shared" si="4"/>
        <v>1.4546617260867034</v>
      </c>
      <c r="O147" s="38">
        <f t="shared" si="4"/>
        <v>-2.4622848327379931</v>
      </c>
      <c r="P147" s="38">
        <f t="shared" si="4"/>
        <v>1.7215184328489563E-2</v>
      </c>
      <c r="Q147" s="38">
        <f t="shared" si="4"/>
        <v>-6.3088886798223776E-2</v>
      </c>
      <c r="R147" s="38">
        <f t="shared" si="4"/>
        <v>-5.8436124932979672</v>
      </c>
      <c r="S147" s="38">
        <f t="shared" si="4"/>
        <v>0.44295355979495632</v>
      </c>
      <c r="T147" s="38">
        <f t="shared" si="4"/>
        <v>-6.3088886798223776E-2</v>
      </c>
      <c r="U147" s="38">
        <f t="shared" si="4"/>
        <v>0.15882794417902968</v>
      </c>
      <c r="V147" s="38">
        <f t="shared" si="4"/>
        <v>3.5627487942080371E-2</v>
      </c>
      <c r="W147" s="38">
        <f t="shared" si="4"/>
        <v>-0.8262119294546566</v>
      </c>
      <c r="X147" s="38">
        <f t="shared" si="4"/>
        <v>-7.1089657267187079E-2</v>
      </c>
      <c r="Y147" s="38">
        <f t="shared" si="4"/>
        <v>-0.82866855175459664</v>
      </c>
    </row>
    <row r="148" spans="1:25" ht="12" customHeight="1" x14ac:dyDescent="0.25">
      <c r="B148" s="3" t="s">
        <v>56</v>
      </c>
      <c r="C148" s="38">
        <f t="shared" si="5"/>
        <v>0.37554220890352319</v>
      </c>
      <c r="D148" s="38">
        <f t="shared" si="4"/>
        <v>-5.4616491118564259E-2</v>
      </c>
      <c r="E148" s="38">
        <f t="shared" si="4"/>
        <v>-1.336805376801975</v>
      </c>
      <c r="F148" s="38">
        <f t="shared" si="4"/>
        <v>0.61571747762425577</v>
      </c>
      <c r="G148" s="38">
        <f t="shared" si="4"/>
        <v>-0.42835470277383658</v>
      </c>
      <c r="H148" s="38">
        <f t="shared" si="4"/>
        <v>-6.4332644694774181</v>
      </c>
      <c r="I148" s="38">
        <f t="shared" si="4"/>
        <v>0.87894819442715377</v>
      </c>
      <c r="J148" s="38">
        <f t="shared" si="4"/>
        <v>-0.6107260834363748</v>
      </c>
      <c r="K148" s="38">
        <f t="shared" si="4"/>
        <v>0.84171380897968273</v>
      </c>
      <c r="L148" s="38">
        <f t="shared" si="4"/>
        <v>1.7299043682569071</v>
      </c>
      <c r="M148" s="38">
        <f t="shared" si="4"/>
        <v>1.495215494233193</v>
      </c>
      <c r="N148" s="38">
        <f t="shared" si="4"/>
        <v>3.3965446057525162</v>
      </c>
      <c r="O148" s="38">
        <f t="shared" si="4"/>
        <v>-0.21021846772180108</v>
      </c>
      <c r="P148" s="38">
        <f t="shared" si="4"/>
        <v>0.174489775495279</v>
      </c>
      <c r="Q148" s="38">
        <f t="shared" si="4"/>
        <v>-3.537990688526893E-2</v>
      </c>
      <c r="R148" s="38">
        <f t="shared" si="4"/>
        <v>3.0767013676015198</v>
      </c>
      <c r="S148" s="38">
        <f t="shared" si="4"/>
        <v>1.8215951973481026</v>
      </c>
      <c r="T148" s="38">
        <f t="shared" si="4"/>
        <v>-3.537990688526893E-2</v>
      </c>
      <c r="U148" s="38">
        <f t="shared" si="4"/>
        <v>-0.10651816553225446</v>
      </c>
      <c r="V148" s="38">
        <f t="shared" si="4"/>
        <v>0.10673082062757633</v>
      </c>
      <c r="W148" s="38">
        <f t="shared" si="4"/>
        <v>3.8734509735107947</v>
      </c>
      <c r="X148" s="38">
        <f t="shared" si="4"/>
        <v>-2.163371960603977</v>
      </c>
      <c r="Y148" s="38">
        <f t="shared" si="4"/>
        <v>1.4087947494489494</v>
      </c>
    </row>
    <row r="149" spans="1:25" ht="12" customHeight="1" x14ac:dyDescent="0.25">
      <c r="A149" s="3">
        <v>2020</v>
      </c>
      <c r="B149" s="3" t="s">
        <v>45</v>
      </c>
      <c r="C149" s="38">
        <f t="shared" si="5"/>
        <v>-0.35660238888645113</v>
      </c>
      <c r="D149" s="38">
        <f t="shared" si="4"/>
        <v>-0.52017325036299855</v>
      </c>
      <c r="E149" s="38">
        <f t="shared" si="4"/>
        <v>-0.10147306654161303</v>
      </c>
      <c r="F149" s="38">
        <f t="shared" si="4"/>
        <v>-3.7077824097977219</v>
      </c>
      <c r="G149" s="38">
        <f t="shared" si="4"/>
        <v>-2.2419580600209987</v>
      </c>
      <c r="H149" s="38">
        <f t="shared" si="4"/>
        <v>7.7198612199355532</v>
      </c>
      <c r="I149" s="38">
        <f t="shared" si="4"/>
        <v>3.2923102764503609</v>
      </c>
      <c r="J149" s="38">
        <f t="shared" si="4"/>
        <v>-0.47526032992102341</v>
      </c>
      <c r="K149" s="38">
        <f t="shared" si="4"/>
        <v>-0.399305777521064</v>
      </c>
      <c r="L149" s="38">
        <f t="shared" si="4"/>
        <v>-0.53992089345776817</v>
      </c>
      <c r="M149" s="38">
        <f t="shared" si="4"/>
        <v>-1.6444433375900402</v>
      </c>
      <c r="N149" s="38">
        <f t="shared" si="4"/>
        <v>0.69581868729879925</v>
      </c>
      <c r="O149" s="38">
        <f t="shared" si="4"/>
        <v>-2.9980050344130538</v>
      </c>
      <c r="P149" s="38">
        <f t="shared" si="4"/>
        <v>0.29520275469123725</v>
      </c>
      <c r="Q149" s="38">
        <f t="shared" si="4"/>
        <v>0.21191830345774765</v>
      </c>
      <c r="R149" s="38">
        <f t="shared" si="4"/>
        <v>-3.2081604636651218</v>
      </c>
      <c r="S149" s="38">
        <f t="shared" si="4"/>
        <v>2.0224909806703328</v>
      </c>
      <c r="T149" s="38">
        <f t="shared" si="4"/>
        <v>0.21191830345774765</v>
      </c>
      <c r="U149" s="38">
        <f t="shared" si="4"/>
        <v>-0.21281687464572707</v>
      </c>
      <c r="V149" s="38">
        <f t="shared" si="4"/>
        <v>0.18050700131491126</v>
      </c>
      <c r="W149" s="38">
        <f t="shared" si="4"/>
        <v>-7.7511535685228949</v>
      </c>
      <c r="X149" s="38">
        <f t="shared" si="4"/>
        <v>4.7233015982152349</v>
      </c>
      <c r="Y149" s="38">
        <f t="shared" si="4"/>
        <v>8.3863126446570568E-2</v>
      </c>
    </row>
    <row r="150" spans="1:25" ht="12" customHeight="1" x14ac:dyDescent="0.25">
      <c r="B150" s="3" t="s">
        <v>46</v>
      </c>
      <c r="C150" s="38">
        <f t="shared" si="5"/>
        <v>-0.58006117528177636</v>
      </c>
      <c r="D150" s="38">
        <f t="shared" si="4"/>
        <v>-0.19890198645553525</v>
      </c>
      <c r="E150" s="38">
        <f t="shared" si="4"/>
        <v>0.34523336621228307</v>
      </c>
      <c r="F150" s="38">
        <f t="shared" si="4"/>
        <v>0.14322877829588965</v>
      </c>
      <c r="G150" s="38">
        <f t="shared" si="4"/>
        <v>-1.8610884238656311</v>
      </c>
      <c r="H150" s="38">
        <f t="shared" si="4"/>
        <v>6.2181841051865527</v>
      </c>
      <c r="I150" s="38">
        <f t="shared" si="4"/>
        <v>1.9273688097762642</v>
      </c>
      <c r="J150" s="38">
        <f t="shared" si="4"/>
        <v>-1.5663179377472747</v>
      </c>
      <c r="K150" s="38">
        <f t="shared" si="4"/>
        <v>-0.7145189787868933</v>
      </c>
      <c r="L150" s="38">
        <f t="shared" si="4"/>
        <v>-1.4037049104336563</v>
      </c>
      <c r="M150" s="38">
        <f t="shared" si="4"/>
        <v>-4.3718240559796566</v>
      </c>
      <c r="N150" s="38">
        <f t="shared" si="4"/>
        <v>1.6430289760598349</v>
      </c>
      <c r="O150" s="38">
        <f t="shared" si="4"/>
        <v>9.1237791560305759E-2</v>
      </c>
      <c r="P150" s="38">
        <f t="shared" si="4"/>
        <v>-0.19828302796204289</v>
      </c>
      <c r="Q150" s="38">
        <f t="shared" si="4"/>
        <v>9.7939156895909818E-2</v>
      </c>
      <c r="R150" s="38">
        <f t="shared" si="4"/>
        <v>-0.7797958463931276</v>
      </c>
      <c r="S150" s="38">
        <f t="shared" si="4"/>
        <v>-3.1190861471342646</v>
      </c>
      <c r="T150" s="38">
        <f t="shared" si="4"/>
        <v>9.7939156895909818E-2</v>
      </c>
      <c r="U150" s="38">
        <f t="shared" si="4"/>
        <v>-0.15082420916452399</v>
      </c>
      <c r="V150" s="38">
        <f t="shared" si="4"/>
        <v>0.18118262928692452</v>
      </c>
      <c r="W150" s="38">
        <f t="shared" si="4"/>
        <v>5.2003730427955253</v>
      </c>
      <c r="X150" s="38">
        <f t="shared" si="4"/>
        <v>-7.570194707276201</v>
      </c>
      <c r="Y150" s="38">
        <f t="shared" si="4"/>
        <v>-1.0970916655066332</v>
      </c>
    </row>
    <row r="151" spans="1:25" ht="12" customHeight="1" x14ac:dyDescent="0.25">
      <c r="B151" s="3" t="s">
        <v>47</v>
      </c>
      <c r="C151" s="38">
        <f>(C134/C133-1)*100</f>
        <v>-4.9858294932456193</v>
      </c>
      <c r="D151" s="38">
        <f t="shared" si="4"/>
        <v>-0.36175520318306731</v>
      </c>
      <c r="E151" s="38">
        <f t="shared" si="4"/>
        <v>-4.6440482233392588</v>
      </c>
      <c r="F151" s="38">
        <f t="shared" si="4"/>
        <v>-2.3547604093473562</v>
      </c>
      <c r="G151" s="38">
        <f t="shared" si="4"/>
        <v>-4.1781897591707251</v>
      </c>
      <c r="H151" s="38">
        <f t="shared" si="4"/>
        <v>-6.9783499340000166</v>
      </c>
      <c r="I151" s="38">
        <f t="shared" si="4"/>
        <v>-4.9892495237868655</v>
      </c>
      <c r="J151" s="38">
        <f t="shared" ref="J151:Y152" si="6">(J134/J133-1)*100</f>
        <v>-6.2249985458778685</v>
      </c>
      <c r="K151" s="38">
        <f t="shared" si="6"/>
        <v>-5.0460644142511502</v>
      </c>
      <c r="L151" s="38">
        <f t="shared" si="6"/>
        <v>-6.9151019511034644</v>
      </c>
      <c r="M151" s="38">
        <f t="shared" si="6"/>
        <v>-16.100968192402565</v>
      </c>
      <c r="N151" s="38">
        <f t="shared" si="6"/>
        <v>-34.268969012986538</v>
      </c>
      <c r="O151" s="38">
        <f t="shared" si="6"/>
        <v>0.81452460587054798</v>
      </c>
      <c r="P151" s="38">
        <f t="shared" si="6"/>
        <v>0.15198444051349735</v>
      </c>
      <c r="Q151" s="38">
        <f t="shared" si="6"/>
        <v>2.8103059784090334E-2</v>
      </c>
      <c r="R151" s="38">
        <f t="shared" si="6"/>
        <v>2.5504744628216613</v>
      </c>
      <c r="S151" s="38">
        <f t="shared" si="6"/>
        <v>-5.103516365666982</v>
      </c>
      <c r="T151" s="38">
        <f t="shared" si="6"/>
        <v>2.8103059784090334E-2</v>
      </c>
      <c r="U151" s="38">
        <f t="shared" si="6"/>
        <v>-12.323125340450281</v>
      </c>
      <c r="V151" s="38">
        <f t="shared" si="6"/>
        <v>-3.5581307235093895</v>
      </c>
      <c r="W151" s="38">
        <f t="shared" si="6"/>
        <v>-9.5143656313316676</v>
      </c>
      <c r="X151" s="38">
        <f t="shared" si="6"/>
        <v>-4.0284951573033689</v>
      </c>
      <c r="Y151" s="38">
        <f t="shared" si="6"/>
        <v>-4.8085437006079035</v>
      </c>
    </row>
    <row r="152" spans="1:25" ht="12" customHeight="1" x14ac:dyDescent="0.25">
      <c r="B152" s="3" t="s">
        <v>48</v>
      </c>
      <c r="C152" s="38">
        <f>(C135/C134-1)*100</f>
        <v>-18.908852037884884</v>
      </c>
      <c r="D152" s="38">
        <f t="shared" ref="D152:U152" si="7">(D135/D134-1)*100</f>
        <v>-8.1172794153326784</v>
      </c>
      <c r="E152" s="38">
        <f t="shared" si="7"/>
        <v>-18.822717516592856</v>
      </c>
      <c r="F152" s="38">
        <f t="shared" si="7"/>
        <v>-23.726455867165985</v>
      </c>
      <c r="G152" s="38">
        <f t="shared" si="7"/>
        <v>-21.359667826716823</v>
      </c>
      <c r="H152" s="38">
        <f t="shared" si="7"/>
        <v>-10.066652053852977</v>
      </c>
      <c r="I152" s="38">
        <f t="shared" si="7"/>
        <v>-16.373875621662968</v>
      </c>
      <c r="J152" s="38">
        <f t="shared" si="7"/>
        <v>-39.794152718583518</v>
      </c>
      <c r="K152" s="38">
        <f t="shared" si="7"/>
        <v>-17.579697096901647</v>
      </c>
      <c r="L152" s="38">
        <f t="shared" si="7"/>
        <v>-30.13871850339298</v>
      </c>
      <c r="M152" s="38">
        <f t="shared" si="7"/>
        <v>-23.081398272454233</v>
      </c>
      <c r="N152" s="38">
        <f t="shared" si="7"/>
        <v>-77.191666446352897</v>
      </c>
      <c r="O152" s="38">
        <f t="shared" si="7"/>
        <v>-4.5319729534972764</v>
      </c>
      <c r="P152" s="38">
        <f t="shared" si="7"/>
        <v>-2.7124796594469869</v>
      </c>
      <c r="Q152" s="38">
        <f t="shared" si="7"/>
        <v>6.4965705138608776E-2</v>
      </c>
      <c r="R152" s="38">
        <f t="shared" si="7"/>
        <v>-13.044436579357544</v>
      </c>
      <c r="S152" s="38">
        <f t="shared" si="7"/>
        <v>-22.768972021501266</v>
      </c>
      <c r="T152" s="38">
        <f t="shared" si="7"/>
        <v>6.4965705138608776E-2</v>
      </c>
      <c r="U152" s="38">
        <f t="shared" si="7"/>
        <v>-35.211836311584221</v>
      </c>
      <c r="V152" s="38">
        <f t="shared" si="6"/>
        <v>-19.769151835666253</v>
      </c>
      <c r="W152" s="38">
        <f t="shared" si="6"/>
        <v>-46.147934856053574</v>
      </c>
      <c r="X152" s="38">
        <f>(X135/X134-1)*100</f>
        <v>-30.690305406974616</v>
      </c>
      <c r="Y152" s="38">
        <f t="shared" si="6"/>
        <v>-22.837162709354953</v>
      </c>
    </row>
    <row r="153" spans="1:25" ht="12" customHeight="1" thickBot="1" x14ac:dyDescent="0.3">
      <c r="A153" s="34"/>
      <c r="B153" s="34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</row>
    <row r="154" spans="1:25" ht="12" customHeight="1" x14ac:dyDescent="0.25">
      <c r="A154" s="32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2" customHeight="1" x14ac:dyDescent="0.3">
      <c r="A155" s="27" t="s">
        <v>58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ht="12" customHeight="1" x14ac:dyDescent="0.25">
      <c r="A156" s="3">
        <v>2019</v>
      </c>
      <c r="B156" s="3" t="s">
        <v>47</v>
      </c>
      <c r="C156" s="38">
        <f t="shared" ref="C156:Y167" si="8">100*(C122/C110-1)</f>
        <v>1.2037669101130355</v>
      </c>
      <c r="D156" s="38">
        <f t="shared" si="8"/>
        <v>1.9302983832151455</v>
      </c>
      <c r="E156" s="38">
        <f t="shared" si="8"/>
        <v>1.787874502199549</v>
      </c>
      <c r="F156" s="38">
        <f t="shared" si="8"/>
        <v>5.0743591197546012</v>
      </c>
      <c r="G156" s="38">
        <f t="shared" si="8"/>
        <v>1.8563433382338346</v>
      </c>
      <c r="H156" s="38">
        <f t="shared" si="8"/>
        <v>0.48453826311078974</v>
      </c>
      <c r="I156" s="38">
        <f t="shared" si="8"/>
        <v>0.14494136115550393</v>
      </c>
      <c r="J156" s="38">
        <f t="shared" si="8"/>
        <v>2.5231680741654605</v>
      </c>
      <c r="K156" s="38">
        <f t="shared" si="8"/>
        <v>0.95303758250131487</v>
      </c>
      <c r="L156" s="38">
        <f t="shared" si="8"/>
        <v>3.2520089717818834</v>
      </c>
      <c r="M156" s="38">
        <f t="shared" si="8"/>
        <v>4.6253523608981162</v>
      </c>
      <c r="N156" s="38">
        <f t="shared" si="8"/>
        <v>-0.42564798021431649</v>
      </c>
      <c r="O156" s="38">
        <f t="shared" si="8"/>
        <v>-0.83568991117659586</v>
      </c>
      <c r="P156" s="38">
        <f t="shared" si="8"/>
        <v>1.0166814724527073</v>
      </c>
      <c r="Q156" s="38">
        <f t="shared" si="8"/>
        <v>0.86397832523656959</v>
      </c>
      <c r="R156" s="38">
        <f t="shared" si="8"/>
        <v>-4.1272806861131883</v>
      </c>
      <c r="S156" s="38">
        <f t="shared" si="8"/>
        <v>-3.4233871829525975</v>
      </c>
      <c r="T156" s="38">
        <f t="shared" si="8"/>
        <v>0.86397832523656959</v>
      </c>
      <c r="U156" s="38">
        <f t="shared" si="8"/>
        <v>-0.13080737662861663</v>
      </c>
      <c r="V156" s="38">
        <f t="shared" si="8"/>
        <v>0.61890947552645237</v>
      </c>
      <c r="W156" s="38">
        <f t="shared" si="8"/>
        <v>4.6277445983638144</v>
      </c>
      <c r="X156" s="38">
        <f t="shared" si="8"/>
        <v>-1.60790845581259</v>
      </c>
      <c r="Y156" s="38">
        <f t="shared" si="8"/>
        <v>-7.3423515711508962</v>
      </c>
    </row>
    <row r="157" spans="1:25" ht="12" customHeight="1" x14ac:dyDescent="0.25">
      <c r="B157" s="3" t="s">
        <v>48</v>
      </c>
      <c r="C157" s="38">
        <f t="shared" si="8"/>
        <v>1.3794618880523135</v>
      </c>
      <c r="D157" s="38">
        <f t="shared" si="8"/>
        <v>2.3920877983938604</v>
      </c>
      <c r="E157" s="38">
        <f t="shared" si="8"/>
        <v>1.055279894431127</v>
      </c>
      <c r="F157" s="38">
        <f t="shared" si="8"/>
        <v>6.2907578851156165</v>
      </c>
      <c r="G157" s="38">
        <f t="shared" si="8"/>
        <v>-0.40383287687112412</v>
      </c>
      <c r="H157" s="38">
        <f t="shared" si="8"/>
        <v>2.4830940813592051</v>
      </c>
      <c r="I157" s="38">
        <f t="shared" si="8"/>
        <v>2.323481199087829</v>
      </c>
      <c r="J157" s="38">
        <f t="shared" si="8"/>
        <v>6.766256567281026E-2</v>
      </c>
      <c r="K157" s="38">
        <f t="shared" si="8"/>
        <v>1.5401381464684505</v>
      </c>
      <c r="L157" s="38">
        <f t="shared" si="8"/>
        <v>3.8785454928823571</v>
      </c>
      <c r="M157" s="38">
        <f t="shared" si="8"/>
        <v>0.78045071479471151</v>
      </c>
      <c r="N157" s="38">
        <f t="shared" si="8"/>
        <v>3.133420053865632</v>
      </c>
      <c r="O157" s="38">
        <f t="shared" si="8"/>
        <v>5.4212170328254317</v>
      </c>
      <c r="P157" s="38">
        <f t="shared" si="8"/>
        <v>1.122758772124377</v>
      </c>
      <c r="Q157" s="38">
        <f t="shared" si="8"/>
        <v>0.84304938953425612</v>
      </c>
      <c r="R157" s="38">
        <f t="shared" si="8"/>
        <v>1.9981318384694191</v>
      </c>
      <c r="S157" s="38">
        <f t="shared" si="8"/>
        <v>-3.9884661075435979</v>
      </c>
      <c r="T157" s="38">
        <f t="shared" si="8"/>
        <v>0.84304938953425612</v>
      </c>
      <c r="U157" s="38">
        <f t="shared" si="8"/>
        <v>7.8690208590925792E-2</v>
      </c>
      <c r="V157" s="38">
        <f t="shared" si="8"/>
        <v>0.67119080303768008</v>
      </c>
      <c r="W157" s="38">
        <f t="shared" si="8"/>
        <v>-5.7636949128702426</v>
      </c>
      <c r="X157" s="38">
        <f t="shared" si="8"/>
        <v>-0.78444265063095653</v>
      </c>
      <c r="Y157" s="38">
        <f t="shared" si="8"/>
        <v>-8.9402606496308721</v>
      </c>
    </row>
    <row r="158" spans="1:25" ht="12" customHeight="1" x14ac:dyDescent="0.25">
      <c r="B158" s="3" t="s">
        <v>49</v>
      </c>
      <c r="C158" s="38">
        <f t="shared" si="8"/>
        <v>0.21931714295402305</v>
      </c>
      <c r="D158" s="38">
        <f t="shared" si="8"/>
        <v>2.6238182303009561</v>
      </c>
      <c r="E158" s="38">
        <f t="shared" si="8"/>
        <v>-1.2993952158165567</v>
      </c>
      <c r="F158" s="38">
        <f t="shared" si="8"/>
        <v>4.6798654077053969</v>
      </c>
      <c r="G158" s="38">
        <f t="shared" si="8"/>
        <v>-1.4283636774135244</v>
      </c>
      <c r="H158" s="38">
        <f t="shared" si="8"/>
        <v>-2.4739201696970081</v>
      </c>
      <c r="I158" s="38">
        <f t="shared" si="8"/>
        <v>-5.2816876687532428</v>
      </c>
      <c r="J158" s="38">
        <f t="shared" si="8"/>
        <v>-1.1969490652990578</v>
      </c>
      <c r="K158" s="38">
        <f t="shared" si="8"/>
        <v>0.64047645753673166</v>
      </c>
      <c r="L158" s="38">
        <f t="shared" si="8"/>
        <v>7.8015980611434443E-2</v>
      </c>
      <c r="M158" s="38">
        <f t="shared" si="8"/>
        <v>0.57908174349272645</v>
      </c>
      <c r="N158" s="38">
        <f t="shared" si="8"/>
        <v>4.8085635569317997</v>
      </c>
      <c r="O158" s="38">
        <f t="shared" si="8"/>
        <v>2.320742806871201</v>
      </c>
      <c r="P158" s="38">
        <f t="shared" si="8"/>
        <v>1.1038628257302063</v>
      </c>
      <c r="Q158" s="38">
        <f t="shared" si="8"/>
        <v>0.91222182004699892</v>
      </c>
      <c r="R158" s="38">
        <f t="shared" si="8"/>
        <v>-4.3675588317435903</v>
      </c>
      <c r="S158" s="38">
        <f t="shared" si="8"/>
        <v>-3.0511600190235688</v>
      </c>
      <c r="T158" s="38">
        <f t="shared" si="8"/>
        <v>0.91222182004699892</v>
      </c>
      <c r="U158" s="38">
        <f t="shared" si="8"/>
        <v>0.17494525163810337</v>
      </c>
      <c r="V158" s="38">
        <f t="shared" si="8"/>
        <v>0.78268336077815803</v>
      </c>
      <c r="W158" s="38">
        <f t="shared" si="8"/>
        <v>-5.625538293015742</v>
      </c>
      <c r="X158" s="38">
        <f t="shared" si="8"/>
        <v>5.222529093456596</v>
      </c>
      <c r="Y158" s="38">
        <f t="shared" si="8"/>
        <v>-9.7453833021287188</v>
      </c>
    </row>
    <row r="159" spans="1:25" ht="12" customHeight="1" x14ac:dyDescent="0.25">
      <c r="B159" s="3" t="s">
        <v>50</v>
      </c>
      <c r="C159" s="38">
        <f t="shared" si="8"/>
        <v>-0.22071541335212386</v>
      </c>
      <c r="D159" s="38">
        <f t="shared" si="8"/>
        <v>2.3865962147866959</v>
      </c>
      <c r="E159" s="38">
        <f t="shared" si="8"/>
        <v>-4.1490885227813408</v>
      </c>
      <c r="F159" s="38">
        <f t="shared" si="8"/>
        <v>4.3561580281558099</v>
      </c>
      <c r="G159" s="38">
        <f t="shared" si="8"/>
        <v>-4.4881600267723254</v>
      </c>
      <c r="H159" s="38">
        <f t="shared" si="8"/>
        <v>-6.8524558409906682</v>
      </c>
      <c r="I159" s="38">
        <f t="shared" si="8"/>
        <v>-6.8434517107283321</v>
      </c>
      <c r="J159" s="38">
        <f t="shared" si="8"/>
        <v>-2.9472158292750072</v>
      </c>
      <c r="K159" s="38">
        <f t="shared" si="8"/>
        <v>0.86341294427318971</v>
      </c>
      <c r="L159" s="38">
        <f t="shared" si="8"/>
        <v>0.30096811954336555</v>
      </c>
      <c r="M159" s="38">
        <f t="shared" si="8"/>
        <v>0.28902473515424187</v>
      </c>
      <c r="N159" s="38">
        <f t="shared" si="8"/>
        <v>2.806087593758444</v>
      </c>
      <c r="O159" s="38">
        <f t="shared" si="8"/>
        <v>4.845466394718323</v>
      </c>
      <c r="P159" s="38">
        <f t="shared" si="8"/>
        <v>1.202998425035906</v>
      </c>
      <c r="Q159" s="38">
        <f t="shared" si="8"/>
        <v>1.0626585863855453</v>
      </c>
      <c r="R159" s="38">
        <f t="shared" si="8"/>
        <v>-0.53129280767700848</v>
      </c>
      <c r="S159" s="38">
        <f t="shared" si="8"/>
        <v>-2.8289752307374072</v>
      </c>
      <c r="T159" s="38">
        <f t="shared" si="8"/>
        <v>1.0626585863855453</v>
      </c>
      <c r="U159" s="38">
        <f t="shared" si="8"/>
        <v>2.0076570702509677E-2</v>
      </c>
      <c r="V159" s="38">
        <f t="shared" si="8"/>
        <v>0.80256987540341385</v>
      </c>
      <c r="W159" s="38">
        <f t="shared" si="8"/>
        <v>1.1760282240168118</v>
      </c>
      <c r="X159" s="38">
        <f t="shared" si="8"/>
        <v>-3.5964507637674004</v>
      </c>
      <c r="Y159" s="38">
        <f t="shared" si="8"/>
        <v>-8.8225309427999221</v>
      </c>
    </row>
    <row r="160" spans="1:25" ht="12" customHeight="1" x14ac:dyDescent="0.25">
      <c r="B160" s="3" t="s">
        <v>51</v>
      </c>
      <c r="C160" s="38">
        <f t="shared" si="8"/>
        <v>0.51560973378375063</v>
      </c>
      <c r="D160" s="38">
        <f t="shared" si="8"/>
        <v>2.0934649170107678</v>
      </c>
      <c r="E160" s="38">
        <f t="shared" si="8"/>
        <v>-0.68338904617875063</v>
      </c>
      <c r="F160" s="38">
        <f t="shared" si="8"/>
        <v>3.9017360137182155</v>
      </c>
      <c r="G160" s="38">
        <f t="shared" si="8"/>
        <v>-3.1599869598461283</v>
      </c>
      <c r="H160" s="38">
        <f t="shared" si="8"/>
        <v>5.3791786239261619</v>
      </c>
      <c r="I160" s="38">
        <f t="shared" si="8"/>
        <v>-3.0073090475883912</v>
      </c>
      <c r="J160" s="38">
        <f t="shared" si="8"/>
        <v>-1.3911518964578651</v>
      </c>
      <c r="K160" s="38">
        <f t="shared" si="8"/>
        <v>0.9138106470243601</v>
      </c>
      <c r="L160" s="38">
        <f t="shared" si="8"/>
        <v>2.0006028674417919</v>
      </c>
      <c r="M160" s="38">
        <f t="shared" si="8"/>
        <v>-1.0134797181201805</v>
      </c>
      <c r="N160" s="38">
        <f t="shared" si="8"/>
        <v>2.8745094482235611</v>
      </c>
      <c r="O160" s="38">
        <f t="shared" si="8"/>
        <v>3.1371565969382065</v>
      </c>
      <c r="P160" s="38">
        <f t="shared" si="8"/>
        <v>0.94386440920453119</v>
      </c>
      <c r="Q160" s="38">
        <f t="shared" si="8"/>
        <v>1.2132217396172651</v>
      </c>
      <c r="R160" s="38">
        <f t="shared" si="8"/>
        <v>0.77996356632257235</v>
      </c>
      <c r="S160" s="38">
        <f t="shared" si="8"/>
        <v>-5.561796117896634</v>
      </c>
      <c r="T160" s="38">
        <f t="shared" si="8"/>
        <v>1.2132217396172651</v>
      </c>
      <c r="U160" s="38">
        <f t="shared" si="8"/>
        <v>-0.23501976664427326</v>
      </c>
      <c r="V160" s="38">
        <f t="shared" si="8"/>
        <v>0.82548508194191239</v>
      </c>
      <c r="W160" s="38">
        <f t="shared" si="8"/>
        <v>-1.1873725640967558</v>
      </c>
      <c r="X160" s="38">
        <f t="shared" si="8"/>
        <v>0.75828272305369371</v>
      </c>
      <c r="Y160" s="38">
        <f t="shared" si="8"/>
        <v>-9.1112255419075758</v>
      </c>
    </row>
    <row r="161" spans="1:25" ht="12" customHeight="1" x14ac:dyDescent="0.25">
      <c r="B161" s="3" t="s">
        <v>52</v>
      </c>
      <c r="C161" s="38">
        <f t="shared" si="8"/>
        <v>0.77719691543898239</v>
      </c>
      <c r="D161" s="38">
        <f t="shared" si="8"/>
        <v>1.9652091825528295</v>
      </c>
      <c r="E161" s="38">
        <f t="shared" si="8"/>
        <v>0.69990672140423094</v>
      </c>
      <c r="F161" s="38">
        <f t="shared" si="8"/>
        <v>3.0938509616953214</v>
      </c>
      <c r="G161" s="38">
        <f t="shared" si="8"/>
        <v>-1.9752336780363922</v>
      </c>
      <c r="H161" s="38">
        <f t="shared" si="8"/>
        <v>7.8749070708351132</v>
      </c>
      <c r="I161" s="38">
        <f t="shared" si="8"/>
        <v>1.304681276128683</v>
      </c>
      <c r="J161" s="38">
        <f t="shared" si="8"/>
        <v>-0.89812305901860734</v>
      </c>
      <c r="K161" s="38">
        <f t="shared" si="8"/>
        <v>0.90642430647325245</v>
      </c>
      <c r="L161" s="38">
        <f t="shared" si="8"/>
        <v>0.32976846811945126</v>
      </c>
      <c r="M161" s="38">
        <f t="shared" si="8"/>
        <v>-1.5455567120898683</v>
      </c>
      <c r="N161" s="38">
        <f t="shared" si="8"/>
        <v>2.4735892270301596</v>
      </c>
      <c r="O161" s="38">
        <f t="shared" si="8"/>
        <v>4.9708006218981637</v>
      </c>
      <c r="P161" s="38">
        <f t="shared" si="8"/>
        <v>0.99707504593178342</v>
      </c>
      <c r="Q161" s="38">
        <f t="shared" si="8"/>
        <v>1.2600780732682448</v>
      </c>
      <c r="R161" s="38">
        <f t="shared" si="8"/>
        <v>3.5625607409345728</v>
      </c>
      <c r="S161" s="38">
        <f t="shared" si="8"/>
        <v>-2.9452446690690803</v>
      </c>
      <c r="T161" s="38">
        <f t="shared" si="8"/>
        <v>1.2600780732682448</v>
      </c>
      <c r="U161" s="38">
        <f t="shared" si="8"/>
        <v>-0.33057346894869166</v>
      </c>
      <c r="V161" s="38">
        <f t="shared" si="8"/>
        <v>0.77787264019317792</v>
      </c>
      <c r="W161" s="38">
        <f t="shared" si="8"/>
        <v>-3.8638365566048938</v>
      </c>
      <c r="X161" s="38">
        <f t="shared" si="8"/>
        <v>-2.3510677586354389</v>
      </c>
      <c r="Y161" s="38">
        <f t="shared" si="8"/>
        <v>-10.338594585396699</v>
      </c>
    </row>
    <row r="162" spans="1:25" ht="12" customHeight="1" x14ac:dyDescent="0.25">
      <c r="B162" s="3" t="s">
        <v>53</v>
      </c>
      <c r="C162" s="38">
        <f t="shared" si="8"/>
        <v>0.28513226037099049</v>
      </c>
      <c r="D162" s="38">
        <f t="shared" si="8"/>
        <v>1.9306726343767622</v>
      </c>
      <c r="E162" s="38">
        <f t="shared" si="8"/>
        <v>-8.6651677866766974E-2</v>
      </c>
      <c r="F162" s="38">
        <f t="shared" si="8"/>
        <v>2.136448259121293</v>
      </c>
      <c r="G162" s="38">
        <f t="shared" si="8"/>
        <v>-2.7091615462659702</v>
      </c>
      <c r="H162" s="38">
        <f t="shared" si="8"/>
        <v>7.4606399951533842</v>
      </c>
      <c r="I162" s="38">
        <f t="shared" si="8"/>
        <v>0.31487442494155804</v>
      </c>
      <c r="J162" s="38">
        <f t="shared" si="8"/>
        <v>-0.587343415403907</v>
      </c>
      <c r="K162" s="38">
        <f t="shared" si="8"/>
        <v>0.41046433979328167</v>
      </c>
      <c r="L162" s="38">
        <f t="shared" si="8"/>
        <v>1.4166237975129281</v>
      </c>
      <c r="M162" s="38">
        <f t="shared" si="8"/>
        <v>-0.91343129947097923</v>
      </c>
      <c r="N162" s="38">
        <f t="shared" si="8"/>
        <v>0.32990253415068338</v>
      </c>
      <c r="O162" s="38">
        <f t="shared" si="8"/>
        <v>4.191061156997411</v>
      </c>
      <c r="P162" s="38">
        <f t="shared" si="8"/>
        <v>1.0576467588562011</v>
      </c>
      <c r="Q162" s="38">
        <f t="shared" si="8"/>
        <v>1.1462659137463138</v>
      </c>
      <c r="R162" s="38">
        <f t="shared" si="8"/>
        <v>-4.6225258383402856</v>
      </c>
      <c r="S162" s="38">
        <f t="shared" si="8"/>
        <v>-3.9801783007200275</v>
      </c>
      <c r="T162" s="38">
        <f t="shared" si="8"/>
        <v>1.1462659137463138</v>
      </c>
      <c r="U162" s="38">
        <f t="shared" si="8"/>
        <v>-8.5482628442179465E-2</v>
      </c>
      <c r="V162" s="38">
        <f t="shared" si="8"/>
        <v>0.62631672181676645</v>
      </c>
      <c r="W162" s="38">
        <f t="shared" si="8"/>
        <v>-0.82188437673559323</v>
      </c>
      <c r="X162" s="38">
        <f t="shared" si="8"/>
        <v>3.3642850494699283</v>
      </c>
      <c r="Y162" s="38">
        <f t="shared" si="8"/>
        <v>-12.423654080152813</v>
      </c>
    </row>
    <row r="163" spans="1:25" ht="12" customHeight="1" x14ac:dyDescent="0.25">
      <c r="B163" s="3" t="s">
        <v>54</v>
      </c>
      <c r="C163" s="38">
        <f t="shared" si="8"/>
        <v>1.1105550559185717</v>
      </c>
      <c r="D163" s="38">
        <f t="shared" si="8"/>
        <v>2.1030160854969226</v>
      </c>
      <c r="E163" s="38">
        <f t="shared" si="8"/>
        <v>2.6771279393604352</v>
      </c>
      <c r="F163" s="38">
        <f t="shared" si="8"/>
        <v>2.6528417691650485</v>
      </c>
      <c r="G163" s="38">
        <f t="shared" si="8"/>
        <v>-0.69887023523143021</v>
      </c>
      <c r="H163" s="38">
        <f t="shared" si="8"/>
        <v>13.005830592495293</v>
      </c>
      <c r="I163" s="38">
        <f t="shared" si="8"/>
        <v>6.2956606547913241</v>
      </c>
      <c r="J163" s="38">
        <f t="shared" si="8"/>
        <v>-3.4648036005383243</v>
      </c>
      <c r="K163" s="38">
        <f t="shared" si="8"/>
        <v>1.116227434654804</v>
      </c>
      <c r="L163" s="38">
        <f t="shared" si="8"/>
        <v>0.12721204084475968</v>
      </c>
      <c r="M163" s="38">
        <f t="shared" si="8"/>
        <v>-1.1144704808414785</v>
      </c>
      <c r="N163" s="38">
        <f t="shared" si="8"/>
        <v>-2.3174410282702951</v>
      </c>
      <c r="O163" s="38">
        <f t="shared" si="8"/>
        <v>5.8991243112735736</v>
      </c>
      <c r="P163" s="38">
        <f t="shared" si="8"/>
        <v>1.1716078930646523</v>
      </c>
      <c r="Q163" s="38">
        <f t="shared" si="8"/>
        <v>0.89341935374052106</v>
      </c>
      <c r="R163" s="38">
        <f t="shared" si="8"/>
        <v>3.592230758495174</v>
      </c>
      <c r="S163" s="38">
        <f t="shared" si="8"/>
        <v>-3.0045923149675358</v>
      </c>
      <c r="T163" s="38">
        <f t="shared" si="8"/>
        <v>0.89341935374052106</v>
      </c>
      <c r="U163" s="38">
        <f t="shared" si="8"/>
        <v>0.38315114778371129</v>
      </c>
      <c r="V163" s="38">
        <f t="shared" si="8"/>
        <v>0.54940884984302496</v>
      </c>
      <c r="W163" s="38">
        <f t="shared" si="8"/>
        <v>5.1949816036408469</v>
      </c>
      <c r="X163" s="38">
        <f t="shared" si="8"/>
        <v>4.4307138493117071</v>
      </c>
      <c r="Y163" s="38">
        <f t="shared" si="8"/>
        <v>-15.797833178514608</v>
      </c>
    </row>
    <row r="164" spans="1:25" ht="12" customHeight="1" x14ac:dyDescent="0.25">
      <c r="B164" s="3" t="s">
        <v>55</v>
      </c>
      <c r="C164" s="38">
        <f t="shared" si="8"/>
        <v>-7.266264011729362E-2</v>
      </c>
      <c r="D164" s="38">
        <f t="shared" si="8"/>
        <v>1.8359340916180855</v>
      </c>
      <c r="E164" s="38">
        <f t="shared" si="8"/>
        <v>-0.94789919413231782</v>
      </c>
      <c r="F164" s="38">
        <f t="shared" si="8"/>
        <v>3.4561430563625484</v>
      </c>
      <c r="G164" s="38">
        <f t="shared" si="8"/>
        <v>-4.9145810694126268</v>
      </c>
      <c r="H164" s="38">
        <f t="shared" si="8"/>
        <v>7.5593554144762765</v>
      </c>
      <c r="I164" s="38">
        <f t="shared" si="8"/>
        <v>5.0534990518755762</v>
      </c>
      <c r="J164" s="38">
        <f t="shared" si="8"/>
        <v>-1.3966889950300598</v>
      </c>
      <c r="K164" s="38">
        <f t="shared" si="8"/>
        <v>0.19514292564131175</v>
      </c>
      <c r="L164" s="38">
        <f t="shared" si="8"/>
        <v>-1.6786740712894099</v>
      </c>
      <c r="M164" s="38">
        <f t="shared" si="8"/>
        <v>-0.38637608245579713</v>
      </c>
      <c r="N164" s="38">
        <f t="shared" si="8"/>
        <v>-0.62989193800825349</v>
      </c>
      <c r="O164" s="38">
        <f t="shared" si="8"/>
        <v>0.16198437394479015</v>
      </c>
      <c r="P164" s="38">
        <f t="shared" si="8"/>
        <v>1.3298945950844354</v>
      </c>
      <c r="Q164" s="38">
        <f t="shared" si="8"/>
        <v>0.58414921228908678</v>
      </c>
      <c r="R164" s="38">
        <f t="shared" si="8"/>
        <v>-1.4884490494503466</v>
      </c>
      <c r="S164" s="38">
        <f t="shared" si="8"/>
        <v>-0.72304436861282406</v>
      </c>
      <c r="T164" s="38">
        <f t="shared" si="8"/>
        <v>0.58414921228908678</v>
      </c>
      <c r="U164" s="38">
        <f t="shared" si="8"/>
        <v>0.7926102403969848</v>
      </c>
      <c r="V164" s="38">
        <f t="shared" si="8"/>
        <v>0.56292021245420987</v>
      </c>
      <c r="W164" s="38">
        <f t="shared" si="8"/>
        <v>4.0490993047390011</v>
      </c>
      <c r="X164" s="38">
        <f t="shared" si="8"/>
        <v>-1.6234075088367494</v>
      </c>
      <c r="Y164" s="38">
        <f t="shared" si="8"/>
        <v>-16.475346451655927</v>
      </c>
    </row>
    <row r="165" spans="1:25" ht="12" customHeight="1" x14ac:dyDescent="0.25">
      <c r="B165" s="3" t="s">
        <v>56</v>
      </c>
      <c r="C165" s="38">
        <f t="shared" si="8"/>
        <v>0.71592902537229719</v>
      </c>
      <c r="D165" s="38">
        <f t="shared" si="8"/>
        <v>0.97054422533295881</v>
      </c>
      <c r="E165" s="38">
        <f t="shared" si="8"/>
        <v>-1.9685177057606307</v>
      </c>
      <c r="F165" s="38">
        <f t="shared" si="8"/>
        <v>3.7502141782981946</v>
      </c>
      <c r="G165" s="38">
        <f t="shared" si="8"/>
        <v>-3.5000178533800108</v>
      </c>
      <c r="H165" s="38">
        <f t="shared" si="8"/>
        <v>-3.2290976380721093</v>
      </c>
      <c r="I165" s="38">
        <f t="shared" si="8"/>
        <v>3.978906534689175</v>
      </c>
      <c r="J165" s="38">
        <f t="shared" si="8"/>
        <v>0.10979606418572985</v>
      </c>
      <c r="K165" s="38">
        <f t="shared" si="8"/>
        <v>1.3530554884746193</v>
      </c>
      <c r="L165" s="38">
        <f t="shared" si="8"/>
        <v>2.9679472445930388</v>
      </c>
      <c r="M165" s="38">
        <f t="shared" si="8"/>
        <v>0.19755594081900529</v>
      </c>
      <c r="N165" s="38">
        <f t="shared" si="8"/>
        <v>3.225366688105602</v>
      </c>
      <c r="O165" s="38">
        <f t="shared" si="8"/>
        <v>5.8304265647287412</v>
      </c>
      <c r="P165" s="38">
        <f t="shared" si="8"/>
        <v>1.3759775192348833</v>
      </c>
      <c r="Q165" s="38">
        <f t="shared" si="8"/>
        <v>0.2631169296664293</v>
      </c>
      <c r="R165" s="38">
        <f t="shared" si="8"/>
        <v>-0.72937747778680784</v>
      </c>
      <c r="S165" s="38">
        <f t="shared" si="8"/>
        <v>-0.72597784334347271</v>
      </c>
      <c r="T165" s="38">
        <f t="shared" si="8"/>
        <v>0.2631169296664293</v>
      </c>
      <c r="U165" s="38">
        <f t="shared" si="8"/>
        <v>0.91381212937871048</v>
      </c>
      <c r="V165" s="38">
        <f t="shared" si="8"/>
        <v>0.57525677723893054</v>
      </c>
      <c r="W165" s="38">
        <f t="shared" si="8"/>
        <v>3.5167466502171285</v>
      </c>
      <c r="X165" s="38">
        <f t="shared" si="8"/>
        <v>0.32104000434132196</v>
      </c>
      <c r="Y165" s="38">
        <f t="shared" si="8"/>
        <v>-14.951464586195195</v>
      </c>
    </row>
    <row r="166" spans="1:25" ht="12" customHeight="1" x14ac:dyDescent="0.25">
      <c r="A166" s="3">
        <v>2020</v>
      </c>
      <c r="B166" s="3" t="s">
        <v>45</v>
      </c>
      <c r="C166" s="38">
        <f t="shared" si="8"/>
        <v>-0.44913191218597381</v>
      </c>
      <c r="D166" s="38">
        <f t="shared" si="8"/>
        <v>2.0845770477849745</v>
      </c>
      <c r="E166" s="38">
        <f t="shared" si="8"/>
        <v>-4.1055855420329852</v>
      </c>
      <c r="F166" s="38">
        <f t="shared" si="8"/>
        <v>-2.6228469140304411</v>
      </c>
      <c r="G166" s="38">
        <f t="shared" si="8"/>
        <v>-8.0232960151638721</v>
      </c>
      <c r="H166" s="38">
        <f t="shared" si="8"/>
        <v>2.9812960377250119</v>
      </c>
      <c r="I166" s="38">
        <f t="shared" si="8"/>
        <v>7.5672962157553814</v>
      </c>
      <c r="J166" s="38">
        <f t="shared" si="8"/>
        <v>-2.2305420526417929</v>
      </c>
      <c r="K166" s="38">
        <f t="shared" si="8"/>
        <v>0.48433104471168331</v>
      </c>
      <c r="L166" s="38">
        <f t="shared" si="8"/>
        <v>-0.42748295593568741</v>
      </c>
      <c r="M166" s="38">
        <f t="shared" si="8"/>
        <v>0.14010669268436082</v>
      </c>
      <c r="N166" s="38">
        <f t="shared" si="8"/>
        <v>5.2859148595348238</v>
      </c>
      <c r="O166" s="38">
        <f t="shared" si="8"/>
        <v>-0.57740325812464244</v>
      </c>
      <c r="P166" s="38">
        <f t="shared" si="8"/>
        <v>1.5896574803133445</v>
      </c>
      <c r="Q166" s="38">
        <f t="shared" si="8"/>
        <v>0.51265411399208372</v>
      </c>
      <c r="R166" s="38">
        <f t="shared" si="8"/>
        <v>-5.9791587827488613</v>
      </c>
      <c r="S166" s="38">
        <f t="shared" si="8"/>
        <v>4.4693297999774728</v>
      </c>
      <c r="T166" s="38">
        <f t="shared" si="8"/>
        <v>0.51265411399208372</v>
      </c>
      <c r="U166" s="38">
        <f t="shared" si="8"/>
        <v>0.85046539905189178</v>
      </c>
      <c r="V166" s="38">
        <f t="shared" si="8"/>
        <v>0.67773479197590358</v>
      </c>
      <c r="W166" s="38">
        <f t="shared" si="8"/>
        <v>-4.1350119029313959</v>
      </c>
      <c r="X166" s="38">
        <f t="shared" si="8"/>
        <v>2.9459222399270679</v>
      </c>
      <c r="Y166" s="38">
        <f t="shared" si="8"/>
        <v>-13.552609007551231</v>
      </c>
    </row>
    <row r="167" spans="1:25" ht="12" customHeight="1" x14ac:dyDescent="0.25">
      <c r="B167" s="3" t="s">
        <v>46</v>
      </c>
      <c r="C167" s="38">
        <f t="shared" si="8"/>
        <v>-0.75408748028563677</v>
      </c>
      <c r="D167" s="38">
        <f t="shared" si="8"/>
        <v>0.17309835772481019</v>
      </c>
      <c r="E167" s="38">
        <f t="shared" ref="D167:Y169" si="9">100*(E133/E121-1)</f>
        <v>-3.5950613501035789</v>
      </c>
      <c r="F167" s="38">
        <f t="shared" si="9"/>
        <v>-2.3551060121781542</v>
      </c>
      <c r="G167" s="38">
        <f t="shared" si="9"/>
        <v>-9.8281987758274898</v>
      </c>
      <c r="H167" s="38">
        <f t="shared" si="9"/>
        <v>12.431492487662288</v>
      </c>
      <c r="I167" s="38">
        <f t="shared" si="9"/>
        <v>6.0275156674087782</v>
      </c>
      <c r="J167" s="38">
        <f t="shared" si="9"/>
        <v>-5.2222449633404056</v>
      </c>
      <c r="K167" s="38">
        <f t="shared" si="9"/>
        <v>0.24296577599032254</v>
      </c>
      <c r="L167" s="38">
        <f t="shared" si="9"/>
        <v>-0.44781570120854264</v>
      </c>
      <c r="M167" s="38">
        <f t="shared" si="9"/>
        <v>-4.4175047884426499</v>
      </c>
      <c r="N167" s="38">
        <f t="shared" si="9"/>
        <v>7.0592828124380169</v>
      </c>
      <c r="O167" s="38">
        <f t="shared" si="9"/>
        <v>3.7542255876066299E-2</v>
      </c>
      <c r="P167" s="38">
        <f t="shared" si="9"/>
        <v>1.36050065538178</v>
      </c>
      <c r="Q167" s="38">
        <f t="shared" si="9"/>
        <v>0.65040935528231092</v>
      </c>
      <c r="R167" s="38">
        <f t="shared" si="9"/>
        <v>-3.7235573611876682</v>
      </c>
      <c r="S167" s="38">
        <f t="shared" si="9"/>
        <v>2.0130961103924205</v>
      </c>
      <c r="T167" s="38">
        <f t="shared" si="9"/>
        <v>0.65040935528231092</v>
      </c>
      <c r="U167" s="38">
        <f t="shared" si="9"/>
        <v>0.70751386955658635</v>
      </c>
      <c r="V167" s="38">
        <f t="shared" si="9"/>
        <v>0.74883949677591044</v>
      </c>
      <c r="W167" s="38">
        <f t="shared" si="9"/>
        <v>0.72441443092376989</v>
      </c>
      <c r="X167" s="38">
        <f t="shared" si="9"/>
        <v>-5.4380084165975067</v>
      </c>
      <c r="Y167" s="38">
        <f t="shared" si="9"/>
        <v>-12.01737034237248</v>
      </c>
    </row>
    <row r="168" spans="1:25" ht="12" customHeight="1" x14ac:dyDescent="0.25">
      <c r="B168" s="3" t="s">
        <v>47</v>
      </c>
      <c r="C168" s="38">
        <f t="shared" ref="C168" si="10">100*(C134/C122-1)</f>
        <v>-5.7653728960877064</v>
      </c>
      <c r="D168" s="38">
        <f t="shared" si="9"/>
        <v>-0.82103909377514439</v>
      </c>
      <c r="E168" s="38">
        <f t="shared" si="9"/>
        <v>-8.4398126754157801</v>
      </c>
      <c r="F168" s="38">
        <f t="shared" si="9"/>
        <v>-4.7594282651956643</v>
      </c>
      <c r="G168" s="38">
        <f t="shared" si="9"/>
        <v>-13.874331924980932</v>
      </c>
      <c r="H168" s="38">
        <f t="shared" si="9"/>
        <v>2.2634922106470112</v>
      </c>
      <c r="I168" s="38">
        <f t="shared" si="9"/>
        <v>3.3327356238841643</v>
      </c>
      <c r="J168" s="38">
        <f t="shared" si="9"/>
        <v>-9.2475846763658947</v>
      </c>
      <c r="K168" s="38">
        <f t="shared" si="9"/>
        <v>-4.9628554220277561</v>
      </c>
      <c r="L168" s="38">
        <f t="shared" si="9"/>
        <v>-8.2700778114852103</v>
      </c>
      <c r="M168" s="38">
        <f t="shared" si="9"/>
        <v>-21.955441252971973</v>
      </c>
      <c r="N168" s="38">
        <f t="shared" si="9"/>
        <v>-30.069474771526394</v>
      </c>
      <c r="O168" s="38">
        <f t="shared" si="9"/>
        <v>-0.5253768846762874</v>
      </c>
      <c r="P168" s="38">
        <f t="shared" si="9"/>
        <v>1.2288769782264675</v>
      </c>
      <c r="Q168" s="38">
        <f t="shared" si="9"/>
        <v>0.71258239216021035</v>
      </c>
      <c r="R168" s="38">
        <f t="shared" si="9"/>
        <v>2.1935211643618224</v>
      </c>
      <c r="S168" s="38">
        <f t="shared" si="9"/>
        <v>-3.2060013035773438</v>
      </c>
      <c r="T168" s="38">
        <f t="shared" si="9"/>
        <v>0.71258239216021035</v>
      </c>
      <c r="U168" s="38">
        <f t="shared" si="9"/>
        <v>-11.838141723237195</v>
      </c>
      <c r="V168" s="38">
        <f t="shared" si="9"/>
        <v>-2.9003389682474956</v>
      </c>
      <c r="W168" s="38">
        <f t="shared" si="9"/>
        <v>-10.688660280668405</v>
      </c>
      <c r="X168" s="38">
        <f t="shared" si="9"/>
        <v>-6.4487326459611527</v>
      </c>
      <c r="Y168" s="38">
        <f t="shared" si="9"/>
        <v>-12.258531750661316</v>
      </c>
    </row>
    <row r="169" spans="1:25" ht="12" customHeight="1" x14ac:dyDescent="0.25">
      <c r="B169" s="3" t="s">
        <v>48</v>
      </c>
      <c r="C169" s="38">
        <f>100*(C135/C123-1)</f>
        <v>-23.782169249311778</v>
      </c>
      <c r="D169" s="38">
        <f t="shared" si="9"/>
        <v>-8.8653964408799695</v>
      </c>
      <c r="E169" s="38">
        <f t="shared" si="9"/>
        <v>-25.582143246969125</v>
      </c>
      <c r="F169" s="38">
        <f t="shared" si="9"/>
        <v>-28.141211839813852</v>
      </c>
      <c r="G169" s="38">
        <f t="shared" si="9"/>
        <v>-31.18039245440357</v>
      </c>
      <c r="H169" s="38">
        <f t="shared" si="9"/>
        <v>-10.820328444931826</v>
      </c>
      <c r="I169" s="38">
        <f t="shared" si="9"/>
        <v>-15.370092990285766</v>
      </c>
      <c r="J169" s="38">
        <f t="shared" si="9"/>
        <v>-44.854681853308733</v>
      </c>
      <c r="K169" s="38">
        <f t="shared" si="9"/>
        <v>-22.017356952688971</v>
      </c>
      <c r="L169" s="38">
        <f t="shared" si="9"/>
        <v>-36.888290567790193</v>
      </c>
      <c r="M169" s="38">
        <f t="shared" si="9"/>
        <v>-38.972482889189429</v>
      </c>
      <c r="N169" s="38">
        <f t="shared" si="9"/>
        <v>-84.20382798573516</v>
      </c>
      <c r="O169" s="38">
        <f t="shared" si="9"/>
        <v>-7.5220484491125177</v>
      </c>
      <c r="P169" s="38">
        <f t="shared" si="9"/>
        <v>-1.7016097806749952</v>
      </c>
      <c r="Q169" s="38">
        <f t="shared" si="9"/>
        <v>0.77809051857811173</v>
      </c>
      <c r="R169" s="38">
        <f t="shared" si="9"/>
        <v>-14.325558748031542</v>
      </c>
      <c r="S169" s="38">
        <f t="shared" si="9"/>
        <v>-25.559866703100621</v>
      </c>
      <c r="T169" s="38">
        <f t="shared" si="9"/>
        <v>0.77809051857811173</v>
      </c>
      <c r="U169" s="38">
        <f t="shared" si="9"/>
        <v>-43.024797082236468</v>
      </c>
      <c r="V169" s="38">
        <f t="shared" si="9"/>
        <v>-22.088666610769071</v>
      </c>
      <c r="W169" s="38">
        <f t="shared" si="9"/>
        <v>-46.875379006374729</v>
      </c>
      <c r="X169" s="38">
        <f t="shared" si="9"/>
        <v>-35.113853217163879</v>
      </c>
      <c r="Y169" s="38">
        <f t="shared" si="9"/>
        <v>-31.281130756327325</v>
      </c>
    </row>
    <row r="170" spans="1:25" ht="12" customHeight="1" thickBot="1" x14ac:dyDescent="0.3">
      <c r="A170" s="34"/>
      <c r="B170" s="34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ht="12" customHeight="1" x14ac:dyDescent="0.25"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</row>
    <row r="172" spans="1:25" ht="12" customHeight="1" x14ac:dyDescent="0.3">
      <c r="A172" s="27" t="s">
        <v>59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</row>
    <row r="173" spans="1:25" ht="12" customHeight="1" x14ac:dyDescent="0.3">
      <c r="A173" s="3">
        <v>2019</v>
      </c>
      <c r="B173" s="27" t="s">
        <v>47</v>
      </c>
      <c r="C173" s="40">
        <f>(AVERAGE(C120:C122)/AVERAGE(C117:C119)-1)*100</f>
        <v>0.43591060843144458</v>
      </c>
      <c r="D173" s="40">
        <f t="shared" ref="D173:Y185" si="11">(AVERAGE(D120:D122)/AVERAGE(D117:D119)-1)*100</f>
        <v>0.33129642120857117</v>
      </c>
      <c r="E173" s="40">
        <f t="shared" si="11"/>
        <v>2.1627395333432275</v>
      </c>
      <c r="F173" s="40">
        <f t="shared" si="11"/>
        <v>2.6659578252495875</v>
      </c>
      <c r="G173" s="40">
        <f t="shared" si="11"/>
        <v>1.7741444490720681</v>
      </c>
      <c r="H173" s="40">
        <f t="shared" si="11"/>
        <v>2.7679452144783179</v>
      </c>
      <c r="I173" s="40">
        <f t="shared" si="11"/>
        <v>3.1135047756658318</v>
      </c>
      <c r="J173" s="40">
        <f t="shared" si="11"/>
        <v>0.65567558895931466</v>
      </c>
      <c r="K173" s="40">
        <f t="shared" si="11"/>
        <v>3.1043105870764975E-2</v>
      </c>
      <c r="L173" s="40">
        <f t="shared" si="11"/>
        <v>0.31030218205949645</v>
      </c>
      <c r="M173" s="40">
        <f t="shared" si="11"/>
        <v>-0.15209239021810594</v>
      </c>
      <c r="N173" s="40">
        <f t="shared" si="11"/>
        <v>-1.489981022784459</v>
      </c>
      <c r="O173" s="40">
        <f t="shared" si="11"/>
        <v>0.50112037342229243</v>
      </c>
      <c r="P173" s="40">
        <f t="shared" si="11"/>
        <v>0.23627451772689767</v>
      </c>
      <c r="Q173" s="40">
        <f t="shared" si="11"/>
        <v>0.19664867453228485</v>
      </c>
      <c r="R173" s="40">
        <f t="shared" si="11"/>
        <v>0.13129730920904414</v>
      </c>
      <c r="S173" s="40">
        <f t="shared" si="11"/>
        <v>-2.999992966134335</v>
      </c>
      <c r="T173" s="40">
        <f t="shared" si="11"/>
        <v>0.19664867453228485</v>
      </c>
      <c r="U173" s="40">
        <f t="shared" si="11"/>
        <v>-0.33872357125706021</v>
      </c>
      <c r="V173" s="40">
        <f t="shared" si="11"/>
        <v>0.24486361073252638</v>
      </c>
      <c r="W173" s="40">
        <f t="shared" si="11"/>
        <v>3.3729632202716298</v>
      </c>
      <c r="X173" s="40">
        <f t="shared" si="11"/>
        <v>0.61887833687344074</v>
      </c>
      <c r="Y173" s="40">
        <f t="shared" si="11"/>
        <v>-5.1059201221279267</v>
      </c>
    </row>
    <row r="174" spans="1:25" ht="12" customHeight="1" x14ac:dyDescent="0.25">
      <c r="B174" s="3" t="s">
        <v>48</v>
      </c>
      <c r="C174" s="38">
        <f>(AVERAGE(C121:C123)/AVERAGE(C118:C120)-1)*100</f>
        <v>0.25650469914335616</v>
      </c>
      <c r="D174" s="38">
        <f t="shared" si="11"/>
        <v>1.3058792384164297</v>
      </c>
      <c r="E174" s="38">
        <f t="shared" si="11"/>
        <v>1.3428179545340813</v>
      </c>
      <c r="F174" s="38">
        <f t="shared" si="11"/>
        <v>2.1370481280307052</v>
      </c>
      <c r="G174" s="38">
        <f t="shared" si="11"/>
        <v>0.83991271201240281</v>
      </c>
      <c r="H174" s="38">
        <f t="shared" si="11"/>
        <v>1.9118891464029453</v>
      </c>
      <c r="I174" s="38">
        <f t="shared" si="11"/>
        <v>2.9266304663187137</v>
      </c>
      <c r="J174" s="38">
        <f t="shared" si="11"/>
        <v>0.38359696975631685</v>
      </c>
      <c r="K174" s="38">
        <f t="shared" si="11"/>
        <v>-2.1430267422506422E-2</v>
      </c>
      <c r="L174" s="38">
        <f t="shared" si="11"/>
        <v>0.70043328171887076</v>
      </c>
      <c r="M174" s="38">
        <f t="shared" si="11"/>
        <v>0.68828686663335858</v>
      </c>
      <c r="N174" s="38">
        <f t="shared" si="11"/>
        <v>-0.30974078335240796</v>
      </c>
      <c r="O174" s="38">
        <f t="shared" si="11"/>
        <v>1.5041622298795465</v>
      </c>
      <c r="P174" s="38">
        <f t="shared" si="11"/>
        <v>0.37774049574119672</v>
      </c>
      <c r="Q174" s="38">
        <f t="shared" si="11"/>
        <v>8.5707289876557624E-3</v>
      </c>
      <c r="R174" s="38">
        <f t="shared" si="11"/>
        <v>-2.0121231227702818</v>
      </c>
      <c r="S174" s="38">
        <f t="shared" si="11"/>
        <v>-2.0887930864558757</v>
      </c>
      <c r="T174" s="38">
        <f t="shared" si="11"/>
        <v>8.5707289876557624E-3</v>
      </c>
      <c r="U174" s="38">
        <f t="shared" si="11"/>
        <v>1.1427942585129358E-3</v>
      </c>
      <c r="V174" s="38">
        <f t="shared" si="11"/>
        <v>0.2354938400675799</v>
      </c>
      <c r="W174" s="38">
        <f t="shared" si="11"/>
        <v>-0.585112398280907</v>
      </c>
      <c r="X174" s="38">
        <f t="shared" si="11"/>
        <v>-1.4455893918448814</v>
      </c>
      <c r="Y174" s="38">
        <f t="shared" si="11"/>
        <v>-7.3175645739740336</v>
      </c>
    </row>
    <row r="175" spans="1:25" ht="13.5" customHeight="1" x14ac:dyDescent="0.25">
      <c r="B175" s="3" t="s">
        <v>49</v>
      </c>
      <c r="C175" s="38">
        <f t="shared" ref="C175:R186" si="12">(AVERAGE(C122:C124)/AVERAGE(C119:C121)-1)*100</f>
        <v>0.15258665557367213</v>
      </c>
      <c r="D175" s="38">
        <f t="shared" si="12"/>
        <v>1.1700969699646624</v>
      </c>
      <c r="E175" s="38">
        <f t="shared" si="12"/>
        <v>0.43800635942938815</v>
      </c>
      <c r="F175" s="38">
        <f t="shared" si="12"/>
        <v>1.4445929605878316</v>
      </c>
      <c r="G175" s="38">
        <f t="shared" si="12"/>
        <v>-0.14190273274807819</v>
      </c>
      <c r="H175" s="38">
        <f t="shared" si="12"/>
        <v>2.2692146947868475</v>
      </c>
      <c r="I175" s="38">
        <f t="shared" si="12"/>
        <v>-0.58380475535149134</v>
      </c>
      <c r="J175" s="38">
        <f t="shared" si="12"/>
        <v>-1.1523586440881251</v>
      </c>
      <c r="K175" s="38">
        <f t="shared" si="12"/>
        <v>0.17028012832327466</v>
      </c>
      <c r="L175" s="38">
        <f t="shared" si="12"/>
        <v>1.5925230183258199</v>
      </c>
      <c r="M175" s="38">
        <f t="shared" si="12"/>
        <v>1.1650645995989084</v>
      </c>
      <c r="N175" s="38">
        <f t="shared" si="12"/>
        <v>1.362870301718111</v>
      </c>
      <c r="O175" s="38">
        <f t="shared" si="12"/>
        <v>4.1428976529001016</v>
      </c>
      <c r="P175" s="38">
        <f t="shared" si="12"/>
        <v>0.49696657906042052</v>
      </c>
      <c r="Q175" s="38">
        <f t="shared" si="12"/>
        <v>-4.970816717421167E-2</v>
      </c>
      <c r="R175" s="38">
        <f t="shared" si="12"/>
        <v>-4.1830601412384478</v>
      </c>
      <c r="S175" s="38">
        <f t="shared" si="11"/>
        <v>-1.5419149135872834</v>
      </c>
      <c r="T175" s="38">
        <f t="shared" si="11"/>
        <v>-4.970816717421167E-2</v>
      </c>
      <c r="U175" s="38">
        <f t="shared" si="11"/>
        <v>0.32893375743712205</v>
      </c>
      <c r="V175" s="38">
        <f t="shared" si="11"/>
        <v>0.18749149657293351</v>
      </c>
      <c r="W175" s="38">
        <f t="shared" si="11"/>
        <v>-3.913300755320448</v>
      </c>
      <c r="X175" s="38">
        <f t="shared" si="11"/>
        <v>-0.67341369968186848</v>
      </c>
      <c r="Y175" s="38">
        <f t="shared" si="11"/>
        <v>-8.3438767549321788</v>
      </c>
    </row>
    <row r="176" spans="1:25" ht="13.5" customHeight="1" x14ac:dyDescent="0.3">
      <c r="B176" s="27" t="s">
        <v>50</v>
      </c>
      <c r="C176" s="40">
        <f t="shared" si="12"/>
        <v>-0.30992340884571368</v>
      </c>
      <c r="D176" s="40">
        <f t="shared" si="11"/>
        <v>0.8898492737282826</v>
      </c>
      <c r="E176" s="40">
        <f t="shared" si="11"/>
        <v>-1.7513153270888981</v>
      </c>
      <c r="F176" s="40">
        <f t="shared" si="11"/>
        <v>0.81213850805874621</v>
      </c>
      <c r="G176" s="40">
        <f t="shared" si="11"/>
        <v>-3.0096812220466895</v>
      </c>
      <c r="H176" s="40">
        <f t="shared" si="11"/>
        <v>0.7692270435181392</v>
      </c>
      <c r="I176" s="40">
        <f t="shared" si="11"/>
        <v>-1.4208401324219522</v>
      </c>
      <c r="J176" s="40">
        <f t="shared" si="11"/>
        <v>-2.4678074569364439</v>
      </c>
      <c r="K176" s="40">
        <f t="shared" si="11"/>
        <v>0.17090625004536619</v>
      </c>
      <c r="L176" s="40">
        <f t="shared" si="11"/>
        <v>0.47977441363789008</v>
      </c>
      <c r="M176" s="40">
        <f t="shared" si="11"/>
        <v>-4.0559691099040229E-2</v>
      </c>
      <c r="N176" s="40">
        <f t="shared" si="11"/>
        <v>2.3912449177937667</v>
      </c>
      <c r="O176" s="40">
        <f t="shared" si="11"/>
        <v>3.0192417248215309</v>
      </c>
      <c r="P176" s="40">
        <f t="shared" si="11"/>
        <v>0.47634932667115493</v>
      </c>
      <c r="Q176" s="40">
        <f t="shared" si="11"/>
        <v>5.7364522635983128E-2</v>
      </c>
      <c r="R176" s="40">
        <f t="shared" si="11"/>
        <v>-1.9895683774389439</v>
      </c>
      <c r="S176" s="40">
        <f t="shared" si="11"/>
        <v>-3.5438907758433835E-2</v>
      </c>
      <c r="T176" s="40">
        <f t="shared" si="11"/>
        <v>5.7364522635983128E-2</v>
      </c>
      <c r="U176" s="40">
        <f t="shared" si="11"/>
        <v>0.48479554368585642</v>
      </c>
      <c r="V176" s="40">
        <f t="shared" si="11"/>
        <v>0.14882975241348184</v>
      </c>
      <c r="W176" s="40">
        <f t="shared" si="11"/>
        <v>-6.082663078314166</v>
      </c>
      <c r="X176" s="40">
        <f t="shared" si="11"/>
        <v>-1.2257057615814748</v>
      </c>
      <c r="Y176" s="40">
        <f t="shared" si="11"/>
        <v>-6.3187015406114604</v>
      </c>
    </row>
    <row r="177" spans="1:25" ht="13.5" customHeight="1" x14ac:dyDescent="0.25">
      <c r="B177" s="3" t="s">
        <v>51</v>
      </c>
      <c r="C177" s="38">
        <f t="shared" si="12"/>
        <v>-0.4204590087436566</v>
      </c>
      <c r="D177" s="38">
        <f t="shared" si="11"/>
        <v>0.12638018110087135</v>
      </c>
      <c r="E177" s="38">
        <f t="shared" si="11"/>
        <v>-2.1623189470113879</v>
      </c>
      <c r="F177" s="38">
        <f t="shared" si="11"/>
        <v>0.29770101589170483</v>
      </c>
      <c r="G177" s="38">
        <f t="shared" si="11"/>
        <v>-3.7471913006209445</v>
      </c>
      <c r="H177" s="38">
        <f t="shared" si="11"/>
        <v>1.8925129079945924</v>
      </c>
      <c r="I177" s="38">
        <f t="shared" si="11"/>
        <v>-3.1540379837742605</v>
      </c>
      <c r="J177" s="38">
        <f t="shared" si="11"/>
        <v>-2.3350890365554156</v>
      </c>
      <c r="K177" s="38">
        <f t="shared" si="11"/>
        <v>0.11954754724883276</v>
      </c>
      <c r="L177" s="38">
        <f t="shared" si="11"/>
        <v>-0.20837049338769953</v>
      </c>
      <c r="M177" s="38">
        <f t="shared" si="11"/>
        <v>-0.83905001000332824</v>
      </c>
      <c r="N177" s="38">
        <f t="shared" si="11"/>
        <v>2.2170551112122849</v>
      </c>
      <c r="O177" s="38">
        <f t="shared" si="11"/>
        <v>1.7893753503610998</v>
      </c>
      <c r="P177" s="38">
        <f t="shared" si="11"/>
        <v>0.32712974199695655</v>
      </c>
      <c r="Q177" s="38">
        <f t="shared" si="11"/>
        <v>0.20875345703992298</v>
      </c>
      <c r="R177" s="38">
        <f t="shared" si="11"/>
        <v>-1.4180238745207463</v>
      </c>
      <c r="S177" s="38">
        <f t="shared" si="11"/>
        <v>-0.29814300421699969</v>
      </c>
      <c r="T177" s="38">
        <f t="shared" si="11"/>
        <v>0.20875345703992298</v>
      </c>
      <c r="U177" s="38">
        <f t="shared" si="11"/>
        <v>0.40201055442969924</v>
      </c>
      <c r="V177" s="38">
        <f t="shared" si="11"/>
        <v>0.18165933716012272</v>
      </c>
      <c r="W177" s="38">
        <f t="shared" si="11"/>
        <v>-2.2476699445584614</v>
      </c>
      <c r="X177" s="38">
        <f t="shared" si="11"/>
        <v>8.4101933950364582E-3</v>
      </c>
      <c r="Y177" s="38">
        <f t="shared" si="11"/>
        <v>-3.791158182588239</v>
      </c>
    </row>
    <row r="178" spans="1:25" ht="13.5" customHeight="1" x14ac:dyDescent="0.25">
      <c r="B178" s="3" t="s">
        <v>52</v>
      </c>
      <c r="C178" s="38">
        <f t="shared" si="12"/>
        <v>-0.26490373860322824</v>
      </c>
      <c r="D178" s="38">
        <f t="shared" si="11"/>
        <v>9.282647326624982E-2</v>
      </c>
      <c r="E178" s="38">
        <f t="shared" si="11"/>
        <v>-1.7781113360486489</v>
      </c>
      <c r="F178" s="38">
        <f t="shared" si="11"/>
        <v>-7.6472718347142532E-2</v>
      </c>
      <c r="G178" s="38">
        <f t="shared" si="11"/>
        <v>-3.6601780230532621</v>
      </c>
      <c r="H178" s="38">
        <f t="shared" si="11"/>
        <v>2.5151175640835133</v>
      </c>
      <c r="I178" s="38">
        <f t="shared" si="11"/>
        <v>-0.29841558759627906</v>
      </c>
      <c r="J178" s="38">
        <f t="shared" si="11"/>
        <v>-1.5460720334692479</v>
      </c>
      <c r="K178" s="38">
        <f t="shared" si="11"/>
        <v>0.17322424888452925</v>
      </c>
      <c r="L178" s="38">
        <f t="shared" si="11"/>
        <v>-0.76792110720769191</v>
      </c>
      <c r="M178" s="38">
        <f t="shared" si="11"/>
        <v>-1.6660166678711952</v>
      </c>
      <c r="N178" s="38">
        <f t="shared" si="11"/>
        <v>0.60083036845632876</v>
      </c>
      <c r="O178" s="38">
        <f t="shared" si="11"/>
        <v>0.32933875964391568</v>
      </c>
      <c r="P178" s="38">
        <f t="shared" si="11"/>
        <v>0.13709115549509487</v>
      </c>
      <c r="Q178" s="38">
        <f t="shared" si="11"/>
        <v>0.34246509364395106</v>
      </c>
      <c r="R178" s="38">
        <f t="shared" si="11"/>
        <v>2.4860323900363746</v>
      </c>
      <c r="S178" s="38">
        <f t="shared" si="11"/>
        <v>0.57711791385592903</v>
      </c>
      <c r="T178" s="38">
        <f t="shared" si="11"/>
        <v>0.34246509364395106</v>
      </c>
      <c r="U178" s="38">
        <f t="shared" si="11"/>
        <v>0.19331866314282742</v>
      </c>
      <c r="V178" s="38">
        <f t="shared" si="11"/>
        <v>0.22188695173861461</v>
      </c>
      <c r="W178" s="38">
        <f t="shared" si="11"/>
        <v>0.6047509543660512</v>
      </c>
      <c r="X178" s="38">
        <f t="shared" si="11"/>
        <v>-1.7307871184588874</v>
      </c>
      <c r="Y178" s="38">
        <f t="shared" si="11"/>
        <v>-1.0656964677309255</v>
      </c>
    </row>
    <row r="179" spans="1:25" ht="13.5" customHeight="1" x14ac:dyDescent="0.3">
      <c r="B179" s="27" t="s">
        <v>53</v>
      </c>
      <c r="C179" s="40">
        <f t="shared" si="12"/>
        <v>0.26451005082217538</v>
      </c>
      <c r="D179" s="40">
        <f t="shared" si="11"/>
        <v>0.25696611536905056</v>
      </c>
      <c r="E179" s="40">
        <f t="shared" si="11"/>
        <v>0.94087082359184393</v>
      </c>
      <c r="F179" s="40">
        <f t="shared" si="11"/>
        <v>-0.56816915696241699</v>
      </c>
      <c r="G179" s="40">
        <f t="shared" si="11"/>
        <v>-0.68338764176751887</v>
      </c>
      <c r="H179" s="40">
        <f t="shared" si="11"/>
        <v>6.7154135119361857</v>
      </c>
      <c r="I179" s="40">
        <f t="shared" si="11"/>
        <v>1.7491118069821177</v>
      </c>
      <c r="J179" s="40">
        <f t="shared" si="11"/>
        <v>-9.8064374582074176E-2</v>
      </c>
      <c r="K179" s="40">
        <f t="shared" si="11"/>
        <v>0.13942200838539254</v>
      </c>
      <c r="L179" s="40">
        <f t="shared" si="11"/>
        <v>-0.33327705028378674</v>
      </c>
      <c r="M179" s="40">
        <f t="shared" si="11"/>
        <v>-0.97824936162256293</v>
      </c>
      <c r="N179" s="40">
        <f t="shared" si="11"/>
        <v>-0.95588546695362098</v>
      </c>
      <c r="O179" s="40">
        <f t="shared" si="11"/>
        <v>0.42370596170679953</v>
      </c>
      <c r="P179" s="40">
        <f t="shared" si="11"/>
        <v>6.0422809829718815E-2</v>
      </c>
      <c r="Q179" s="40">
        <f t="shared" si="11"/>
        <v>0.37507269435286261</v>
      </c>
      <c r="R179" s="40">
        <f t="shared" si="11"/>
        <v>1.1500716145870893</v>
      </c>
      <c r="S179" s="40">
        <f t="shared" si="11"/>
        <v>0.58389100910765102</v>
      </c>
      <c r="T179" s="40">
        <f t="shared" si="11"/>
        <v>0.37507269435286261</v>
      </c>
      <c r="U179" s="40">
        <f t="shared" si="11"/>
        <v>8.4836726839410126E-2</v>
      </c>
      <c r="V179" s="40">
        <f t="shared" si="11"/>
        <v>0.22572399747560201</v>
      </c>
      <c r="W179" s="40">
        <f t="shared" si="11"/>
        <v>1.4489022792711692</v>
      </c>
      <c r="X179" s="40">
        <f t="shared" si="11"/>
        <v>7.9692748413817682E-2</v>
      </c>
      <c r="Y179" s="40">
        <f t="shared" si="11"/>
        <v>-1.0949868432991283</v>
      </c>
    </row>
    <row r="180" spans="1:25" ht="13.5" customHeight="1" x14ac:dyDescent="0.25">
      <c r="B180" s="3" t="s">
        <v>54</v>
      </c>
      <c r="C180" s="38">
        <f t="shared" si="12"/>
        <v>0.60901415595016051</v>
      </c>
      <c r="D180" s="38">
        <f t="shared" si="11"/>
        <v>0.35898465483259479</v>
      </c>
      <c r="E180" s="38">
        <f t="shared" si="11"/>
        <v>1.7422500839205712</v>
      </c>
      <c r="F180" s="38">
        <f t="shared" si="11"/>
        <v>-0.60477891738908163</v>
      </c>
      <c r="G180" s="38">
        <f t="shared" si="11"/>
        <v>1.2407311693386935</v>
      </c>
      <c r="H180" s="38">
        <f t="shared" si="11"/>
        <v>4.212700196291963</v>
      </c>
      <c r="I180" s="38">
        <f t="shared" si="11"/>
        <v>3.3171424023433316</v>
      </c>
      <c r="J180" s="38">
        <f t="shared" si="11"/>
        <v>0.14527115283731185</v>
      </c>
      <c r="K180" s="38">
        <f t="shared" si="11"/>
        <v>0.39691618465562684</v>
      </c>
      <c r="L180" s="38">
        <f t="shared" si="11"/>
        <v>-8.0123551368049828E-2</v>
      </c>
      <c r="M180" s="38">
        <f t="shared" si="11"/>
        <v>-0.5782892064816636</v>
      </c>
      <c r="N180" s="38">
        <f t="shared" si="11"/>
        <v>-2.2656067886245301</v>
      </c>
      <c r="O180" s="38">
        <f t="shared" si="11"/>
        <v>1.0253976863607406</v>
      </c>
      <c r="P180" s="38">
        <f t="shared" si="11"/>
        <v>0.2246197775821468</v>
      </c>
      <c r="Q180" s="38">
        <f t="shared" si="11"/>
        <v>0.27792810584479355</v>
      </c>
      <c r="R180" s="38">
        <f t="shared" si="11"/>
        <v>3.0562812039993004</v>
      </c>
      <c r="S180" s="38">
        <f t="shared" si="11"/>
        <v>1.5112628558316299</v>
      </c>
      <c r="T180" s="38">
        <f t="shared" si="11"/>
        <v>0.27792810584479355</v>
      </c>
      <c r="U180" s="38">
        <f t="shared" si="11"/>
        <v>0.19020112244805265</v>
      </c>
      <c r="V180" s="38">
        <f t="shared" si="11"/>
        <v>0.11049683693207246</v>
      </c>
      <c r="W180" s="38">
        <f t="shared" si="11"/>
        <v>1.3722688946118389</v>
      </c>
      <c r="X180" s="38">
        <f t="shared" si="11"/>
        <v>0.26590259023162588</v>
      </c>
      <c r="Y180" s="38">
        <f t="shared" si="11"/>
        <v>-2.4244947153868046</v>
      </c>
    </row>
    <row r="181" spans="1:25" ht="13.5" customHeight="1" x14ac:dyDescent="0.25">
      <c r="B181" s="3" t="s">
        <v>55</v>
      </c>
      <c r="C181" s="38">
        <f t="shared" si="12"/>
        <v>0.42317484327480948</v>
      </c>
      <c r="D181" s="38">
        <f t="shared" si="11"/>
        <v>0.27016356669729014</v>
      </c>
      <c r="E181" s="38">
        <f t="shared" si="11"/>
        <v>1.1903702576973485</v>
      </c>
      <c r="F181" s="38">
        <f t="shared" si="11"/>
        <v>-0.36023810506705667</v>
      </c>
      <c r="G181" s="38">
        <f t="shared" si="11"/>
        <v>1.3423343803129706</v>
      </c>
      <c r="H181" s="38">
        <f t="shared" si="11"/>
        <v>1.1725697749015662</v>
      </c>
      <c r="I181" s="38">
        <f t="shared" si="11"/>
        <v>2.7279602414391091</v>
      </c>
      <c r="J181" s="38">
        <f t="shared" si="11"/>
        <v>0.95559608221378323</v>
      </c>
      <c r="K181" s="38">
        <f t="shared" si="11"/>
        <v>0.21483471170371526</v>
      </c>
      <c r="L181" s="38">
        <f t="shared" si="11"/>
        <v>-0.18113772238100845</v>
      </c>
      <c r="M181" s="38">
        <f t="shared" si="11"/>
        <v>0.22876761817485214</v>
      </c>
      <c r="N181" s="38">
        <f t="shared" si="11"/>
        <v>-1.8954094814096045</v>
      </c>
      <c r="O181" s="38">
        <f t="shared" si="11"/>
        <v>0.3678551910352601</v>
      </c>
      <c r="P181" s="38">
        <f t="shared" si="11"/>
        <v>0.36787128662427726</v>
      </c>
      <c r="Q181" s="38">
        <f t="shared" si="11"/>
        <v>0.10236001212682311</v>
      </c>
      <c r="R181" s="38">
        <f t="shared" si="11"/>
        <v>-0.21502753880315861</v>
      </c>
      <c r="S181" s="38">
        <f t="shared" si="11"/>
        <v>0.59957345758854252</v>
      </c>
      <c r="T181" s="38">
        <f t="shared" si="11"/>
        <v>0.10236001212682311</v>
      </c>
      <c r="U181" s="38">
        <f t="shared" si="11"/>
        <v>0.40346694651085535</v>
      </c>
      <c r="V181" s="38">
        <f t="shared" si="11"/>
        <v>-1.6830808884960025E-2</v>
      </c>
      <c r="W181" s="38">
        <f t="shared" si="11"/>
        <v>1.8188462470712263</v>
      </c>
      <c r="X181" s="38">
        <f t="shared" si="11"/>
        <v>2.9168668651998964</v>
      </c>
      <c r="Y181" s="38">
        <f t="shared" si="11"/>
        <v>-4.2519928248573979</v>
      </c>
    </row>
    <row r="182" spans="1:25" ht="13.5" customHeight="1" x14ac:dyDescent="0.3">
      <c r="B182" s="27" t="s">
        <v>56</v>
      </c>
      <c r="C182" s="40">
        <f t="shared" si="12"/>
        <v>0.19385969066274544</v>
      </c>
      <c r="D182" s="40">
        <f t="shared" si="11"/>
        <v>0.1479748775978118</v>
      </c>
      <c r="E182" s="40">
        <f t="shared" si="11"/>
        <v>-1.3839717546231478</v>
      </c>
      <c r="F182" s="40">
        <f t="shared" si="11"/>
        <v>0.36398958988466124</v>
      </c>
      <c r="G182" s="40">
        <f t="shared" si="11"/>
        <v>-1.1005597156070857</v>
      </c>
      <c r="H182" s="40">
        <f t="shared" si="11"/>
        <v>-4.3905718248074095</v>
      </c>
      <c r="I182" s="40">
        <f t="shared" si="11"/>
        <v>1.6138097131144891</v>
      </c>
      <c r="J182" s="40">
        <f t="shared" si="11"/>
        <v>0.33251578016586514</v>
      </c>
      <c r="K182" s="40">
        <f t="shared" si="11"/>
        <v>0.54399612986695267</v>
      </c>
      <c r="L182" s="40">
        <f t="shared" si="11"/>
        <v>-7.3867579425512808E-3</v>
      </c>
      <c r="M182" s="40">
        <f t="shared" si="11"/>
        <v>0.74382785118281003</v>
      </c>
      <c r="N182" s="40">
        <f t="shared" si="11"/>
        <v>0.18436216484094547</v>
      </c>
      <c r="O182" s="40">
        <f t="shared" si="11"/>
        <v>-6.3512119247088883E-2</v>
      </c>
      <c r="P182" s="40">
        <f t="shared" si="11"/>
        <v>0.51388912585255131</v>
      </c>
      <c r="Q182" s="40">
        <f t="shared" si="11"/>
        <v>-5.0162423719368743E-2</v>
      </c>
      <c r="R182" s="40">
        <f t="shared" si="11"/>
        <v>1.2004842523741566</v>
      </c>
      <c r="S182" s="40">
        <f t="shared" si="11"/>
        <v>1.003468294248866</v>
      </c>
      <c r="T182" s="40">
        <f t="shared" si="11"/>
        <v>-5.0162423719368743E-2</v>
      </c>
      <c r="U182" s="40">
        <f t="shared" si="11"/>
        <v>0.46564348278939072</v>
      </c>
      <c r="V182" s="40">
        <f t="shared" si="11"/>
        <v>-5.7779066083829544E-2</v>
      </c>
      <c r="W182" s="40">
        <f t="shared" si="11"/>
        <v>5.8383606026676915</v>
      </c>
      <c r="X182" s="40">
        <f t="shared" si="11"/>
        <v>1.5293784295029811</v>
      </c>
      <c r="Y182" s="40">
        <f t="shared" si="11"/>
        <v>-4.1708628430523254</v>
      </c>
    </row>
    <row r="183" spans="1:25" ht="13.5" customHeight="1" x14ac:dyDescent="0.25">
      <c r="A183" s="3">
        <v>2020</v>
      </c>
      <c r="B183" s="3" t="s">
        <v>45</v>
      </c>
      <c r="C183" s="38">
        <f t="shared" si="12"/>
        <v>-0.37815853058236204</v>
      </c>
      <c r="D183" s="38">
        <f t="shared" si="11"/>
        <v>-0.16767580740314481</v>
      </c>
      <c r="E183" s="38">
        <f t="shared" si="11"/>
        <v>-3.2024195181875714</v>
      </c>
      <c r="F183" s="38">
        <f t="shared" si="11"/>
        <v>-0.32552850555972457</v>
      </c>
      <c r="G183" s="38">
        <f t="shared" si="11"/>
        <v>-3.8290977310761809</v>
      </c>
      <c r="H183" s="38">
        <f t="shared" si="11"/>
        <v>-5.3983873088882861</v>
      </c>
      <c r="I183" s="38">
        <f t="shared" si="11"/>
        <v>2.4744905739613632</v>
      </c>
      <c r="J183" s="38">
        <f t="shared" si="11"/>
        <v>0.64912622112660578</v>
      </c>
      <c r="K183" s="38">
        <f t="shared" si="11"/>
        <v>0.18042294716449359</v>
      </c>
      <c r="L183" s="38">
        <f t="shared" si="11"/>
        <v>-0.14781613992008724</v>
      </c>
      <c r="M183" s="38">
        <f t="shared" si="11"/>
        <v>0.72327235964084746</v>
      </c>
      <c r="N183" s="38">
        <f t="shared" si="11"/>
        <v>3.0313041332228119</v>
      </c>
      <c r="O183" s="38">
        <f t="shared" si="11"/>
        <v>-2.5208235847155369</v>
      </c>
      <c r="P183" s="38">
        <f t="shared" si="11"/>
        <v>0.49500453794069088</v>
      </c>
      <c r="Q183" s="38">
        <f t="shared" si="11"/>
        <v>-4.2488049105493531E-2</v>
      </c>
      <c r="R183" s="38">
        <f t="shared" si="11"/>
        <v>-2.3265367350345345</v>
      </c>
      <c r="S183" s="38">
        <f t="shared" si="11"/>
        <v>1.9041423101608945</v>
      </c>
      <c r="T183" s="38">
        <f t="shared" si="11"/>
        <v>-4.2488049105493531E-2</v>
      </c>
      <c r="U183" s="38">
        <f t="shared" si="11"/>
        <v>0.25660127567330715</v>
      </c>
      <c r="V183" s="38">
        <f t="shared" si="11"/>
        <v>7.6393228947502223E-2</v>
      </c>
      <c r="W183" s="38">
        <f t="shared" si="11"/>
        <v>2.6342226541252733</v>
      </c>
      <c r="X183" s="38">
        <f t="shared" si="11"/>
        <v>1.7294747222004858</v>
      </c>
      <c r="Y183" s="38">
        <f t="shared" si="11"/>
        <v>-2.3094535302480734</v>
      </c>
    </row>
    <row r="184" spans="1:25" ht="13.5" customHeight="1" x14ac:dyDescent="0.25">
      <c r="B184" s="3" t="s">
        <v>46</v>
      </c>
      <c r="C184" s="38">
        <f t="shared" si="12"/>
        <v>-0.47275744038411949</v>
      </c>
      <c r="D184" s="38">
        <f t="shared" si="11"/>
        <v>-0.46008526075749234</v>
      </c>
      <c r="E184" s="38">
        <f t="shared" si="11"/>
        <v>-3.0633383181094875</v>
      </c>
      <c r="F184" s="38">
        <f t="shared" si="11"/>
        <v>-1.431273586440962</v>
      </c>
      <c r="G184" s="38">
        <f t="shared" si="11"/>
        <v>-4.7623167249056912</v>
      </c>
      <c r="H184" s="38">
        <f t="shared" si="11"/>
        <v>-1.9386616375841159</v>
      </c>
      <c r="I184" s="38">
        <f t="shared" si="11"/>
        <v>3.9631295066143268</v>
      </c>
      <c r="J184" s="38">
        <f t="shared" si="11"/>
        <v>-0.74022505619996126</v>
      </c>
      <c r="K184" s="38">
        <f t="shared" si="11"/>
        <v>0.13303633573988893</v>
      </c>
      <c r="L184" s="38">
        <f t="shared" si="11"/>
        <v>5.1540232735991509E-2</v>
      </c>
      <c r="M184" s="38">
        <f t="shared" si="11"/>
        <v>-1.0638539283177262</v>
      </c>
      <c r="N184" s="38">
        <f t="shared" si="11"/>
        <v>5.1403990824172574</v>
      </c>
      <c r="O184" s="38">
        <f t="shared" si="11"/>
        <v>-3.0007682959093618</v>
      </c>
      <c r="P184" s="38">
        <f t="shared" si="11"/>
        <v>0.43276196153962943</v>
      </c>
      <c r="Q184" s="38">
        <f t="shared" si="11"/>
        <v>7.9783042222003608E-2</v>
      </c>
      <c r="R184" s="38">
        <f t="shared" si="11"/>
        <v>-1.5130794484963794</v>
      </c>
      <c r="S184" s="38">
        <f t="shared" si="11"/>
        <v>2.2796641958184871</v>
      </c>
      <c r="T184" s="38">
        <f t="shared" si="11"/>
        <v>7.9783042222003608E-2</v>
      </c>
      <c r="U184" s="38">
        <f t="shared" si="11"/>
        <v>-0.10352472735094542</v>
      </c>
      <c r="V184" s="38">
        <f t="shared" si="11"/>
        <v>0.27336240981461479</v>
      </c>
      <c r="W184" s="38">
        <f t="shared" si="11"/>
        <v>1.6399723146992784</v>
      </c>
      <c r="X184" s="38">
        <f t="shared" si="11"/>
        <v>-1.1897092172275636</v>
      </c>
      <c r="Y184" s="38">
        <f t="shared" si="11"/>
        <v>-0.40591881541037766</v>
      </c>
    </row>
    <row r="185" spans="1:25" ht="13.5" customHeight="1" x14ac:dyDescent="0.3">
      <c r="B185" s="27" t="s">
        <v>47</v>
      </c>
      <c r="C185" s="40">
        <f t="shared" si="12"/>
        <v>-2.4658123015460331</v>
      </c>
      <c r="D185" s="40">
        <f t="shared" si="11"/>
        <v>-0.82101150484205077</v>
      </c>
      <c r="E185" s="40">
        <f t="shared" si="11"/>
        <v>-3.2556055987427057</v>
      </c>
      <c r="F185" s="40">
        <f t="shared" si="11"/>
        <v>-3.8271682083289016</v>
      </c>
      <c r="G185" s="40">
        <f t="shared" si="11"/>
        <v>-6.1375318252950839</v>
      </c>
      <c r="H185" s="40">
        <f t="shared" si="11"/>
        <v>2.940886912905305</v>
      </c>
      <c r="I185" s="40">
        <f t="shared" si="11"/>
        <v>3.6484211818800016</v>
      </c>
      <c r="J185" s="40">
        <f t="shared" ref="D185:Y186" si="13">(AVERAGE(J132:J134)/AVERAGE(J129:J131)-1)*100</f>
        <v>-3.3947845659717535</v>
      </c>
      <c r="K185" s="40">
        <f t="shared" si="13"/>
        <v>-2.2476791833822007</v>
      </c>
      <c r="L185" s="40">
        <f t="shared" si="13"/>
        <v>-3.1870763794917933</v>
      </c>
      <c r="M185" s="40">
        <f t="shared" si="13"/>
        <v>-8.6121168273275206</v>
      </c>
      <c r="N185" s="40">
        <f t="shared" si="13"/>
        <v>-7.4377188367293678</v>
      </c>
      <c r="O185" s="40">
        <f t="shared" si="13"/>
        <v>-3.623445898679456</v>
      </c>
      <c r="P185" s="40">
        <f t="shared" si="13"/>
        <v>0.33559436145154109</v>
      </c>
      <c r="Q185" s="40">
        <f t="shared" si="13"/>
        <v>0.2419928314065789</v>
      </c>
      <c r="R185" s="40">
        <f t="shared" si="13"/>
        <v>-2.9114823356088504</v>
      </c>
      <c r="S185" s="40">
        <f t="shared" si="13"/>
        <v>-0.44936612018177113</v>
      </c>
      <c r="T185" s="40">
        <f t="shared" si="13"/>
        <v>0.2419928314065789</v>
      </c>
      <c r="U185" s="40">
        <f t="shared" si="13"/>
        <v>-4.4233056140198235</v>
      </c>
      <c r="V185" s="40">
        <f t="shared" si="13"/>
        <v>-0.80655576961926601</v>
      </c>
      <c r="W185" s="40">
        <f t="shared" si="13"/>
        <v>-5.5348755108409531</v>
      </c>
      <c r="X185" s="40">
        <f t="shared" si="13"/>
        <v>-3.310445456276101</v>
      </c>
      <c r="Y185" s="40">
        <f t="shared" si="13"/>
        <v>-1.5936322118030199</v>
      </c>
    </row>
    <row r="186" spans="1:25" ht="13.5" customHeight="1" x14ac:dyDescent="0.25">
      <c r="B186" s="3" t="s">
        <v>48</v>
      </c>
      <c r="C186" s="38">
        <f t="shared" si="12"/>
        <v>-9.9407766271974562</v>
      </c>
      <c r="D186" s="38">
        <f t="shared" si="13"/>
        <v>-3.484323629173125</v>
      </c>
      <c r="E186" s="38">
        <f t="shared" si="13"/>
        <v>-9.2368038043538334</v>
      </c>
      <c r="F186" s="38">
        <f t="shared" si="13"/>
        <v>-11.252680320728437</v>
      </c>
      <c r="G186" s="38">
        <f t="shared" si="13"/>
        <v>-12.752074079005993</v>
      </c>
      <c r="H186" s="38">
        <f t="shared" si="13"/>
        <v>0.62795062014711078</v>
      </c>
      <c r="I186" s="38">
        <f t="shared" si="13"/>
        <v>-4.4494694379126898</v>
      </c>
      <c r="J186" s="38">
        <f t="shared" si="13"/>
        <v>-18.323582933790728</v>
      </c>
      <c r="K186" s="38">
        <f t="shared" si="13"/>
        <v>-9.5680541372634149</v>
      </c>
      <c r="L186" s="38">
        <f t="shared" si="13"/>
        <v>-14.992505185508909</v>
      </c>
      <c r="M186" s="38">
        <f t="shared" si="13"/>
        <v>-21.293674065989819</v>
      </c>
      <c r="N186" s="38">
        <f t="shared" si="13"/>
        <v>-37.806342565384618</v>
      </c>
      <c r="O186" s="38">
        <f t="shared" si="13"/>
        <v>-2.9593178106743778</v>
      </c>
      <c r="P186" s="38">
        <f t="shared" si="13"/>
        <v>-0.748688409264886</v>
      </c>
      <c r="Q186" s="38">
        <f t="shared" si="13"/>
        <v>0.26792917813205364</v>
      </c>
      <c r="R186" s="38">
        <f t="shared" si="13"/>
        <v>-4.6438631552673808</v>
      </c>
      <c r="S186" s="38">
        <f t="shared" si="13"/>
        <v>-11.710074960026217</v>
      </c>
      <c r="T186" s="38">
        <f t="shared" si="13"/>
        <v>0.26792917813205364</v>
      </c>
      <c r="U186" s="38">
        <f t="shared" si="13"/>
        <v>-18.773628991486092</v>
      </c>
      <c r="V186" s="38">
        <f t="shared" si="13"/>
        <v>-8.4194676751302211</v>
      </c>
      <c r="W186" s="38">
        <f t="shared" si="13"/>
        <v>-19.538306280802253</v>
      </c>
      <c r="X186" s="38">
        <f t="shared" si="13"/>
        <v>-17.220870846830294</v>
      </c>
      <c r="Y186" s="38">
        <f t="shared" si="13"/>
        <v>-10.972812589613856</v>
      </c>
    </row>
    <row r="187" spans="1:25" ht="13.5" customHeight="1" thickBot="1" x14ac:dyDescent="0.3">
      <c r="A187" s="34"/>
      <c r="B187" s="34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</row>
    <row r="188" spans="1:25" ht="13.5" customHeight="1" x14ac:dyDescent="0.25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</row>
    <row r="189" spans="1:25" ht="13" x14ac:dyDescent="0.3">
      <c r="A189" s="27" t="s">
        <v>67</v>
      </c>
      <c r="B189" s="43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5" customHeight="1" x14ac:dyDescent="0.25">
      <c r="B190" s="3" t="s">
        <v>47</v>
      </c>
      <c r="C190" s="31">
        <f>100*(C134/C$133-1)</f>
        <v>-4.9858294932456193</v>
      </c>
      <c r="D190" s="31">
        <f t="shared" ref="D190:Y190" si="14">100*(D134/D$133-1)</f>
        <v>-0.36175520318306731</v>
      </c>
      <c r="E190" s="31">
        <f t="shared" si="14"/>
        <v>-4.6440482233392588</v>
      </c>
      <c r="F190" s="31">
        <f t="shared" si="14"/>
        <v>-2.3547604093473562</v>
      </c>
      <c r="G190" s="31">
        <f t="shared" si="14"/>
        <v>-4.1781897591707251</v>
      </c>
      <c r="H190" s="31">
        <f t="shared" si="14"/>
        <v>-6.9783499340000166</v>
      </c>
      <c r="I190" s="31">
        <f t="shared" si="14"/>
        <v>-4.9892495237868655</v>
      </c>
      <c r="J190" s="31">
        <f t="shared" si="14"/>
        <v>-6.2249985458778685</v>
      </c>
      <c r="K190" s="31">
        <f t="shared" si="14"/>
        <v>-5.0460644142511502</v>
      </c>
      <c r="L190" s="31">
        <f t="shared" si="14"/>
        <v>-6.9151019511034644</v>
      </c>
      <c r="M190" s="31">
        <f t="shared" si="14"/>
        <v>-16.100968192402565</v>
      </c>
      <c r="N190" s="31">
        <f t="shared" si="14"/>
        <v>-34.268969012986538</v>
      </c>
      <c r="O190" s="31">
        <f t="shared" si="14"/>
        <v>0.81452460587054798</v>
      </c>
      <c r="P190" s="31">
        <f t="shared" si="14"/>
        <v>0.15198444051349735</v>
      </c>
      <c r="Q190" s="31">
        <f t="shared" si="14"/>
        <v>2.8103059784090334E-2</v>
      </c>
      <c r="R190" s="31">
        <f t="shared" si="14"/>
        <v>2.5504744628216613</v>
      </c>
      <c r="S190" s="31">
        <f t="shared" si="14"/>
        <v>-5.103516365666982</v>
      </c>
      <c r="T190" s="31">
        <f t="shared" si="14"/>
        <v>2.8103059784090334E-2</v>
      </c>
      <c r="U190" s="31">
        <f t="shared" si="14"/>
        <v>-12.323125340450281</v>
      </c>
      <c r="V190" s="31">
        <f t="shared" si="14"/>
        <v>-3.5581307235093895</v>
      </c>
      <c r="W190" s="31">
        <f t="shared" si="14"/>
        <v>-9.5143656313316676</v>
      </c>
      <c r="X190" s="31">
        <f t="shared" si="14"/>
        <v>-4.0284951573033689</v>
      </c>
      <c r="Y190" s="31">
        <f t="shared" si="14"/>
        <v>-4.8085437006079035</v>
      </c>
    </row>
    <row r="191" spans="1:25" x14ac:dyDescent="0.25">
      <c r="A191" s="42"/>
      <c r="B191" s="3" t="s">
        <v>48</v>
      </c>
      <c r="C191" s="31">
        <f>100*(C135/C$133-1)</f>
        <v>-22.95191840939146</v>
      </c>
      <c r="D191" s="31">
        <f t="shared" ref="D191:Y191" si="15">100*(D135/D$133-1)</f>
        <v>-8.4496699378738711</v>
      </c>
      <c r="E191" s="31">
        <f t="shared" si="15"/>
        <v>-22.592629661518615</v>
      </c>
      <c r="F191" s="31">
        <f t="shared" si="15"/>
        <v>-25.522515087212049</v>
      </c>
      <c r="G191" s="31">
        <f t="shared" si="15"/>
        <v>-24.645410132158784</v>
      </c>
      <c r="H191" s="31">
        <f t="shared" si="15"/>
        <v>-16.342515780896928</v>
      </c>
      <c r="I191" s="31">
        <f t="shared" si="15"/>
        <v>-20.546191633970558</v>
      </c>
      <c r="J191" s="31">
        <f t="shared" si="15"/>
        <v>-43.541965836385145</v>
      </c>
      <c r="K191" s="31">
        <f t="shared" si="15"/>
        <v>-21.738678671812906</v>
      </c>
      <c r="L191" s="31">
        <f t="shared" si="15"/>
        <v>-34.969697343230735</v>
      </c>
      <c r="M191" s="31">
        <f t="shared" si="15"/>
        <v>-35.466037870647185</v>
      </c>
      <c r="N191" s="31">
        <f t="shared" si="15"/>
        <v>-85.007847204230828</v>
      </c>
      <c r="O191" s="31">
        <f t="shared" si="15"/>
        <v>-3.7543623824643602</v>
      </c>
      <c r="P191" s="31">
        <f t="shared" si="15"/>
        <v>-2.564617765967947</v>
      </c>
      <c r="Q191" s="31">
        <f t="shared" si="15"/>
        <v>9.30870222736635E-2</v>
      </c>
      <c r="R191" s="31">
        <f t="shared" si="15"/>
        <v>-10.826657140311369</v>
      </c>
      <c r="S191" s="31">
        <f t="shared" si="15"/>
        <v>-26.710470173756796</v>
      </c>
      <c r="T191" s="31">
        <f t="shared" si="15"/>
        <v>9.30870222736635E-2</v>
      </c>
      <c r="U191" s="31">
        <f t="shared" si="15"/>
        <v>-43.195762928683791</v>
      </c>
      <c r="V191" s="31">
        <f t="shared" si="15"/>
        <v>-22.623870293933578</v>
      </c>
      <c r="W191" s="31">
        <f t="shared" si="15"/>
        <v>-51.271617233871545</v>
      </c>
      <c r="X191" s="31">
        <f t="shared" si="15"/>
        <v>-33.482443097196388</v>
      </c>
      <c r="Y191" s="31">
        <f t="shared" si="15"/>
        <v>-26.547571461104603</v>
      </c>
    </row>
    <row r="192" spans="1:25" ht="13" thickBot="1" x14ac:dyDescent="0.3">
      <c r="A192" s="34"/>
      <c r="B192" s="34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rowBreaks count="1" manualBreakCount="1"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2020-06-15T13:33:31Z</dcterms:created>
  <cp:lastPrinted>2020-06-16T07:34:11Z</cp:lastPrinted>
  <dcterms:modified xsi:type="dcterms:W3CDTF">2020-06-16T15:56:09Z</dcterms:modified>
</cp:coreProperties>
</file>