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ocial_Justice\Deprivation\Material Deprivation\Limited resources release - 2014-2017\Files for website\"/>
    </mc:Choice>
  </mc:AlternateContent>
  <workbookProtection lockStructure="1"/>
  <bookViews>
    <workbookView xWindow="-7815" yWindow="2595" windowWidth="19440" windowHeight="4425"/>
  </bookViews>
  <sheets>
    <sheet name="Contents" sheetId="15" r:id="rId1"/>
    <sheet name="Chart1" sheetId="24" r:id="rId2"/>
    <sheet name="Data - Limited resources - NEW" sheetId="16" state="hidden" r:id="rId3"/>
    <sheet name="Chart2" sheetId="26" r:id="rId4"/>
    <sheet name="Data - Low income only - NEW" sheetId="18" state="hidden" r:id="rId5"/>
    <sheet name="Chart3" sheetId="27" r:id="rId6"/>
    <sheet name="Data - Mat Dep only - NEW" sheetId="21" state="hidden" r:id="rId7"/>
    <sheet name="Data table" sheetId="29" r:id="rId8"/>
  </sheets>
  <definedNames>
    <definedName name="LAdata">#REF!</definedName>
  </definedNames>
  <calcPr calcId="162913"/>
</workbook>
</file>

<file path=xl/calcChain.xml><?xml version="1.0" encoding="utf-8"?>
<calcChain xmlns="http://schemas.openxmlformats.org/spreadsheetml/2006/main">
  <c r="F5" i="21" l="1"/>
  <c r="G5" i="21"/>
  <c r="F6" i="21"/>
  <c r="G6" i="21"/>
  <c r="F7" i="21"/>
  <c r="G7" i="21"/>
  <c r="F8" i="21"/>
  <c r="G8" i="21"/>
  <c r="F9" i="21"/>
  <c r="G9" i="21"/>
  <c r="F10" i="21"/>
  <c r="G10" i="21"/>
  <c r="F11" i="21"/>
  <c r="G11" i="21"/>
  <c r="F12" i="21"/>
  <c r="G12" i="21"/>
  <c r="F13" i="21"/>
  <c r="G13" i="21"/>
  <c r="F14" i="21"/>
  <c r="G14" i="21"/>
  <c r="F15" i="21"/>
  <c r="G15" i="21"/>
  <c r="F16" i="21"/>
  <c r="G16" i="21"/>
  <c r="F17" i="21"/>
  <c r="G17" i="21"/>
  <c r="F18" i="21"/>
  <c r="G18" i="21"/>
  <c r="F19" i="21"/>
  <c r="G19" i="21"/>
  <c r="F20" i="21"/>
  <c r="G20" i="21"/>
  <c r="F21" i="21"/>
  <c r="G21" i="21"/>
  <c r="F22" i="21"/>
  <c r="G22" i="21"/>
  <c r="F23" i="21"/>
  <c r="G23" i="21"/>
  <c r="F24" i="21"/>
  <c r="G24" i="21"/>
  <c r="F25" i="21"/>
  <c r="G25" i="21"/>
  <c r="F26" i="21"/>
  <c r="G26" i="21"/>
  <c r="F27" i="21"/>
  <c r="G27" i="21"/>
  <c r="F28" i="21"/>
  <c r="G28" i="21"/>
  <c r="F29" i="21"/>
  <c r="G29" i="21"/>
  <c r="F30" i="21"/>
  <c r="G30" i="21"/>
  <c r="F31" i="21"/>
  <c r="G31" i="21"/>
  <c r="F32" i="21"/>
  <c r="G32" i="21"/>
  <c r="F33" i="21"/>
  <c r="G33" i="21"/>
  <c r="F34" i="21"/>
  <c r="G34" i="21"/>
  <c r="F35" i="21"/>
  <c r="G35" i="21"/>
  <c r="G4" i="21"/>
  <c r="F4" i="21"/>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G6" i="18"/>
  <c r="F6" i="18"/>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6" i="16"/>
  <c r="B48" i="16" l="1"/>
  <c r="E26" i="21" l="1"/>
  <c r="E23" i="21"/>
  <c r="E4" i="21"/>
  <c r="E21" i="21"/>
  <c r="E7" i="21"/>
  <c r="E20" i="21"/>
  <c r="E5" i="21"/>
  <c r="E17" i="21"/>
  <c r="E30" i="21"/>
  <c r="E27" i="21"/>
  <c r="E34" i="21"/>
  <c r="E22" i="21"/>
  <c r="E12" i="21"/>
  <c r="E32" i="21"/>
  <c r="E35" i="21"/>
  <c r="E25" i="21"/>
  <c r="E8" i="21"/>
  <c r="E13" i="21"/>
  <c r="E24" i="21"/>
  <c r="E14" i="21"/>
  <c r="E33" i="21"/>
  <c r="E9" i="21"/>
  <c r="E18" i="21"/>
  <c r="E19" i="21"/>
  <c r="E11" i="21"/>
  <c r="E29" i="21"/>
  <c r="E10" i="21"/>
  <c r="E31" i="21"/>
  <c r="E15" i="21"/>
  <c r="E6" i="21"/>
  <c r="E16" i="21"/>
  <c r="E28" i="21"/>
  <c r="E28" i="18"/>
  <c r="E25" i="18"/>
  <c r="E6" i="18"/>
  <c r="E23" i="18"/>
  <c r="E9" i="18"/>
  <c r="E22" i="18"/>
  <c r="E7" i="18"/>
  <c r="E19" i="18"/>
  <c r="E32" i="18"/>
  <c r="E29" i="18"/>
  <c r="E36" i="18"/>
  <c r="E24" i="18"/>
  <c r="E14" i="18"/>
  <c r="E34" i="18"/>
  <c r="E37" i="18"/>
  <c r="E27" i="18"/>
  <c r="E10" i="18"/>
  <c r="E15" i="18"/>
  <c r="E26" i="18"/>
  <c r="E16" i="18"/>
  <c r="E35" i="18"/>
  <c r="E11" i="18"/>
  <c r="E20" i="18"/>
  <c r="E21" i="18"/>
  <c r="E13" i="18"/>
  <c r="E31" i="18"/>
  <c r="E12" i="18"/>
  <c r="E33" i="18"/>
  <c r="E17" i="18"/>
  <c r="E8" i="18"/>
  <c r="E18" i="18"/>
  <c r="E30" i="18"/>
  <c r="E30" i="16" l="1"/>
  <c r="E28" i="16"/>
  <c r="E25" i="16"/>
  <c r="E6" i="16"/>
  <c r="E23" i="16"/>
  <c r="E9" i="16"/>
  <c r="E22" i="16"/>
  <c r="E7" i="16"/>
  <c r="E19" i="16"/>
  <c r="E32" i="16"/>
  <c r="E29" i="16"/>
  <c r="E36" i="16"/>
  <c r="E24" i="16"/>
  <c r="E14" i="16"/>
  <c r="E34" i="16"/>
  <c r="E37" i="16"/>
  <c r="E27" i="16"/>
  <c r="E10" i="16"/>
  <c r="E15" i="16"/>
  <c r="E26" i="16"/>
  <c r="E16" i="16"/>
  <c r="E35" i="16"/>
  <c r="E11" i="16"/>
  <c r="E20" i="16"/>
  <c r="E21" i="16"/>
  <c r="E13" i="16"/>
  <c r="E31" i="16"/>
  <c r="E12" i="16"/>
  <c r="E33" i="16"/>
  <c r="E17" i="16"/>
  <c r="E8" i="16"/>
  <c r="E18" i="16"/>
</calcChain>
</file>

<file path=xl/sharedStrings.xml><?xml version="1.0" encoding="utf-8"?>
<sst xmlns="http://schemas.openxmlformats.org/spreadsheetml/2006/main" count="173" uniqueCount="89">
  <si>
    <t>Aberdeenshire</t>
  </si>
  <si>
    <t>Dundee City</t>
  </si>
  <si>
    <t>East Ayrshire</t>
  </si>
  <si>
    <t>East Dunbartonshire</t>
  </si>
  <si>
    <t>East Lothian</t>
  </si>
  <si>
    <t>East Renfrewshire</t>
  </si>
  <si>
    <t>Glasgow City</t>
  </si>
  <si>
    <t>Orkney Islands</t>
  </si>
  <si>
    <t>South Ayrshire</t>
  </si>
  <si>
    <t>Council</t>
  </si>
  <si>
    <t xml:space="preserve">95% Lower confidence limit </t>
  </si>
  <si>
    <t xml:space="preserve">95% upper confidence limit </t>
  </si>
  <si>
    <t xml:space="preserve">Base </t>
  </si>
  <si>
    <t>Limited resources rate (%)</t>
  </si>
  <si>
    <t>Average (Scotland) Limited resources rate (%)</t>
  </si>
  <si>
    <t>Standard Error (SE)</t>
  </si>
  <si>
    <t>Data AHC</t>
  </si>
  <si>
    <t xml:space="preserve">Council </t>
  </si>
  <si>
    <t>Average (Scotland) rate (%)</t>
  </si>
  <si>
    <t>Standard error (SE)</t>
  </si>
  <si>
    <t>Edinburgh</t>
  </si>
  <si>
    <t>AbC</t>
  </si>
  <si>
    <t>A&amp;B</t>
  </si>
  <si>
    <t>D&amp;G</t>
  </si>
  <si>
    <t>Inv</t>
  </si>
  <si>
    <t>Ork</t>
  </si>
  <si>
    <t>Bor</t>
  </si>
  <si>
    <t>Fk</t>
  </si>
  <si>
    <t>Mid</t>
  </si>
  <si>
    <t>EAyr</t>
  </si>
  <si>
    <t>WDun</t>
  </si>
  <si>
    <t>NAyr</t>
  </si>
  <si>
    <t>Stir</t>
  </si>
  <si>
    <t>WLo</t>
  </si>
  <si>
    <t>EDun</t>
  </si>
  <si>
    <t>P&amp;K</t>
  </si>
  <si>
    <t>Ren</t>
  </si>
  <si>
    <t>Dund</t>
  </si>
  <si>
    <t>Clk</t>
  </si>
  <si>
    <t>NhES</t>
  </si>
  <si>
    <t>Ang</t>
  </si>
  <si>
    <t>Mor</t>
  </si>
  <si>
    <t>Hig</t>
  </si>
  <si>
    <t>Shet</t>
  </si>
  <si>
    <t>SLnk</t>
  </si>
  <si>
    <t>Fif</t>
  </si>
  <si>
    <t>NLnk</t>
  </si>
  <si>
    <t>High</t>
  </si>
  <si>
    <t xml:space="preserve">ERen </t>
  </si>
  <si>
    <t>ELo</t>
  </si>
  <si>
    <t xml:space="preserve">Edi </t>
  </si>
  <si>
    <t>SAyr</t>
  </si>
  <si>
    <t>-------------------------------------------------------- After housing costs --------------------------------------------------------</t>
  </si>
  <si>
    <t>Base</t>
  </si>
  <si>
    <t>Low income only</t>
  </si>
  <si>
    <t>%</t>
  </si>
  <si>
    <t xml:space="preserve">95% C.I. lower limit </t>
  </si>
  <si>
    <t xml:space="preserve">95% C.I. upper limit </t>
  </si>
  <si>
    <t>Aberdeen City</t>
  </si>
  <si>
    <t>Angus</t>
  </si>
  <si>
    <t>Argyll &amp; Bute</t>
  </si>
  <si>
    <t>City of Edinburgh</t>
  </si>
  <si>
    <t>Clackmannanshire</t>
  </si>
  <si>
    <t>Dumfries &amp; Galloway</t>
  </si>
  <si>
    <t>Falkirk</t>
  </si>
  <si>
    <t>Fife</t>
  </si>
  <si>
    <t>Highland</t>
  </si>
  <si>
    <t>Inverclyde</t>
  </si>
  <si>
    <t>Midlothian</t>
  </si>
  <si>
    <t>Moray</t>
  </si>
  <si>
    <t>Na h-Eileanan an Iar</t>
  </si>
  <si>
    <t>North Ayrshire</t>
  </si>
  <si>
    <t>North Lanarkshire</t>
  </si>
  <si>
    <t>Perth &amp; Kinross</t>
  </si>
  <si>
    <t>Renfrewshire</t>
  </si>
  <si>
    <t>Scottish Borders</t>
  </si>
  <si>
    <t>Shetland Islands</t>
  </si>
  <si>
    <t>South Lanarkshire</t>
  </si>
  <si>
    <t>Stirling</t>
  </si>
  <si>
    <t>West Dunbartonshire</t>
  </si>
  <si>
    <t>West Lothian</t>
  </si>
  <si>
    <t>Scotland</t>
  </si>
  <si>
    <t xml:space="preserve">SHS Design Factor  </t>
  </si>
  <si>
    <t xml:space="preserve">2014-2017 combined </t>
  </si>
  <si>
    <t>SHS 2014-2017 Average Design Factor</t>
  </si>
  <si>
    <t>Edi</t>
  </si>
  <si>
    <t xml:space="preserve">Limited resources: combined low income &amp; not being able to afford certain basic necessities
</t>
  </si>
  <si>
    <t>Not being able to afford certain basic necessities only</t>
  </si>
  <si>
    <t>Percentage of children who live in families with limited resources, low income only, not able to afford certain basic necessities only, by council area 2014-2017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</si>
</sst>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
  </numFmts>
  <fonts count="12" x14ac:knownFonts="1">
    <font>
      <sz val="10"/>
      <color theme="1"/>
      <name val="Arial"/>
      <family val="2"/>
    </font>
    <font>
      <b/>
      <sz val="10"/>
      <color theme="1"/>
      <name val="Arial"/>
      <family val="2"/>
    </font>
    <font>
      <sz val="10"/>
      <color theme="1"/>
      <name val="Arial"/>
      <family val="2"/>
    </font>
    <font>
      <u/>
      <sz val="10"/>
      <color theme="10"/>
      <name val="Arial"/>
      <family val="2"/>
    </font>
    <font>
      <sz val="11"/>
      <color theme="1"/>
      <name val="Arial"/>
      <family val="2"/>
    </font>
    <font>
      <b/>
      <sz val="11"/>
      <name val="Arial"/>
      <family val="2"/>
    </font>
    <font>
      <sz val="10"/>
      <color theme="6"/>
      <name val="Arial"/>
      <family val="2"/>
    </font>
    <font>
      <b/>
      <sz val="12"/>
      <color theme="1"/>
      <name val="Arial"/>
      <family val="2"/>
    </font>
    <font>
      <b/>
      <sz val="11"/>
      <color theme="1"/>
      <name val="Arial"/>
      <family val="2"/>
    </font>
    <font>
      <b/>
      <sz val="10"/>
      <color theme="0"/>
      <name val="Arial"/>
      <family val="2"/>
    </font>
    <font>
      <i/>
      <sz val="10"/>
      <color theme="1"/>
      <name val="Arial"/>
      <family val="2"/>
    </font>
    <font>
      <b/>
      <i/>
      <sz val="10"/>
      <color theme="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12">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indexed="64"/>
      </top>
      <bottom style="thin">
        <color indexed="64"/>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63">
    <xf numFmtId="0" fontId="0" fillId="0" borderId="0" xfId="0"/>
    <xf numFmtId="0" fontId="0" fillId="0" borderId="0" xfId="0" applyFill="1" applyBorder="1"/>
    <xf numFmtId="164" fontId="1" fillId="0" borderId="0" xfId="1" applyNumberFormat="1" applyFont="1" applyFill="1" applyBorder="1" applyAlignment="1">
      <alignment horizontal="center"/>
    </xf>
    <xf numFmtId="9" fontId="0" fillId="0" borderId="0" xfId="1" applyFont="1"/>
    <xf numFmtId="0" fontId="0" fillId="2" borderId="0" xfId="0" applyFill="1" applyBorder="1"/>
    <xf numFmtId="0" fontId="4" fillId="2" borderId="0" xfId="0" applyFont="1" applyFill="1" applyBorder="1"/>
    <xf numFmtId="0" fontId="5" fillId="2" borderId="0" xfId="0" applyFont="1" applyFill="1" applyBorder="1"/>
    <xf numFmtId="0" fontId="3" fillId="2" borderId="0" xfId="2" applyFill="1" applyBorder="1"/>
    <xf numFmtId="0" fontId="6" fillId="2" borderId="0" xfId="0" applyFont="1" applyFill="1" applyBorder="1" applyAlignment="1"/>
    <xf numFmtId="0" fontId="1" fillId="0" borderId="0" xfId="0" applyFont="1"/>
    <xf numFmtId="0" fontId="7" fillId="0" borderId="0" xfId="0" applyFont="1"/>
    <xf numFmtId="164" fontId="2" fillId="0" borderId="0" xfId="1" applyNumberFormat="1" applyFont="1" applyFill="1" applyBorder="1" applyAlignment="1">
      <alignment horizontal="center"/>
    </xf>
    <xf numFmtId="165" fontId="2" fillId="2" borderId="1" xfId="0" applyNumberFormat="1" applyFont="1" applyFill="1" applyBorder="1" applyAlignment="1">
      <alignment horizontal="center"/>
    </xf>
    <xf numFmtId="0" fontId="1" fillId="0" borderId="0" xfId="0" applyFont="1" applyAlignment="1">
      <alignment wrapText="1"/>
    </xf>
    <xf numFmtId="164" fontId="0" fillId="0" borderId="0" xfId="1" applyNumberFormat="1" applyFont="1"/>
    <xf numFmtId="0" fontId="0" fillId="3" borderId="0" xfId="0" applyFill="1"/>
    <xf numFmtId="0" fontId="9" fillId="5" borderId="0" xfId="0" applyFont="1" applyFill="1" applyBorder="1" applyAlignment="1">
      <alignment vertical="center"/>
    </xf>
    <xf numFmtId="0" fontId="9" fillId="6"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8" borderId="0" xfId="0" applyFont="1" applyFill="1" applyBorder="1" applyAlignment="1">
      <alignment horizontal="center" vertical="center"/>
    </xf>
    <xf numFmtId="0" fontId="10" fillId="2" borderId="0" xfId="0" applyFont="1" applyFill="1" applyBorder="1" applyAlignment="1">
      <alignment horizontal="center"/>
    </xf>
    <xf numFmtId="166" fontId="1" fillId="9" borderId="0" xfId="1" applyNumberFormat="1" applyFont="1" applyFill="1" applyBorder="1" applyAlignment="1">
      <alignment horizontal="center"/>
    </xf>
    <xf numFmtId="166" fontId="2" fillId="9" borderId="0" xfId="1" applyNumberFormat="1" applyFont="1" applyFill="1" applyBorder="1" applyAlignment="1">
      <alignment horizontal="center"/>
    </xf>
    <xf numFmtId="166" fontId="1" fillId="10" borderId="0" xfId="1" applyNumberFormat="1" applyFont="1" applyFill="1" applyBorder="1" applyAlignment="1">
      <alignment horizontal="center"/>
    </xf>
    <xf numFmtId="166" fontId="2" fillId="10" borderId="0" xfId="1" applyNumberFormat="1" applyFont="1" applyFill="1" applyBorder="1" applyAlignment="1">
      <alignment horizontal="center"/>
    </xf>
    <xf numFmtId="166" fontId="1" fillId="11" borderId="0" xfId="1" applyNumberFormat="1" applyFont="1" applyFill="1" applyBorder="1" applyAlignment="1">
      <alignment horizontal="center"/>
    </xf>
    <xf numFmtId="166" fontId="2" fillId="11" borderId="0" xfId="1" applyNumberFormat="1" applyFont="1" applyFill="1" applyBorder="1" applyAlignment="1">
      <alignment horizontal="center"/>
    </xf>
    <xf numFmtId="3" fontId="10" fillId="2" borderId="2" xfId="0" applyNumberFormat="1" applyFont="1" applyFill="1" applyBorder="1" applyAlignment="1">
      <alignment horizontal="center"/>
    </xf>
    <xf numFmtId="166" fontId="10" fillId="9" borderId="2" xfId="1" applyNumberFormat="1" applyFont="1" applyFill="1" applyBorder="1" applyAlignment="1">
      <alignment horizontal="center"/>
    </xf>
    <xf numFmtId="166" fontId="10" fillId="10" borderId="2" xfId="1" applyNumberFormat="1" applyFont="1" applyFill="1" applyBorder="1" applyAlignment="1">
      <alignment horizontal="center"/>
    </xf>
    <xf numFmtId="166" fontId="10" fillId="11" borderId="2" xfId="1" applyNumberFormat="1" applyFont="1" applyFill="1" applyBorder="1" applyAlignment="1">
      <alignment horizontal="center"/>
    </xf>
    <xf numFmtId="166" fontId="11" fillId="9" borderId="2" xfId="1" applyNumberFormat="1" applyFont="1" applyFill="1" applyBorder="1" applyAlignment="1">
      <alignment horizontal="center"/>
    </xf>
    <xf numFmtId="166" fontId="11" fillId="10" borderId="2" xfId="1" applyNumberFormat="1" applyFont="1" applyFill="1" applyBorder="1" applyAlignment="1">
      <alignment horizontal="center"/>
    </xf>
    <xf numFmtId="166" fontId="11" fillId="11" borderId="2" xfId="1" applyNumberFormat="1" applyFont="1" applyFill="1" applyBorder="1" applyAlignment="1">
      <alignment horizontal="center"/>
    </xf>
    <xf numFmtId="0" fontId="3" fillId="0" borderId="0" xfId="2"/>
    <xf numFmtId="0" fontId="0" fillId="0" borderId="0" xfId="0" applyNumberFormat="1"/>
    <xf numFmtId="0" fontId="0" fillId="0" borderId="0" xfId="0" applyAlignment="1">
      <alignment horizontal="center" wrapText="1"/>
    </xf>
    <xf numFmtId="0" fontId="8" fillId="12" borderId="0" xfId="0" applyFont="1" applyFill="1"/>
    <xf numFmtId="0" fontId="1" fillId="12" borderId="0" xfId="0" applyFont="1" applyFill="1"/>
    <xf numFmtId="0" fontId="9" fillId="6"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0" fillId="0" borderId="3" xfId="0"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5" fillId="2" borderId="7" xfId="0" applyFont="1" applyFill="1" applyBorder="1"/>
    <xf numFmtId="0" fontId="4" fillId="2" borderId="7" xfId="0" applyFont="1" applyFill="1" applyBorder="1"/>
    <xf numFmtId="0" fontId="0" fillId="2" borderId="9" xfId="0" applyFill="1" applyBorder="1"/>
    <xf numFmtId="0" fontId="0" fillId="2" borderId="3" xfId="0" applyFill="1" applyBorder="1"/>
    <xf numFmtId="0" fontId="0" fillId="2" borderId="10" xfId="0" applyFill="1" applyBorder="1"/>
    <xf numFmtId="0" fontId="0" fillId="2" borderId="7" xfId="0" applyFill="1" applyBorder="1" applyAlignment="1">
      <alignment horizontal="right"/>
    </xf>
    <xf numFmtId="0" fontId="0" fillId="2" borderId="11" xfId="0" applyFill="1" applyBorder="1" applyAlignment="1">
      <alignment horizontal="right"/>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9" fillId="5" borderId="7" xfId="0" applyFont="1" applyFill="1" applyBorder="1" applyAlignment="1">
      <alignment horizontal="center" vertical="center" wrapText="1"/>
    </xf>
    <xf numFmtId="0" fontId="9" fillId="5" borderId="0" xfId="0" applyFont="1" applyFill="1" applyBorder="1" applyAlignment="1">
      <alignment horizontal="center" vertical="center"/>
    </xf>
    <xf numFmtId="0" fontId="9" fillId="5"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8" borderId="0"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solidFill>
                  <a:sysClr val="windowText" lastClr="000000"/>
                </a:solidFill>
                <a:effectLst/>
              </a:rPr>
              <a:t>Chart 1: Percentage of children who live in families with limited resources</a:t>
            </a:r>
          </a:p>
          <a:p>
            <a:pPr>
              <a:defRPr/>
            </a:pPr>
            <a:r>
              <a:rPr lang="en-GB" sz="1500" b="1" i="0" baseline="0">
                <a:solidFill>
                  <a:sysClr val="windowText" lastClr="000000"/>
                </a:solidFill>
                <a:effectLst/>
              </a:rPr>
              <a:t>2014-2017 </a:t>
            </a:r>
            <a:endParaRPr lang="en-GB" sz="1500">
              <a:solidFill>
                <a:sysClr val="windowText" lastClr="000000"/>
              </a:solidFill>
              <a:effectLst/>
            </a:endParaRPr>
          </a:p>
          <a:p>
            <a:pPr>
              <a:defRPr/>
            </a:pPr>
            <a:r>
              <a:rPr lang="en-GB" sz="1300" b="1" i="1" baseline="0">
                <a:solidFill>
                  <a:sysClr val="windowText" lastClr="000000"/>
                </a:solidFill>
                <a:effectLst/>
              </a:rPr>
              <a:t>Limited resources is defined as combined low income &amp; not being able to afford certain basic necessities</a:t>
            </a:r>
            <a:endParaRPr lang="en-GB" sz="1300" i="1">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spPr>
            <a:ln w="19050" cap="rnd">
              <a:solidFill>
                <a:schemeClr val="accent2"/>
              </a:solidFill>
              <a:round/>
            </a:ln>
            <a:effectLst/>
          </c:spPr>
          <c:marker>
            <c:symbol val="none"/>
          </c:marker>
          <c:xVal>
            <c:numRef>
              <c:f>'Data - Limited resources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Limited resources - NEW'!$D$6:$D$37</c:f>
              <c:numCache>
                <c:formatCode>0.0%</c:formatCode>
                <c:ptCount val="32"/>
                <c:pt idx="0">
                  <c:v>0.20692799999999997</c:v>
                </c:pt>
                <c:pt idx="1">
                  <c:v>0.20692799999999997</c:v>
                </c:pt>
                <c:pt idx="2">
                  <c:v>0.20692799999999997</c:v>
                </c:pt>
                <c:pt idx="3">
                  <c:v>0.20692799999999997</c:v>
                </c:pt>
                <c:pt idx="4">
                  <c:v>0.20692799999999997</c:v>
                </c:pt>
                <c:pt idx="5">
                  <c:v>0.20692799999999997</c:v>
                </c:pt>
                <c:pt idx="6">
                  <c:v>0.20692799999999997</c:v>
                </c:pt>
                <c:pt idx="7">
                  <c:v>0.20692799999999997</c:v>
                </c:pt>
                <c:pt idx="8">
                  <c:v>0.20692799999999997</c:v>
                </c:pt>
                <c:pt idx="9">
                  <c:v>0.20692799999999997</c:v>
                </c:pt>
                <c:pt idx="10">
                  <c:v>0.20692799999999997</c:v>
                </c:pt>
                <c:pt idx="11">
                  <c:v>0.20692799999999997</c:v>
                </c:pt>
                <c:pt idx="12">
                  <c:v>0.20692799999999997</c:v>
                </c:pt>
                <c:pt idx="13">
                  <c:v>0.20692799999999997</c:v>
                </c:pt>
                <c:pt idx="14">
                  <c:v>0.20692799999999997</c:v>
                </c:pt>
                <c:pt idx="15">
                  <c:v>0.20692799999999997</c:v>
                </c:pt>
                <c:pt idx="16">
                  <c:v>0.20692799999999997</c:v>
                </c:pt>
                <c:pt idx="17">
                  <c:v>0.20692799999999997</c:v>
                </c:pt>
                <c:pt idx="18">
                  <c:v>0.20692799999999997</c:v>
                </c:pt>
                <c:pt idx="19">
                  <c:v>0.20692799999999997</c:v>
                </c:pt>
                <c:pt idx="20">
                  <c:v>0.20692799999999997</c:v>
                </c:pt>
                <c:pt idx="21">
                  <c:v>0.20692799999999997</c:v>
                </c:pt>
                <c:pt idx="22">
                  <c:v>0.20692799999999997</c:v>
                </c:pt>
                <c:pt idx="23">
                  <c:v>0.20692799999999997</c:v>
                </c:pt>
                <c:pt idx="24">
                  <c:v>0.20692799999999997</c:v>
                </c:pt>
                <c:pt idx="25">
                  <c:v>0.20692799999999997</c:v>
                </c:pt>
                <c:pt idx="26">
                  <c:v>0.20692799999999997</c:v>
                </c:pt>
                <c:pt idx="27">
                  <c:v>0.20692799999999997</c:v>
                </c:pt>
                <c:pt idx="28">
                  <c:v>0.20692799999999997</c:v>
                </c:pt>
                <c:pt idx="29">
                  <c:v>0.20692799999999997</c:v>
                </c:pt>
                <c:pt idx="30">
                  <c:v>0.20692799999999997</c:v>
                </c:pt>
                <c:pt idx="31">
                  <c:v>0.20692799999999997</c:v>
                </c:pt>
              </c:numCache>
            </c:numRef>
          </c:yVal>
          <c:smooth val="1"/>
          <c:extLst>
            <c:ext xmlns:c16="http://schemas.microsoft.com/office/drawing/2014/chart" uri="{C3380CC4-5D6E-409C-BE32-E72D297353CC}">
              <c16:uniqueId val="{00000001-CD1B-4E14-93A1-E33D3BF71901}"/>
            </c:ext>
          </c:extLst>
        </c:ser>
        <c:ser>
          <c:idx val="2"/>
          <c:order val="2"/>
          <c:spPr>
            <a:ln w="19050" cap="rnd">
              <a:solidFill>
                <a:schemeClr val="accent1"/>
              </a:solidFill>
              <a:prstDash val="sysDash"/>
              <a:round/>
            </a:ln>
            <a:effectLst/>
          </c:spPr>
          <c:marker>
            <c:symbol val="none"/>
          </c:marker>
          <c:xVal>
            <c:numRef>
              <c:f>'Data - Limited resources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Limited resources - NEW'!$F$6:$F$37</c:f>
              <c:numCache>
                <c:formatCode>General</c:formatCode>
                <c:ptCount val="32"/>
                <c:pt idx="0">
                  <c:v>6.8075513595290987E-2</c:v>
                </c:pt>
                <c:pt idx="1">
                  <c:v>8.1589896429883485E-2</c:v>
                </c:pt>
                <c:pt idx="2">
                  <c:v>8.2734560621682107E-2</c:v>
                </c:pt>
                <c:pt idx="3">
                  <c:v>8.384842562736991E-2</c:v>
                </c:pt>
                <c:pt idx="4">
                  <c:v>8.384842562736991E-2</c:v>
                </c:pt>
                <c:pt idx="5">
                  <c:v>8.384842562736991E-2</c:v>
                </c:pt>
                <c:pt idx="6">
                  <c:v>8.384842562736991E-2</c:v>
                </c:pt>
                <c:pt idx="7">
                  <c:v>8.7018389187021677E-2</c:v>
                </c:pt>
                <c:pt idx="8">
                  <c:v>8.9000502743931981E-2</c:v>
                </c:pt>
                <c:pt idx="9">
                  <c:v>8.9955396979803107E-2</c:v>
                </c:pt>
                <c:pt idx="10">
                  <c:v>8.9955396979803107E-2</c:v>
                </c:pt>
                <c:pt idx="11">
                  <c:v>9.0887464447412344E-2</c:v>
                </c:pt>
                <c:pt idx="12">
                  <c:v>9.1797600346913991E-2</c:v>
                </c:pt>
                <c:pt idx="13">
                  <c:v>9.3555419597241521E-2</c:v>
                </c:pt>
                <c:pt idx="14">
                  <c:v>9.5235106237823872E-2</c:v>
                </c:pt>
                <c:pt idx="15">
                  <c:v>9.5235106237823872E-2</c:v>
                </c:pt>
                <c:pt idx="16">
                  <c:v>9.6047428973261545E-2</c:v>
                </c:pt>
                <c:pt idx="17">
                  <c:v>9.8382018246114047E-2</c:v>
                </c:pt>
                <c:pt idx="18">
                  <c:v>9.9858903141572156E-2</c:v>
                </c:pt>
                <c:pt idx="19">
                  <c:v>0.10057509242941054</c:v>
                </c:pt>
                <c:pt idx="20">
                  <c:v>0.10127709949110481</c:v>
                </c:pt>
                <c:pt idx="21">
                  <c:v>0.10264039403273742</c:v>
                </c:pt>
                <c:pt idx="22">
                  <c:v>0.10395224003959257</c:v>
                </c:pt>
                <c:pt idx="23">
                  <c:v>0.10395224003959257</c:v>
                </c:pt>
                <c:pt idx="24">
                  <c:v>0.10760935780310041</c:v>
                </c:pt>
                <c:pt idx="25">
                  <c:v>0.10929761635475507</c:v>
                </c:pt>
                <c:pt idx="26">
                  <c:v>0.10984152244554365</c:v>
                </c:pt>
                <c:pt idx="27">
                  <c:v>0.11292442232241261</c:v>
                </c:pt>
                <c:pt idx="28">
                  <c:v>0.13121871555588638</c:v>
                </c:pt>
                <c:pt idx="29">
                  <c:v>0.13147320126566214</c:v>
                </c:pt>
                <c:pt idx="30">
                  <c:v>0.13565553758200152</c:v>
                </c:pt>
                <c:pt idx="31">
                  <c:v>0.14579621590114039</c:v>
                </c:pt>
              </c:numCache>
            </c:numRef>
          </c:yVal>
          <c:smooth val="1"/>
          <c:extLst>
            <c:ext xmlns:c16="http://schemas.microsoft.com/office/drawing/2014/chart" uri="{C3380CC4-5D6E-409C-BE32-E72D297353CC}">
              <c16:uniqueId val="{00000002-CD1B-4E14-93A1-E33D3BF71901}"/>
            </c:ext>
          </c:extLst>
        </c:ser>
        <c:ser>
          <c:idx val="3"/>
          <c:order val="3"/>
          <c:spPr>
            <a:ln w="19050" cap="rnd">
              <a:solidFill>
                <a:schemeClr val="accent1"/>
              </a:solidFill>
              <a:prstDash val="sysDash"/>
              <a:round/>
            </a:ln>
            <a:effectLst/>
          </c:spPr>
          <c:marker>
            <c:symbol val="none"/>
          </c:marker>
          <c:xVal>
            <c:numRef>
              <c:f>'Data - Limited resources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Limited resources - NEW'!$G$6:$G$37</c:f>
              <c:numCache>
                <c:formatCode>General</c:formatCode>
                <c:ptCount val="32"/>
                <c:pt idx="0">
                  <c:v>0.34578048640470893</c:v>
                </c:pt>
                <c:pt idx="1">
                  <c:v>0.33226610357011643</c:v>
                </c:pt>
                <c:pt idx="2">
                  <c:v>0.33112143937831784</c:v>
                </c:pt>
                <c:pt idx="3">
                  <c:v>0.33000757437263006</c:v>
                </c:pt>
                <c:pt idx="4">
                  <c:v>0.33000757437263006</c:v>
                </c:pt>
                <c:pt idx="5">
                  <c:v>0.33000757437263006</c:v>
                </c:pt>
                <c:pt idx="6">
                  <c:v>0.33000757437263006</c:v>
                </c:pt>
                <c:pt idx="7">
                  <c:v>0.32683761081297824</c:v>
                </c:pt>
                <c:pt idx="8">
                  <c:v>0.32485549725606799</c:v>
                </c:pt>
                <c:pt idx="9">
                  <c:v>0.32390060302019685</c:v>
                </c:pt>
                <c:pt idx="10">
                  <c:v>0.32390060302019685</c:v>
                </c:pt>
                <c:pt idx="11">
                  <c:v>0.32296853555258759</c:v>
                </c:pt>
                <c:pt idx="12">
                  <c:v>0.32205839965308597</c:v>
                </c:pt>
                <c:pt idx="13">
                  <c:v>0.32030058040275844</c:v>
                </c:pt>
                <c:pt idx="14">
                  <c:v>0.31862089376217606</c:v>
                </c:pt>
                <c:pt idx="15">
                  <c:v>0.31862089376217606</c:v>
                </c:pt>
                <c:pt idx="16">
                  <c:v>0.31780857102673843</c:v>
                </c:pt>
                <c:pt idx="17">
                  <c:v>0.31547398175388591</c:v>
                </c:pt>
                <c:pt idx="18">
                  <c:v>0.3139970968584278</c:v>
                </c:pt>
                <c:pt idx="19">
                  <c:v>0.31328090757058941</c:v>
                </c:pt>
                <c:pt idx="20">
                  <c:v>0.31257890050889514</c:v>
                </c:pt>
                <c:pt idx="21">
                  <c:v>0.3112156059672625</c:v>
                </c:pt>
                <c:pt idx="22">
                  <c:v>0.30990375996040737</c:v>
                </c:pt>
                <c:pt idx="23">
                  <c:v>0.30990375996040737</c:v>
                </c:pt>
                <c:pt idx="24">
                  <c:v>0.30624664219689957</c:v>
                </c:pt>
                <c:pt idx="25">
                  <c:v>0.3045583836452449</c:v>
                </c:pt>
                <c:pt idx="26">
                  <c:v>0.30401447755445632</c:v>
                </c:pt>
                <c:pt idx="27">
                  <c:v>0.30093157767758733</c:v>
                </c:pt>
                <c:pt idx="28">
                  <c:v>0.28263728444411357</c:v>
                </c:pt>
                <c:pt idx="29">
                  <c:v>0.2823827987343378</c:v>
                </c:pt>
                <c:pt idx="30">
                  <c:v>0.27820046241799845</c:v>
                </c:pt>
                <c:pt idx="31">
                  <c:v>0.26805978409885955</c:v>
                </c:pt>
              </c:numCache>
            </c:numRef>
          </c:yVal>
          <c:smooth val="1"/>
          <c:extLst>
            <c:ext xmlns:c16="http://schemas.microsoft.com/office/drawing/2014/chart" uri="{C3380CC4-5D6E-409C-BE32-E72D297353CC}">
              <c16:uniqueId val="{00000003-CD1B-4E14-93A1-E33D3BF71901}"/>
            </c:ext>
          </c:extLst>
        </c:ser>
        <c:dLbls>
          <c:showLegendKey val="0"/>
          <c:showVal val="0"/>
          <c:showCatName val="0"/>
          <c:showSerName val="0"/>
          <c:showPercent val="0"/>
          <c:showBubbleSize val="0"/>
        </c:dLbls>
        <c:axId val="679807416"/>
        <c:axId val="679806104"/>
      </c:scatterChar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E75D50A7-989E-4EA3-A220-03E2024C482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771-4C67-8627-6FA17B530724}"/>
                </c:ext>
              </c:extLst>
            </c:dLbl>
            <c:dLbl>
              <c:idx val="1"/>
              <c:tx>
                <c:rich>
                  <a:bodyPr/>
                  <a:lstStyle/>
                  <a:p>
                    <a:fld id="{19C0FF54-2188-417D-866C-A285AD97A02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771-4C67-8627-6FA17B530724}"/>
                </c:ext>
              </c:extLst>
            </c:dLbl>
            <c:dLbl>
              <c:idx val="2"/>
              <c:tx>
                <c:rich>
                  <a:bodyPr/>
                  <a:lstStyle/>
                  <a:p>
                    <a:fld id="{8A0D5C16-DCC9-4457-B0A0-8AC55A7E22C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771-4C67-8627-6FA17B530724}"/>
                </c:ext>
              </c:extLst>
            </c:dLbl>
            <c:dLbl>
              <c:idx val="3"/>
              <c:tx>
                <c:rich>
                  <a:bodyPr/>
                  <a:lstStyle/>
                  <a:p>
                    <a:fld id="{F2B9B824-0EBB-4318-9F65-43670EED2FB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771-4C67-8627-6FA17B530724}"/>
                </c:ext>
              </c:extLst>
            </c:dLbl>
            <c:dLbl>
              <c:idx val="4"/>
              <c:tx>
                <c:rich>
                  <a:bodyPr/>
                  <a:lstStyle/>
                  <a:p>
                    <a:fld id="{FC196A06-B88D-4EF8-81B3-889C37F478C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771-4C67-8627-6FA17B530724}"/>
                </c:ext>
              </c:extLst>
            </c:dLbl>
            <c:dLbl>
              <c:idx val="5"/>
              <c:tx>
                <c:rich>
                  <a:bodyPr/>
                  <a:lstStyle/>
                  <a:p>
                    <a:fld id="{DC59D28B-7419-4848-B23E-02181CDDEFC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771-4C67-8627-6FA17B530724}"/>
                </c:ext>
              </c:extLst>
            </c:dLbl>
            <c:dLbl>
              <c:idx val="6"/>
              <c:tx>
                <c:rich>
                  <a:bodyPr/>
                  <a:lstStyle/>
                  <a:p>
                    <a:fld id="{654A75D4-76EE-47CB-8E8B-E18AB110B6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771-4C67-8627-6FA17B530724}"/>
                </c:ext>
              </c:extLst>
            </c:dLbl>
            <c:dLbl>
              <c:idx val="7"/>
              <c:tx>
                <c:rich>
                  <a:bodyPr/>
                  <a:lstStyle/>
                  <a:p>
                    <a:fld id="{AA0761C6-B1DE-4C3E-949A-88A9C22A6BB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771-4C67-8627-6FA17B530724}"/>
                </c:ext>
              </c:extLst>
            </c:dLbl>
            <c:dLbl>
              <c:idx val="8"/>
              <c:tx>
                <c:rich>
                  <a:bodyPr/>
                  <a:lstStyle/>
                  <a:p>
                    <a:fld id="{CF4C327C-5EA9-4F91-A05C-4F4462D08B9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771-4C67-8627-6FA17B530724}"/>
                </c:ext>
              </c:extLst>
            </c:dLbl>
            <c:dLbl>
              <c:idx val="9"/>
              <c:tx>
                <c:rich>
                  <a:bodyPr/>
                  <a:lstStyle/>
                  <a:p>
                    <a:fld id="{6408E67D-802F-4796-87E8-26A41C15F5D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771-4C67-8627-6FA17B530724}"/>
                </c:ext>
              </c:extLst>
            </c:dLbl>
            <c:dLbl>
              <c:idx val="10"/>
              <c:tx>
                <c:rich>
                  <a:bodyPr/>
                  <a:lstStyle/>
                  <a:p>
                    <a:fld id="{90D6965A-3B5E-4DE3-B539-8782329B130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771-4C67-8627-6FA17B530724}"/>
                </c:ext>
              </c:extLst>
            </c:dLbl>
            <c:dLbl>
              <c:idx val="11"/>
              <c:tx>
                <c:rich>
                  <a:bodyPr/>
                  <a:lstStyle/>
                  <a:p>
                    <a:fld id="{F2CC9681-875F-42D0-8496-32923454A7E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771-4C67-8627-6FA17B530724}"/>
                </c:ext>
              </c:extLst>
            </c:dLbl>
            <c:dLbl>
              <c:idx val="12"/>
              <c:tx>
                <c:rich>
                  <a:bodyPr/>
                  <a:lstStyle/>
                  <a:p>
                    <a:fld id="{041C7F18-F368-4A0F-8A23-DB790ABEDA5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771-4C67-8627-6FA17B530724}"/>
                </c:ext>
              </c:extLst>
            </c:dLbl>
            <c:dLbl>
              <c:idx val="13"/>
              <c:tx>
                <c:rich>
                  <a:bodyPr/>
                  <a:lstStyle/>
                  <a:p>
                    <a:fld id="{3004E413-56F8-4614-B6DC-5C29C515FFB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771-4C67-8627-6FA17B530724}"/>
                </c:ext>
              </c:extLst>
            </c:dLbl>
            <c:dLbl>
              <c:idx val="14"/>
              <c:tx>
                <c:rich>
                  <a:bodyPr/>
                  <a:lstStyle/>
                  <a:p>
                    <a:fld id="{8F10A80A-2F1E-4CF5-81E3-E25F320297A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771-4C67-8627-6FA17B530724}"/>
                </c:ext>
              </c:extLst>
            </c:dLbl>
            <c:dLbl>
              <c:idx val="15"/>
              <c:tx>
                <c:rich>
                  <a:bodyPr/>
                  <a:lstStyle/>
                  <a:p>
                    <a:fld id="{EE467A08-62AB-4975-A932-73EBA525204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771-4C67-8627-6FA17B530724}"/>
                </c:ext>
              </c:extLst>
            </c:dLbl>
            <c:dLbl>
              <c:idx val="16"/>
              <c:tx>
                <c:rich>
                  <a:bodyPr/>
                  <a:lstStyle/>
                  <a:p>
                    <a:fld id="{9F170554-08AC-49A7-ACA3-FFA9124ED77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771-4C67-8627-6FA17B530724}"/>
                </c:ext>
              </c:extLst>
            </c:dLbl>
            <c:dLbl>
              <c:idx val="17"/>
              <c:layout>
                <c:manualLayout>
                  <c:x val="-6.8311198712005796E-3"/>
                  <c:y val="-7.6855011589078392E-17"/>
                </c:manualLayout>
              </c:layout>
              <c:tx>
                <c:rich>
                  <a:bodyPr/>
                  <a:lstStyle/>
                  <a:p>
                    <a:fld id="{96D53E9C-272A-45C2-9E90-7C285A54B48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771-4C67-8627-6FA17B530724}"/>
                </c:ext>
              </c:extLst>
            </c:dLbl>
            <c:dLbl>
              <c:idx val="18"/>
              <c:tx>
                <c:rich>
                  <a:bodyPr/>
                  <a:lstStyle/>
                  <a:p>
                    <a:fld id="{D884CD2A-DC5B-4E1A-9E40-D70741D6FD9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771-4C67-8627-6FA17B530724}"/>
                </c:ext>
              </c:extLst>
            </c:dLbl>
            <c:dLbl>
              <c:idx val="19"/>
              <c:tx>
                <c:rich>
                  <a:bodyPr/>
                  <a:lstStyle/>
                  <a:p>
                    <a:fld id="{4B9FFD9E-5262-4A3C-8DCE-69C310342E9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771-4C67-8627-6FA17B530724}"/>
                </c:ext>
              </c:extLst>
            </c:dLbl>
            <c:dLbl>
              <c:idx val="20"/>
              <c:tx>
                <c:rich>
                  <a:bodyPr/>
                  <a:lstStyle/>
                  <a:p>
                    <a:fld id="{88072655-A2E6-49F9-801F-F2283414AF7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771-4C67-8627-6FA17B530724}"/>
                </c:ext>
              </c:extLst>
            </c:dLbl>
            <c:dLbl>
              <c:idx val="21"/>
              <c:tx>
                <c:rich>
                  <a:bodyPr/>
                  <a:lstStyle/>
                  <a:p>
                    <a:fld id="{06D8AD12-AFC0-4918-8170-F22DB9AC6D3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D771-4C67-8627-6FA17B530724}"/>
                </c:ext>
              </c:extLst>
            </c:dLbl>
            <c:dLbl>
              <c:idx val="22"/>
              <c:layout>
                <c:manualLayout>
                  <c:x val="-9.1537006274087812E-2"/>
                  <c:y val="0"/>
                </c:manualLayout>
              </c:layout>
              <c:tx>
                <c:rich>
                  <a:bodyPr/>
                  <a:lstStyle/>
                  <a:p>
                    <a:fld id="{20F7ABF5-BB6F-421A-A4E0-86E7957F557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771-4C67-8627-6FA17B530724}"/>
                </c:ext>
              </c:extLst>
            </c:dLbl>
            <c:dLbl>
              <c:idx val="23"/>
              <c:tx>
                <c:rich>
                  <a:bodyPr/>
                  <a:lstStyle/>
                  <a:p>
                    <a:fld id="{FA98DF24-6346-4572-9175-0A9AE0B31F5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D771-4C67-8627-6FA17B530724}"/>
                </c:ext>
              </c:extLst>
            </c:dLbl>
            <c:dLbl>
              <c:idx val="24"/>
              <c:tx>
                <c:rich>
                  <a:bodyPr/>
                  <a:lstStyle/>
                  <a:p>
                    <a:fld id="{B08D99AE-8436-4EC8-93C0-69BFDBD4307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D771-4C67-8627-6FA17B530724}"/>
                </c:ext>
              </c:extLst>
            </c:dLbl>
            <c:dLbl>
              <c:idx val="25"/>
              <c:tx>
                <c:rich>
                  <a:bodyPr/>
                  <a:lstStyle/>
                  <a:p>
                    <a:fld id="{9FD2D5AE-13AD-4AEB-8BFC-64B55B949A1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D771-4C67-8627-6FA17B530724}"/>
                </c:ext>
              </c:extLst>
            </c:dLbl>
            <c:dLbl>
              <c:idx val="26"/>
              <c:layout>
                <c:manualLayout>
                  <c:x val="1.3662239742401659E-3"/>
                  <c:y val="-4.1921399686216674E-3"/>
                </c:manualLayout>
              </c:layout>
              <c:tx>
                <c:rich>
                  <a:bodyPr/>
                  <a:lstStyle/>
                  <a:p>
                    <a:fld id="{F3FF4586-91FF-4105-A335-73C12912E73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D771-4C67-8627-6FA17B530724}"/>
                </c:ext>
              </c:extLst>
            </c:dLbl>
            <c:dLbl>
              <c:idx val="27"/>
              <c:tx>
                <c:rich>
                  <a:bodyPr/>
                  <a:lstStyle/>
                  <a:p>
                    <a:fld id="{7BDEC510-92C7-4CAD-B191-8A170ECCC51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D771-4C67-8627-6FA17B530724}"/>
                </c:ext>
              </c:extLst>
            </c:dLbl>
            <c:dLbl>
              <c:idx val="28"/>
              <c:tx>
                <c:rich>
                  <a:bodyPr/>
                  <a:lstStyle/>
                  <a:p>
                    <a:fld id="{D93F4E0A-9C2E-46ED-87C8-710462BEBA5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D771-4C67-8627-6FA17B530724}"/>
                </c:ext>
              </c:extLst>
            </c:dLbl>
            <c:dLbl>
              <c:idx val="29"/>
              <c:tx>
                <c:rich>
                  <a:bodyPr/>
                  <a:lstStyle/>
                  <a:p>
                    <a:fld id="{04B5DFE7-5F07-45A8-8664-93D477FBE0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D771-4C67-8627-6FA17B530724}"/>
                </c:ext>
              </c:extLst>
            </c:dLbl>
            <c:dLbl>
              <c:idx val="30"/>
              <c:tx>
                <c:rich>
                  <a:bodyPr/>
                  <a:lstStyle/>
                  <a:p>
                    <a:fld id="{EF7F00D0-7F1C-4A4A-9538-387CE636C87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D771-4C67-8627-6FA17B530724}"/>
                </c:ext>
              </c:extLst>
            </c:dLbl>
            <c:dLbl>
              <c:idx val="31"/>
              <c:tx>
                <c:rich>
                  <a:bodyPr/>
                  <a:lstStyle/>
                  <a:p>
                    <a:fld id="{B0AE9C8F-B859-4971-8873-5AD6979EDEC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D771-4C67-8627-6FA17B5307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'Data - Limited resources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Limited resources - NEW'!$C$6:$C$37</c:f>
              <c:numCache>
                <c:formatCode>0.0%</c:formatCode>
                <c:ptCount val="32"/>
                <c:pt idx="0">
                  <c:v>0.16341</c:v>
                </c:pt>
                <c:pt idx="1">
                  <c:v>0.17257899999999998</c:v>
                </c:pt>
                <c:pt idx="2">
                  <c:v>0.222883</c:v>
                </c:pt>
                <c:pt idx="3">
                  <c:v>0.18893199999999999</c:v>
                </c:pt>
                <c:pt idx="4">
                  <c:v>0.17847499999999999</c:v>
                </c:pt>
                <c:pt idx="5">
                  <c:v>0.21542500000000001</c:v>
                </c:pt>
                <c:pt idx="6">
                  <c:v>0.36056899999999997</c:v>
                </c:pt>
                <c:pt idx="7">
                  <c:v>0.24027899999999999</c:v>
                </c:pt>
                <c:pt idx="8">
                  <c:v>0.231875</c:v>
                </c:pt>
                <c:pt idx="9">
                  <c:v>0.13933999999999999</c:v>
                </c:pt>
                <c:pt idx="10">
                  <c:v>0.27124599999999999</c:v>
                </c:pt>
                <c:pt idx="11">
                  <c:v>0.10888999999999999</c:v>
                </c:pt>
                <c:pt idx="12">
                  <c:v>0.24543500000000001</c:v>
                </c:pt>
                <c:pt idx="13">
                  <c:v>0.124454</c:v>
                </c:pt>
                <c:pt idx="14">
                  <c:v>0.17580200000000001</c:v>
                </c:pt>
                <c:pt idx="15">
                  <c:v>0.19163699999999997</c:v>
                </c:pt>
                <c:pt idx="16">
                  <c:v>0.30135800000000001</c:v>
                </c:pt>
                <c:pt idx="17">
                  <c:v>0.15502000000000002</c:v>
                </c:pt>
                <c:pt idx="18">
                  <c:v>0.212951</c:v>
                </c:pt>
                <c:pt idx="19">
                  <c:v>0.20738499999999999</c:v>
                </c:pt>
                <c:pt idx="20">
                  <c:v>0.14514099999999999</c:v>
                </c:pt>
                <c:pt idx="21">
                  <c:v>0.15878300000000001</c:v>
                </c:pt>
                <c:pt idx="22">
                  <c:v>4.6634000000000002E-2</c:v>
                </c:pt>
                <c:pt idx="23">
                  <c:v>9.4733999999999999E-2</c:v>
                </c:pt>
                <c:pt idx="24">
                  <c:v>0.20609000000000002</c:v>
                </c:pt>
                <c:pt idx="25">
                  <c:v>0.12837999999999999</c:v>
                </c:pt>
                <c:pt idx="26">
                  <c:v>4.8384000000000003E-2</c:v>
                </c:pt>
                <c:pt idx="27">
                  <c:v>0.18160799999999999</c:v>
                </c:pt>
                <c:pt idx="28">
                  <c:v>0.207818</c:v>
                </c:pt>
                <c:pt idx="29">
                  <c:v>0.183342</c:v>
                </c:pt>
                <c:pt idx="30">
                  <c:v>0.13680500000000001</c:v>
                </c:pt>
                <c:pt idx="31">
                  <c:v>0.43136899999999995</c:v>
                </c:pt>
              </c:numCache>
            </c:numRef>
          </c:yVal>
          <c:smooth val="0"/>
          <c:extLst>
            <c:ext xmlns:c15="http://schemas.microsoft.com/office/drawing/2012/chart" uri="{02D57815-91ED-43cb-92C2-25804820EDAC}">
              <c15:datalabelsRange>
                <c15:f>'Data - Limited resources - NEW'!$A$6:$A$37</c15:f>
                <c15:dlblRangeCache>
                  <c:ptCount val="32"/>
                  <c:pt idx="0">
                    <c:v>A&amp;B</c:v>
                  </c:pt>
                  <c:pt idx="1">
                    <c:v>EAyr</c:v>
                  </c:pt>
                  <c:pt idx="2">
                    <c:v>WDun</c:v>
                  </c:pt>
                  <c:pt idx="3">
                    <c:v>D&amp;G</c:v>
                  </c:pt>
                  <c:pt idx="4">
                    <c:v>Inv</c:v>
                  </c:pt>
                  <c:pt idx="5">
                    <c:v>Ork</c:v>
                  </c:pt>
                  <c:pt idx="6">
                    <c:v>South Ayrshire</c:v>
                  </c:pt>
                  <c:pt idx="7">
                    <c:v>Bor</c:v>
                  </c:pt>
                  <c:pt idx="8">
                    <c:v>Fk</c:v>
                  </c:pt>
                  <c:pt idx="9">
                    <c:v>Mid</c:v>
                  </c:pt>
                  <c:pt idx="10">
                    <c:v>NAyr</c:v>
                  </c:pt>
                  <c:pt idx="11">
                    <c:v>Stir</c:v>
                  </c:pt>
                  <c:pt idx="12">
                    <c:v>WLo</c:v>
                  </c:pt>
                  <c:pt idx="13">
                    <c:v>EDun</c:v>
                  </c:pt>
                  <c:pt idx="14">
                    <c:v>P&amp;K</c:v>
                  </c:pt>
                  <c:pt idx="15">
                    <c:v>Ren</c:v>
                  </c:pt>
                  <c:pt idx="16">
                    <c:v>Dund</c:v>
                  </c:pt>
                  <c:pt idx="17">
                    <c:v>Clk</c:v>
                  </c:pt>
                  <c:pt idx="18">
                    <c:v>NhES</c:v>
                  </c:pt>
                  <c:pt idx="19">
                    <c:v>Ang</c:v>
                  </c:pt>
                  <c:pt idx="20">
                    <c:v>Mor</c:v>
                  </c:pt>
                  <c:pt idx="21">
                    <c:v>Hig</c:v>
                  </c:pt>
                  <c:pt idx="22">
                    <c:v>Aberdeenshire</c:v>
                  </c:pt>
                  <c:pt idx="23">
                    <c:v>East Renfrewshire</c:v>
                  </c:pt>
                  <c:pt idx="24">
                    <c:v>AbC</c:v>
                  </c:pt>
                  <c:pt idx="25">
                    <c:v>Shet</c:v>
                  </c:pt>
                  <c:pt idx="26">
                    <c:v>East Lothian</c:v>
                  </c:pt>
                  <c:pt idx="27">
                    <c:v>SLnk</c:v>
                  </c:pt>
                  <c:pt idx="28">
                    <c:v>Fif</c:v>
                  </c:pt>
                  <c:pt idx="29">
                    <c:v>NLnk</c:v>
                  </c:pt>
                  <c:pt idx="30">
                    <c:v>Edi</c:v>
                  </c:pt>
                  <c:pt idx="31">
                    <c:v>Glasgow City</c:v>
                  </c:pt>
                </c15:dlblRangeCache>
              </c15:datalabelsRange>
            </c:ext>
            <c:ext xmlns:c16="http://schemas.microsoft.com/office/drawing/2014/chart" uri="{C3380CC4-5D6E-409C-BE32-E72D297353CC}">
              <c16:uniqueId val="{00000000-CD1B-4E14-93A1-E33D3BF71901}"/>
            </c:ext>
          </c:extLst>
        </c:ser>
        <c:dLbls>
          <c:showLegendKey val="0"/>
          <c:showVal val="0"/>
          <c:showCatName val="0"/>
          <c:showSerName val="0"/>
          <c:showPercent val="0"/>
          <c:showBubbleSize val="0"/>
        </c:dLbls>
        <c:axId val="679807416"/>
        <c:axId val="679806104"/>
      </c:scatterChart>
      <c:valAx>
        <c:axId val="679807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Sample size</a:t>
                </a:r>
              </a:p>
            </c:rich>
          </c:tx>
          <c:layout>
            <c:manualLayout>
              <c:xMode val="edge"/>
              <c:yMode val="edge"/>
              <c:x val="0.47624471521549316"/>
              <c:y val="0.944936875883617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806104"/>
        <c:crosses val="autoZero"/>
        <c:crossBetween val="midCat"/>
      </c:valAx>
      <c:valAx>
        <c:axId val="679806104"/>
        <c:scaling>
          <c:orientation val="minMax"/>
        </c:scaling>
        <c:delete val="0"/>
        <c:axPos val="l"/>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807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solidFill>
                  <a:sysClr val="windowText" lastClr="000000"/>
                </a:solidFill>
                <a:effectLst/>
              </a:rPr>
              <a:t>Chart 2: Percentage of children who live in families with a low income</a:t>
            </a:r>
          </a:p>
          <a:p>
            <a:pPr>
              <a:defRPr/>
            </a:pPr>
            <a:r>
              <a:rPr lang="en-GB" sz="1500" b="1" i="0" baseline="0">
                <a:solidFill>
                  <a:sysClr val="windowText" lastClr="000000"/>
                </a:solidFill>
                <a:effectLst/>
              </a:rPr>
              <a:t>2014-2017 </a:t>
            </a:r>
            <a:endParaRPr lang="en-GB" sz="1500">
              <a:solidFill>
                <a:sysClr val="windowText" lastClr="000000"/>
              </a:solidFill>
              <a:effectLst/>
            </a:endParaRPr>
          </a:p>
          <a:p>
            <a:pPr>
              <a:defRPr/>
            </a:pPr>
            <a:r>
              <a:rPr lang="en-GB" sz="1300" b="1" i="1" baseline="0">
                <a:solidFill>
                  <a:sysClr val="windowText" lastClr="000000"/>
                </a:solidFill>
                <a:effectLst/>
              </a:rPr>
              <a:t>Low income is defined as below 70% of the Scottish median after housing costs</a:t>
            </a:r>
            <a:endParaRPr lang="en-GB" sz="13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spPr>
            <a:ln w="19050" cap="rnd">
              <a:solidFill>
                <a:schemeClr val="accent2"/>
              </a:solidFill>
              <a:round/>
            </a:ln>
            <a:effectLst/>
          </c:spPr>
          <c:marker>
            <c:symbol val="none"/>
          </c:marker>
          <c:xVal>
            <c:numRef>
              <c:f>'Data - Low income only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Low income only - NEW'!$D$6:$D$37</c:f>
              <c:numCache>
                <c:formatCode>0.0%</c:formatCode>
                <c:ptCount val="32"/>
                <c:pt idx="0">
                  <c:v>0.33176900000000004</c:v>
                </c:pt>
                <c:pt idx="1">
                  <c:v>0.33176900000000004</c:v>
                </c:pt>
                <c:pt idx="2">
                  <c:v>0.33176900000000004</c:v>
                </c:pt>
                <c:pt idx="3">
                  <c:v>0.33176900000000004</c:v>
                </c:pt>
                <c:pt idx="4">
                  <c:v>0.33176900000000004</c:v>
                </c:pt>
                <c:pt idx="5">
                  <c:v>0.33176900000000004</c:v>
                </c:pt>
                <c:pt idx="6">
                  <c:v>0.33176900000000004</c:v>
                </c:pt>
                <c:pt idx="7">
                  <c:v>0.33176900000000004</c:v>
                </c:pt>
                <c:pt idx="8">
                  <c:v>0.33176900000000004</c:v>
                </c:pt>
                <c:pt idx="9">
                  <c:v>0.33176900000000004</c:v>
                </c:pt>
                <c:pt idx="10">
                  <c:v>0.33176900000000004</c:v>
                </c:pt>
                <c:pt idx="11">
                  <c:v>0.33176900000000004</c:v>
                </c:pt>
                <c:pt idx="12">
                  <c:v>0.33176900000000004</c:v>
                </c:pt>
                <c:pt idx="13">
                  <c:v>0.33176900000000004</c:v>
                </c:pt>
                <c:pt idx="14">
                  <c:v>0.33176900000000004</c:v>
                </c:pt>
                <c:pt idx="15">
                  <c:v>0.33176900000000004</c:v>
                </c:pt>
                <c:pt idx="16">
                  <c:v>0.33176900000000004</c:v>
                </c:pt>
                <c:pt idx="17">
                  <c:v>0.33176900000000004</c:v>
                </c:pt>
                <c:pt idx="18">
                  <c:v>0.33176900000000004</c:v>
                </c:pt>
                <c:pt idx="19">
                  <c:v>0.33176900000000004</c:v>
                </c:pt>
                <c:pt idx="20">
                  <c:v>0.33176900000000004</c:v>
                </c:pt>
                <c:pt idx="21">
                  <c:v>0.33176900000000004</c:v>
                </c:pt>
                <c:pt idx="22">
                  <c:v>0.33176900000000004</c:v>
                </c:pt>
                <c:pt idx="23">
                  <c:v>0.33176900000000004</c:v>
                </c:pt>
                <c:pt idx="24">
                  <c:v>0.33176900000000004</c:v>
                </c:pt>
                <c:pt idx="25">
                  <c:v>0.33176900000000004</c:v>
                </c:pt>
                <c:pt idx="26">
                  <c:v>0.33176900000000004</c:v>
                </c:pt>
                <c:pt idx="27">
                  <c:v>0.33176900000000004</c:v>
                </c:pt>
                <c:pt idx="28">
                  <c:v>0.33176900000000004</c:v>
                </c:pt>
                <c:pt idx="29">
                  <c:v>0.33176900000000004</c:v>
                </c:pt>
                <c:pt idx="30">
                  <c:v>0.33176900000000004</c:v>
                </c:pt>
                <c:pt idx="31">
                  <c:v>0.33176900000000004</c:v>
                </c:pt>
              </c:numCache>
            </c:numRef>
          </c:yVal>
          <c:smooth val="1"/>
          <c:extLst>
            <c:ext xmlns:c16="http://schemas.microsoft.com/office/drawing/2014/chart" uri="{C3380CC4-5D6E-409C-BE32-E72D297353CC}">
              <c16:uniqueId val="{00000001-06DD-403D-A5B8-6A5A7A89A19E}"/>
            </c:ext>
          </c:extLst>
        </c:ser>
        <c:ser>
          <c:idx val="2"/>
          <c:order val="2"/>
          <c:spPr>
            <a:ln w="19050" cap="rnd">
              <a:solidFill>
                <a:schemeClr val="accent1"/>
              </a:solidFill>
              <a:prstDash val="sysDash"/>
              <a:round/>
            </a:ln>
            <a:effectLst/>
          </c:spPr>
          <c:marker>
            <c:symbol val="none"/>
          </c:marker>
          <c:xVal>
            <c:numRef>
              <c:f>'Data - Low income only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Low income only - NEW'!$F$6:$F$37</c:f>
              <c:numCache>
                <c:formatCode>General</c:formatCode>
                <c:ptCount val="32"/>
                <c:pt idx="0">
                  <c:v>0.17038185686303942</c:v>
                </c:pt>
                <c:pt idx="1">
                  <c:v>0.18608951679342794</c:v>
                </c:pt>
                <c:pt idx="2">
                  <c:v>0.187419950900507</c:v>
                </c:pt>
                <c:pt idx="3">
                  <c:v>0.18871458735796473</c:v>
                </c:pt>
                <c:pt idx="4">
                  <c:v>0.18871458735796473</c:v>
                </c:pt>
                <c:pt idx="5">
                  <c:v>0.18871458735796473</c:v>
                </c:pt>
                <c:pt idx="6">
                  <c:v>0.18871458735796473</c:v>
                </c:pt>
                <c:pt idx="7">
                  <c:v>0.19239901084930466</c:v>
                </c:pt>
                <c:pt idx="8">
                  <c:v>0.19470280570819129</c:v>
                </c:pt>
                <c:pt idx="9">
                  <c:v>0.19581267170134331</c:v>
                </c:pt>
                <c:pt idx="10">
                  <c:v>0.19581267170134331</c:v>
                </c:pt>
                <c:pt idx="11">
                  <c:v>0.19689600632287771</c:v>
                </c:pt>
                <c:pt idx="12">
                  <c:v>0.1979538500568303</c:v>
                </c:pt>
                <c:pt idx="13">
                  <c:v>0.19999694942297816</c:v>
                </c:pt>
                <c:pt idx="14">
                  <c:v>0.20194923587681088</c:v>
                </c:pt>
                <c:pt idx="15">
                  <c:v>0.20194923587681088</c:v>
                </c:pt>
                <c:pt idx="16">
                  <c:v>0.20289339214633115</c:v>
                </c:pt>
                <c:pt idx="17">
                  <c:v>0.20560686673292008</c:v>
                </c:pt>
                <c:pt idx="18">
                  <c:v>0.20732343832765121</c:v>
                </c:pt>
                <c:pt idx="19">
                  <c:v>0.20815585945385734</c:v>
                </c:pt>
                <c:pt idx="20">
                  <c:v>0.20897179669115384</c:v>
                </c:pt>
                <c:pt idx="21">
                  <c:v>0.21055634311898674</c:v>
                </c:pt>
                <c:pt idx="22">
                  <c:v>0.21208109132309816</c:v>
                </c:pt>
                <c:pt idx="23">
                  <c:v>0.21208109132309816</c:v>
                </c:pt>
                <c:pt idx="24">
                  <c:v>0.21633173027995262</c:v>
                </c:pt>
                <c:pt idx="25">
                  <c:v>0.21829397979800555</c:v>
                </c:pt>
                <c:pt idx="26">
                  <c:v>0.21892615753136868</c:v>
                </c:pt>
                <c:pt idx="27">
                  <c:v>0.22250938759507094</c:v>
                </c:pt>
                <c:pt idx="28">
                  <c:v>0.24377269945291347</c:v>
                </c:pt>
                <c:pt idx="29">
                  <c:v>0.244068486174011</c:v>
                </c:pt>
                <c:pt idx="30">
                  <c:v>0.248929582487149</c:v>
                </c:pt>
                <c:pt idx="31">
                  <c:v>0.26071601242997811</c:v>
                </c:pt>
              </c:numCache>
            </c:numRef>
          </c:yVal>
          <c:smooth val="1"/>
          <c:extLst>
            <c:ext xmlns:c16="http://schemas.microsoft.com/office/drawing/2014/chart" uri="{C3380CC4-5D6E-409C-BE32-E72D297353CC}">
              <c16:uniqueId val="{00000002-06DD-403D-A5B8-6A5A7A89A19E}"/>
            </c:ext>
          </c:extLst>
        </c:ser>
        <c:ser>
          <c:idx val="3"/>
          <c:order val="3"/>
          <c:spPr>
            <a:ln w="19050" cap="rnd">
              <a:solidFill>
                <a:schemeClr val="accent1"/>
              </a:solidFill>
              <a:prstDash val="sysDash"/>
              <a:round/>
            </a:ln>
            <a:effectLst/>
          </c:spPr>
          <c:marker>
            <c:symbol val="none"/>
          </c:marker>
          <c:xVal>
            <c:numRef>
              <c:f>'Data - Low income only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Low income only - NEW'!$G$6:$G$37</c:f>
              <c:numCache>
                <c:formatCode>General</c:formatCode>
                <c:ptCount val="32"/>
                <c:pt idx="0">
                  <c:v>0.49315614313696066</c:v>
                </c:pt>
                <c:pt idx="1">
                  <c:v>0.47744848320657213</c:v>
                </c:pt>
                <c:pt idx="2">
                  <c:v>0.47611804909949307</c:v>
                </c:pt>
                <c:pt idx="3">
                  <c:v>0.47482341264203531</c:v>
                </c:pt>
                <c:pt idx="4">
                  <c:v>0.47482341264203531</c:v>
                </c:pt>
                <c:pt idx="5">
                  <c:v>0.47482341264203531</c:v>
                </c:pt>
                <c:pt idx="6">
                  <c:v>0.47482341264203531</c:v>
                </c:pt>
                <c:pt idx="7">
                  <c:v>0.47113898915069541</c:v>
                </c:pt>
                <c:pt idx="8">
                  <c:v>0.46883519429180875</c:v>
                </c:pt>
                <c:pt idx="9">
                  <c:v>0.46772532829865676</c:v>
                </c:pt>
                <c:pt idx="10">
                  <c:v>0.46772532829865676</c:v>
                </c:pt>
                <c:pt idx="11">
                  <c:v>0.46664199367712234</c:v>
                </c:pt>
                <c:pt idx="12">
                  <c:v>0.46558414994316977</c:v>
                </c:pt>
                <c:pt idx="13">
                  <c:v>0.46354105057702188</c:v>
                </c:pt>
                <c:pt idx="14">
                  <c:v>0.46158876412318917</c:v>
                </c:pt>
                <c:pt idx="15">
                  <c:v>0.46158876412318917</c:v>
                </c:pt>
                <c:pt idx="16">
                  <c:v>0.4606446078536689</c:v>
                </c:pt>
                <c:pt idx="17">
                  <c:v>0.45793113326708001</c:v>
                </c:pt>
                <c:pt idx="18">
                  <c:v>0.45621456167234886</c:v>
                </c:pt>
                <c:pt idx="19">
                  <c:v>0.45538214054614273</c:v>
                </c:pt>
                <c:pt idx="20">
                  <c:v>0.45456620330884623</c:v>
                </c:pt>
                <c:pt idx="21">
                  <c:v>0.45298165688101333</c:v>
                </c:pt>
                <c:pt idx="22">
                  <c:v>0.45145690867690191</c:v>
                </c:pt>
                <c:pt idx="23">
                  <c:v>0.45145690867690191</c:v>
                </c:pt>
                <c:pt idx="24">
                  <c:v>0.44720626972004746</c:v>
                </c:pt>
                <c:pt idx="25">
                  <c:v>0.44524402020199449</c:v>
                </c:pt>
                <c:pt idx="26">
                  <c:v>0.44461184246863139</c:v>
                </c:pt>
                <c:pt idx="27">
                  <c:v>0.44102861240492913</c:v>
                </c:pt>
                <c:pt idx="28">
                  <c:v>0.41976530054708661</c:v>
                </c:pt>
                <c:pt idx="29">
                  <c:v>0.41946951382598907</c:v>
                </c:pt>
                <c:pt idx="30">
                  <c:v>0.41460841751285105</c:v>
                </c:pt>
                <c:pt idx="31">
                  <c:v>0.40282198757002197</c:v>
                </c:pt>
              </c:numCache>
            </c:numRef>
          </c:yVal>
          <c:smooth val="1"/>
          <c:extLst>
            <c:ext xmlns:c16="http://schemas.microsoft.com/office/drawing/2014/chart" uri="{C3380CC4-5D6E-409C-BE32-E72D297353CC}">
              <c16:uniqueId val="{00000003-06DD-403D-A5B8-6A5A7A89A19E}"/>
            </c:ext>
          </c:extLst>
        </c:ser>
        <c:dLbls>
          <c:showLegendKey val="0"/>
          <c:showVal val="0"/>
          <c:showCatName val="0"/>
          <c:showSerName val="0"/>
          <c:showPercent val="0"/>
          <c:showBubbleSize val="0"/>
        </c:dLbls>
        <c:axId val="801254936"/>
        <c:axId val="801258872"/>
      </c:scatterChar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E159BB42-A5F1-4609-A13E-D3ABBAC6514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6DD-403D-A5B8-6A5A7A89A19E}"/>
                </c:ext>
              </c:extLst>
            </c:dLbl>
            <c:dLbl>
              <c:idx val="1"/>
              <c:tx>
                <c:rich>
                  <a:bodyPr/>
                  <a:lstStyle/>
                  <a:p>
                    <a:fld id="{0D04A0BD-10EB-4ABD-BF35-89E1842A806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6DD-403D-A5B8-6A5A7A89A19E}"/>
                </c:ext>
              </c:extLst>
            </c:dLbl>
            <c:dLbl>
              <c:idx val="2"/>
              <c:layout>
                <c:manualLayout>
                  <c:x val="-4.6451615124163917E-2"/>
                  <c:y val="-1.0465115895802461E-2"/>
                </c:manualLayout>
              </c:layout>
              <c:tx>
                <c:rich>
                  <a:bodyPr/>
                  <a:lstStyle/>
                  <a:p>
                    <a:fld id="{F6CC767D-4272-435B-A908-31ACAF84CE7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6DD-403D-A5B8-6A5A7A89A19E}"/>
                </c:ext>
              </c:extLst>
            </c:dLbl>
            <c:dLbl>
              <c:idx val="3"/>
              <c:tx>
                <c:rich>
                  <a:bodyPr/>
                  <a:lstStyle/>
                  <a:p>
                    <a:fld id="{617E7427-0472-4667-B20C-D1661D978F6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6DD-403D-A5B8-6A5A7A89A19E}"/>
                </c:ext>
              </c:extLst>
            </c:dLbl>
            <c:dLbl>
              <c:idx val="4"/>
              <c:layout>
                <c:manualLayout>
                  <c:x val="-3.2789375381762784E-2"/>
                  <c:y val="2.0930231791604767E-3"/>
                </c:manualLayout>
              </c:layout>
              <c:tx>
                <c:rich>
                  <a:bodyPr/>
                  <a:lstStyle/>
                  <a:p>
                    <a:fld id="{983D0B0E-E39D-4CDB-A9C7-DB9930B65A0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6DD-403D-A5B8-6A5A7A89A19E}"/>
                </c:ext>
              </c:extLst>
            </c:dLbl>
            <c:dLbl>
              <c:idx val="5"/>
              <c:layout>
                <c:manualLayout>
                  <c:x val="0"/>
                  <c:y val="-6.2790695374814309E-3"/>
                </c:manualLayout>
              </c:layout>
              <c:tx>
                <c:rich>
                  <a:bodyPr/>
                  <a:lstStyle/>
                  <a:p>
                    <a:fld id="{B41D15AD-11BE-422E-BCF2-5EDB7B54216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6DD-403D-A5B8-6A5A7A89A19E}"/>
                </c:ext>
              </c:extLst>
            </c:dLbl>
            <c:dLbl>
              <c:idx val="6"/>
              <c:layout>
                <c:manualLayout>
                  <c:x val="-1.3662239742401158E-3"/>
                  <c:y val="4.1860463583209152E-3"/>
                </c:manualLayout>
              </c:layout>
              <c:tx>
                <c:rich>
                  <a:bodyPr/>
                  <a:lstStyle/>
                  <a:p>
                    <a:fld id="{38DA3B7B-7EAE-473A-9793-21868C5E9BC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6DD-403D-A5B8-6A5A7A89A19E}"/>
                </c:ext>
              </c:extLst>
            </c:dLbl>
            <c:dLbl>
              <c:idx val="7"/>
              <c:tx>
                <c:rich>
                  <a:bodyPr/>
                  <a:lstStyle/>
                  <a:p>
                    <a:fld id="{33398CFA-EDD3-4BE1-8A5C-6FA11679D50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06DD-403D-A5B8-6A5A7A89A19E}"/>
                </c:ext>
              </c:extLst>
            </c:dLbl>
            <c:dLbl>
              <c:idx val="8"/>
              <c:tx>
                <c:rich>
                  <a:bodyPr/>
                  <a:lstStyle/>
                  <a:p>
                    <a:fld id="{948B1520-D4D7-4675-9573-BF2FE360345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6DD-403D-A5B8-6A5A7A89A19E}"/>
                </c:ext>
              </c:extLst>
            </c:dLbl>
            <c:dLbl>
              <c:idx val="9"/>
              <c:tx>
                <c:rich>
                  <a:bodyPr/>
                  <a:lstStyle/>
                  <a:p>
                    <a:fld id="{379BD85C-492E-4EE7-981C-19F02BA480B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6DD-403D-A5B8-6A5A7A89A19E}"/>
                </c:ext>
              </c:extLst>
            </c:dLbl>
            <c:dLbl>
              <c:idx val="10"/>
              <c:tx>
                <c:rich>
                  <a:bodyPr/>
                  <a:lstStyle/>
                  <a:p>
                    <a:fld id="{67522854-A49D-4586-9BBB-7A0FE4718C7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06DD-403D-A5B8-6A5A7A89A19E}"/>
                </c:ext>
              </c:extLst>
            </c:dLbl>
            <c:dLbl>
              <c:idx val="11"/>
              <c:tx>
                <c:rich>
                  <a:bodyPr/>
                  <a:lstStyle/>
                  <a:p>
                    <a:fld id="{07D03808-4092-4373-A20E-A62BB076729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6DD-403D-A5B8-6A5A7A89A19E}"/>
                </c:ext>
              </c:extLst>
            </c:dLbl>
            <c:dLbl>
              <c:idx val="12"/>
              <c:tx>
                <c:rich>
                  <a:bodyPr/>
                  <a:lstStyle/>
                  <a:p>
                    <a:fld id="{26A5C401-E917-45C4-A79A-F0616C34DD0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6DD-403D-A5B8-6A5A7A89A19E}"/>
                </c:ext>
              </c:extLst>
            </c:dLbl>
            <c:dLbl>
              <c:idx val="13"/>
              <c:layout>
                <c:manualLayout>
                  <c:x val="-4.6451615124163938E-2"/>
                  <c:y val="-2.0930231791605534E-3"/>
                </c:manualLayout>
              </c:layout>
              <c:tx>
                <c:rich>
                  <a:bodyPr/>
                  <a:lstStyle/>
                  <a:p>
                    <a:fld id="{BA916494-B3B1-4585-92B0-52EAFED5808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6DD-403D-A5B8-6A5A7A89A19E}"/>
                </c:ext>
              </c:extLst>
            </c:dLbl>
            <c:dLbl>
              <c:idx val="14"/>
              <c:tx>
                <c:rich>
                  <a:bodyPr/>
                  <a:lstStyle/>
                  <a:p>
                    <a:fld id="{EA8A1867-4038-4C9E-90AE-B44A0B328F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6DD-403D-A5B8-6A5A7A89A19E}"/>
                </c:ext>
              </c:extLst>
            </c:dLbl>
            <c:dLbl>
              <c:idx val="15"/>
              <c:layout>
                <c:manualLayout>
                  <c:x val="-4.098671922720348E-3"/>
                  <c:y val="-2.0930231791605534E-3"/>
                </c:manualLayout>
              </c:layout>
              <c:tx>
                <c:rich>
                  <a:bodyPr/>
                  <a:lstStyle/>
                  <a:p>
                    <a:fld id="{A7180D3D-87B1-4FEC-8EFD-88E322CAFA6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6DD-403D-A5B8-6A5A7A89A19E}"/>
                </c:ext>
              </c:extLst>
            </c:dLbl>
            <c:dLbl>
              <c:idx val="16"/>
              <c:tx>
                <c:rich>
                  <a:bodyPr/>
                  <a:lstStyle/>
                  <a:p>
                    <a:fld id="{289B1AD7-76AE-473E-A89A-974E4679440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06DD-403D-A5B8-6A5A7A89A19E}"/>
                </c:ext>
              </c:extLst>
            </c:dLbl>
            <c:dLbl>
              <c:idx val="17"/>
              <c:tx>
                <c:rich>
                  <a:bodyPr/>
                  <a:lstStyle/>
                  <a:p>
                    <a:fld id="{01596E1E-5343-438B-9DD9-B7B7273C022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6DD-403D-A5B8-6A5A7A89A19E}"/>
                </c:ext>
              </c:extLst>
            </c:dLbl>
            <c:dLbl>
              <c:idx val="18"/>
              <c:tx>
                <c:rich>
                  <a:bodyPr/>
                  <a:lstStyle/>
                  <a:p>
                    <a:fld id="{06B3E25B-B648-49AE-98F3-CC092F70E98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06DD-403D-A5B8-6A5A7A89A19E}"/>
                </c:ext>
              </c:extLst>
            </c:dLbl>
            <c:dLbl>
              <c:idx val="19"/>
              <c:tx>
                <c:rich>
                  <a:bodyPr/>
                  <a:lstStyle/>
                  <a:p>
                    <a:fld id="{E4BE31D7-0A98-42D6-AFAB-04869D8D23D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06DD-403D-A5B8-6A5A7A89A19E}"/>
                </c:ext>
              </c:extLst>
            </c:dLbl>
            <c:dLbl>
              <c:idx val="20"/>
              <c:tx>
                <c:rich>
                  <a:bodyPr/>
                  <a:lstStyle/>
                  <a:p>
                    <a:fld id="{282A7187-581A-4938-9DE6-8745B982A74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6DD-403D-A5B8-6A5A7A89A19E}"/>
                </c:ext>
              </c:extLst>
            </c:dLbl>
            <c:dLbl>
              <c:idx val="21"/>
              <c:tx>
                <c:rich>
                  <a:bodyPr/>
                  <a:lstStyle/>
                  <a:p>
                    <a:fld id="{718D0A6C-9725-4F68-80BE-AF2B5002E89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06DD-403D-A5B8-6A5A7A89A19E}"/>
                </c:ext>
              </c:extLst>
            </c:dLbl>
            <c:dLbl>
              <c:idx val="22"/>
              <c:tx>
                <c:rich>
                  <a:bodyPr/>
                  <a:lstStyle/>
                  <a:p>
                    <a:fld id="{FA7975B9-6EB9-4010-BA4B-886AFC764AF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6DD-403D-A5B8-6A5A7A89A19E}"/>
                </c:ext>
              </c:extLst>
            </c:dLbl>
            <c:dLbl>
              <c:idx val="23"/>
              <c:layout>
                <c:manualLayout>
                  <c:x val="-6.8311198712006299E-3"/>
                  <c:y val="0"/>
                </c:manualLayout>
              </c:layout>
              <c:tx>
                <c:rich>
                  <a:bodyPr/>
                  <a:lstStyle/>
                  <a:p>
                    <a:fld id="{D7D6EFB2-4840-49F1-9AB2-3EBE37B507E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06DD-403D-A5B8-6A5A7A89A19E}"/>
                </c:ext>
              </c:extLst>
            </c:dLbl>
            <c:dLbl>
              <c:idx val="24"/>
              <c:tx>
                <c:rich>
                  <a:bodyPr/>
                  <a:lstStyle/>
                  <a:p>
                    <a:fld id="{553C6C04-54E3-4D55-BBF4-00D56632022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06DD-403D-A5B8-6A5A7A89A19E}"/>
                </c:ext>
              </c:extLst>
            </c:dLbl>
            <c:dLbl>
              <c:idx val="25"/>
              <c:tx>
                <c:rich>
                  <a:bodyPr/>
                  <a:lstStyle/>
                  <a:p>
                    <a:fld id="{E60C3BE9-C136-4F0E-B423-17DD8CCEE38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6DD-403D-A5B8-6A5A7A89A19E}"/>
                </c:ext>
              </c:extLst>
            </c:dLbl>
            <c:dLbl>
              <c:idx val="26"/>
              <c:tx>
                <c:rich>
                  <a:bodyPr/>
                  <a:lstStyle/>
                  <a:p>
                    <a:fld id="{6C65102A-E610-4602-BE3C-83581101C98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06DD-403D-A5B8-6A5A7A89A19E}"/>
                </c:ext>
              </c:extLst>
            </c:dLbl>
            <c:dLbl>
              <c:idx val="27"/>
              <c:tx>
                <c:rich>
                  <a:bodyPr/>
                  <a:lstStyle/>
                  <a:p>
                    <a:fld id="{7CB6E559-2525-47E5-8A3F-D7FE2AC9108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6DD-403D-A5B8-6A5A7A89A19E}"/>
                </c:ext>
              </c:extLst>
            </c:dLbl>
            <c:dLbl>
              <c:idx val="28"/>
              <c:tx>
                <c:rich>
                  <a:bodyPr/>
                  <a:lstStyle/>
                  <a:p>
                    <a:fld id="{F75E3239-3851-4BEB-BE7B-DDDA8AAA77A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06DD-403D-A5B8-6A5A7A89A19E}"/>
                </c:ext>
              </c:extLst>
            </c:dLbl>
            <c:dLbl>
              <c:idx val="29"/>
              <c:tx>
                <c:rich>
                  <a:bodyPr/>
                  <a:lstStyle/>
                  <a:p>
                    <a:fld id="{00DDBF38-AF21-4015-B4E1-428F04ED211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06DD-403D-A5B8-6A5A7A89A19E}"/>
                </c:ext>
              </c:extLst>
            </c:dLbl>
            <c:dLbl>
              <c:idx val="30"/>
              <c:tx>
                <c:rich>
                  <a:bodyPr/>
                  <a:lstStyle/>
                  <a:p>
                    <a:fld id="{97A8BC7F-C92D-47B7-A8E7-E86C4E29EE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06DD-403D-A5B8-6A5A7A89A19E}"/>
                </c:ext>
              </c:extLst>
            </c:dLbl>
            <c:dLbl>
              <c:idx val="31"/>
              <c:tx>
                <c:rich>
                  <a:bodyPr/>
                  <a:lstStyle/>
                  <a:p>
                    <a:fld id="{85747E44-4B7A-48DA-82A9-49B2B6D701C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6DD-403D-A5B8-6A5A7A89A1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'Data - Low income only - NEW'!$B$6:$B$37</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Low income only - NEW'!$C$6:$C$37</c:f>
              <c:numCache>
                <c:formatCode>0%</c:formatCode>
                <c:ptCount val="32"/>
                <c:pt idx="0">
                  <c:v>0.31145299999999998</c:v>
                </c:pt>
                <c:pt idx="1">
                  <c:v>0.48193800000000003</c:v>
                </c:pt>
                <c:pt idx="2">
                  <c:v>0.34728099999999995</c:v>
                </c:pt>
                <c:pt idx="3">
                  <c:v>0.40420600000000001</c:v>
                </c:pt>
                <c:pt idx="4">
                  <c:v>0.34183799999999998</c:v>
                </c:pt>
                <c:pt idx="5">
                  <c:v>0.51503999999999994</c:v>
                </c:pt>
                <c:pt idx="6">
                  <c:v>0.50570099999999996</c:v>
                </c:pt>
                <c:pt idx="7">
                  <c:v>0.35387099999999999</c:v>
                </c:pt>
                <c:pt idx="8">
                  <c:v>0.33673499999999995</c:v>
                </c:pt>
                <c:pt idx="9">
                  <c:v>0.25731900000000002</c:v>
                </c:pt>
                <c:pt idx="10">
                  <c:v>0.38866999999999996</c:v>
                </c:pt>
                <c:pt idx="11">
                  <c:v>0.26713900000000002</c:v>
                </c:pt>
                <c:pt idx="12">
                  <c:v>0.37262999999999996</c:v>
                </c:pt>
                <c:pt idx="13">
                  <c:v>0.28486100000000003</c:v>
                </c:pt>
                <c:pt idx="14">
                  <c:v>0.2437</c:v>
                </c:pt>
                <c:pt idx="15">
                  <c:v>0.28570400000000001</c:v>
                </c:pt>
                <c:pt idx="16">
                  <c:v>0.35237900000000005</c:v>
                </c:pt>
                <c:pt idx="17">
                  <c:v>0.334567</c:v>
                </c:pt>
                <c:pt idx="18">
                  <c:v>0.30145900000000003</c:v>
                </c:pt>
                <c:pt idx="19">
                  <c:v>0.25204300000000002</c:v>
                </c:pt>
                <c:pt idx="20">
                  <c:v>0.281225</c:v>
                </c:pt>
                <c:pt idx="21">
                  <c:v>0.31516</c:v>
                </c:pt>
                <c:pt idx="22">
                  <c:v>7.1513999999999994E-2</c:v>
                </c:pt>
                <c:pt idx="23">
                  <c:v>0.236154</c:v>
                </c:pt>
                <c:pt idx="24">
                  <c:v>0.286389</c:v>
                </c:pt>
                <c:pt idx="25">
                  <c:v>0.23994599999999999</c:v>
                </c:pt>
                <c:pt idx="26">
                  <c:v>0.26377200000000001</c:v>
                </c:pt>
                <c:pt idx="27">
                  <c:v>0.30162600000000001</c:v>
                </c:pt>
                <c:pt idx="28">
                  <c:v>0.29652699999999999</c:v>
                </c:pt>
                <c:pt idx="29">
                  <c:v>0.327293</c:v>
                </c:pt>
                <c:pt idx="30">
                  <c:v>0.30993799999999999</c:v>
                </c:pt>
                <c:pt idx="31">
                  <c:v>0.53268199999999999</c:v>
                </c:pt>
              </c:numCache>
            </c:numRef>
          </c:yVal>
          <c:smooth val="0"/>
          <c:extLst>
            <c:ext xmlns:c15="http://schemas.microsoft.com/office/drawing/2012/chart" uri="{02D57815-91ED-43cb-92C2-25804820EDAC}">
              <c15:datalabelsRange>
                <c15:f>'Data - Low income only - NEW'!$A$6:$A$37</c15:f>
                <c15:dlblRangeCache>
                  <c:ptCount val="32"/>
                  <c:pt idx="0">
                    <c:v>A&amp;B</c:v>
                  </c:pt>
                  <c:pt idx="1">
                    <c:v>East Ayrshire</c:v>
                  </c:pt>
                  <c:pt idx="2">
                    <c:v>WDun</c:v>
                  </c:pt>
                  <c:pt idx="3">
                    <c:v>D&amp;G</c:v>
                  </c:pt>
                  <c:pt idx="4">
                    <c:v>Inv</c:v>
                  </c:pt>
                  <c:pt idx="5">
                    <c:v>Orkney Islands</c:v>
                  </c:pt>
                  <c:pt idx="6">
                    <c:v>South Ayrshire</c:v>
                  </c:pt>
                  <c:pt idx="7">
                    <c:v>Bor</c:v>
                  </c:pt>
                  <c:pt idx="8">
                    <c:v>Fk</c:v>
                  </c:pt>
                  <c:pt idx="9">
                    <c:v>Mid</c:v>
                  </c:pt>
                  <c:pt idx="10">
                    <c:v>NAyr</c:v>
                  </c:pt>
                  <c:pt idx="11">
                    <c:v>Stir</c:v>
                  </c:pt>
                  <c:pt idx="12">
                    <c:v>WLo</c:v>
                  </c:pt>
                  <c:pt idx="13">
                    <c:v>EDun</c:v>
                  </c:pt>
                  <c:pt idx="14">
                    <c:v>P&amp;K</c:v>
                  </c:pt>
                  <c:pt idx="15">
                    <c:v>Ren</c:v>
                  </c:pt>
                  <c:pt idx="16">
                    <c:v>Dund</c:v>
                  </c:pt>
                  <c:pt idx="17">
                    <c:v>Clk</c:v>
                  </c:pt>
                  <c:pt idx="18">
                    <c:v>NhES</c:v>
                  </c:pt>
                  <c:pt idx="19">
                    <c:v>Ang</c:v>
                  </c:pt>
                  <c:pt idx="20">
                    <c:v>Mor</c:v>
                  </c:pt>
                  <c:pt idx="21">
                    <c:v>High</c:v>
                  </c:pt>
                  <c:pt idx="22">
                    <c:v>Aberdeenshire</c:v>
                  </c:pt>
                  <c:pt idx="23">
                    <c:v>ERen </c:v>
                  </c:pt>
                  <c:pt idx="24">
                    <c:v>AbC</c:v>
                  </c:pt>
                  <c:pt idx="25">
                    <c:v>Shet</c:v>
                  </c:pt>
                  <c:pt idx="26">
                    <c:v>ELo</c:v>
                  </c:pt>
                  <c:pt idx="27">
                    <c:v>SLnk</c:v>
                  </c:pt>
                  <c:pt idx="28">
                    <c:v>Fif</c:v>
                  </c:pt>
                  <c:pt idx="29">
                    <c:v>NLnk</c:v>
                  </c:pt>
                  <c:pt idx="30">
                    <c:v>Edi </c:v>
                  </c:pt>
                  <c:pt idx="31">
                    <c:v>Glasgow City</c:v>
                  </c:pt>
                </c15:dlblRangeCache>
              </c15:datalabelsRange>
            </c:ext>
            <c:ext xmlns:c16="http://schemas.microsoft.com/office/drawing/2014/chart" uri="{C3380CC4-5D6E-409C-BE32-E72D297353CC}">
              <c16:uniqueId val="{00000000-06DD-403D-A5B8-6A5A7A89A19E}"/>
            </c:ext>
          </c:extLst>
        </c:ser>
        <c:dLbls>
          <c:showLegendKey val="0"/>
          <c:showVal val="0"/>
          <c:showCatName val="0"/>
          <c:showSerName val="0"/>
          <c:showPercent val="0"/>
          <c:showBubbleSize val="0"/>
        </c:dLbls>
        <c:axId val="801254936"/>
        <c:axId val="801258872"/>
      </c:scatterChart>
      <c:valAx>
        <c:axId val="801254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Sample size</a:t>
                </a:r>
              </a:p>
            </c:rich>
          </c:tx>
          <c:layout>
            <c:manualLayout>
              <c:xMode val="edge"/>
              <c:yMode val="edge"/>
              <c:x val="0.48938249154730723"/>
              <c:y val="0.944936875883617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258872"/>
        <c:crosses val="autoZero"/>
        <c:crossBetween val="midCat"/>
      </c:valAx>
      <c:valAx>
        <c:axId val="801258872"/>
        <c:scaling>
          <c:orientation val="minMax"/>
        </c:scaling>
        <c:delete val="0"/>
        <c:axPos val="l"/>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254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solidFill>
                  <a:sysClr val="windowText" lastClr="000000"/>
                </a:solidFill>
                <a:effectLst/>
              </a:rPr>
              <a:t>Chart 3: Percentage of children who live in families</a:t>
            </a:r>
            <a:r>
              <a:rPr lang="en-GB" sz="1400" b="1" i="0">
                <a:solidFill>
                  <a:sysClr val="windowText" lastClr="000000"/>
                </a:solidFill>
                <a:effectLst/>
              </a:rPr>
              <a:t> who</a:t>
            </a:r>
            <a:r>
              <a:rPr lang="en-GB" sz="1400" b="1" i="0" baseline="0">
                <a:solidFill>
                  <a:sysClr val="windowText" lastClr="000000"/>
                </a:solidFill>
                <a:effectLst/>
              </a:rPr>
              <a:t> cannot afford certain basic necessities </a:t>
            </a:r>
            <a:r>
              <a:rPr lang="en-GB" sz="1400" b="1" i="0">
                <a:solidFill>
                  <a:sysClr val="windowText" lastClr="000000"/>
                </a:solidFill>
                <a:effectLst/>
              </a:rPr>
              <a:t>only</a:t>
            </a:r>
            <a:r>
              <a:rPr lang="en-US" sz="1400" b="1" i="0" baseline="0">
                <a:solidFill>
                  <a:sysClr val="windowText" lastClr="000000"/>
                </a:solidFill>
                <a:effectLst/>
              </a:rPr>
              <a:t> 2014-2017</a:t>
            </a:r>
            <a:endParaRPr lang="en-GB" sz="14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300" b="1" i="1" baseline="0">
                <a:solidFill>
                  <a:sysClr val="windowText" lastClr="000000"/>
                </a:solidFill>
                <a:effectLst/>
              </a:rPr>
              <a:t>Defined as not being able to afford three or more basic necessities </a:t>
            </a:r>
            <a:endParaRPr lang="en-GB" sz="13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smoothMarker"/>
        <c:varyColors val="0"/>
        <c:ser>
          <c:idx val="1"/>
          <c:order val="1"/>
          <c:spPr>
            <a:ln w="19050" cap="rnd">
              <a:solidFill>
                <a:schemeClr val="accent2"/>
              </a:solidFill>
              <a:round/>
            </a:ln>
            <a:effectLst/>
          </c:spPr>
          <c:marker>
            <c:symbol val="none"/>
          </c:marker>
          <c:xVal>
            <c:numRef>
              <c:f>'Data - Mat Dep only - NEW'!$B$4:$B$35</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Mat Dep only - NEW'!$D$4:$D$35</c:f>
              <c:numCache>
                <c:formatCode>0.0%</c:formatCode>
                <c:ptCount val="32"/>
                <c:pt idx="0">
                  <c:v>0.33576099999999998</c:v>
                </c:pt>
                <c:pt idx="1">
                  <c:v>0.33576099999999998</c:v>
                </c:pt>
                <c:pt idx="2">
                  <c:v>0.33576099999999998</c:v>
                </c:pt>
                <c:pt idx="3">
                  <c:v>0.33576099999999998</c:v>
                </c:pt>
                <c:pt idx="4">
                  <c:v>0.33576099999999998</c:v>
                </c:pt>
                <c:pt idx="5">
                  <c:v>0.33576099999999998</c:v>
                </c:pt>
                <c:pt idx="6">
                  <c:v>0.33576099999999998</c:v>
                </c:pt>
                <c:pt idx="7">
                  <c:v>0.33576099999999998</c:v>
                </c:pt>
                <c:pt idx="8">
                  <c:v>0.33576099999999998</c:v>
                </c:pt>
                <c:pt idx="9">
                  <c:v>0.33576099999999998</c:v>
                </c:pt>
                <c:pt idx="10">
                  <c:v>0.33576099999999998</c:v>
                </c:pt>
                <c:pt idx="11">
                  <c:v>0.33576099999999998</c:v>
                </c:pt>
                <c:pt idx="12">
                  <c:v>0.33576099999999998</c:v>
                </c:pt>
                <c:pt idx="13">
                  <c:v>0.33576099999999998</c:v>
                </c:pt>
                <c:pt idx="14">
                  <c:v>0.33576099999999998</c:v>
                </c:pt>
                <c:pt idx="15">
                  <c:v>0.33576099999999998</c:v>
                </c:pt>
                <c:pt idx="16">
                  <c:v>0.33576099999999998</c:v>
                </c:pt>
                <c:pt idx="17">
                  <c:v>0.33576099999999998</c:v>
                </c:pt>
                <c:pt idx="18">
                  <c:v>0.33576099999999998</c:v>
                </c:pt>
                <c:pt idx="19">
                  <c:v>0.33576099999999998</c:v>
                </c:pt>
                <c:pt idx="20">
                  <c:v>0.33576099999999998</c:v>
                </c:pt>
                <c:pt idx="21">
                  <c:v>0.33576099999999998</c:v>
                </c:pt>
                <c:pt idx="22">
                  <c:v>0.33576099999999998</c:v>
                </c:pt>
                <c:pt idx="23">
                  <c:v>0.33576099999999998</c:v>
                </c:pt>
                <c:pt idx="24">
                  <c:v>0.33576099999999998</c:v>
                </c:pt>
                <c:pt idx="25">
                  <c:v>0.33576099999999998</c:v>
                </c:pt>
                <c:pt idx="26">
                  <c:v>0.33576099999999998</c:v>
                </c:pt>
                <c:pt idx="27">
                  <c:v>0.33576099999999998</c:v>
                </c:pt>
                <c:pt idx="28">
                  <c:v>0.33576099999999998</c:v>
                </c:pt>
                <c:pt idx="29">
                  <c:v>0.33576099999999998</c:v>
                </c:pt>
                <c:pt idx="30">
                  <c:v>0.33576099999999998</c:v>
                </c:pt>
                <c:pt idx="31">
                  <c:v>0.33576099999999998</c:v>
                </c:pt>
              </c:numCache>
            </c:numRef>
          </c:yVal>
          <c:smooth val="1"/>
          <c:extLst>
            <c:ext xmlns:c16="http://schemas.microsoft.com/office/drawing/2014/chart" uri="{C3380CC4-5D6E-409C-BE32-E72D297353CC}">
              <c16:uniqueId val="{00000001-74C0-4324-BEE5-C56CFD8C9DED}"/>
            </c:ext>
          </c:extLst>
        </c:ser>
        <c:ser>
          <c:idx val="2"/>
          <c:order val="2"/>
          <c:spPr>
            <a:ln w="19050" cap="rnd">
              <a:solidFill>
                <a:schemeClr val="accent1"/>
              </a:solidFill>
              <a:prstDash val="sysDash"/>
              <a:round/>
            </a:ln>
            <a:effectLst/>
          </c:spPr>
          <c:marker>
            <c:symbol val="none"/>
          </c:marker>
          <c:xVal>
            <c:numRef>
              <c:f>'Data - Mat Dep only - NEW'!$B$4:$B$35</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Mat Dep only - NEW'!$F$4:$F$35</c:f>
              <c:numCache>
                <c:formatCode>General</c:formatCode>
                <c:ptCount val="32"/>
                <c:pt idx="0">
                  <c:v>0.17389149720537331</c:v>
                </c:pt>
                <c:pt idx="1">
                  <c:v>0.18964610475079163</c:v>
                </c:pt>
                <c:pt idx="2">
                  <c:v>0.19098051530684904</c:v>
                </c:pt>
                <c:pt idx="3">
                  <c:v>0.19227902121999127</c:v>
                </c:pt>
                <c:pt idx="4">
                  <c:v>0.19227902121999127</c:v>
                </c:pt>
                <c:pt idx="5">
                  <c:v>0.19227902121999127</c:v>
                </c:pt>
                <c:pt idx="6">
                  <c:v>0.19227902121999127</c:v>
                </c:pt>
                <c:pt idx="7">
                  <c:v>0.19597445684785852</c:v>
                </c:pt>
                <c:pt idx="8">
                  <c:v>0.19828513737110395</c:v>
                </c:pt>
                <c:pt idx="9">
                  <c:v>0.19939832057137735</c:v>
                </c:pt>
                <c:pt idx="10">
                  <c:v>0.19939832057137735</c:v>
                </c:pt>
                <c:pt idx="11">
                  <c:v>0.200484893102122</c:v>
                </c:pt>
                <c:pt idx="12">
                  <c:v>0.20154589855720961</c:v>
                </c:pt>
                <c:pt idx="13">
                  <c:v>0.2035951044117163</c:v>
                </c:pt>
                <c:pt idx="14">
                  <c:v>0.20555322592903197</c:v>
                </c:pt>
                <c:pt idx="15">
                  <c:v>0.20555322592903197</c:v>
                </c:pt>
                <c:pt idx="16">
                  <c:v>0.206500204126533</c:v>
                </c:pt>
                <c:pt idx="17">
                  <c:v>0.20922178884288337</c:v>
                </c:pt>
                <c:pt idx="18">
                  <c:v>0.21094349098810755</c:v>
                </c:pt>
                <c:pt idx="19">
                  <c:v>0.21177840008430726</c:v>
                </c:pt>
                <c:pt idx="20">
                  <c:v>0.21259677602396138</c:v>
                </c:pt>
                <c:pt idx="21">
                  <c:v>0.214186058400753</c:v>
                </c:pt>
                <c:pt idx="22">
                  <c:v>0.21571536382675621</c:v>
                </c:pt>
                <c:pt idx="23">
                  <c:v>0.21571536382675621</c:v>
                </c:pt>
                <c:pt idx="24">
                  <c:v>0.21997870724514482</c:v>
                </c:pt>
                <c:pt idx="25">
                  <c:v>0.22194682160464291</c:v>
                </c:pt>
                <c:pt idx="26">
                  <c:v>0.22258088881339494</c:v>
                </c:pt>
                <c:pt idx="27">
                  <c:v>0.22617482856309373</c:v>
                </c:pt>
                <c:pt idx="28">
                  <c:v>0.24750169296687785</c:v>
                </c:pt>
                <c:pt idx="29">
                  <c:v>0.24779836374589198</c:v>
                </c:pt>
                <c:pt idx="30">
                  <c:v>0.25267398907731425</c:v>
                </c:pt>
                <c:pt idx="31">
                  <c:v>0.26449564672293202</c:v>
                </c:pt>
              </c:numCache>
            </c:numRef>
          </c:yVal>
          <c:smooth val="1"/>
          <c:extLst>
            <c:ext xmlns:c16="http://schemas.microsoft.com/office/drawing/2014/chart" uri="{C3380CC4-5D6E-409C-BE32-E72D297353CC}">
              <c16:uniqueId val="{00000002-74C0-4324-BEE5-C56CFD8C9DED}"/>
            </c:ext>
          </c:extLst>
        </c:ser>
        <c:ser>
          <c:idx val="3"/>
          <c:order val="3"/>
          <c:spPr>
            <a:ln w="19050" cap="rnd">
              <a:solidFill>
                <a:schemeClr val="accent1"/>
              </a:solidFill>
              <a:prstDash val="sysDash"/>
              <a:round/>
            </a:ln>
            <a:effectLst/>
          </c:spPr>
          <c:marker>
            <c:symbol val="none"/>
          </c:marker>
          <c:xVal>
            <c:numRef>
              <c:f>'Data - Mat Dep only - NEW'!$B$4:$B$35</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Mat Dep only - NEW'!$G$4:$G$35</c:f>
              <c:numCache>
                <c:formatCode>General</c:formatCode>
                <c:ptCount val="32"/>
                <c:pt idx="0">
                  <c:v>0.49763050279462662</c:v>
                </c:pt>
                <c:pt idx="1">
                  <c:v>0.48187589524920832</c:v>
                </c:pt>
                <c:pt idx="2">
                  <c:v>0.48054148469315094</c:v>
                </c:pt>
                <c:pt idx="3">
                  <c:v>0.47924297878000865</c:v>
                </c:pt>
                <c:pt idx="4">
                  <c:v>0.47924297878000865</c:v>
                </c:pt>
                <c:pt idx="5">
                  <c:v>0.47924297878000865</c:v>
                </c:pt>
                <c:pt idx="6">
                  <c:v>0.47924297878000865</c:v>
                </c:pt>
                <c:pt idx="7">
                  <c:v>0.47554754315214143</c:v>
                </c:pt>
                <c:pt idx="8">
                  <c:v>0.47323686262889597</c:v>
                </c:pt>
                <c:pt idx="9">
                  <c:v>0.4721236794286226</c:v>
                </c:pt>
                <c:pt idx="10">
                  <c:v>0.4721236794286226</c:v>
                </c:pt>
                <c:pt idx="11">
                  <c:v>0.47103710689787792</c:v>
                </c:pt>
                <c:pt idx="12">
                  <c:v>0.46997610144279034</c:v>
                </c:pt>
                <c:pt idx="13">
                  <c:v>0.46792689558828365</c:v>
                </c:pt>
                <c:pt idx="14">
                  <c:v>0.46596877407096798</c:v>
                </c:pt>
                <c:pt idx="15">
                  <c:v>0.46596877407096798</c:v>
                </c:pt>
                <c:pt idx="16">
                  <c:v>0.46502179587346693</c:v>
                </c:pt>
                <c:pt idx="17">
                  <c:v>0.46230021115711661</c:v>
                </c:pt>
                <c:pt idx="18">
                  <c:v>0.4605785090118924</c:v>
                </c:pt>
                <c:pt idx="19">
                  <c:v>0.45974359991569269</c:v>
                </c:pt>
                <c:pt idx="20">
                  <c:v>0.45892522397603858</c:v>
                </c:pt>
                <c:pt idx="21">
                  <c:v>0.45733594159924695</c:v>
                </c:pt>
                <c:pt idx="22">
                  <c:v>0.45580663617324374</c:v>
                </c:pt>
                <c:pt idx="23">
                  <c:v>0.45580663617324374</c:v>
                </c:pt>
                <c:pt idx="24">
                  <c:v>0.45154329275485516</c:v>
                </c:pt>
                <c:pt idx="25">
                  <c:v>0.44957517839535704</c:v>
                </c:pt>
                <c:pt idx="26">
                  <c:v>0.44894111118660501</c:v>
                </c:pt>
                <c:pt idx="27">
                  <c:v>0.44534717143690622</c:v>
                </c:pt>
                <c:pt idx="28">
                  <c:v>0.4240203070331221</c:v>
                </c:pt>
                <c:pt idx="29">
                  <c:v>0.42372363625410797</c:v>
                </c:pt>
                <c:pt idx="30">
                  <c:v>0.4188480109226857</c:v>
                </c:pt>
                <c:pt idx="31">
                  <c:v>0.40702635327706793</c:v>
                </c:pt>
              </c:numCache>
            </c:numRef>
          </c:yVal>
          <c:smooth val="1"/>
          <c:extLst>
            <c:ext xmlns:c16="http://schemas.microsoft.com/office/drawing/2014/chart" uri="{C3380CC4-5D6E-409C-BE32-E72D297353CC}">
              <c16:uniqueId val="{00000003-74C0-4324-BEE5-C56CFD8C9DED}"/>
            </c:ext>
          </c:extLst>
        </c:ser>
        <c:dLbls>
          <c:showLegendKey val="0"/>
          <c:showVal val="0"/>
          <c:showCatName val="0"/>
          <c:showSerName val="0"/>
          <c:showPercent val="0"/>
          <c:showBubbleSize val="0"/>
        </c:dLbls>
        <c:axId val="801197864"/>
        <c:axId val="801203440"/>
      </c:scatterChar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9A690106-644A-468B-AC7A-C347E29F0D0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4C0-4324-BEE5-C56CFD8C9DED}"/>
                </c:ext>
              </c:extLst>
            </c:dLbl>
            <c:dLbl>
              <c:idx val="1"/>
              <c:layout>
                <c:manualLayout>
                  <c:x val="-4.6451615124163938E-2"/>
                  <c:y val="2.0930231791604003E-3"/>
                </c:manualLayout>
              </c:layout>
              <c:tx>
                <c:rich>
                  <a:bodyPr/>
                  <a:lstStyle/>
                  <a:p>
                    <a:fld id="{9279838E-B4ED-464E-BAA0-137530DAEF1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4C0-4324-BEE5-C56CFD8C9DED}"/>
                </c:ext>
              </c:extLst>
            </c:dLbl>
            <c:dLbl>
              <c:idx val="2"/>
              <c:layout>
                <c:manualLayout>
                  <c:x val="-8.1973438454406959E-3"/>
                  <c:y val="2.0930231791604767E-3"/>
                </c:manualLayout>
              </c:layout>
              <c:tx>
                <c:rich>
                  <a:bodyPr/>
                  <a:lstStyle/>
                  <a:p>
                    <a:fld id="{2DD958AB-DA38-4778-9296-EAB7FE5BB25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74C0-4324-BEE5-C56CFD8C9DED}"/>
                </c:ext>
              </c:extLst>
            </c:dLbl>
            <c:dLbl>
              <c:idx val="3"/>
              <c:layout>
                <c:manualLayout>
                  <c:x val="-1.0929791793920927E-2"/>
                  <c:y val="-1.2558139074962862E-2"/>
                </c:manualLayout>
              </c:layout>
              <c:tx>
                <c:rich>
                  <a:bodyPr/>
                  <a:lstStyle/>
                  <a:p>
                    <a:fld id="{49B3E980-48C0-4B1E-ABF5-2FBE79480BF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4C0-4324-BEE5-C56CFD8C9DED}"/>
                </c:ext>
              </c:extLst>
            </c:dLbl>
            <c:dLbl>
              <c:idx val="4"/>
              <c:layout>
                <c:manualLayout>
                  <c:x val="-3.2789375381762784E-2"/>
                  <c:y val="2.0930231791604767E-3"/>
                </c:manualLayout>
              </c:layout>
              <c:tx>
                <c:rich>
                  <a:bodyPr/>
                  <a:lstStyle/>
                  <a:p>
                    <a:fld id="{3C374293-5924-4342-9986-A576BBB46AF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4C0-4324-BEE5-C56CFD8C9DED}"/>
                </c:ext>
              </c:extLst>
            </c:dLbl>
            <c:dLbl>
              <c:idx val="5"/>
              <c:layout/>
              <c:tx>
                <c:rich>
                  <a:bodyPr/>
                  <a:lstStyle/>
                  <a:p>
                    <a:fld id="{9AA2354A-8CC8-4E7E-9D2B-FD20DB13276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74C0-4324-BEE5-C56CFD8C9DED}"/>
                </c:ext>
              </c:extLst>
            </c:dLbl>
            <c:dLbl>
              <c:idx val="6"/>
              <c:layout>
                <c:manualLayout>
                  <c:x val="-4.2352943201443567E-2"/>
                  <c:y val="-2.0930231791604767E-3"/>
                </c:manualLayout>
              </c:layout>
              <c:tx>
                <c:rich>
                  <a:bodyPr/>
                  <a:lstStyle/>
                  <a:p>
                    <a:fld id="{5228598F-DA39-45B9-B332-142BEDB9B0B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4C0-4324-BEE5-C56CFD8C9DED}"/>
                </c:ext>
              </c:extLst>
            </c:dLbl>
            <c:dLbl>
              <c:idx val="7"/>
              <c:layout>
                <c:manualLayout>
                  <c:x val="-2.732447948480282E-3"/>
                  <c:y val="-2.0930231791604767E-3"/>
                </c:manualLayout>
              </c:layout>
              <c:tx>
                <c:rich>
                  <a:bodyPr/>
                  <a:lstStyle/>
                  <a:p>
                    <a:fld id="{AD519F67-14FC-46BE-94C4-452525C1577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4C0-4324-BEE5-C56CFD8C9DED}"/>
                </c:ext>
              </c:extLst>
            </c:dLbl>
            <c:dLbl>
              <c:idx val="8"/>
              <c:layout/>
              <c:tx>
                <c:rich>
                  <a:bodyPr/>
                  <a:lstStyle/>
                  <a:p>
                    <a:fld id="{17768F9B-1BAF-4698-8E70-1D028ECE7C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74C0-4324-BEE5-C56CFD8C9DED}"/>
                </c:ext>
              </c:extLst>
            </c:dLbl>
            <c:dLbl>
              <c:idx val="9"/>
              <c:layout/>
              <c:tx>
                <c:rich>
                  <a:bodyPr/>
                  <a:lstStyle/>
                  <a:p>
                    <a:fld id="{A5FA61CE-7ADE-4F3F-90C7-D73526677C0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74C0-4324-BEE5-C56CFD8C9DED}"/>
                </c:ext>
              </c:extLst>
            </c:dLbl>
            <c:dLbl>
              <c:idx val="10"/>
              <c:layout/>
              <c:tx>
                <c:rich>
                  <a:bodyPr/>
                  <a:lstStyle/>
                  <a:p>
                    <a:fld id="{D10AA7BD-8D00-4457-B71D-5F645D7ED57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74C0-4324-BEE5-C56CFD8C9DED}"/>
                </c:ext>
              </c:extLst>
            </c:dLbl>
            <c:dLbl>
              <c:idx val="11"/>
              <c:layout>
                <c:manualLayout>
                  <c:x val="-2.7324479484802317E-3"/>
                  <c:y val="-6.2790695374815844E-3"/>
                </c:manualLayout>
              </c:layout>
              <c:tx>
                <c:rich>
                  <a:bodyPr/>
                  <a:lstStyle/>
                  <a:p>
                    <a:fld id="{F3656116-4249-448B-AF77-5BFA94E44F8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74C0-4324-BEE5-C56CFD8C9DED}"/>
                </c:ext>
              </c:extLst>
            </c:dLbl>
            <c:dLbl>
              <c:idx val="12"/>
              <c:layout/>
              <c:tx>
                <c:rich>
                  <a:bodyPr/>
                  <a:lstStyle/>
                  <a:p>
                    <a:fld id="{7BDB3F5F-DB59-464B-A2CE-CD41109131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74C0-4324-BEE5-C56CFD8C9DED}"/>
                </c:ext>
              </c:extLst>
            </c:dLbl>
            <c:dLbl>
              <c:idx val="13"/>
              <c:layout>
                <c:manualLayout>
                  <c:x val="-5.4648958969604634E-3"/>
                  <c:y val="-1.5348659338154403E-16"/>
                </c:manualLayout>
              </c:layout>
              <c:tx>
                <c:rich>
                  <a:bodyPr/>
                  <a:lstStyle/>
                  <a:p>
                    <a:fld id="{22D22741-821F-46A8-9AF3-EC04C0E34A0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74C0-4324-BEE5-C56CFD8C9DED}"/>
                </c:ext>
              </c:extLst>
            </c:dLbl>
            <c:dLbl>
              <c:idx val="14"/>
              <c:layout>
                <c:manualLayout>
                  <c:x val="-5.4648958969604634E-3"/>
                  <c:y val="8.3720927166418303E-3"/>
                </c:manualLayout>
              </c:layout>
              <c:tx>
                <c:rich>
                  <a:bodyPr/>
                  <a:lstStyle/>
                  <a:p>
                    <a:fld id="{73592964-B6F2-4309-81A2-EB9206594E8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74C0-4324-BEE5-C56CFD8C9DED}"/>
                </c:ext>
              </c:extLst>
            </c:dLbl>
            <c:dLbl>
              <c:idx val="15"/>
              <c:layout>
                <c:manualLayout>
                  <c:x val="-3.962044146461792E-2"/>
                  <c:y val="1.0464291870928698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E8AD24A-653A-4B99-AD1D-4227235D6752}"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3.0535105824266585E-2"/>
                      <c:h val="3.1364034742207107E-2"/>
                    </c:manualLayout>
                  </c15:layout>
                  <c15:dlblFieldTable/>
                  <c15:showDataLabelsRange val="1"/>
                </c:ext>
                <c:ext xmlns:c16="http://schemas.microsoft.com/office/drawing/2014/chart" uri="{C3380CC4-5D6E-409C-BE32-E72D297353CC}">
                  <c16:uniqueId val="{00000013-74C0-4324-BEE5-C56CFD8C9DED}"/>
                </c:ext>
              </c:extLst>
            </c:dLbl>
            <c:dLbl>
              <c:idx val="16"/>
              <c:layout/>
              <c:tx>
                <c:rich>
                  <a:bodyPr/>
                  <a:lstStyle/>
                  <a:p>
                    <a:fld id="{3FBC6376-AD61-46C7-BABF-1AEA2D8652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74C0-4324-BEE5-C56CFD8C9DED}"/>
                </c:ext>
              </c:extLst>
            </c:dLbl>
            <c:dLbl>
              <c:idx val="17"/>
              <c:layout/>
              <c:tx>
                <c:rich>
                  <a:bodyPr/>
                  <a:lstStyle/>
                  <a:p>
                    <a:fld id="{56EC14CC-9398-4109-9E88-ECCA00E1101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74C0-4324-BEE5-C56CFD8C9DED}"/>
                </c:ext>
              </c:extLst>
            </c:dLbl>
            <c:dLbl>
              <c:idx val="18"/>
              <c:layout/>
              <c:tx>
                <c:rich>
                  <a:bodyPr/>
                  <a:lstStyle/>
                  <a:p>
                    <a:fld id="{E3D9AE41-8B5E-42BE-B5E1-62DF82CF333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74C0-4324-BEE5-C56CFD8C9DED}"/>
                </c:ext>
              </c:extLst>
            </c:dLbl>
            <c:dLbl>
              <c:idx val="19"/>
              <c:layout/>
              <c:tx>
                <c:rich>
                  <a:bodyPr/>
                  <a:lstStyle/>
                  <a:p>
                    <a:fld id="{599BC8B1-0811-41FC-A9D3-B73B68F854D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74C0-4324-BEE5-C56CFD8C9DED}"/>
                </c:ext>
              </c:extLst>
            </c:dLbl>
            <c:dLbl>
              <c:idx val="20"/>
              <c:layout/>
              <c:tx>
                <c:rich>
                  <a:bodyPr/>
                  <a:lstStyle/>
                  <a:p>
                    <a:fld id="{F3958CE6-0A7C-405F-A405-918B179906B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74C0-4324-BEE5-C56CFD8C9DED}"/>
                </c:ext>
              </c:extLst>
            </c:dLbl>
            <c:dLbl>
              <c:idx val="21"/>
              <c:layout/>
              <c:tx>
                <c:rich>
                  <a:bodyPr/>
                  <a:lstStyle/>
                  <a:p>
                    <a:fld id="{3DE56C5C-8C8F-47D7-8F4C-700C4446EF5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74C0-4324-BEE5-C56CFD8C9DED}"/>
                </c:ext>
              </c:extLst>
            </c:dLbl>
            <c:dLbl>
              <c:idx val="22"/>
              <c:layout>
                <c:manualLayout>
                  <c:x val="-5.4648958969605137E-3"/>
                  <c:y val="-4.1860463583209533E-3"/>
                </c:manualLayout>
              </c:layout>
              <c:tx>
                <c:rich>
                  <a:bodyPr/>
                  <a:lstStyle/>
                  <a:p>
                    <a:fld id="{685A9B80-EFEF-4DD6-AB96-08B07ABB4D5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74C0-4324-BEE5-C56CFD8C9DED}"/>
                </c:ext>
              </c:extLst>
            </c:dLbl>
            <c:dLbl>
              <c:idx val="23"/>
              <c:layout>
                <c:manualLayout>
                  <c:x val="-0.10929791793920927"/>
                  <c:y val="0"/>
                </c:manualLayout>
              </c:layout>
              <c:tx>
                <c:rich>
                  <a:bodyPr/>
                  <a:lstStyle/>
                  <a:p>
                    <a:fld id="{BA8B17EE-B757-46EF-A017-23E392053B9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74C0-4324-BEE5-C56CFD8C9DED}"/>
                </c:ext>
              </c:extLst>
            </c:dLbl>
            <c:dLbl>
              <c:idx val="24"/>
              <c:layout/>
              <c:tx>
                <c:rich>
                  <a:bodyPr/>
                  <a:lstStyle/>
                  <a:p>
                    <a:fld id="{14985AAA-0E71-453C-B655-AC433E6687D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74C0-4324-BEE5-C56CFD8C9DED}"/>
                </c:ext>
              </c:extLst>
            </c:dLbl>
            <c:dLbl>
              <c:idx val="25"/>
              <c:layout/>
              <c:tx>
                <c:rich>
                  <a:bodyPr/>
                  <a:lstStyle/>
                  <a:p>
                    <a:fld id="{69F289F7-6B38-4580-909D-713C5D2764F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74C0-4324-BEE5-C56CFD8C9DED}"/>
                </c:ext>
              </c:extLst>
            </c:dLbl>
            <c:dLbl>
              <c:idx val="26"/>
              <c:layout>
                <c:manualLayout>
                  <c:x val="-5.4648958969605137E-3"/>
                  <c:y val="0"/>
                </c:manualLayout>
              </c:layout>
              <c:tx>
                <c:rich>
                  <a:bodyPr/>
                  <a:lstStyle/>
                  <a:p>
                    <a:fld id="{CE1C2199-EE03-4A6E-8E6E-51201A42F1B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74C0-4324-BEE5-C56CFD8C9DED}"/>
                </c:ext>
              </c:extLst>
            </c:dLbl>
            <c:dLbl>
              <c:idx val="27"/>
              <c:layout/>
              <c:tx>
                <c:rich>
                  <a:bodyPr/>
                  <a:lstStyle/>
                  <a:p>
                    <a:fld id="{353B042A-94D6-40F9-9D8F-3FE3C666A30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74C0-4324-BEE5-C56CFD8C9DED}"/>
                </c:ext>
              </c:extLst>
            </c:dLbl>
            <c:dLbl>
              <c:idx val="28"/>
              <c:layout/>
              <c:tx>
                <c:rich>
                  <a:bodyPr/>
                  <a:lstStyle/>
                  <a:p>
                    <a:fld id="{DC915F70-D334-4AD3-9B19-1A7FD4F000C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74C0-4324-BEE5-C56CFD8C9DED}"/>
                </c:ext>
              </c:extLst>
            </c:dLbl>
            <c:dLbl>
              <c:idx val="29"/>
              <c:layout/>
              <c:tx>
                <c:rich>
                  <a:bodyPr/>
                  <a:lstStyle/>
                  <a:p>
                    <a:fld id="{50A786AE-BF30-4373-A7E4-CAB0E9E35D9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74C0-4324-BEE5-C56CFD8C9DED}"/>
                </c:ext>
              </c:extLst>
            </c:dLbl>
            <c:dLbl>
              <c:idx val="30"/>
              <c:layout/>
              <c:tx>
                <c:rich>
                  <a:bodyPr/>
                  <a:lstStyle/>
                  <a:p>
                    <a:fld id="{42471984-FBAD-4982-B4CF-A7072622AAE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74C0-4324-BEE5-C56CFD8C9DED}"/>
                </c:ext>
              </c:extLst>
            </c:dLbl>
            <c:dLbl>
              <c:idx val="31"/>
              <c:layout/>
              <c:tx>
                <c:rich>
                  <a:bodyPr/>
                  <a:lstStyle/>
                  <a:p>
                    <a:fld id="{5BC04674-30E0-486B-9EE8-2B7458DBA0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74C0-4324-BEE5-C56CFD8C9D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'Data - Mat Dep only - NEW'!$B$4:$B$35</c:f>
              <c:numCache>
                <c:formatCode>General</c:formatCode>
                <c:ptCount val="32"/>
                <c:pt idx="0">
                  <c:v>44</c:v>
                </c:pt>
                <c:pt idx="1">
                  <c:v>54</c:v>
                </c:pt>
                <c:pt idx="2">
                  <c:v>55</c:v>
                </c:pt>
                <c:pt idx="3">
                  <c:v>56</c:v>
                </c:pt>
                <c:pt idx="4">
                  <c:v>56</c:v>
                </c:pt>
                <c:pt idx="5">
                  <c:v>56</c:v>
                </c:pt>
                <c:pt idx="6">
                  <c:v>56</c:v>
                </c:pt>
                <c:pt idx="7">
                  <c:v>59</c:v>
                </c:pt>
                <c:pt idx="8">
                  <c:v>61</c:v>
                </c:pt>
                <c:pt idx="9">
                  <c:v>62</c:v>
                </c:pt>
                <c:pt idx="10">
                  <c:v>62</c:v>
                </c:pt>
                <c:pt idx="11">
                  <c:v>63</c:v>
                </c:pt>
                <c:pt idx="12">
                  <c:v>64</c:v>
                </c:pt>
                <c:pt idx="13">
                  <c:v>66</c:v>
                </c:pt>
                <c:pt idx="14">
                  <c:v>68</c:v>
                </c:pt>
                <c:pt idx="15">
                  <c:v>68</c:v>
                </c:pt>
                <c:pt idx="16">
                  <c:v>69</c:v>
                </c:pt>
                <c:pt idx="17">
                  <c:v>72</c:v>
                </c:pt>
                <c:pt idx="18">
                  <c:v>74</c:v>
                </c:pt>
                <c:pt idx="19">
                  <c:v>75</c:v>
                </c:pt>
                <c:pt idx="20">
                  <c:v>76</c:v>
                </c:pt>
                <c:pt idx="21">
                  <c:v>78</c:v>
                </c:pt>
                <c:pt idx="22">
                  <c:v>80</c:v>
                </c:pt>
                <c:pt idx="23">
                  <c:v>80</c:v>
                </c:pt>
                <c:pt idx="24">
                  <c:v>86</c:v>
                </c:pt>
                <c:pt idx="25">
                  <c:v>89</c:v>
                </c:pt>
                <c:pt idx="26">
                  <c:v>90</c:v>
                </c:pt>
                <c:pt idx="27">
                  <c:v>96</c:v>
                </c:pt>
                <c:pt idx="28">
                  <c:v>148</c:v>
                </c:pt>
                <c:pt idx="29">
                  <c:v>149</c:v>
                </c:pt>
                <c:pt idx="30">
                  <c:v>167</c:v>
                </c:pt>
                <c:pt idx="31">
                  <c:v>227</c:v>
                </c:pt>
              </c:numCache>
            </c:numRef>
          </c:xVal>
          <c:yVal>
            <c:numRef>
              <c:f>'Data - Mat Dep only - NEW'!$C$4:$C$35</c:f>
              <c:numCache>
                <c:formatCode>0.0%</c:formatCode>
                <c:ptCount val="32"/>
                <c:pt idx="0">
                  <c:v>0.34259700000000004</c:v>
                </c:pt>
                <c:pt idx="1">
                  <c:v>0.26856799999999997</c:v>
                </c:pt>
                <c:pt idx="2">
                  <c:v>0.42887199999999998</c:v>
                </c:pt>
                <c:pt idx="3">
                  <c:v>0.35326599999999997</c:v>
                </c:pt>
                <c:pt idx="4">
                  <c:v>0.32063699999999995</c:v>
                </c:pt>
                <c:pt idx="5">
                  <c:v>0.29197200000000001</c:v>
                </c:pt>
                <c:pt idx="6">
                  <c:v>0.46094600000000002</c:v>
                </c:pt>
                <c:pt idx="7">
                  <c:v>0.34764400000000001</c:v>
                </c:pt>
                <c:pt idx="8">
                  <c:v>0.33205199999999996</c:v>
                </c:pt>
                <c:pt idx="9">
                  <c:v>0.318693</c:v>
                </c:pt>
                <c:pt idx="10">
                  <c:v>0.43649199999999999</c:v>
                </c:pt>
                <c:pt idx="11">
                  <c:v>0.26812599999999998</c:v>
                </c:pt>
                <c:pt idx="12">
                  <c:v>0.416321</c:v>
                </c:pt>
                <c:pt idx="13">
                  <c:v>0.18157000000000001</c:v>
                </c:pt>
                <c:pt idx="14">
                  <c:v>0.24277499999999999</c:v>
                </c:pt>
                <c:pt idx="15">
                  <c:v>0.24645600000000001</c:v>
                </c:pt>
                <c:pt idx="16">
                  <c:v>0.59785299999999997</c:v>
                </c:pt>
                <c:pt idx="17">
                  <c:v>0.25972200000000001</c:v>
                </c:pt>
                <c:pt idx="18">
                  <c:v>0.37971699999999997</c:v>
                </c:pt>
                <c:pt idx="19">
                  <c:v>0.35279299999999997</c:v>
                </c:pt>
                <c:pt idx="20">
                  <c:v>0.31705699999999998</c:v>
                </c:pt>
                <c:pt idx="21">
                  <c:v>0.27417200000000003</c:v>
                </c:pt>
                <c:pt idx="22">
                  <c:v>0.198297</c:v>
                </c:pt>
                <c:pt idx="23">
                  <c:v>0.15671499999999999</c:v>
                </c:pt>
                <c:pt idx="24">
                  <c:v>0.30516399999999999</c:v>
                </c:pt>
                <c:pt idx="25">
                  <c:v>0.238927</c:v>
                </c:pt>
                <c:pt idx="26">
                  <c:v>0.147561</c:v>
                </c:pt>
                <c:pt idx="27">
                  <c:v>0.32817799999999997</c:v>
                </c:pt>
                <c:pt idx="28">
                  <c:v>0.31749700000000003</c:v>
                </c:pt>
                <c:pt idx="29">
                  <c:v>0.36856800000000001</c:v>
                </c:pt>
                <c:pt idx="30">
                  <c:v>0.21564800000000001</c:v>
                </c:pt>
                <c:pt idx="31">
                  <c:v>0.55390099999999998</c:v>
                </c:pt>
              </c:numCache>
            </c:numRef>
          </c:yVal>
          <c:smooth val="0"/>
          <c:extLst>
            <c:ext xmlns:c15="http://schemas.microsoft.com/office/drawing/2012/chart" uri="{02D57815-91ED-43cb-92C2-25804820EDAC}">
              <c15:datalabelsRange>
                <c15:f>'Data - Mat Dep only - NEW'!$A$4:$A$35</c15:f>
                <c15:dlblRangeCache>
                  <c:ptCount val="32"/>
                  <c:pt idx="0">
                    <c:v>A&amp;B</c:v>
                  </c:pt>
                  <c:pt idx="1">
                    <c:v>EAyr</c:v>
                  </c:pt>
                  <c:pt idx="2">
                    <c:v>WDun</c:v>
                  </c:pt>
                  <c:pt idx="3">
                    <c:v>D&amp;G</c:v>
                  </c:pt>
                  <c:pt idx="4">
                    <c:v>Inv</c:v>
                  </c:pt>
                  <c:pt idx="5">
                    <c:v>Ork</c:v>
                  </c:pt>
                  <c:pt idx="6">
                    <c:v>SAyr</c:v>
                  </c:pt>
                  <c:pt idx="7">
                    <c:v>Bor</c:v>
                  </c:pt>
                  <c:pt idx="8">
                    <c:v>Fk</c:v>
                  </c:pt>
                  <c:pt idx="9">
                    <c:v>Mid</c:v>
                  </c:pt>
                  <c:pt idx="10">
                    <c:v>NAyr</c:v>
                  </c:pt>
                  <c:pt idx="11">
                    <c:v>Stir</c:v>
                  </c:pt>
                  <c:pt idx="12">
                    <c:v>WLo</c:v>
                  </c:pt>
                  <c:pt idx="13">
                    <c:v>East Dunbartonshire</c:v>
                  </c:pt>
                  <c:pt idx="14">
                    <c:v>P&amp;K</c:v>
                  </c:pt>
                  <c:pt idx="15">
                    <c:v>Ren</c:v>
                  </c:pt>
                  <c:pt idx="16">
                    <c:v>Dundee City</c:v>
                  </c:pt>
                  <c:pt idx="17">
                    <c:v>Clk</c:v>
                  </c:pt>
                  <c:pt idx="18">
                    <c:v>NhES</c:v>
                  </c:pt>
                  <c:pt idx="19">
                    <c:v>Ang</c:v>
                  </c:pt>
                  <c:pt idx="20">
                    <c:v>Mor</c:v>
                  </c:pt>
                  <c:pt idx="21">
                    <c:v>High</c:v>
                  </c:pt>
                  <c:pt idx="22">
                    <c:v>Aberdeenshire</c:v>
                  </c:pt>
                  <c:pt idx="23">
                    <c:v>East Renfrewshire</c:v>
                  </c:pt>
                  <c:pt idx="24">
                    <c:v>AbC</c:v>
                  </c:pt>
                  <c:pt idx="25">
                    <c:v>Shet</c:v>
                  </c:pt>
                  <c:pt idx="26">
                    <c:v>East Lothian</c:v>
                  </c:pt>
                  <c:pt idx="27">
                    <c:v>SLnk</c:v>
                  </c:pt>
                  <c:pt idx="28">
                    <c:v>Fif</c:v>
                  </c:pt>
                  <c:pt idx="29">
                    <c:v>NLnk</c:v>
                  </c:pt>
                  <c:pt idx="30">
                    <c:v>Edinburgh</c:v>
                  </c:pt>
                  <c:pt idx="31">
                    <c:v>Glasgow City</c:v>
                  </c:pt>
                </c15:dlblRangeCache>
              </c15:datalabelsRange>
            </c:ext>
            <c:ext xmlns:c16="http://schemas.microsoft.com/office/drawing/2014/chart" uri="{C3380CC4-5D6E-409C-BE32-E72D297353CC}">
              <c16:uniqueId val="{00000000-74C0-4324-BEE5-C56CFD8C9DED}"/>
            </c:ext>
          </c:extLst>
        </c:ser>
        <c:dLbls>
          <c:showLegendKey val="0"/>
          <c:showVal val="0"/>
          <c:showCatName val="0"/>
          <c:showSerName val="0"/>
          <c:showPercent val="0"/>
          <c:showBubbleSize val="0"/>
        </c:dLbls>
        <c:axId val="801197864"/>
        <c:axId val="801203440"/>
      </c:scatterChart>
      <c:valAx>
        <c:axId val="801197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 size</a:t>
                </a:r>
              </a:p>
            </c:rich>
          </c:tx>
          <c:layout>
            <c:manualLayout>
              <c:xMode val="edge"/>
              <c:yMode val="edge"/>
              <c:x val="0.48938249154730723"/>
              <c:y val="0.944936875883617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203440"/>
        <c:crosses val="autoZero"/>
        <c:crossBetween val="midCat"/>
      </c:valAx>
      <c:valAx>
        <c:axId val="801203440"/>
        <c:scaling>
          <c:orientation val="minMax"/>
        </c:scaling>
        <c:delete val="0"/>
        <c:axPos val="l"/>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197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19045</xdr:rowOff>
    </xdr:from>
    <xdr:to>
      <xdr:col>14</xdr:col>
      <xdr:colOff>276225</xdr:colOff>
      <xdr:row>86</xdr:row>
      <xdr:rowOff>0</xdr:rowOff>
    </xdr:to>
    <xdr:sp macro="" textlink="">
      <xdr:nvSpPr>
        <xdr:cNvPr id="2" name="TextBox 1"/>
        <xdr:cNvSpPr txBox="1"/>
      </xdr:nvSpPr>
      <xdr:spPr>
        <a:xfrm>
          <a:off x="57150" y="19045"/>
          <a:ext cx="8753475" cy="14077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accent3">
                  <a:lumMod val="50000"/>
                </a:schemeClr>
              </a:solidFill>
            </a:rPr>
            <a:t>Children in families with limited resources across Scotland</a:t>
          </a:r>
        </a:p>
        <a:p>
          <a:r>
            <a:rPr lang="en-GB" sz="1600" b="1">
              <a:solidFill>
                <a:srgbClr val="C00000"/>
              </a:solidFill>
            </a:rPr>
            <a:t>2014-2017</a:t>
          </a:r>
        </a:p>
        <a:p>
          <a:endParaRPr lang="en-GB" sz="1100"/>
        </a:p>
        <a:p>
          <a:r>
            <a:rPr lang="en-GB" sz="1100" b="0" i="0" u="none" strike="noStrike">
              <a:solidFill>
                <a:schemeClr val="dk1"/>
              </a:solidFill>
              <a:effectLst/>
              <a:latin typeface="Arial" panose="020B0604020202020204" pitchFamily="34" charset="0"/>
              <a:ea typeface="+mn-ea"/>
              <a:cs typeface="Arial" panose="020B0604020202020204" pitchFamily="34" charset="0"/>
            </a:rPr>
            <a:t>These statistics replace the previously published experimental statistics 'Children in families with limited resources across Scotland 2014-2016' (released in November 2017). This new release covers the period 2014-2017. Due to methodological changes that affected the sample size, data for four years have been combined to achieve a sample size which allows local breakdowns. Please note that </a:t>
          </a:r>
          <a:r>
            <a:rPr lang="en-GB" sz="1100" b="1" i="0" u="none" strike="noStrike">
              <a:solidFill>
                <a:schemeClr val="dk1"/>
              </a:solidFill>
              <a:effectLst/>
              <a:latin typeface="Arial" panose="020B0604020202020204" pitchFamily="34" charset="0"/>
              <a:ea typeface="+mn-ea"/>
              <a:cs typeface="Arial" panose="020B0604020202020204" pitchFamily="34" charset="0"/>
            </a:rPr>
            <a:t>the figures in the new release are not directly comparable with the ones published previously</a:t>
          </a:r>
          <a:r>
            <a:rPr lang="en-GB" sz="1100" b="0" i="0" u="none" strike="noStrike">
              <a:solidFill>
                <a:schemeClr val="dk1"/>
              </a:solidFill>
              <a:effectLst/>
              <a:latin typeface="Arial" panose="020B0604020202020204" pitchFamily="34" charset="0"/>
              <a:ea typeface="+mn-ea"/>
              <a:cs typeface="Arial" panose="020B0604020202020204" pitchFamily="34" charset="0"/>
            </a:rPr>
            <a:t> due to the changes in methodology. </a:t>
          </a:r>
        </a:p>
        <a:p>
          <a:endParaRPr lang="en-GB">
            <a:effectLst/>
          </a:endParaRPr>
        </a:p>
        <a:p>
          <a:r>
            <a:rPr lang="en-GB" sz="1100" b="0" i="0">
              <a:solidFill>
                <a:schemeClr val="dk1"/>
              </a:solidFill>
              <a:effectLst/>
              <a:latin typeface="Arial" panose="020B0604020202020204" pitchFamily="34" charset="0"/>
              <a:ea typeface="+mn-ea"/>
              <a:cs typeface="Arial" panose="020B0604020202020204" pitchFamily="34" charset="0"/>
            </a:rPr>
            <a:t>The limited resources measure looks at children in families that have both low income and cannot afford three or more out of a list of 22 basic necessities. The list of necessities was developed for a Scottish context and is based on what stakeholders and the public agree is a basic necessity and what satisfies statistical requirements for a robust measure of limited resources. Families are defined as being on a low income if the household income is below 70% of the Scottish median income after housing costs. </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Funnel plots</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These estimates are based on a sample survey and therefore include a degree of uncertainty due to sampling variation. The degree of uncertainty increases as the sample size gets smaller. The uncertainty associated with individual estimates is indicated by the 95% confidence intervals shown in the tables of results. However, if we want to compare results for local authorities with the Scotland-level figure, it is better to use a method of comparison that takes account of the different sample sizes between local authorities. </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funnel plot is a simple statistical method which takes into account the increased variability of local authorities with smaller populations, where a small change in the number of responses may lead to a large percentage change in the estimate. </a:t>
          </a:r>
        </a:p>
        <a:p>
          <a:r>
            <a:rPr lang="en-GB" sz="1100">
              <a:solidFill>
                <a:sysClr val="windowText" lastClr="000000"/>
              </a:solidFill>
              <a:effectLst/>
              <a:latin typeface="Arial" panose="020B0604020202020204" pitchFamily="34" charset="0"/>
              <a:ea typeface="+mn-ea"/>
              <a:cs typeface="Arial" panose="020B0604020202020204" pitchFamily="34" charset="0"/>
            </a:rPr>
            <a:t> </a:t>
          </a:r>
        </a:p>
        <a:p>
          <a:r>
            <a:rPr lang="en-GB" sz="1100">
              <a:solidFill>
                <a:sysClr val="windowText" lastClr="000000"/>
              </a:solidFill>
              <a:effectLst/>
              <a:latin typeface="Arial" panose="020B0604020202020204" pitchFamily="34" charset="0"/>
              <a:ea typeface="+mn-ea"/>
              <a:cs typeface="Arial" panose="020B0604020202020204" pitchFamily="34" charset="0"/>
            </a:rPr>
            <a:t>The red line in the middle of the plot represents the Scotland-level estimate, while the dots represent the local authority estimates. Local authority estimates which lie inside the funnel are not significantly different from the national estimate. Points above the upper line of the funnel are significantly higher than the</a:t>
          </a:r>
          <a:r>
            <a:rPr lang="en-GB" sz="1100" baseline="0">
              <a:solidFill>
                <a:sysClr val="windowText" lastClr="000000"/>
              </a:solidFill>
              <a:effectLst/>
              <a:latin typeface="Arial" panose="020B0604020202020204" pitchFamily="34" charset="0"/>
              <a:ea typeface="+mn-ea"/>
              <a:cs typeface="Arial" panose="020B0604020202020204" pitchFamily="34" charset="0"/>
            </a:rPr>
            <a:t> Scotland-level estimate </a:t>
          </a:r>
          <a:r>
            <a:rPr lang="en-GB" sz="1100">
              <a:solidFill>
                <a:sysClr val="windowText" lastClr="000000"/>
              </a:solidFill>
              <a:effectLst/>
              <a:latin typeface="Arial" panose="020B0604020202020204" pitchFamily="34" charset="0"/>
              <a:ea typeface="+mn-ea"/>
              <a:cs typeface="Arial" panose="020B0604020202020204" pitchFamily="34" charset="0"/>
            </a:rPr>
            <a:t>and those points below the lower line of the funnel are significantly lower than the Scotland-level</a:t>
          </a:r>
          <a:r>
            <a:rPr lang="en-GB" sz="1100" baseline="0">
              <a:solidFill>
                <a:sysClr val="windowText" lastClr="000000"/>
              </a:solidFill>
              <a:effectLst/>
              <a:latin typeface="Arial" panose="020B0604020202020204" pitchFamily="34" charset="0"/>
              <a:ea typeface="+mn-ea"/>
              <a:cs typeface="Arial" panose="020B0604020202020204" pitchFamily="34" charset="0"/>
            </a:rPr>
            <a:t> estimate</a:t>
          </a:r>
          <a:r>
            <a:rPr lang="en-GB" sz="1100">
              <a:solidFill>
                <a:sysClr val="windowText" lastClr="000000"/>
              </a:solidFill>
              <a:effectLst/>
              <a:latin typeface="Arial" panose="020B0604020202020204" pitchFamily="34" charset="0"/>
              <a:ea typeface="+mn-ea"/>
              <a:cs typeface="Arial" panose="020B0604020202020204" pitchFamily="34" charset="0"/>
            </a:rPr>
            <a:t>.</a:t>
          </a:r>
        </a:p>
        <a:p>
          <a:r>
            <a:rPr lang="en-GB" sz="1100">
              <a:solidFill>
                <a:schemeClr val="dk1"/>
              </a:solidFill>
              <a:effectLst/>
              <a:latin typeface="+mn-lt"/>
              <a:ea typeface="+mn-ea"/>
              <a:cs typeface="+mn-cs"/>
            </a:rPr>
            <a:t> </a:t>
          </a:r>
        </a:p>
        <a:p>
          <a:r>
            <a:rPr lang="en-GB" sz="1200" b="1">
              <a:latin typeface="Arial" panose="020B0604020202020204" pitchFamily="34" charset="0"/>
              <a:cs typeface="Arial" panose="020B0604020202020204" pitchFamily="34" charset="0"/>
            </a:rPr>
            <a:t>Methodological revision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 changed the way missing housing costs are treated since the last publication. The analysis now excludes those respondents who did not know or refused to answer questions on housing costs. This resulted in a reduced sample size. Therefore, data for four years had to be combined in order to have a large enough sample size in each of the local authorities.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Apart from the change in the way missing housing costs are treated and the resulting decrease in sample size, the methodology remains the same as last year and is available at the following link on our website: https://www2.gov.scot/Topics/Statistics/Browse/Social-Welfare/IncomePoverty/LAPovertyData/limited-resources</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Since the question on basic</a:t>
          </a:r>
          <a:r>
            <a:rPr lang="en-GB" sz="1100" baseline="0">
              <a:latin typeface="Arial" panose="020B0604020202020204" pitchFamily="34" charset="0"/>
              <a:cs typeface="Arial" panose="020B0604020202020204" pitchFamily="34" charset="0"/>
            </a:rPr>
            <a:t> necessities </a:t>
          </a:r>
          <a:r>
            <a:rPr lang="en-GB" sz="1100">
              <a:latin typeface="Arial" panose="020B0604020202020204" pitchFamily="34" charset="0"/>
              <a:cs typeface="Arial" panose="020B0604020202020204" pitchFamily="34" charset="0"/>
            </a:rPr>
            <a:t>were first introduced in the Scottish</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Household Survey</a:t>
          </a:r>
          <a:r>
            <a:rPr lang="en-GB" sz="1100" baseline="0">
              <a:latin typeface="Arial" panose="020B0604020202020204" pitchFamily="34" charset="0"/>
              <a:cs typeface="Arial" panose="020B0604020202020204" pitchFamily="34" charset="0"/>
            </a:rPr>
            <a:t> (SHS)</a:t>
          </a:r>
          <a:r>
            <a:rPr lang="en-GB" sz="1100">
              <a:latin typeface="Arial" panose="020B0604020202020204" pitchFamily="34" charset="0"/>
              <a:cs typeface="Arial" panose="020B0604020202020204" pitchFamily="34" charset="0"/>
            </a:rPr>
            <a:t> in 2014, they have only been asked of households with dependent children in one third of the total SHS sample. From 2018 on, all households with dependent children are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asked these questions and this will increase the sample size for future</a:t>
          </a:r>
          <a:r>
            <a:rPr lang="en-GB" sz="1100" baseline="0">
              <a:latin typeface="Arial" panose="020B0604020202020204" pitchFamily="34" charset="0"/>
              <a:cs typeface="Arial" panose="020B0604020202020204" pitchFamily="34" charset="0"/>
            </a:rPr>
            <a:t> updates</a:t>
          </a:r>
          <a:r>
            <a:rPr lang="en-GB" sz="1100">
              <a:latin typeface="Arial" panose="020B0604020202020204" pitchFamily="34" charset="0"/>
              <a:cs typeface="Arial" panose="020B0604020202020204" pitchFamily="34" charset="0"/>
            </a:rPr>
            <a:t>. </a:t>
          </a:r>
        </a:p>
        <a:p>
          <a:endParaRPr lang="en-GB" sz="11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Abbreviations</a:t>
          </a:r>
        </a:p>
        <a:p>
          <a:endParaRPr lang="en-GB" sz="1200" b="1">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Abbreviations for local authority names used in the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charts are</a:t>
          </a:r>
          <a:r>
            <a:rPr lang="en-GB" sz="1100" baseline="0">
              <a:latin typeface="Arial" panose="020B0604020202020204" pitchFamily="34" charset="0"/>
              <a:cs typeface="Arial" panose="020B0604020202020204" pitchFamily="34" charset="0"/>
            </a:rPr>
            <a:t> as follows:</a:t>
          </a:r>
        </a:p>
        <a:p>
          <a:endParaRPr lang="en-GB" sz="1100" baseline="0">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Aberdeen City (AbC)</a:t>
          </a:r>
        </a:p>
        <a:p>
          <a:r>
            <a:rPr lang="en-GB" sz="1100">
              <a:solidFill>
                <a:sysClr val="windowText" lastClr="000000"/>
              </a:solidFill>
              <a:latin typeface="Arial" panose="020B0604020202020204" pitchFamily="34" charset="0"/>
              <a:cs typeface="Arial" panose="020B0604020202020204" pitchFamily="34" charset="0"/>
            </a:rPr>
            <a:t>Aberdeenshire (AbS)</a:t>
          </a:r>
        </a:p>
        <a:p>
          <a:r>
            <a:rPr lang="en-GB" sz="1100">
              <a:solidFill>
                <a:sysClr val="windowText" lastClr="000000"/>
              </a:solidFill>
              <a:latin typeface="Arial" panose="020B0604020202020204" pitchFamily="34" charset="0"/>
              <a:cs typeface="Arial" panose="020B0604020202020204" pitchFamily="34" charset="0"/>
            </a:rPr>
            <a:t>Angus (Ang)</a:t>
          </a:r>
        </a:p>
        <a:p>
          <a:r>
            <a:rPr lang="en-GB" sz="1100">
              <a:solidFill>
                <a:sysClr val="windowText" lastClr="000000"/>
              </a:solidFill>
              <a:latin typeface="Arial" panose="020B0604020202020204" pitchFamily="34" charset="0"/>
              <a:cs typeface="Arial" panose="020B0604020202020204" pitchFamily="34" charset="0"/>
            </a:rPr>
            <a:t>Argyll &amp; Bute (A&amp;B)</a:t>
          </a:r>
          <a:endParaRPr lang="en-GB"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Clackmannanshire (Clk)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Dumfries &amp; Galloway (D&amp;G)</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Dundee City (Dund)</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East Ayrshire</a:t>
          </a:r>
          <a:r>
            <a:rPr lang="en-GB" sz="1100" baseline="0">
              <a:solidFill>
                <a:sysClr val="windowText" lastClr="00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(EAyr)</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East</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Dunbartonshire (EDun)</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East Lothian (ELo)</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East Renfrewshire (ERen)</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Edinburgh, City</a:t>
          </a:r>
          <a:r>
            <a:rPr lang="en-GB" sz="1100" baseline="0">
              <a:solidFill>
                <a:sysClr val="windowText" lastClr="000000"/>
              </a:solidFill>
              <a:effectLst/>
              <a:latin typeface="Arial" panose="020B0604020202020204" pitchFamily="34" charset="0"/>
              <a:ea typeface="+mn-ea"/>
              <a:cs typeface="Arial" panose="020B0604020202020204" pitchFamily="34" charset="0"/>
            </a:rPr>
            <a:t> of</a:t>
          </a:r>
          <a:r>
            <a:rPr lang="en-GB" sz="1100">
              <a:solidFill>
                <a:sysClr val="windowText" lastClr="000000"/>
              </a:solidFill>
              <a:effectLst/>
              <a:latin typeface="Arial" panose="020B0604020202020204" pitchFamily="34" charset="0"/>
              <a:ea typeface="+mn-ea"/>
              <a:cs typeface="Arial" panose="020B0604020202020204" pitchFamily="34" charset="0"/>
            </a:rPr>
            <a:t> (Edi)</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Na h-Eileanan Siar (NhES)</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Falkirk (Fk)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Fife (Fif)</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Glasgow City (Gla)</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Highland (High)</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Inverclyde (Inv)</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Midlothian (Mid)</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Moray (Mor)</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North Ayrshire (NAyr)</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North Lanarkshire (NLnk)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Orkney Islands (Ork)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Perth and Kinross (P&amp;K)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Renfrewshire (Ren)</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Scottish Borders (Bor)</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Shetland Islands (Shet)</a:t>
          </a:r>
          <a:endParaRPr lang="en-GB">
            <a:solidFill>
              <a:sysClr val="windowText" lastClr="000000"/>
            </a:solidFill>
            <a:effectLst/>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South Ayrshire (SAyr)</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South Lanarkshire (SLnk)</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Stirling (Stir)</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West Dunbartonshire (WDun)</a:t>
          </a:r>
          <a:endParaRPr lang="en-GB">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West Lothian (WLo)</a:t>
          </a:r>
          <a:endParaRPr lang="en-GB">
            <a:solidFill>
              <a:sysClr val="windowText" lastClr="000000"/>
            </a:solidFill>
            <a:effectLst/>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200" b="1">
              <a:solidFill>
                <a:sysClr val="windowText" lastClr="000000"/>
              </a:solidFill>
              <a:latin typeface="Arial" panose="020B0604020202020204" pitchFamily="34" charset="0"/>
              <a:cs typeface="Arial" panose="020B0604020202020204" pitchFamily="34" charset="0"/>
            </a:rPr>
            <a:t>Contents</a:t>
          </a:r>
          <a:r>
            <a:rPr lang="en-GB" sz="1100">
              <a:latin typeface="Arial" panose="020B0604020202020204" pitchFamily="34" charset="0"/>
              <a:cs typeface="Arial" panose="020B0604020202020204" pitchFamily="34" charset="0"/>
            </a:rPr>
            <a:t> </a:t>
          </a:r>
        </a:p>
        <a:p>
          <a:endParaRPr lang="en-GB" sz="1100">
            <a:latin typeface="Arial" panose="020B0604020202020204" pitchFamily="34" charset="0"/>
            <a:cs typeface="Arial" panose="020B0604020202020204" pitchFamily="34" charset="0"/>
          </a:endParaRPr>
        </a:p>
        <a:p>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Chart 1: Percentage of children who live in families with limited resources</a:t>
          </a:r>
          <a:r>
            <a:rPr lang="en-GB">
              <a:solidFill>
                <a:sysClr val="windowText" lastClr="000000"/>
              </a:solidFill>
              <a:latin typeface="Arial" panose="020B0604020202020204" pitchFamily="34" charset="0"/>
              <a:cs typeface="Arial" panose="020B0604020202020204" pitchFamily="34" charset="0"/>
            </a:rPr>
            <a:t> </a:t>
          </a:r>
        </a:p>
        <a:p>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Chart 2: Percentage of children who live in families with a low income only</a:t>
          </a:r>
          <a:r>
            <a:rPr lang="en-GB">
              <a:solidFill>
                <a:sysClr val="windowText" lastClr="000000"/>
              </a:solidFill>
              <a:latin typeface="Arial" panose="020B0604020202020204" pitchFamily="34" charset="0"/>
              <a:cs typeface="Arial" panose="020B0604020202020204" pitchFamily="34" charset="0"/>
            </a:rPr>
            <a:t> </a:t>
          </a:r>
        </a:p>
        <a:p>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Chart 3: Percentage of children who live in families who</a:t>
          </a:r>
          <a:r>
            <a:rPr lang="en-GB" sz="1100" b="0" i="0" u="none" strike="noStrike" baseline="0">
              <a:solidFill>
                <a:sysClr val="windowText" lastClr="000000"/>
              </a:solidFill>
              <a:effectLst/>
              <a:latin typeface="Arial" panose="020B0604020202020204" pitchFamily="34" charset="0"/>
              <a:ea typeface="+mn-ea"/>
              <a:cs typeface="Arial" panose="020B0604020202020204" pitchFamily="34" charset="0"/>
            </a:rPr>
            <a:t> cannot afford certain basic necessities </a:t>
          </a:r>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only</a:t>
          </a:r>
        </a:p>
        <a:p>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Data table</a:t>
          </a:r>
          <a:r>
            <a:rPr lang="en-GB">
              <a:solidFill>
                <a:sysClr val="windowText" lastClr="000000"/>
              </a:solidFill>
              <a:latin typeface="Arial" panose="020B0604020202020204" pitchFamily="34" charset="0"/>
              <a:cs typeface="Arial" panose="020B0604020202020204" pitchFamily="34" charset="0"/>
            </a:rPr>
            <a:t> </a:t>
          </a:r>
        </a:p>
        <a:p>
          <a:endParaRPr lang="en-GB" sz="110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2545" cy="60440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0.88587</cdr:x>
      <cdr:y>0.56016</cdr:y>
    </cdr:from>
    <cdr:to>
      <cdr:x>0.96225</cdr:x>
      <cdr:y>0.59731</cdr:y>
    </cdr:to>
    <cdr:sp macro="" textlink="">
      <cdr:nvSpPr>
        <cdr:cNvPr id="2" name="TextBox 1"/>
        <cdr:cNvSpPr txBox="1"/>
      </cdr:nvSpPr>
      <cdr:spPr>
        <a:xfrm xmlns:a="http://schemas.openxmlformats.org/drawingml/2006/main">
          <a:off x="8223142" y="3385628"/>
          <a:ext cx="709001" cy="224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i="1"/>
            <a:t>Scotland</a:t>
          </a:r>
        </a:p>
      </cdr:txBody>
    </cdr:sp>
  </cdr:relSizeAnchor>
  <cdr:relSizeAnchor xmlns:cdr="http://schemas.openxmlformats.org/drawingml/2006/chartDrawing">
    <cdr:from>
      <cdr:x>0.6847</cdr:x>
      <cdr:y>0.81948</cdr:y>
    </cdr:from>
    <cdr:to>
      <cdr:x>0.94776</cdr:x>
      <cdr:y>0.90544</cdr:y>
    </cdr:to>
    <cdr:sp macro="" textlink="">
      <cdr:nvSpPr>
        <cdr:cNvPr id="3" name="TextBox 2"/>
        <cdr:cNvSpPr txBox="1"/>
      </cdr:nvSpPr>
      <cdr:spPr>
        <a:xfrm xmlns:a="http://schemas.openxmlformats.org/drawingml/2006/main">
          <a:off x="6355773" y="4953000"/>
          <a:ext cx="2441863" cy="5195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0.6903</cdr:x>
      <cdr:y>0.79799</cdr:y>
    </cdr:from>
    <cdr:to>
      <cdr:x>0.94216</cdr:x>
      <cdr:y>0.87393</cdr:y>
    </cdr:to>
    <cdr:sp macro="" textlink="">
      <cdr:nvSpPr>
        <cdr:cNvPr id="4" name="TextBox 3"/>
        <cdr:cNvSpPr txBox="1"/>
      </cdr:nvSpPr>
      <cdr:spPr>
        <a:xfrm xmlns:a="http://schemas.openxmlformats.org/drawingml/2006/main">
          <a:off x="6407727" y="4823114"/>
          <a:ext cx="2337955" cy="458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0.67631</cdr:x>
      <cdr:y>0.79943</cdr:y>
    </cdr:from>
    <cdr:to>
      <cdr:x>0.91604</cdr:x>
      <cdr:y>0.90831</cdr:y>
    </cdr:to>
    <cdr:sp macro="" textlink="">
      <cdr:nvSpPr>
        <cdr:cNvPr id="5" name="TextBox 4"/>
        <cdr:cNvSpPr txBox="1"/>
      </cdr:nvSpPr>
      <cdr:spPr>
        <a:xfrm xmlns:a="http://schemas.openxmlformats.org/drawingml/2006/main">
          <a:off x="6277841" y="4831772"/>
          <a:ext cx="2225386" cy="6580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0.13992</cdr:x>
      <cdr:y>0.14757</cdr:y>
    </cdr:from>
    <cdr:to>
      <cdr:x>0.87873</cdr:x>
      <cdr:y>0.2235</cdr:y>
    </cdr:to>
    <cdr:sp macro="" textlink="">
      <cdr:nvSpPr>
        <cdr:cNvPr id="6" name="TextBox 5"/>
        <cdr:cNvSpPr txBox="1"/>
      </cdr:nvSpPr>
      <cdr:spPr>
        <a:xfrm xmlns:a="http://schemas.openxmlformats.org/drawingml/2006/main">
          <a:off x="1298844" y="891911"/>
          <a:ext cx="6858019" cy="458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Local authority estimates which lie inside the funnel are not significantly different from the Scotland-level</a:t>
          </a:r>
          <a:r>
            <a:rPr lang="en-GB" sz="1100" baseline="0">
              <a:effectLst/>
              <a:latin typeface="+mn-lt"/>
              <a:ea typeface="+mn-ea"/>
              <a:cs typeface="+mn-cs"/>
            </a:rPr>
            <a:t> e</a:t>
          </a:r>
          <a:r>
            <a:rPr lang="en-GB" sz="1100">
              <a:effectLst/>
              <a:latin typeface="+mn-lt"/>
              <a:ea typeface="+mn-ea"/>
              <a:cs typeface="+mn-cs"/>
            </a:rPr>
            <a:t>stimate.</a:t>
          </a:r>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2545" cy="60440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0.88948</cdr:x>
      <cdr:y>0.45068</cdr:y>
    </cdr:from>
    <cdr:to>
      <cdr:x>0.96586</cdr:x>
      <cdr:y>0.48778</cdr:y>
    </cdr:to>
    <cdr:sp macro="" textlink="">
      <cdr:nvSpPr>
        <cdr:cNvPr id="2" name="TextBox 1"/>
        <cdr:cNvSpPr txBox="1"/>
      </cdr:nvSpPr>
      <cdr:spPr>
        <a:xfrm xmlns:a="http://schemas.openxmlformats.org/drawingml/2006/main">
          <a:off x="8256625" y="2723930"/>
          <a:ext cx="709001" cy="2242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i="1"/>
            <a:t>Scotland</a:t>
          </a:r>
        </a:p>
      </cdr:txBody>
    </cdr:sp>
  </cdr:relSizeAnchor>
  <cdr:relSizeAnchor xmlns:cdr="http://schemas.openxmlformats.org/drawingml/2006/chartDrawing">
    <cdr:from>
      <cdr:x>0.14074</cdr:x>
      <cdr:y>0.14164</cdr:y>
    </cdr:from>
    <cdr:to>
      <cdr:x>0.87407</cdr:x>
      <cdr:y>0.21757</cdr:y>
    </cdr:to>
    <cdr:sp macro="" textlink="">
      <cdr:nvSpPr>
        <cdr:cNvPr id="3" name="TextBox 1"/>
        <cdr:cNvSpPr txBox="1"/>
      </cdr:nvSpPr>
      <cdr:spPr>
        <a:xfrm xmlns:a="http://schemas.openxmlformats.org/drawingml/2006/main">
          <a:off x="1306402" y="856078"/>
          <a:ext cx="6807165" cy="458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effectLst/>
              <a:latin typeface="+mn-lt"/>
              <a:ea typeface="+mn-ea"/>
              <a:cs typeface="+mn-cs"/>
            </a:rPr>
            <a:t>Local authority estimates which lie inside the funnel are not significantly different from the Scotland-level estimate.</a:t>
          </a:r>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2545" cy="60440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0.88482</cdr:x>
      <cdr:y>0.53068</cdr:y>
    </cdr:from>
    <cdr:to>
      <cdr:x>0.9612</cdr:x>
      <cdr:y>0.56778</cdr:y>
    </cdr:to>
    <cdr:sp macro="" textlink="">
      <cdr:nvSpPr>
        <cdr:cNvPr id="2" name="TextBox 1"/>
        <cdr:cNvSpPr txBox="1"/>
      </cdr:nvSpPr>
      <cdr:spPr>
        <a:xfrm xmlns:a="http://schemas.openxmlformats.org/drawingml/2006/main">
          <a:off x="8224982" y="3220028"/>
          <a:ext cx="710045" cy="225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i="1"/>
            <a:t>Scotland</a:t>
          </a:r>
        </a:p>
      </cdr:txBody>
    </cdr:sp>
  </cdr:relSizeAnchor>
  <cdr:relSizeAnchor xmlns:cdr="http://schemas.openxmlformats.org/drawingml/2006/chartDrawing">
    <cdr:from>
      <cdr:x>0.12954</cdr:x>
      <cdr:y>0.15024</cdr:y>
    </cdr:from>
    <cdr:to>
      <cdr:x>0.86007</cdr:x>
      <cdr:y>0.22617</cdr:y>
    </cdr:to>
    <cdr:sp macro="" textlink="">
      <cdr:nvSpPr>
        <cdr:cNvPr id="3" name="TextBox 1"/>
        <cdr:cNvSpPr txBox="1"/>
      </cdr:nvSpPr>
      <cdr:spPr>
        <a:xfrm xmlns:a="http://schemas.openxmlformats.org/drawingml/2006/main">
          <a:off x="1202466" y="908054"/>
          <a:ext cx="6781215" cy="458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effectLst/>
              <a:latin typeface="+mn-lt"/>
              <a:ea typeface="+mn-ea"/>
              <a:cs typeface="+mn-cs"/>
            </a:rPr>
            <a:t>Local authority estimates which lie inside the funnel are not significantly different from the Scotland-level estimate.</a:t>
          </a:r>
          <a:endParaRPr lang="en-GB"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38</xdr:row>
      <xdr:rowOff>1</xdr:rowOff>
    </xdr:from>
    <xdr:to>
      <xdr:col>11</xdr:col>
      <xdr:colOff>266701</xdr:colOff>
      <xdr:row>46</xdr:row>
      <xdr:rowOff>133351</xdr:rowOff>
    </xdr:to>
    <xdr:sp macro="" textlink="">
      <xdr:nvSpPr>
        <xdr:cNvPr id="2" name="TextBox 1"/>
        <xdr:cNvSpPr txBox="1"/>
      </xdr:nvSpPr>
      <xdr:spPr>
        <a:xfrm>
          <a:off x="0" y="7172326"/>
          <a:ext cx="8905876"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Notes</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All estimates produced in a survey have a degree of uncertainty associated with them because they are generated from a sample of the population rather than the population as a whole. The confidence intervals reported here give the range within which the 'true' proportion of the whole population is likely to lie (i.e. the value which would be obtained if a census of the entire population was undertaken).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The 95% confidence intervals reported here indicate that we would expect the survey data to lie within this range 95 times if the survey were to be repeated 100 times, each with a different randomly selected sample.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workbookViewId="0">
      <selection activeCell="Q86" sqref="Q86"/>
    </sheetView>
  </sheetViews>
  <sheetFormatPr defaultRowHeight="12.75" x14ac:dyDescent="0.2"/>
  <sheetData>
    <row r="1" spans="1:15" x14ac:dyDescent="0.2">
      <c r="A1" s="43"/>
      <c r="B1" s="44"/>
      <c r="C1" s="44"/>
      <c r="D1" s="44"/>
      <c r="E1" s="44"/>
      <c r="F1" s="44"/>
      <c r="G1" s="44"/>
      <c r="H1" s="44"/>
      <c r="I1" s="44"/>
      <c r="J1" s="44"/>
      <c r="K1" s="44"/>
      <c r="L1" s="44"/>
      <c r="M1" s="44"/>
      <c r="N1" s="44"/>
      <c r="O1" s="45"/>
    </row>
    <row r="2" spans="1:15" x14ac:dyDescent="0.2">
      <c r="A2" s="46"/>
      <c r="B2" s="4"/>
      <c r="C2" s="4"/>
      <c r="D2" s="4"/>
      <c r="E2" s="4"/>
      <c r="F2" s="4"/>
      <c r="G2" s="4"/>
      <c r="H2" s="4"/>
      <c r="I2" s="4"/>
      <c r="J2" s="4"/>
      <c r="K2" s="4"/>
      <c r="L2" s="4"/>
      <c r="M2" s="4"/>
      <c r="N2" s="4"/>
      <c r="O2" s="47"/>
    </row>
    <row r="3" spans="1:15" x14ac:dyDescent="0.2">
      <c r="A3" s="46"/>
      <c r="B3" s="4"/>
      <c r="C3" s="4"/>
      <c r="D3" s="4"/>
      <c r="E3" s="4"/>
      <c r="F3" s="4"/>
      <c r="G3" s="4"/>
      <c r="H3" s="4"/>
      <c r="I3" s="4"/>
      <c r="J3" s="4"/>
      <c r="K3" s="4"/>
      <c r="L3" s="4"/>
      <c r="M3" s="4"/>
      <c r="N3" s="4"/>
      <c r="O3" s="47"/>
    </row>
    <row r="4" spans="1:15" x14ac:dyDescent="0.2">
      <c r="A4" s="46"/>
      <c r="B4" s="4"/>
      <c r="C4" s="4"/>
      <c r="D4" s="4"/>
      <c r="E4" s="4"/>
      <c r="F4" s="4"/>
      <c r="G4" s="4"/>
      <c r="H4" s="4"/>
      <c r="I4" s="4"/>
      <c r="J4" s="4"/>
      <c r="K4" s="4"/>
      <c r="L4" s="4"/>
      <c r="M4" s="4"/>
      <c r="N4" s="4"/>
      <c r="O4" s="47"/>
    </row>
    <row r="5" spans="1:15" x14ac:dyDescent="0.2">
      <c r="A5" s="46"/>
      <c r="B5" s="4"/>
      <c r="C5" s="4"/>
      <c r="D5" s="4"/>
      <c r="E5" s="4"/>
      <c r="F5" s="4"/>
      <c r="G5" s="4"/>
      <c r="H5" s="4"/>
      <c r="I5" s="4"/>
      <c r="J5" s="4"/>
      <c r="K5" s="4"/>
      <c r="L5" s="4"/>
      <c r="M5" s="4"/>
      <c r="N5" s="4"/>
      <c r="O5" s="47"/>
    </row>
    <row r="6" spans="1:15" x14ac:dyDescent="0.2">
      <c r="A6" s="46"/>
      <c r="B6" s="4"/>
      <c r="C6" s="4"/>
      <c r="D6" s="4"/>
      <c r="E6" s="4"/>
      <c r="F6" s="4"/>
      <c r="G6" s="4"/>
      <c r="H6" s="4"/>
      <c r="I6" s="4"/>
      <c r="J6" s="4"/>
      <c r="K6" s="4"/>
      <c r="L6" s="4"/>
      <c r="M6" s="4"/>
      <c r="N6" s="4"/>
      <c r="O6" s="47"/>
    </row>
    <row r="7" spans="1:15" x14ac:dyDescent="0.2">
      <c r="A7" s="46"/>
      <c r="B7" s="4"/>
      <c r="C7" s="4"/>
      <c r="D7" s="4"/>
      <c r="E7" s="4"/>
      <c r="F7" s="4"/>
      <c r="G7" s="4"/>
      <c r="H7" s="4"/>
      <c r="I7" s="4"/>
      <c r="J7" s="4"/>
      <c r="K7" s="4"/>
      <c r="L7" s="4"/>
      <c r="M7" s="4"/>
      <c r="N7" s="4"/>
      <c r="O7" s="47"/>
    </row>
    <row r="8" spans="1:15" x14ac:dyDescent="0.2">
      <c r="A8" s="46"/>
      <c r="B8" s="4"/>
      <c r="C8" s="4"/>
      <c r="D8" s="4"/>
      <c r="E8" s="4"/>
      <c r="F8" s="4"/>
      <c r="G8" s="4"/>
      <c r="H8" s="4"/>
      <c r="I8" s="4"/>
      <c r="J8" s="4"/>
      <c r="K8" s="4"/>
      <c r="L8" s="4"/>
      <c r="M8" s="4"/>
      <c r="N8" s="4"/>
      <c r="O8" s="47"/>
    </row>
    <row r="9" spans="1:15" x14ac:dyDescent="0.2">
      <c r="A9" s="46"/>
      <c r="B9" s="4"/>
      <c r="C9" s="4"/>
      <c r="D9" s="4"/>
      <c r="E9" s="4"/>
      <c r="F9" s="4"/>
      <c r="G9" s="4"/>
      <c r="H9" s="4"/>
      <c r="I9" s="4"/>
      <c r="J9" s="4"/>
      <c r="K9" s="4"/>
      <c r="L9" s="4"/>
      <c r="M9" s="4"/>
      <c r="N9" s="4"/>
      <c r="O9" s="47"/>
    </row>
    <row r="10" spans="1:15" x14ac:dyDescent="0.2">
      <c r="A10" s="46"/>
      <c r="B10" s="4"/>
      <c r="C10" s="4"/>
      <c r="D10" s="4"/>
      <c r="E10" s="4"/>
      <c r="F10" s="4"/>
      <c r="G10" s="4"/>
      <c r="H10" s="4"/>
      <c r="I10" s="4"/>
      <c r="J10" s="4"/>
      <c r="K10" s="4"/>
      <c r="L10" s="4"/>
      <c r="M10" s="4"/>
      <c r="N10" s="4"/>
      <c r="O10" s="47"/>
    </row>
    <row r="11" spans="1:15" x14ac:dyDescent="0.2">
      <c r="A11" s="46"/>
      <c r="B11" s="4"/>
      <c r="C11" s="4"/>
      <c r="D11" s="4"/>
      <c r="E11" s="4"/>
      <c r="F11" s="4"/>
      <c r="G11" s="4"/>
      <c r="H11" s="4"/>
      <c r="I11" s="4"/>
      <c r="J11" s="4"/>
      <c r="K11" s="4"/>
      <c r="L11" s="4"/>
      <c r="M11" s="4"/>
      <c r="N11" s="4"/>
      <c r="O11" s="47"/>
    </row>
    <row r="12" spans="1:15" x14ac:dyDescent="0.2">
      <c r="A12" s="46"/>
      <c r="B12" s="4"/>
      <c r="C12" s="4"/>
      <c r="D12" s="4"/>
      <c r="E12" s="4"/>
      <c r="F12" s="4"/>
      <c r="G12" s="4"/>
      <c r="H12" s="4"/>
      <c r="I12" s="4"/>
      <c r="J12" s="4"/>
      <c r="K12" s="4"/>
      <c r="L12" s="4"/>
      <c r="M12" s="4"/>
      <c r="N12" s="4"/>
      <c r="O12" s="47"/>
    </row>
    <row r="13" spans="1:15" x14ac:dyDescent="0.2">
      <c r="A13" s="46"/>
      <c r="B13" s="4"/>
      <c r="C13" s="4"/>
      <c r="D13" s="4"/>
      <c r="E13" s="4"/>
      <c r="F13" s="4"/>
      <c r="G13" s="4"/>
      <c r="H13" s="4"/>
      <c r="I13" s="4"/>
      <c r="J13" s="4"/>
      <c r="K13" s="4"/>
      <c r="L13" s="4"/>
      <c r="M13" s="4"/>
      <c r="N13" s="4"/>
      <c r="O13" s="47"/>
    </row>
    <row r="14" spans="1:15" x14ac:dyDescent="0.2">
      <c r="A14" s="46"/>
      <c r="B14" s="4"/>
      <c r="C14" s="4"/>
      <c r="D14" s="4"/>
      <c r="E14" s="4"/>
      <c r="F14" s="4"/>
      <c r="G14" s="4"/>
      <c r="H14" s="4"/>
      <c r="I14" s="4"/>
      <c r="J14" s="4"/>
      <c r="K14" s="4"/>
      <c r="L14" s="4"/>
      <c r="M14" s="4"/>
      <c r="N14" s="4"/>
      <c r="O14" s="47"/>
    </row>
    <row r="15" spans="1:15" x14ac:dyDescent="0.2">
      <c r="A15" s="46"/>
      <c r="B15" s="4"/>
      <c r="C15" s="4"/>
      <c r="D15" s="4"/>
      <c r="E15" s="4"/>
      <c r="F15" s="4"/>
      <c r="G15" s="4"/>
      <c r="H15" s="4"/>
      <c r="I15" s="4"/>
      <c r="J15" s="4"/>
      <c r="K15" s="4"/>
      <c r="L15" s="4"/>
      <c r="M15" s="4"/>
      <c r="N15" s="4"/>
      <c r="O15" s="47"/>
    </row>
    <row r="16" spans="1:15" x14ac:dyDescent="0.2">
      <c r="A16" s="46"/>
      <c r="B16" s="4"/>
      <c r="C16" s="4"/>
      <c r="D16" s="4"/>
      <c r="E16" s="4"/>
      <c r="F16" s="4"/>
      <c r="G16" s="4"/>
      <c r="H16" s="4"/>
      <c r="I16" s="4"/>
      <c r="J16" s="4"/>
      <c r="K16" s="4"/>
      <c r="L16" s="4"/>
      <c r="M16" s="4"/>
      <c r="N16" s="4"/>
      <c r="O16" s="47"/>
    </row>
    <row r="17" spans="1:21" x14ac:dyDescent="0.2">
      <c r="A17" s="46"/>
      <c r="B17" s="4"/>
      <c r="C17" s="4"/>
      <c r="D17" s="4"/>
      <c r="E17" s="4"/>
      <c r="F17" s="4"/>
      <c r="G17" s="4"/>
      <c r="H17" s="4"/>
      <c r="I17" s="4"/>
      <c r="J17" s="4"/>
      <c r="K17" s="4"/>
      <c r="L17" s="4"/>
      <c r="M17" s="4"/>
      <c r="N17" s="4"/>
      <c r="O17" s="47"/>
    </row>
    <row r="18" spans="1:21" x14ac:dyDescent="0.2">
      <c r="A18" s="46"/>
      <c r="B18" s="4"/>
      <c r="C18" s="4"/>
      <c r="D18" s="4"/>
      <c r="E18" s="4"/>
      <c r="F18" s="4"/>
      <c r="G18" s="4"/>
      <c r="H18" s="4"/>
      <c r="I18" s="4"/>
      <c r="J18" s="4"/>
      <c r="K18" s="4"/>
      <c r="L18" s="4"/>
      <c r="M18" s="4"/>
      <c r="N18" s="4"/>
      <c r="O18" s="47"/>
    </row>
    <row r="19" spans="1:21" x14ac:dyDescent="0.2">
      <c r="A19" s="46"/>
      <c r="B19" s="4"/>
      <c r="C19" s="4"/>
      <c r="D19" s="4"/>
      <c r="E19" s="4"/>
      <c r="F19" s="4"/>
      <c r="G19" s="4"/>
      <c r="H19" s="4"/>
      <c r="I19" s="4"/>
      <c r="J19" s="4"/>
      <c r="K19" s="4"/>
      <c r="L19" s="4"/>
      <c r="M19" s="4"/>
      <c r="N19" s="4"/>
      <c r="O19" s="47"/>
    </row>
    <row r="20" spans="1:21" x14ac:dyDescent="0.2">
      <c r="A20" s="46"/>
      <c r="B20" s="4"/>
      <c r="C20" s="4"/>
      <c r="D20" s="4"/>
      <c r="E20" s="4"/>
      <c r="F20" s="4"/>
      <c r="G20" s="4"/>
      <c r="H20" s="4"/>
      <c r="I20" s="4"/>
      <c r="J20" s="4"/>
      <c r="K20" s="4"/>
      <c r="L20" s="4"/>
      <c r="M20" s="4"/>
      <c r="N20" s="4"/>
      <c r="O20" s="47"/>
    </row>
    <row r="21" spans="1:21" x14ac:dyDescent="0.2">
      <c r="A21" s="46"/>
      <c r="B21" s="4"/>
      <c r="C21" s="4"/>
      <c r="D21" s="4"/>
      <c r="E21" s="4"/>
      <c r="F21" s="4"/>
      <c r="G21" s="4"/>
      <c r="H21" s="4"/>
      <c r="I21" s="4"/>
      <c r="J21" s="4"/>
      <c r="K21" s="4"/>
      <c r="L21" s="4"/>
      <c r="M21" s="4"/>
      <c r="N21" s="4"/>
      <c r="O21" s="47"/>
    </row>
    <row r="22" spans="1:21" x14ac:dyDescent="0.2">
      <c r="A22" s="46"/>
      <c r="B22" s="4"/>
      <c r="C22" s="4"/>
      <c r="D22" s="4"/>
      <c r="E22" s="4"/>
      <c r="F22" s="4"/>
      <c r="G22" s="4"/>
      <c r="H22" s="4"/>
      <c r="I22" s="4"/>
      <c r="J22" s="4"/>
      <c r="K22" s="4"/>
      <c r="L22" s="4"/>
      <c r="M22" s="4"/>
      <c r="N22" s="4"/>
      <c r="O22" s="47"/>
    </row>
    <row r="23" spans="1:21" x14ac:dyDescent="0.2">
      <c r="A23" s="46"/>
      <c r="B23" s="4"/>
      <c r="C23" s="4"/>
      <c r="D23" s="4"/>
      <c r="E23" s="4"/>
      <c r="F23" s="4"/>
      <c r="G23" s="4"/>
      <c r="H23" s="4"/>
      <c r="I23" s="4"/>
      <c r="J23" s="4"/>
      <c r="K23" s="4"/>
      <c r="L23" s="4"/>
      <c r="M23" s="4"/>
      <c r="N23" s="4"/>
      <c r="O23" s="47"/>
      <c r="U23" s="42"/>
    </row>
    <row r="24" spans="1:21" x14ac:dyDescent="0.2">
      <c r="A24" s="46"/>
      <c r="B24" s="4"/>
      <c r="C24" s="4"/>
      <c r="D24" s="4"/>
      <c r="E24" s="4"/>
      <c r="F24" s="4"/>
      <c r="G24" s="4"/>
      <c r="H24" s="4"/>
      <c r="I24" s="4"/>
      <c r="J24" s="4"/>
      <c r="K24" s="4"/>
      <c r="L24" s="4"/>
      <c r="M24" s="4"/>
      <c r="N24" s="4"/>
      <c r="O24" s="47"/>
    </row>
    <row r="25" spans="1:21" x14ac:dyDescent="0.2">
      <c r="A25" s="46"/>
      <c r="B25" s="4"/>
      <c r="C25" s="4"/>
      <c r="D25" s="4"/>
      <c r="E25" s="4"/>
      <c r="F25" s="4"/>
      <c r="G25" s="4"/>
      <c r="H25" s="4"/>
      <c r="I25" s="4"/>
      <c r="J25" s="4"/>
      <c r="K25" s="4"/>
      <c r="L25" s="4"/>
      <c r="M25" s="4"/>
      <c r="N25" s="4"/>
      <c r="O25" s="47"/>
    </row>
    <row r="26" spans="1:21" x14ac:dyDescent="0.2">
      <c r="A26" s="46"/>
      <c r="B26" s="4"/>
      <c r="C26" s="4"/>
      <c r="D26" s="4"/>
      <c r="E26" s="4"/>
      <c r="F26" s="4"/>
      <c r="G26" s="4"/>
      <c r="H26" s="4"/>
      <c r="I26" s="4"/>
      <c r="J26" s="4"/>
      <c r="K26" s="4"/>
      <c r="L26" s="4"/>
      <c r="M26" s="4"/>
      <c r="N26" s="4"/>
      <c r="O26" s="47"/>
    </row>
    <row r="27" spans="1:21" x14ac:dyDescent="0.2">
      <c r="A27" s="46"/>
      <c r="B27" s="4"/>
      <c r="C27" s="4"/>
      <c r="D27" s="4"/>
      <c r="E27" s="4"/>
      <c r="F27" s="4"/>
      <c r="G27" s="4"/>
      <c r="H27" s="4"/>
      <c r="I27" s="4"/>
      <c r="J27" s="4"/>
      <c r="K27" s="4"/>
      <c r="L27" s="4"/>
      <c r="M27" s="4"/>
      <c r="N27" s="4"/>
      <c r="O27" s="47"/>
    </row>
    <row r="28" spans="1:21" x14ac:dyDescent="0.2">
      <c r="A28" s="46"/>
      <c r="B28" s="4"/>
      <c r="C28" s="4"/>
      <c r="D28" s="4"/>
      <c r="E28" s="4"/>
      <c r="F28" s="4"/>
      <c r="G28" s="4"/>
      <c r="H28" s="4"/>
      <c r="I28" s="4"/>
      <c r="J28" s="4"/>
      <c r="K28" s="4"/>
      <c r="L28" s="4"/>
      <c r="M28" s="4"/>
      <c r="N28" s="4"/>
      <c r="O28" s="47"/>
    </row>
    <row r="29" spans="1:21" x14ac:dyDescent="0.2">
      <c r="A29" s="46"/>
      <c r="B29" s="4"/>
      <c r="C29" s="4"/>
      <c r="D29" s="4"/>
      <c r="E29" s="4"/>
      <c r="F29" s="4"/>
      <c r="G29" s="4"/>
      <c r="H29" s="4"/>
      <c r="I29" s="4"/>
      <c r="J29" s="4"/>
      <c r="K29" s="4"/>
      <c r="L29" s="4"/>
      <c r="M29" s="4"/>
      <c r="N29" s="4"/>
      <c r="O29" s="47"/>
    </row>
    <row r="30" spans="1:21" x14ac:dyDescent="0.2">
      <c r="A30" s="46"/>
      <c r="B30" s="4"/>
      <c r="C30" s="4"/>
      <c r="D30" s="4"/>
      <c r="E30" s="4"/>
      <c r="F30" s="4"/>
      <c r="G30" s="4"/>
      <c r="H30" s="4"/>
      <c r="I30" s="4"/>
      <c r="J30" s="4"/>
      <c r="K30" s="4"/>
      <c r="L30" s="4"/>
      <c r="M30" s="4"/>
      <c r="N30" s="4"/>
      <c r="O30" s="47"/>
    </row>
    <row r="31" spans="1:21" x14ac:dyDescent="0.2">
      <c r="A31" s="46"/>
      <c r="B31" s="4"/>
      <c r="C31" s="4"/>
      <c r="D31" s="4"/>
      <c r="E31" s="4"/>
      <c r="F31" s="4"/>
      <c r="G31" s="4"/>
      <c r="H31" s="4"/>
      <c r="I31" s="4"/>
      <c r="J31" s="4"/>
      <c r="K31" s="4"/>
      <c r="L31" s="4"/>
      <c r="M31" s="4"/>
      <c r="N31" s="4"/>
      <c r="O31" s="47"/>
    </row>
    <row r="32" spans="1:21" x14ac:dyDescent="0.2">
      <c r="A32" s="46"/>
      <c r="B32" s="4"/>
      <c r="C32" s="4"/>
      <c r="D32" s="4"/>
      <c r="E32" s="4"/>
      <c r="F32" s="4"/>
      <c r="G32" s="4"/>
      <c r="H32" s="4"/>
      <c r="I32" s="4"/>
      <c r="J32" s="4"/>
      <c r="K32" s="4"/>
      <c r="L32" s="4"/>
      <c r="M32" s="4"/>
      <c r="N32" s="4"/>
      <c r="O32" s="47"/>
    </row>
    <row r="33" spans="1:15" x14ac:dyDescent="0.2">
      <c r="A33" s="46"/>
      <c r="B33" s="4"/>
      <c r="C33" s="4"/>
      <c r="D33" s="4"/>
      <c r="E33" s="4"/>
      <c r="F33" s="4"/>
      <c r="G33" s="4"/>
      <c r="H33" s="4"/>
      <c r="I33" s="4"/>
      <c r="J33" s="4"/>
      <c r="K33" s="4"/>
      <c r="L33" s="4"/>
      <c r="M33" s="4"/>
      <c r="N33" s="4"/>
      <c r="O33" s="47"/>
    </row>
    <row r="34" spans="1:15" x14ac:dyDescent="0.2">
      <c r="A34" s="46"/>
      <c r="B34" s="4"/>
      <c r="C34" s="4"/>
      <c r="D34" s="4"/>
      <c r="E34" s="4"/>
      <c r="F34" s="4"/>
      <c r="G34" s="4"/>
      <c r="H34" s="4"/>
      <c r="I34" s="4"/>
      <c r="J34" s="4"/>
      <c r="K34" s="4"/>
      <c r="L34" s="4"/>
      <c r="M34" s="4"/>
      <c r="N34" s="4"/>
      <c r="O34" s="47"/>
    </row>
    <row r="35" spans="1:15" x14ac:dyDescent="0.2">
      <c r="A35" s="46"/>
      <c r="B35" s="4"/>
      <c r="C35" s="4"/>
      <c r="D35" s="4"/>
      <c r="E35" s="4"/>
      <c r="F35" s="4"/>
      <c r="G35" s="4"/>
      <c r="H35" s="4"/>
      <c r="I35" s="4"/>
      <c r="J35" s="4"/>
      <c r="K35" s="4"/>
      <c r="L35" s="4"/>
      <c r="M35" s="4"/>
      <c r="N35" s="4"/>
      <c r="O35" s="47"/>
    </row>
    <row r="36" spans="1:15" x14ac:dyDescent="0.2">
      <c r="A36" s="46"/>
      <c r="B36" s="4"/>
      <c r="C36" s="4"/>
      <c r="D36" s="4"/>
      <c r="E36" s="4"/>
      <c r="F36" s="4"/>
      <c r="G36" s="4"/>
      <c r="H36" s="4"/>
      <c r="I36" s="4"/>
      <c r="J36" s="4"/>
      <c r="K36" s="4"/>
      <c r="L36" s="4"/>
      <c r="M36" s="4"/>
      <c r="N36" s="4"/>
      <c r="O36" s="47"/>
    </row>
    <row r="37" spans="1:15" x14ac:dyDescent="0.2">
      <c r="A37" s="46"/>
      <c r="B37" s="4"/>
      <c r="C37" s="4"/>
      <c r="D37" s="4"/>
      <c r="E37" s="4"/>
      <c r="F37" s="4"/>
      <c r="G37" s="4"/>
      <c r="H37" s="4"/>
      <c r="I37" s="4"/>
      <c r="J37" s="4"/>
      <c r="K37" s="4"/>
      <c r="L37" s="4"/>
      <c r="M37" s="4"/>
      <c r="N37" s="4"/>
      <c r="O37" s="47"/>
    </row>
    <row r="38" spans="1:15" x14ac:dyDescent="0.2">
      <c r="A38" s="46"/>
      <c r="B38" s="4"/>
      <c r="C38" s="4"/>
      <c r="D38" s="4"/>
      <c r="E38" s="4"/>
      <c r="F38" s="4"/>
      <c r="G38" s="4"/>
      <c r="H38" s="4"/>
      <c r="I38" s="4"/>
      <c r="J38" s="4"/>
      <c r="K38" s="4"/>
      <c r="L38" s="4"/>
      <c r="M38" s="4"/>
      <c r="N38" s="4"/>
      <c r="O38" s="47"/>
    </row>
    <row r="39" spans="1:15" x14ac:dyDescent="0.2">
      <c r="A39" s="46"/>
      <c r="B39" s="4"/>
      <c r="C39" s="4"/>
      <c r="D39" s="4"/>
      <c r="E39" s="4"/>
      <c r="F39" s="4"/>
      <c r="G39" s="4"/>
      <c r="H39" s="4"/>
      <c r="I39" s="4"/>
      <c r="J39" s="4"/>
      <c r="K39" s="4"/>
      <c r="L39" s="4"/>
      <c r="M39" s="4"/>
      <c r="N39" s="4"/>
      <c r="O39" s="47"/>
    </row>
    <row r="40" spans="1:15" x14ac:dyDescent="0.2">
      <c r="A40" s="46"/>
      <c r="B40" s="4"/>
      <c r="C40" s="4"/>
      <c r="D40" s="4"/>
      <c r="E40" s="4"/>
      <c r="F40" s="4"/>
      <c r="G40" s="4"/>
      <c r="H40" s="4"/>
      <c r="I40" s="4"/>
      <c r="J40" s="4"/>
      <c r="K40" s="4"/>
      <c r="L40" s="4"/>
      <c r="M40" s="4"/>
      <c r="N40" s="4"/>
      <c r="O40" s="47"/>
    </row>
    <row r="41" spans="1:15" x14ac:dyDescent="0.2">
      <c r="A41" s="46"/>
      <c r="B41" s="4"/>
      <c r="C41" s="4"/>
      <c r="D41" s="4"/>
      <c r="E41" s="4"/>
      <c r="F41" s="4"/>
      <c r="G41" s="4"/>
      <c r="H41" s="4"/>
      <c r="I41" s="4"/>
      <c r="J41" s="4"/>
      <c r="K41" s="4"/>
      <c r="L41" s="4"/>
      <c r="M41" s="4"/>
      <c r="N41" s="4"/>
      <c r="O41" s="47"/>
    </row>
    <row r="42" spans="1:15" x14ac:dyDescent="0.2">
      <c r="A42" s="46"/>
      <c r="B42" s="4"/>
      <c r="C42" s="4"/>
      <c r="D42" s="4"/>
      <c r="E42" s="4"/>
      <c r="F42" s="4"/>
      <c r="G42" s="4"/>
      <c r="H42" s="4"/>
      <c r="I42" s="4"/>
      <c r="J42" s="4"/>
      <c r="K42" s="4"/>
      <c r="L42" s="4"/>
      <c r="M42" s="4"/>
      <c r="N42" s="4"/>
      <c r="O42" s="47"/>
    </row>
    <row r="43" spans="1:15" x14ac:dyDescent="0.2">
      <c r="A43" s="46"/>
      <c r="B43" s="4"/>
      <c r="C43" s="4"/>
      <c r="D43" s="4"/>
      <c r="E43" s="4"/>
      <c r="F43" s="4"/>
      <c r="G43" s="4"/>
      <c r="H43" s="4"/>
      <c r="I43" s="4"/>
      <c r="J43" s="4"/>
      <c r="K43" s="4"/>
      <c r="L43" s="4"/>
      <c r="M43" s="4"/>
      <c r="N43" s="4"/>
      <c r="O43" s="47"/>
    </row>
    <row r="44" spans="1:15" x14ac:dyDescent="0.2">
      <c r="A44" s="46"/>
      <c r="B44" s="4"/>
      <c r="C44" s="4"/>
      <c r="D44" s="4"/>
      <c r="E44" s="4"/>
      <c r="F44" s="4"/>
      <c r="G44" s="4"/>
      <c r="H44" s="4"/>
      <c r="I44" s="4"/>
      <c r="J44" s="4"/>
      <c r="K44" s="4"/>
      <c r="L44" s="4"/>
      <c r="M44" s="4"/>
      <c r="N44" s="4"/>
      <c r="O44" s="47"/>
    </row>
    <row r="45" spans="1:15" x14ac:dyDescent="0.2">
      <c r="A45" s="46"/>
      <c r="B45" s="4"/>
      <c r="C45" s="4"/>
      <c r="D45" s="4"/>
      <c r="E45" s="4"/>
      <c r="F45" s="4"/>
      <c r="G45" s="4"/>
      <c r="H45" s="4"/>
      <c r="I45" s="4"/>
      <c r="J45" s="4"/>
      <c r="K45" s="4"/>
      <c r="L45" s="4"/>
      <c r="M45" s="4"/>
      <c r="N45" s="4"/>
      <c r="O45" s="47"/>
    </row>
    <row r="46" spans="1:15" x14ac:dyDescent="0.2">
      <c r="A46" s="46"/>
      <c r="B46" s="4"/>
      <c r="C46" s="4"/>
      <c r="D46" s="4"/>
      <c r="E46" s="4"/>
      <c r="F46" s="4"/>
      <c r="G46" s="4"/>
      <c r="H46" s="4"/>
      <c r="I46" s="4"/>
      <c r="J46" s="4"/>
      <c r="K46" s="4"/>
      <c r="L46" s="4"/>
      <c r="M46" s="4"/>
      <c r="N46" s="4"/>
      <c r="O46" s="47"/>
    </row>
    <row r="47" spans="1:15" ht="15" x14ac:dyDescent="0.25">
      <c r="A47" s="48"/>
      <c r="B47" s="5"/>
      <c r="C47" s="5"/>
      <c r="D47" s="4"/>
      <c r="E47" s="4"/>
      <c r="F47" s="4"/>
      <c r="G47" s="4"/>
      <c r="H47" s="4"/>
      <c r="I47" s="4"/>
      <c r="J47" s="6"/>
      <c r="K47" s="4"/>
      <c r="L47" s="4"/>
      <c r="M47" s="4"/>
      <c r="N47" s="4"/>
      <c r="O47" s="47"/>
    </row>
    <row r="48" spans="1:15" ht="14.25" x14ac:dyDescent="0.2">
      <c r="A48" s="49"/>
      <c r="B48" s="5"/>
      <c r="C48" s="5"/>
      <c r="D48" s="4"/>
      <c r="E48" s="4"/>
      <c r="F48" s="4"/>
      <c r="G48" s="4"/>
      <c r="H48" s="4"/>
      <c r="I48" s="4"/>
      <c r="J48" s="7"/>
      <c r="K48" s="8"/>
      <c r="L48" s="4"/>
      <c r="M48" s="4"/>
      <c r="N48" s="4"/>
      <c r="O48" s="47"/>
    </row>
    <row r="49" spans="1:15" ht="14.25" x14ac:dyDescent="0.2">
      <c r="A49" s="49"/>
      <c r="B49" s="5"/>
      <c r="C49" s="5"/>
      <c r="D49" s="4"/>
      <c r="E49" s="4"/>
      <c r="F49" s="4"/>
      <c r="G49" s="4"/>
      <c r="H49" s="4"/>
      <c r="I49" s="4"/>
      <c r="J49" s="7"/>
      <c r="K49" s="4"/>
      <c r="L49" s="4"/>
      <c r="M49" s="4"/>
      <c r="N49" s="4"/>
      <c r="O49" s="47"/>
    </row>
    <row r="50" spans="1:15" ht="14.25" x14ac:dyDescent="0.2">
      <c r="A50" s="49"/>
      <c r="B50" s="5"/>
      <c r="C50" s="5"/>
      <c r="D50" s="4"/>
      <c r="E50" s="4"/>
      <c r="F50" s="4"/>
      <c r="G50" s="4"/>
      <c r="H50" s="4"/>
      <c r="I50" s="4"/>
      <c r="J50" s="7"/>
      <c r="K50" s="4"/>
      <c r="L50" s="4"/>
      <c r="M50" s="4"/>
      <c r="N50" s="4"/>
      <c r="O50" s="47"/>
    </row>
    <row r="51" spans="1:15" ht="14.25" x14ac:dyDescent="0.2">
      <c r="A51" s="49"/>
      <c r="B51" s="4"/>
      <c r="C51" s="4"/>
      <c r="D51" s="4"/>
      <c r="E51" s="4"/>
      <c r="F51" s="4"/>
      <c r="G51" s="4"/>
      <c r="H51" s="4"/>
      <c r="I51" s="4"/>
      <c r="J51" s="7"/>
      <c r="K51" s="4"/>
      <c r="L51" s="4"/>
      <c r="M51" s="4"/>
      <c r="N51" s="4"/>
      <c r="O51" s="47"/>
    </row>
    <row r="52" spans="1:15" x14ac:dyDescent="0.2">
      <c r="A52" s="46"/>
      <c r="B52" s="4"/>
      <c r="C52" s="4"/>
      <c r="D52" s="4"/>
      <c r="E52" s="4"/>
      <c r="F52" s="4"/>
      <c r="G52" s="4"/>
      <c r="H52" s="4"/>
      <c r="I52" s="4"/>
      <c r="J52" s="4"/>
      <c r="K52" s="4"/>
      <c r="L52" s="4"/>
      <c r="M52" s="4"/>
      <c r="N52" s="4"/>
      <c r="O52" s="47"/>
    </row>
    <row r="53" spans="1:15" x14ac:dyDescent="0.2">
      <c r="A53" s="46"/>
      <c r="B53" s="4"/>
      <c r="C53" s="4"/>
      <c r="D53" s="4"/>
      <c r="E53" s="4"/>
      <c r="F53" s="4"/>
      <c r="G53" s="4"/>
      <c r="H53" s="4"/>
      <c r="I53" s="4"/>
      <c r="J53" s="4"/>
      <c r="K53" s="4"/>
      <c r="L53" s="4"/>
      <c r="M53" s="4"/>
      <c r="N53" s="4"/>
      <c r="O53" s="47"/>
    </row>
    <row r="54" spans="1:15" x14ac:dyDescent="0.2">
      <c r="A54" s="46"/>
      <c r="B54" s="4"/>
      <c r="C54" s="4"/>
      <c r="D54" s="4"/>
      <c r="E54" s="4"/>
      <c r="F54" s="4"/>
      <c r="G54" s="4"/>
      <c r="H54" s="4"/>
      <c r="I54" s="4"/>
      <c r="J54" s="4"/>
      <c r="K54" s="4"/>
      <c r="L54" s="4"/>
      <c r="M54" s="4"/>
      <c r="N54" s="4"/>
      <c r="O54" s="47"/>
    </row>
    <row r="55" spans="1:15" x14ac:dyDescent="0.2">
      <c r="A55" s="46"/>
      <c r="B55" s="4"/>
      <c r="C55" s="4"/>
      <c r="D55" s="4"/>
      <c r="E55" s="4"/>
      <c r="F55" s="4"/>
      <c r="G55" s="4"/>
      <c r="H55" s="4"/>
      <c r="I55" s="4"/>
      <c r="J55" s="4"/>
      <c r="K55" s="4"/>
      <c r="L55" s="4"/>
      <c r="M55" s="4"/>
      <c r="N55" s="4"/>
      <c r="O55" s="47"/>
    </row>
    <row r="56" spans="1:15" x14ac:dyDescent="0.2">
      <c r="A56" s="46"/>
      <c r="B56" s="4"/>
      <c r="C56" s="4"/>
      <c r="D56" s="4"/>
      <c r="E56" s="4"/>
      <c r="F56" s="4"/>
      <c r="G56" s="4"/>
      <c r="H56" s="4"/>
      <c r="I56" s="4"/>
      <c r="J56" s="4"/>
      <c r="K56" s="4"/>
      <c r="L56" s="4"/>
      <c r="M56" s="4"/>
      <c r="N56" s="4"/>
      <c r="O56" s="47"/>
    </row>
    <row r="57" spans="1:15" x14ac:dyDescent="0.2">
      <c r="A57" s="46"/>
      <c r="B57" s="4"/>
      <c r="C57" s="4"/>
      <c r="D57" s="4"/>
      <c r="E57" s="4"/>
      <c r="F57" s="4"/>
      <c r="G57" s="4"/>
      <c r="H57" s="4"/>
      <c r="I57" s="4"/>
      <c r="J57" s="4"/>
      <c r="K57" s="4"/>
      <c r="L57" s="4"/>
      <c r="M57" s="4"/>
      <c r="N57" s="4"/>
      <c r="O57" s="47"/>
    </row>
    <row r="58" spans="1:15" x14ac:dyDescent="0.2">
      <c r="A58" s="46"/>
      <c r="B58" s="4"/>
      <c r="C58" s="4"/>
      <c r="D58" s="4"/>
      <c r="E58" s="4"/>
      <c r="F58" s="4"/>
      <c r="G58" s="4"/>
      <c r="H58" s="4"/>
      <c r="I58" s="4"/>
      <c r="J58" s="4"/>
      <c r="K58" s="4"/>
      <c r="L58" s="4"/>
      <c r="M58" s="4"/>
      <c r="N58" s="4"/>
      <c r="O58" s="47"/>
    </row>
    <row r="59" spans="1:15" x14ac:dyDescent="0.2">
      <c r="A59" s="46"/>
      <c r="B59" s="4"/>
      <c r="C59" s="4"/>
      <c r="D59" s="4"/>
      <c r="E59" s="4"/>
      <c r="F59" s="4"/>
      <c r="G59" s="4"/>
      <c r="H59" s="4"/>
      <c r="I59" s="4"/>
      <c r="J59" s="4"/>
      <c r="K59" s="4"/>
      <c r="L59" s="4"/>
      <c r="M59" s="4"/>
      <c r="N59" s="4"/>
      <c r="O59" s="47"/>
    </row>
    <row r="60" spans="1:15" x14ac:dyDescent="0.2">
      <c r="A60" s="46"/>
      <c r="B60" s="4"/>
      <c r="C60" s="4"/>
      <c r="D60" s="4"/>
      <c r="E60" s="4"/>
      <c r="F60" s="4"/>
      <c r="G60" s="4"/>
      <c r="H60" s="4"/>
      <c r="I60" s="4"/>
      <c r="J60" s="4"/>
      <c r="K60" s="4"/>
      <c r="L60" s="4"/>
      <c r="M60" s="4"/>
      <c r="N60" s="4"/>
      <c r="O60" s="47"/>
    </row>
    <row r="61" spans="1:15" x14ac:dyDescent="0.2">
      <c r="A61" s="46"/>
      <c r="B61" s="4"/>
      <c r="C61" s="4"/>
      <c r="D61" s="4"/>
      <c r="E61" s="4"/>
      <c r="F61" s="4"/>
      <c r="G61" s="4"/>
      <c r="H61" s="4"/>
      <c r="I61" s="4"/>
      <c r="J61" s="4"/>
      <c r="K61" s="4"/>
      <c r="L61" s="4"/>
      <c r="M61" s="4"/>
      <c r="N61" s="4"/>
      <c r="O61" s="47"/>
    </row>
    <row r="62" spans="1:15" x14ac:dyDescent="0.2">
      <c r="A62" s="46"/>
      <c r="B62" s="4"/>
      <c r="C62" s="4"/>
      <c r="D62" s="4"/>
      <c r="E62" s="4"/>
      <c r="F62" s="4"/>
      <c r="G62" s="4"/>
      <c r="H62" s="4"/>
      <c r="I62" s="4"/>
      <c r="J62" s="4"/>
      <c r="K62" s="4"/>
      <c r="L62" s="4"/>
      <c r="M62" s="4"/>
      <c r="N62" s="4"/>
      <c r="O62" s="47"/>
    </row>
    <row r="63" spans="1:15" x14ac:dyDescent="0.2">
      <c r="A63" s="46"/>
      <c r="B63" s="4"/>
      <c r="C63" s="4"/>
      <c r="D63" s="4"/>
      <c r="E63" s="4"/>
      <c r="F63" s="4"/>
      <c r="G63" s="4"/>
      <c r="H63" s="4"/>
      <c r="I63" s="4"/>
      <c r="J63" s="4"/>
      <c r="K63" s="4"/>
      <c r="L63" s="4"/>
      <c r="M63" s="4"/>
      <c r="N63" s="4"/>
      <c r="O63" s="47"/>
    </row>
    <row r="64" spans="1:15" x14ac:dyDescent="0.2">
      <c r="A64" s="46"/>
      <c r="B64" s="4"/>
      <c r="C64" s="4"/>
      <c r="D64" s="4"/>
      <c r="E64" s="4"/>
      <c r="F64" s="4"/>
      <c r="G64" s="4"/>
      <c r="H64" s="4"/>
      <c r="I64" s="4"/>
      <c r="J64" s="4"/>
      <c r="K64" s="4"/>
      <c r="L64" s="4"/>
      <c r="M64" s="4"/>
      <c r="N64" s="4"/>
      <c r="O64" s="47"/>
    </row>
    <row r="65" spans="1:15" x14ac:dyDescent="0.2">
      <c r="A65" s="46"/>
      <c r="B65" s="4"/>
      <c r="C65" s="4"/>
      <c r="D65" s="4"/>
      <c r="E65" s="4"/>
      <c r="F65" s="4"/>
      <c r="G65" s="4"/>
      <c r="H65" s="4"/>
      <c r="I65" s="4"/>
      <c r="J65" s="4"/>
      <c r="K65" s="4"/>
      <c r="L65" s="4"/>
      <c r="M65" s="4"/>
      <c r="N65" s="4"/>
      <c r="O65" s="47"/>
    </row>
    <row r="66" spans="1:15" x14ac:dyDescent="0.2">
      <c r="A66" s="46"/>
      <c r="B66" s="4"/>
      <c r="C66" s="4"/>
      <c r="D66" s="4"/>
      <c r="E66" s="4"/>
      <c r="F66" s="4"/>
      <c r="G66" s="4"/>
      <c r="H66" s="4"/>
      <c r="I66" s="4"/>
      <c r="J66" s="4"/>
      <c r="K66" s="4"/>
      <c r="L66" s="4"/>
      <c r="M66" s="4"/>
      <c r="N66" s="4"/>
      <c r="O66" s="47"/>
    </row>
    <row r="67" spans="1:15" x14ac:dyDescent="0.2">
      <c r="A67" s="46"/>
      <c r="B67" s="4"/>
      <c r="C67" s="4"/>
      <c r="D67" s="4"/>
      <c r="E67" s="4"/>
      <c r="F67" s="4"/>
      <c r="G67" s="4"/>
      <c r="H67" s="4"/>
      <c r="I67" s="4"/>
      <c r="J67" s="4"/>
      <c r="K67" s="4"/>
      <c r="L67" s="4"/>
      <c r="M67" s="4"/>
      <c r="N67" s="4"/>
      <c r="O67" s="47"/>
    </row>
    <row r="68" spans="1:15" x14ac:dyDescent="0.2">
      <c r="A68" s="46"/>
      <c r="B68" s="4"/>
      <c r="C68" s="4"/>
      <c r="D68" s="4"/>
      <c r="E68" s="4"/>
      <c r="F68" s="4"/>
      <c r="G68" s="4"/>
      <c r="H68" s="4"/>
      <c r="I68" s="4"/>
      <c r="J68" s="4"/>
      <c r="K68" s="4"/>
      <c r="L68" s="4"/>
      <c r="M68" s="4"/>
      <c r="N68" s="4"/>
      <c r="O68" s="47"/>
    </row>
    <row r="69" spans="1:15" x14ac:dyDescent="0.2">
      <c r="A69" s="46"/>
      <c r="B69" s="4"/>
      <c r="C69" s="4"/>
      <c r="D69" s="4"/>
      <c r="E69" s="4"/>
      <c r="F69" s="4"/>
      <c r="G69" s="4"/>
      <c r="H69" s="4"/>
      <c r="I69" s="4"/>
      <c r="J69" s="4"/>
      <c r="K69" s="4"/>
      <c r="L69" s="4"/>
      <c r="M69" s="4"/>
      <c r="N69" s="4"/>
      <c r="O69" s="47"/>
    </row>
    <row r="70" spans="1:15" x14ac:dyDescent="0.2">
      <c r="A70" s="46"/>
      <c r="B70" s="4"/>
      <c r="C70" s="4"/>
      <c r="D70" s="4"/>
      <c r="E70" s="4"/>
      <c r="F70" s="4"/>
      <c r="G70" s="4"/>
      <c r="H70" s="4"/>
      <c r="I70" s="4"/>
      <c r="J70" s="4"/>
      <c r="K70" s="4"/>
      <c r="L70" s="4"/>
      <c r="M70" s="4"/>
      <c r="N70" s="4"/>
      <c r="O70" s="47"/>
    </row>
    <row r="71" spans="1:15" x14ac:dyDescent="0.2">
      <c r="A71" s="46"/>
      <c r="B71" s="4"/>
      <c r="C71" s="4"/>
      <c r="D71" s="4"/>
      <c r="E71" s="4"/>
      <c r="F71" s="4"/>
      <c r="G71" s="4"/>
      <c r="H71" s="4"/>
      <c r="I71" s="4"/>
      <c r="J71" s="4"/>
      <c r="K71" s="4"/>
      <c r="L71" s="4"/>
      <c r="M71" s="4"/>
      <c r="N71" s="4"/>
      <c r="O71" s="47"/>
    </row>
    <row r="72" spans="1:15" x14ac:dyDescent="0.2">
      <c r="A72" s="46"/>
      <c r="B72" s="4"/>
      <c r="C72" s="4"/>
      <c r="D72" s="4"/>
      <c r="E72" s="4"/>
      <c r="F72" s="4"/>
      <c r="G72" s="4"/>
      <c r="H72" s="4"/>
      <c r="I72" s="4"/>
      <c r="J72" s="4"/>
      <c r="K72" s="4"/>
      <c r="L72" s="4"/>
      <c r="M72" s="4"/>
      <c r="N72" s="4"/>
      <c r="O72" s="47"/>
    </row>
    <row r="73" spans="1:15" x14ac:dyDescent="0.2">
      <c r="A73" s="46"/>
      <c r="B73" s="4"/>
      <c r="C73" s="4"/>
      <c r="D73" s="4"/>
      <c r="E73" s="4"/>
      <c r="F73" s="4"/>
      <c r="G73" s="4"/>
      <c r="H73" s="4"/>
      <c r="I73" s="4"/>
      <c r="J73" s="4"/>
      <c r="K73" s="4"/>
      <c r="L73" s="4"/>
      <c r="M73" s="4"/>
      <c r="N73" s="4"/>
      <c r="O73" s="47"/>
    </row>
    <row r="74" spans="1:15" x14ac:dyDescent="0.2">
      <c r="A74" s="46"/>
      <c r="B74" s="4"/>
      <c r="C74" s="4"/>
      <c r="D74" s="4"/>
      <c r="E74" s="4"/>
      <c r="F74" s="4"/>
      <c r="G74" s="4"/>
      <c r="H74" s="4"/>
      <c r="I74" s="4"/>
      <c r="J74" s="4"/>
      <c r="K74" s="4"/>
      <c r="L74" s="4"/>
      <c r="M74" s="4"/>
      <c r="N74" s="4"/>
      <c r="O74" s="47"/>
    </row>
    <row r="75" spans="1:15" x14ac:dyDescent="0.2">
      <c r="A75" s="46"/>
      <c r="B75" s="4"/>
      <c r="C75" s="4"/>
      <c r="D75" s="4"/>
      <c r="E75" s="4"/>
      <c r="F75" s="4"/>
      <c r="G75" s="4"/>
      <c r="H75" s="4"/>
      <c r="I75" s="4"/>
      <c r="J75" s="4"/>
      <c r="K75" s="4"/>
      <c r="L75" s="4"/>
      <c r="M75" s="4"/>
      <c r="N75" s="4"/>
      <c r="O75" s="47"/>
    </row>
    <row r="76" spans="1:15" x14ac:dyDescent="0.2">
      <c r="A76" s="46"/>
      <c r="B76" s="4"/>
      <c r="C76" s="4"/>
      <c r="D76" s="4"/>
      <c r="E76" s="4"/>
      <c r="F76" s="4"/>
      <c r="G76" s="4"/>
      <c r="H76" s="4"/>
      <c r="I76" s="4"/>
      <c r="J76" s="4"/>
      <c r="K76" s="4"/>
      <c r="L76" s="4"/>
      <c r="M76" s="4"/>
      <c r="N76" s="4"/>
      <c r="O76" s="47"/>
    </row>
    <row r="77" spans="1:15" x14ac:dyDescent="0.2">
      <c r="A77" s="46"/>
      <c r="B77" s="4"/>
      <c r="C77" s="4"/>
      <c r="D77" s="4"/>
      <c r="E77" s="4"/>
      <c r="F77" s="4"/>
      <c r="G77" s="4"/>
      <c r="H77" s="4"/>
      <c r="I77" s="4"/>
      <c r="J77" s="4"/>
      <c r="K77" s="4"/>
      <c r="L77" s="4"/>
      <c r="M77" s="4"/>
      <c r="N77" s="4"/>
      <c r="O77" s="47"/>
    </row>
    <row r="78" spans="1:15" x14ac:dyDescent="0.2">
      <c r="A78" s="46"/>
      <c r="B78" s="4"/>
      <c r="C78" s="4"/>
      <c r="D78" s="4"/>
      <c r="E78" s="4"/>
      <c r="F78" s="4"/>
      <c r="G78" s="4"/>
      <c r="H78" s="4"/>
      <c r="I78" s="4"/>
      <c r="J78" s="4"/>
      <c r="K78" s="4"/>
      <c r="L78" s="4"/>
      <c r="M78" s="4"/>
      <c r="N78" s="4"/>
      <c r="O78" s="47"/>
    </row>
    <row r="79" spans="1:15" x14ac:dyDescent="0.2">
      <c r="A79" s="46"/>
      <c r="B79" s="4"/>
      <c r="C79" s="4"/>
      <c r="D79" s="4"/>
      <c r="E79" s="4"/>
      <c r="F79" s="4"/>
      <c r="G79" s="4"/>
      <c r="H79" s="4"/>
      <c r="I79" s="4"/>
      <c r="J79" s="4"/>
      <c r="K79" s="4"/>
      <c r="L79" s="4"/>
      <c r="M79" s="4"/>
      <c r="N79" s="4"/>
      <c r="O79" s="47"/>
    </row>
    <row r="80" spans="1:15" x14ac:dyDescent="0.2">
      <c r="A80" s="46"/>
      <c r="B80" s="4"/>
      <c r="C80" s="4"/>
      <c r="D80" s="4"/>
      <c r="E80" s="4"/>
      <c r="F80" s="4"/>
      <c r="G80" s="4"/>
      <c r="H80" s="4"/>
      <c r="I80" s="4"/>
      <c r="J80" s="4"/>
      <c r="K80" s="4"/>
      <c r="L80" s="4"/>
      <c r="M80" s="4"/>
      <c r="N80" s="4"/>
      <c r="O80" s="47"/>
    </row>
    <row r="81" spans="1:15" x14ac:dyDescent="0.2">
      <c r="A81" s="46"/>
      <c r="B81" s="4"/>
      <c r="C81" s="4"/>
      <c r="D81" s="4"/>
      <c r="E81" s="4"/>
      <c r="F81" s="4"/>
      <c r="G81" s="4"/>
      <c r="H81" s="4"/>
      <c r="I81" s="4"/>
      <c r="J81" s="4"/>
      <c r="K81" s="4"/>
      <c r="L81" s="4"/>
      <c r="M81" s="4"/>
      <c r="N81" s="4"/>
      <c r="O81" s="47"/>
    </row>
    <row r="82" spans="1:15" x14ac:dyDescent="0.2">
      <c r="A82" s="46"/>
      <c r="B82" s="4"/>
      <c r="C82" s="4"/>
      <c r="D82" s="4"/>
      <c r="E82" s="4"/>
      <c r="F82" s="4"/>
      <c r="G82" s="4"/>
      <c r="H82" s="4"/>
      <c r="I82" s="4"/>
      <c r="J82" s="4"/>
      <c r="K82" s="4"/>
      <c r="L82" s="4"/>
      <c r="M82" s="4"/>
      <c r="N82" s="4"/>
      <c r="O82" s="47"/>
    </row>
    <row r="83" spans="1:15" x14ac:dyDescent="0.2">
      <c r="A83" s="46"/>
      <c r="B83" s="4"/>
      <c r="C83" s="4"/>
      <c r="D83" s="4"/>
      <c r="E83" s="4"/>
      <c r="F83" s="4"/>
      <c r="G83" s="4"/>
      <c r="H83" s="4"/>
      <c r="I83" s="4"/>
      <c r="J83" s="4"/>
      <c r="K83" s="4"/>
      <c r="L83" s="4"/>
      <c r="M83" s="4"/>
      <c r="N83" s="4"/>
      <c r="O83" s="47"/>
    </row>
    <row r="84" spans="1:15" x14ac:dyDescent="0.2">
      <c r="A84" s="46"/>
      <c r="B84" s="4"/>
      <c r="C84" s="4"/>
      <c r="D84" s="4"/>
      <c r="E84" s="4"/>
      <c r="F84" s="4"/>
      <c r="G84" s="4"/>
      <c r="H84" s="4"/>
      <c r="I84" s="4"/>
      <c r="J84" s="4"/>
      <c r="K84" s="4"/>
      <c r="L84" s="4"/>
      <c r="M84" s="4"/>
      <c r="N84" s="4"/>
      <c r="O84" s="47"/>
    </row>
    <row r="85" spans="1:15" x14ac:dyDescent="0.2">
      <c r="A85" s="46"/>
      <c r="B85" s="4"/>
      <c r="C85" s="4"/>
      <c r="D85" s="4"/>
      <c r="E85" s="4"/>
      <c r="F85" s="4"/>
      <c r="G85" s="4"/>
      <c r="H85" s="4"/>
      <c r="I85" s="4"/>
      <c r="J85" s="4"/>
      <c r="K85" s="4"/>
      <c r="L85" s="4"/>
      <c r="M85" s="4"/>
      <c r="N85" s="4"/>
      <c r="O85" s="47"/>
    </row>
    <row r="86" spans="1:15" x14ac:dyDescent="0.2">
      <c r="A86" s="46"/>
      <c r="B86" s="4"/>
      <c r="C86" s="4"/>
      <c r="D86" s="4"/>
      <c r="E86" s="4"/>
      <c r="F86" s="4"/>
      <c r="G86" s="4"/>
      <c r="H86" s="4"/>
      <c r="I86" s="4"/>
      <c r="J86" s="4"/>
      <c r="K86" s="4"/>
      <c r="L86" s="4"/>
      <c r="M86" s="4"/>
      <c r="N86" s="4"/>
      <c r="O86" s="47"/>
    </row>
    <row r="87" spans="1:15" x14ac:dyDescent="0.2">
      <c r="A87" s="50"/>
      <c r="B87" s="51"/>
      <c r="C87" s="51"/>
      <c r="D87" s="51"/>
      <c r="E87" s="51"/>
      <c r="F87" s="51"/>
      <c r="G87" s="51"/>
      <c r="H87" s="51"/>
      <c r="I87" s="51"/>
      <c r="J87" s="51"/>
      <c r="K87" s="51"/>
      <c r="L87" s="51"/>
      <c r="M87" s="51"/>
      <c r="N87" s="51"/>
      <c r="O87" s="52"/>
    </row>
    <row r="89" spans="1:15" x14ac:dyDescent="0.2">
      <c r="H89" s="34"/>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G6" sqref="G6"/>
    </sheetView>
  </sheetViews>
  <sheetFormatPr defaultRowHeight="12.75" x14ac:dyDescent="0.2"/>
  <cols>
    <col min="1" max="1" width="43.7109375" customWidth="1"/>
    <col min="2" max="2" width="12.5703125" customWidth="1"/>
    <col min="3" max="3" width="23" customWidth="1"/>
    <col min="4" max="4" width="23.42578125" customWidth="1"/>
    <col min="5" max="5" width="10.5703125" customWidth="1"/>
    <col min="6" max="6" width="13.85546875" customWidth="1"/>
    <col min="7" max="7" width="13.5703125" customWidth="1"/>
  </cols>
  <sheetData>
    <row r="1" spans="1:7" ht="15.75" x14ac:dyDescent="0.25">
      <c r="A1" s="10" t="s">
        <v>16</v>
      </c>
    </row>
    <row r="2" spans="1:7" ht="15.75" x14ac:dyDescent="0.25">
      <c r="A2" s="10"/>
    </row>
    <row r="3" spans="1:7" ht="15" x14ac:dyDescent="0.25">
      <c r="A3" s="37" t="s">
        <v>84</v>
      </c>
      <c r="B3" s="38">
        <v>1.1599999999999999</v>
      </c>
    </row>
    <row r="4" spans="1:7" ht="15.75" x14ac:dyDescent="0.25">
      <c r="A4" s="10"/>
    </row>
    <row r="5" spans="1:7" ht="38.25" x14ac:dyDescent="0.2">
      <c r="A5" s="9" t="s">
        <v>17</v>
      </c>
      <c r="B5" s="9" t="s">
        <v>12</v>
      </c>
      <c r="C5" s="13" t="s">
        <v>13</v>
      </c>
      <c r="D5" s="13" t="s">
        <v>18</v>
      </c>
      <c r="E5" s="13" t="s">
        <v>19</v>
      </c>
      <c r="F5" s="13" t="s">
        <v>10</v>
      </c>
      <c r="G5" s="13" t="s">
        <v>11</v>
      </c>
    </row>
    <row r="6" spans="1:7" x14ac:dyDescent="0.2">
      <c r="A6" t="s">
        <v>22</v>
      </c>
      <c r="B6" s="1">
        <v>44</v>
      </c>
      <c r="C6" s="11">
        <v>0.16341</v>
      </c>
      <c r="D6" s="2">
        <v>0.20692799999999997</v>
      </c>
      <c r="E6" s="12">
        <f t="shared" ref="E6:E37" si="0">SQRT(D6*(1-D6)/B6)</f>
        <v>6.1071642507349137E-2</v>
      </c>
      <c r="F6">
        <f>D6-(1.96*E6)*$B$3</f>
        <v>6.8075513595290987E-2</v>
      </c>
      <c r="G6">
        <f>D6+(1.96*E6)*$B$3</f>
        <v>0.34578048640470893</v>
      </c>
    </row>
    <row r="7" spans="1:7" x14ac:dyDescent="0.2">
      <c r="A7" t="s">
        <v>29</v>
      </c>
      <c r="B7" s="1">
        <v>54</v>
      </c>
      <c r="C7" s="11">
        <v>0.17257899999999998</v>
      </c>
      <c r="D7" s="2">
        <v>0.20692799999999997</v>
      </c>
      <c r="E7" s="12">
        <f t="shared" si="0"/>
        <v>5.5127596573766938E-2</v>
      </c>
      <c r="F7">
        <f t="shared" ref="F7:F37" si="1">D7-(1.96*E7)*$B$3</f>
        <v>8.1589896429883485E-2</v>
      </c>
      <c r="G7">
        <f t="shared" ref="G7:G37" si="2">D7+(1.96*E7)*$B$3</f>
        <v>0.33226610357011643</v>
      </c>
    </row>
    <row r="8" spans="1:7" x14ac:dyDescent="0.2">
      <c r="A8" t="s">
        <v>30</v>
      </c>
      <c r="B8" s="1">
        <v>55</v>
      </c>
      <c r="C8" s="11">
        <v>0.222883</v>
      </c>
      <c r="D8" s="2">
        <v>0.20692799999999997</v>
      </c>
      <c r="E8" s="12">
        <f t="shared" si="0"/>
        <v>5.4624137657599353E-2</v>
      </c>
      <c r="F8">
        <f t="shared" si="1"/>
        <v>8.2734560621682107E-2</v>
      </c>
      <c r="G8">
        <f t="shared" si="2"/>
        <v>0.33112143937831784</v>
      </c>
    </row>
    <row r="9" spans="1:7" x14ac:dyDescent="0.2">
      <c r="A9" t="s">
        <v>23</v>
      </c>
      <c r="B9" s="1">
        <v>56</v>
      </c>
      <c r="C9" s="11">
        <v>0.18893199999999999</v>
      </c>
      <c r="D9" s="2">
        <v>0.20692799999999997</v>
      </c>
      <c r="E9" s="12">
        <f t="shared" si="0"/>
        <v>5.4134225181487541E-2</v>
      </c>
      <c r="F9">
        <f t="shared" si="1"/>
        <v>8.384842562736991E-2</v>
      </c>
      <c r="G9">
        <f t="shared" si="2"/>
        <v>0.33000757437263006</v>
      </c>
    </row>
    <row r="10" spans="1:7" x14ac:dyDescent="0.2">
      <c r="A10" t="s">
        <v>24</v>
      </c>
      <c r="B10" s="1">
        <v>56</v>
      </c>
      <c r="C10" s="11">
        <v>0.17847499999999999</v>
      </c>
      <c r="D10" s="2">
        <v>0.20692799999999997</v>
      </c>
      <c r="E10" s="12">
        <f t="shared" si="0"/>
        <v>5.4134225181487541E-2</v>
      </c>
      <c r="F10">
        <f t="shared" si="1"/>
        <v>8.384842562736991E-2</v>
      </c>
      <c r="G10">
        <f t="shared" si="2"/>
        <v>0.33000757437263006</v>
      </c>
    </row>
    <row r="11" spans="1:7" x14ac:dyDescent="0.2">
      <c r="A11" t="s">
        <v>25</v>
      </c>
      <c r="B11" s="1">
        <v>56</v>
      </c>
      <c r="C11" s="11">
        <v>0.21542500000000001</v>
      </c>
      <c r="D11" s="2">
        <v>0.20692799999999997</v>
      </c>
      <c r="E11" s="12">
        <f t="shared" si="0"/>
        <v>5.4134225181487541E-2</v>
      </c>
      <c r="F11">
        <f t="shared" si="1"/>
        <v>8.384842562736991E-2</v>
      </c>
      <c r="G11">
        <f t="shared" si="2"/>
        <v>0.33000757437263006</v>
      </c>
    </row>
    <row r="12" spans="1:7" x14ac:dyDescent="0.2">
      <c r="A12" s="15" t="s">
        <v>8</v>
      </c>
      <c r="B12" s="1">
        <v>56</v>
      </c>
      <c r="C12" s="11">
        <v>0.36056899999999997</v>
      </c>
      <c r="D12" s="2">
        <v>0.20692799999999997</v>
      </c>
      <c r="E12" s="12">
        <f t="shared" si="0"/>
        <v>5.4134225181487541E-2</v>
      </c>
      <c r="F12">
        <f t="shared" si="1"/>
        <v>8.384842562736991E-2</v>
      </c>
      <c r="G12">
        <f t="shared" si="2"/>
        <v>0.33000757437263006</v>
      </c>
    </row>
    <row r="13" spans="1:7" x14ac:dyDescent="0.2">
      <c r="A13" t="s">
        <v>26</v>
      </c>
      <c r="B13" s="1">
        <v>59</v>
      </c>
      <c r="C13" s="11">
        <v>0.24027899999999999</v>
      </c>
      <c r="D13" s="2">
        <v>0.20692799999999997</v>
      </c>
      <c r="E13" s="12">
        <f t="shared" si="0"/>
        <v>5.2739976606693488E-2</v>
      </c>
      <c r="F13">
        <f t="shared" si="1"/>
        <v>8.7018389187021677E-2</v>
      </c>
      <c r="G13">
        <f t="shared" si="2"/>
        <v>0.32683761081297824</v>
      </c>
    </row>
    <row r="14" spans="1:7" x14ac:dyDescent="0.2">
      <c r="A14" t="s">
        <v>27</v>
      </c>
      <c r="B14" s="1">
        <v>61</v>
      </c>
      <c r="C14" s="11">
        <v>0.231875</v>
      </c>
      <c r="D14" s="2">
        <v>0.20692799999999997</v>
      </c>
      <c r="E14" s="12">
        <f t="shared" si="0"/>
        <v>5.1868181411008095E-2</v>
      </c>
      <c r="F14">
        <f t="shared" si="1"/>
        <v>8.9000502743931981E-2</v>
      </c>
      <c r="G14">
        <f t="shared" si="2"/>
        <v>0.32485549725606799</v>
      </c>
    </row>
    <row r="15" spans="1:7" x14ac:dyDescent="0.2">
      <c r="A15" t="s">
        <v>28</v>
      </c>
      <c r="B15" s="1">
        <v>62</v>
      </c>
      <c r="C15" s="11">
        <v>0.13933999999999999</v>
      </c>
      <c r="D15" s="2">
        <v>0.20692799999999997</v>
      </c>
      <c r="E15" s="12">
        <f t="shared" si="0"/>
        <v>5.1448189224224526E-2</v>
      </c>
      <c r="F15">
        <f t="shared" si="1"/>
        <v>8.9955396979803107E-2</v>
      </c>
      <c r="G15">
        <f t="shared" si="2"/>
        <v>0.32390060302019685</v>
      </c>
    </row>
    <row r="16" spans="1:7" x14ac:dyDescent="0.2">
      <c r="A16" t="s">
        <v>31</v>
      </c>
      <c r="B16" s="1">
        <v>62</v>
      </c>
      <c r="C16" s="11">
        <v>0.27124599999999999</v>
      </c>
      <c r="D16" s="2">
        <v>0.20692799999999997</v>
      </c>
      <c r="E16" s="12">
        <f t="shared" si="0"/>
        <v>5.1448189224224526E-2</v>
      </c>
      <c r="F16">
        <f t="shared" si="1"/>
        <v>8.9955396979803107E-2</v>
      </c>
      <c r="G16">
        <f t="shared" si="2"/>
        <v>0.32390060302019685</v>
      </c>
    </row>
    <row r="17" spans="1:7" x14ac:dyDescent="0.2">
      <c r="A17" t="s">
        <v>32</v>
      </c>
      <c r="B17" s="1">
        <v>63</v>
      </c>
      <c r="C17" s="11">
        <v>0.10888999999999999</v>
      </c>
      <c r="D17" s="2">
        <v>0.20692799999999997</v>
      </c>
      <c r="E17" s="12">
        <f t="shared" si="0"/>
        <v>5.1038236960145866E-2</v>
      </c>
      <c r="F17">
        <f t="shared" si="1"/>
        <v>9.0887464447412344E-2</v>
      </c>
      <c r="G17">
        <f t="shared" si="2"/>
        <v>0.32296853555258759</v>
      </c>
    </row>
    <row r="18" spans="1:7" x14ac:dyDescent="0.2">
      <c r="A18" t="s">
        <v>33</v>
      </c>
      <c r="B18" s="1">
        <v>64</v>
      </c>
      <c r="C18" s="11">
        <v>0.24543500000000001</v>
      </c>
      <c r="D18" s="2">
        <v>0.20692799999999997</v>
      </c>
      <c r="E18" s="12">
        <f t="shared" si="0"/>
        <v>5.063793088189919E-2</v>
      </c>
      <c r="F18">
        <f t="shared" si="1"/>
        <v>9.1797600346913991E-2</v>
      </c>
      <c r="G18">
        <f t="shared" si="2"/>
        <v>0.32205839965308597</v>
      </c>
    </row>
    <row r="19" spans="1:7" x14ac:dyDescent="0.2">
      <c r="A19" t="s">
        <v>34</v>
      </c>
      <c r="B19" s="1">
        <v>66</v>
      </c>
      <c r="C19" s="11">
        <v>0.124454</v>
      </c>
      <c r="D19" s="2">
        <v>0.20692799999999997</v>
      </c>
      <c r="E19" s="12">
        <f t="shared" si="0"/>
        <v>4.9864787298890947E-2</v>
      </c>
      <c r="F19">
        <f t="shared" si="1"/>
        <v>9.3555419597241521E-2</v>
      </c>
      <c r="G19">
        <f t="shared" si="2"/>
        <v>0.32030058040275844</v>
      </c>
    </row>
    <row r="20" spans="1:7" x14ac:dyDescent="0.2">
      <c r="A20" t="s">
        <v>35</v>
      </c>
      <c r="B20" s="1">
        <v>68</v>
      </c>
      <c r="C20" s="11">
        <v>0.17580200000000001</v>
      </c>
      <c r="D20" s="2">
        <v>0.20692799999999997</v>
      </c>
      <c r="E20" s="12">
        <f t="shared" si="0"/>
        <v>4.9126008867952195E-2</v>
      </c>
      <c r="F20">
        <f t="shared" si="1"/>
        <v>9.5235106237823872E-2</v>
      </c>
      <c r="G20">
        <f t="shared" si="2"/>
        <v>0.31862089376217606</v>
      </c>
    </row>
    <row r="21" spans="1:7" x14ac:dyDescent="0.2">
      <c r="A21" t="s">
        <v>36</v>
      </c>
      <c r="B21" s="1">
        <v>68</v>
      </c>
      <c r="C21" s="11">
        <v>0.19163699999999997</v>
      </c>
      <c r="D21" s="2">
        <v>0.20692799999999997</v>
      </c>
      <c r="E21" s="12">
        <f t="shared" si="0"/>
        <v>4.9126008867952195E-2</v>
      </c>
      <c r="F21">
        <f t="shared" si="1"/>
        <v>9.5235106237823872E-2</v>
      </c>
      <c r="G21">
        <f t="shared" si="2"/>
        <v>0.31862089376217606</v>
      </c>
    </row>
    <row r="22" spans="1:7" x14ac:dyDescent="0.2">
      <c r="A22" t="s">
        <v>37</v>
      </c>
      <c r="B22" s="1">
        <v>69</v>
      </c>
      <c r="C22" s="11">
        <v>0.30135800000000001</v>
      </c>
      <c r="D22" s="2">
        <v>0.20692799999999997</v>
      </c>
      <c r="E22" s="12">
        <f t="shared" si="0"/>
        <v>4.8768724061725208E-2</v>
      </c>
      <c r="F22">
        <f t="shared" si="1"/>
        <v>9.6047428973261545E-2</v>
      </c>
      <c r="G22">
        <f t="shared" si="2"/>
        <v>0.31780857102673843</v>
      </c>
    </row>
    <row r="23" spans="1:7" x14ac:dyDescent="0.2">
      <c r="A23" t="s">
        <v>38</v>
      </c>
      <c r="B23" s="1">
        <v>72</v>
      </c>
      <c r="C23" s="11">
        <v>0.15502000000000002</v>
      </c>
      <c r="D23" s="2">
        <v>0.20692799999999997</v>
      </c>
      <c r="E23" s="12">
        <f t="shared" si="0"/>
        <v>4.7741899082462146E-2</v>
      </c>
      <c r="F23">
        <f t="shared" si="1"/>
        <v>9.8382018246114047E-2</v>
      </c>
      <c r="G23">
        <f t="shared" si="2"/>
        <v>0.31547398175388591</v>
      </c>
    </row>
    <row r="24" spans="1:7" x14ac:dyDescent="0.2">
      <c r="A24" t="s">
        <v>39</v>
      </c>
      <c r="B24" s="1">
        <v>74</v>
      </c>
      <c r="C24" s="11">
        <v>0.212951</v>
      </c>
      <c r="D24" s="2">
        <v>0.20692799999999997</v>
      </c>
      <c r="E24" s="12">
        <f t="shared" si="0"/>
        <v>4.709231916714806E-2</v>
      </c>
      <c r="F24">
        <f t="shared" si="1"/>
        <v>9.9858903141572156E-2</v>
      </c>
      <c r="G24">
        <f t="shared" si="2"/>
        <v>0.3139970968584278</v>
      </c>
    </row>
    <row r="25" spans="1:7" x14ac:dyDescent="0.2">
      <c r="A25" t="s">
        <v>40</v>
      </c>
      <c r="B25" s="1">
        <v>75</v>
      </c>
      <c r="C25" s="11">
        <v>0.20738499999999999</v>
      </c>
      <c r="D25" s="2">
        <v>0.20692799999999997</v>
      </c>
      <c r="E25" s="12">
        <f t="shared" si="0"/>
        <v>4.6777316841392261E-2</v>
      </c>
      <c r="F25">
        <f t="shared" si="1"/>
        <v>0.10057509242941054</v>
      </c>
      <c r="G25">
        <f t="shared" si="2"/>
        <v>0.31328090757058941</v>
      </c>
    </row>
    <row r="26" spans="1:7" x14ac:dyDescent="0.2">
      <c r="A26" t="s">
        <v>41</v>
      </c>
      <c r="B26" s="1">
        <v>76</v>
      </c>
      <c r="C26" s="11">
        <v>0.14514099999999999</v>
      </c>
      <c r="D26" s="2">
        <v>0.20692799999999997</v>
      </c>
      <c r="E26" s="12">
        <f t="shared" si="0"/>
        <v>4.646855229983074E-2</v>
      </c>
      <c r="F26">
        <f t="shared" si="1"/>
        <v>0.10127709949110481</v>
      </c>
      <c r="G26">
        <f t="shared" si="2"/>
        <v>0.31257890050889514</v>
      </c>
    </row>
    <row r="27" spans="1:7" x14ac:dyDescent="0.2">
      <c r="A27" t="s">
        <v>42</v>
      </c>
      <c r="B27" s="1">
        <v>78</v>
      </c>
      <c r="C27" s="11">
        <v>0.15878300000000001</v>
      </c>
      <c r="D27" s="2">
        <v>0.20692799999999997</v>
      </c>
      <c r="E27" s="12">
        <f t="shared" si="0"/>
        <v>4.5868932955340676E-2</v>
      </c>
      <c r="F27">
        <f t="shared" si="1"/>
        <v>0.10264039403273742</v>
      </c>
      <c r="G27">
        <f t="shared" si="2"/>
        <v>0.3112156059672625</v>
      </c>
    </row>
    <row r="28" spans="1:7" x14ac:dyDescent="0.2">
      <c r="A28" s="15" t="s">
        <v>0</v>
      </c>
      <c r="B28" s="1">
        <v>80</v>
      </c>
      <c r="C28" s="11">
        <v>4.6634000000000002E-2</v>
      </c>
      <c r="D28" s="2">
        <v>0.20692799999999997</v>
      </c>
      <c r="E28" s="12">
        <f t="shared" si="0"/>
        <v>4.529194227674499E-2</v>
      </c>
      <c r="F28">
        <f t="shared" si="1"/>
        <v>0.10395224003959257</v>
      </c>
      <c r="G28">
        <f t="shared" si="2"/>
        <v>0.30990375996040737</v>
      </c>
    </row>
    <row r="29" spans="1:7" x14ac:dyDescent="0.2">
      <c r="A29" s="15" t="s">
        <v>5</v>
      </c>
      <c r="B29" s="1">
        <v>80</v>
      </c>
      <c r="C29" s="11">
        <v>9.4733999999999999E-2</v>
      </c>
      <c r="D29" s="2">
        <v>0.20692799999999997</v>
      </c>
      <c r="E29" s="12">
        <f t="shared" si="0"/>
        <v>4.529194227674499E-2</v>
      </c>
      <c r="F29">
        <f t="shared" si="1"/>
        <v>0.10395224003959257</v>
      </c>
      <c r="G29">
        <f t="shared" si="2"/>
        <v>0.30990375996040737</v>
      </c>
    </row>
    <row r="30" spans="1:7" x14ac:dyDescent="0.2">
      <c r="A30" t="s">
        <v>21</v>
      </c>
      <c r="B30" s="1">
        <v>86</v>
      </c>
      <c r="C30" s="11">
        <v>0.20609000000000002</v>
      </c>
      <c r="D30" s="2">
        <v>0.20692799999999997</v>
      </c>
      <c r="E30" s="12">
        <f t="shared" si="0"/>
        <v>4.3683428130233806E-2</v>
      </c>
      <c r="F30">
        <f t="shared" si="1"/>
        <v>0.10760935780310041</v>
      </c>
      <c r="G30">
        <f t="shared" si="2"/>
        <v>0.30624664219689957</v>
      </c>
    </row>
    <row r="31" spans="1:7" x14ac:dyDescent="0.2">
      <c r="A31" t="s">
        <v>43</v>
      </c>
      <c r="B31" s="1">
        <v>89</v>
      </c>
      <c r="C31" s="11">
        <v>0.12837999999999999</v>
      </c>
      <c r="D31" s="2">
        <v>0.20692799999999997</v>
      </c>
      <c r="E31" s="12">
        <f t="shared" si="0"/>
        <v>4.2940879506177386E-2</v>
      </c>
      <c r="F31">
        <f t="shared" si="1"/>
        <v>0.10929761635475507</v>
      </c>
      <c r="G31">
        <f t="shared" si="2"/>
        <v>0.3045583836452449</v>
      </c>
    </row>
    <row r="32" spans="1:7" x14ac:dyDescent="0.2">
      <c r="A32" s="15" t="s">
        <v>4</v>
      </c>
      <c r="B32" s="1">
        <v>90</v>
      </c>
      <c r="C32" s="11">
        <v>4.8384000000000003E-2</v>
      </c>
      <c r="D32" s="2">
        <v>0.20692799999999997</v>
      </c>
      <c r="E32" s="12">
        <f t="shared" si="0"/>
        <v>4.270165268932808E-2</v>
      </c>
      <c r="F32">
        <f t="shared" si="1"/>
        <v>0.10984152244554365</v>
      </c>
      <c r="G32">
        <f t="shared" si="2"/>
        <v>0.30401447755445632</v>
      </c>
    </row>
    <row r="33" spans="1:7" x14ac:dyDescent="0.2">
      <c r="A33" t="s">
        <v>44</v>
      </c>
      <c r="B33" s="1">
        <v>96</v>
      </c>
      <c r="C33" s="11">
        <v>0.18160799999999999</v>
      </c>
      <c r="D33" s="2">
        <v>0.20692799999999997</v>
      </c>
      <c r="E33" s="12">
        <f t="shared" si="0"/>
        <v>4.13456974303252E-2</v>
      </c>
      <c r="F33">
        <f t="shared" si="1"/>
        <v>0.11292442232241261</v>
      </c>
      <c r="G33">
        <f t="shared" si="2"/>
        <v>0.30093157767758733</v>
      </c>
    </row>
    <row r="34" spans="1:7" x14ac:dyDescent="0.2">
      <c r="A34" t="s">
        <v>45</v>
      </c>
      <c r="B34" s="1">
        <v>148</v>
      </c>
      <c r="C34" s="11">
        <v>0.207818</v>
      </c>
      <c r="D34" s="2">
        <v>0.20692799999999997</v>
      </c>
      <c r="E34" s="12">
        <f t="shared" si="0"/>
        <v>3.3299298224891617E-2</v>
      </c>
      <c r="F34">
        <f t="shared" si="1"/>
        <v>0.13121871555588638</v>
      </c>
      <c r="G34">
        <f t="shared" si="2"/>
        <v>0.28263728444411357</v>
      </c>
    </row>
    <row r="35" spans="1:7" x14ac:dyDescent="0.2">
      <c r="A35" t="s">
        <v>46</v>
      </c>
      <c r="B35" s="1">
        <v>149</v>
      </c>
      <c r="C35" s="11">
        <v>0.183342</v>
      </c>
      <c r="D35" s="2">
        <v>0.20692799999999997</v>
      </c>
      <c r="E35" s="12">
        <f t="shared" si="0"/>
        <v>3.3187367493990962E-2</v>
      </c>
      <c r="F35">
        <f t="shared" si="1"/>
        <v>0.13147320126566214</v>
      </c>
      <c r="G35">
        <f t="shared" si="2"/>
        <v>0.2823827987343378</v>
      </c>
    </row>
    <row r="36" spans="1:7" x14ac:dyDescent="0.2">
      <c r="A36" s="15" t="s">
        <v>85</v>
      </c>
      <c r="B36" s="1">
        <v>167</v>
      </c>
      <c r="C36" s="11">
        <v>0.13680500000000001</v>
      </c>
      <c r="D36" s="2">
        <v>0.20692799999999997</v>
      </c>
      <c r="E36" s="12">
        <f t="shared" si="0"/>
        <v>3.134784589109714E-2</v>
      </c>
      <c r="F36">
        <f t="shared" si="1"/>
        <v>0.13565553758200152</v>
      </c>
      <c r="G36">
        <f t="shared" si="2"/>
        <v>0.27820046241799845</v>
      </c>
    </row>
    <row r="37" spans="1:7" x14ac:dyDescent="0.2">
      <c r="A37" s="15" t="s">
        <v>6</v>
      </c>
      <c r="B37" s="1">
        <v>227</v>
      </c>
      <c r="C37" s="11">
        <v>0.43136899999999995</v>
      </c>
      <c r="D37" s="2">
        <v>0.20692799999999997</v>
      </c>
      <c r="E37" s="12">
        <f t="shared" si="0"/>
        <v>2.6887660142003694E-2</v>
      </c>
      <c r="F37">
        <f t="shared" si="1"/>
        <v>0.14579621590114039</v>
      </c>
      <c r="G37">
        <f t="shared" si="2"/>
        <v>0.26805978409885955</v>
      </c>
    </row>
    <row r="42" spans="1:7" ht="28.5" customHeight="1" x14ac:dyDescent="0.2">
      <c r="B42" s="36" t="s">
        <v>82</v>
      </c>
    </row>
    <row r="43" spans="1:7" x14ac:dyDescent="0.2">
      <c r="A43" s="35">
        <v>2014</v>
      </c>
      <c r="B43">
        <v>1.1499999999999999</v>
      </c>
    </row>
    <row r="44" spans="1:7" x14ac:dyDescent="0.2">
      <c r="A44">
        <v>2015</v>
      </c>
      <c r="B44">
        <v>1.1499999999999999</v>
      </c>
    </row>
    <row r="45" spans="1:7" x14ac:dyDescent="0.2">
      <c r="A45" s="35">
        <v>2016</v>
      </c>
      <c r="B45">
        <v>1.1599999999999999</v>
      </c>
    </row>
    <row r="46" spans="1:7" x14ac:dyDescent="0.2">
      <c r="A46">
        <v>2017</v>
      </c>
      <c r="B46">
        <v>1.18</v>
      </c>
    </row>
    <row r="48" spans="1:7" x14ac:dyDescent="0.2">
      <c r="A48" s="9" t="s">
        <v>83</v>
      </c>
      <c r="B48" s="9">
        <f>AVERAGE(B43:B46)</f>
        <v>1.1599999999999999</v>
      </c>
    </row>
  </sheetData>
  <sortState ref="A3:I34">
    <sortCondition ref="B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G6" sqref="G6"/>
    </sheetView>
  </sheetViews>
  <sheetFormatPr defaultRowHeight="12.75" x14ac:dyDescent="0.2"/>
  <cols>
    <col min="1" max="1" width="41.85546875" customWidth="1"/>
    <col min="4" max="4" width="18" customWidth="1"/>
    <col min="6" max="6" width="13.28515625" customWidth="1"/>
    <col min="7" max="7" width="13" customWidth="1"/>
  </cols>
  <sheetData>
    <row r="1" spans="1:7" ht="15.75" x14ac:dyDescent="0.25">
      <c r="A1" s="10" t="s">
        <v>16</v>
      </c>
    </row>
    <row r="2" spans="1:7" ht="15.75" x14ac:dyDescent="0.25">
      <c r="A2" s="10"/>
    </row>
    <row r="3" spans="1:7" ht="15" x14ac:dyDescent="0.25">
      <c r="A3" s="37" t="s">
        <v>84</v>
      </c>
      <c r="B3" s="38">
        <v>1.1599999999999999</v>
      </c>
    </row>
    <row r="4" spans="1:7" ht="15.75" x14ac:dyDescent="0.25">
      <c r="A4" s="10"/>
    </row>
    <row r="5" spans="1:7" ht="38.25" x14ac:dyDescent="0.2">
      <c r="A5" s="9" t="s">
        <v>9</v>
      </c>
      <c r="B5" s="9" t="s">
        <v>12</v>
      </c>
      <c r="C5" s="13" t="s">
        <v>13</v>
      </c>
      <c r="D5" s="13" t="s">
        <v>14</v>
      </c>
      <c r="E5" s="13" t="s">
        <v>15</v>
      </c>
      <c r="F5" s="13" t="s">
        <v>10</v>
      </c>
      <c r="G5" s="13" t="s">
        <v>11</v>
      </c>
    </row>
    <row r="6" spans="1:7" x14ac:dyDescent="0.2">
      <c r="A6" t="s">
        <v>22</v>
      </c>
      <c r="B6">
        <v>44</v>
      </c>
      <c r="C6" s="3">
        <v>0.31145299999999998</v>
      </c>
      <c r="D6" s="14">
        <v>0.33176900000000004</v>
      </c>
      <c r="E6">
        <f t="shared" ref="E6:E37" si="0">SQRT(D6*(1-D6)/B6)</f>
        <v>7.0983085475440105E-2</v>
      </c>
      <c r="F6">
        <f>D6-(1.96*E6)*$B$3</f>
        <v>0.17038185686303942</v>
      </c>
      <c r="G6">
        <f>D6+(1.96*E6)*$B$3</f>
        <v>0.49315614313696066</v>
      </c>
    </row>
    <row r="7" spans="1:7" x14ac:dyDescent="0.2">
      <c r="A7" s="15" t="s">
        <v>2</v>
      </c>
      <c r="B7">
        <v>54</v>
      </c>
      <c r="C7" s="3">
        <v>0.48193800000000003</v>
      </c>
      <c r="D7" s="14">
        <v>0.33176900000000004</v>
      </c>
      <c r="E7">
        <f t="shared" si="0"/>
        <v>6.4074368053559164E-2</v>
      </c>
      <c r="F7">
        <f t="shared" ref="F7:F37" si="1">D7-(1.96*E7)*$B$3</f>
        <v>0.18608951679342794</v>
      </c>
      <c r="G7">
        <f t="shared" ref="G7:G37" si="2">D7+(1.96*E7)*$B$3</f>
        <v>0.47744848320657213</v>
      </c>
    </row>
    <row r="8" spans="1:7" x14ac:dyDescent="0.2">
      <c r="A8" t="s">
        <v>30</v>
      </c>
      <c r="B8">
        <v>55</v>
      </c>
      <c r="C8" s="3">
        <v>0.34728099999999995</v>
      </c>
      <c r="D8" s="14">
        <v>0.33176900000000004</v>
      </c>
      <c r="E8">
        <f t="shared" si="0"/>
        <v>6.3489201750304827E-2</v>
      </c>
      <c r="F8">
        <f t="shared" si="1"/>
        <v>0.187419950900507</v>
      </c>
      <c r="G8">
        <f t="shared" si="2"/>
        <v>0.47611804909949307</v>
      </c>
    </row>
    <row r="9" spans="1:7" x14ac:dyDescent="0.2">
      <c r="A9" t="s">
        <v>23</v>
      </c>
      <c r="B9">
        <v>56</v>
      </c>
      <c r="C9" s="3">
        <v>0.40420600000000001</v>
      </c>
      <c r="D9" s="14">
        <v>0.33176900000000004</v>
      </c>
      <c r="E9">
        <f t="shared" si="0"/>
        <v>6.2919780366834682E-2</v>
      </c>
      <c r="F9">
        <f t="shared" si="1"/>
        <v>0.18871458735796473</v>
      </c>
      <c r="G9">
        <f t="shared" si="2"/>
        <v>0.47482341264203531</v>
      </c>
    </row>
    <row r="10" spans="1:7" x14ac:dyDescent="0.2">
      <c r="A10" t="s">
        <v>24</v>
      </c>
      <c r="B10">
        <v>56</v>
      </c>
      <c r="C10" s="3">
        <v>0.34183799999999998</v>
      </c>
      <c r="D10" s="14">
        <v>0.33176900000000004</v>
      </c>
      <c r="E10">
        <f t="shared" si="0"/>
        <v>6.2919780366834682E-2</v>
      </c>
      <c r="F10">
        <f t="shared" si="1"/>
        <v>0.18871458735796473</v>
      </c>
      <c r="G10">
        <f t="shared" si="2"/>
        <v>0.47482341264203531</v>
      </c>
    </row>
    <row r="11" spans="1:7" x14ac:dyDescent="0.2">
      <c r="A11" s="15" t="s">
        <v>7</v>
      </c>
      <c r="B11">
        <v>56</v>
      </c>
      <c r="C11" s="3">
        <v>0.51503999999999994</v>
      </c>
      <c r="D11" s="14">
        <v>0.33176900000000004</v>
      </c>
      <c r="E11">
        <f t="shared" si="0"/>
        <v>6.2919780366834682E-2</v>
      </c>
      <c r="F11">
        <f t="shared" si="1"/>
        <v>0.18871458735796473</v>
      </c>
      <c r="G11">
        <f t="shared" si="2"/>
        <v>0.47482341264203531</v>
      </c>
    </row>
    <row r="12" spans="1:7" x14ac:dyDescent="0.2">
      <c r="A12" s="15" t="s">
        <v>8</v>
      </c>
      <c r="B12">
        <v>56</v>
      </c>
      <c r="C12" s="3">
        <v>0.50570099999999996</v>
      </c>
      <c r="D12" s="14">
        <v>0.33176900000000004</v>
      </c>
      <c r="E12">
        <f t="shared" si="0"/>
        <v>6.2919780366834682E-2</v>
      </c>
      <c r="F12">
        <f t="shared" si="1"/>
        <v>0.18871458735796473</v>
      </c>
      <c r="G12">
        <f t="shared" si="2"/>
        <v>0.47482341264203531</v>
      </c>
    </row>
    <row r="13" spans="1:7" x14ac:dyDescent="0.2">
      <c r="A13" t="s">
        <v>26</v>
      </c>
      <c r="B13">
        <v>59</v>
      </c>
      <c r="C13" s="3">
        <v>0.35387099999999999</v>
      </c>
      <c r="D13" s="14">
        <v>0.33176900000000004</v>
      </c>
      <c r="E13">
        <f t="shared" si="0"/>
        <v>6.1299256311882211E-2</v>
      </c>
      <c r="F13">
        <f t="shared" si="1"/>
        <v>0.19239901084930466</v>
      </c>
      <c r="G13">
        <f t="shared" si="2"/>
        <v>0.47113898915069541</v>
      </c>
    </row>
    <row r="14" spans="1:7" x14ac:dyDescent="0.2">
      <c r="A14" t="s">
        <v>27</v>
      </c>
      <c r="B14">
        <v>61</v>
      </c>
      <c r="C14" s="3">
        <v>0.33673499999999995</v>
      </c>
      <c r="D14" s="14">
        <v>0.33176900000000004</v>
      </c>
      <c r="E14">
        <f t="shared" si="0"/>
        <v>6.0285975673737141E-2</v>
      </c>
      <c r="F14">
        <f t="shared" si="1"/>
        <v>0.19470280570819129</v>
      </c>
      <c r="G14">
        <f t="shared" si="2"/>
        <v>0.46883519429180875</v>
      </c>
    </row>
    <row r="15" spans="1:7" x14ac:dyDescent="0.2">
      <c r="A15" t="s">
        <v>28</v>
      </c>
      <c r="B15">
        <v>62</v>
      </c>
      <c r="C15" s="3">
        <v>0.25731900000000002</v>
      </c>
      <c r="D15" s="14">
        <v>0.33176900000000004</v>
      </c>
      <c r="E15">
        <f t="shared" si="0"/>
        <v>5.9797822087727277E-2</v>
      </c>
      <c r="F15">
        <f t="shared" si="1"/>
        <v>0.19581267170134331</v>
      </c>
      <c r="G15">
        <f t="shared" si="2"/>
        <v>0.46772532829865676</v>
      </c>
    </row>
    <row r="16" spans="1:7" x14ac:dyDescent="0.2">
      <c r="A16" t="s">
        <v>31</v>
      </c>
      <c r="B16">
        <v>62</v>
      </c>
      <c r="C16" s="3">
        <v>0.38866999999999996</v>
      </c>
      <c r="D16" s="14">
        <v>0.33176900000000004</v>
      </c>
      <c r="E16">
        <f t="shared" si="0"/>
        <v>5.9797822087727277E-2</v>
      </c>
      <c r="F16">
        <f t="shared" si="1"/>
        <v>0.19581267170134331</v>
      </c>
      <c r="G16">
        <f t="shared" si="2"/>
        <v>0.46772532829865676</v>
      </c>
    </row>
    <row r="17" spans="1:7" x14ac:dyDescent="0.2">
      <c r="A17" t="s">
        <v>32</v>
      </c>
      <c r="B17">
        <v>63</v>
      </c>
      <c r="C17" s="3">
        <v>0.26713900000000002</v>
      </c>
      <c r="D17" s="14">
        <v>0.33176900000000004</v>
      </c>
      <c r="E17">
        <f t="shared" si="0"/>
        <v>5.9321337824209328E-2</v>
      </c>
      <c r="F17">
        <f t="shared" si="1"/>
        <v>0.19689600632287771</v>
      </c>
      <c r="G17">
        <f t="shared" si="2"/>
        <v>0.46664199367712234</v>
      </c>
    </row>
    <row r="18" spans="1:7" x14ac:dyDescent="0.2">
      <c r="A18" t="s">
        <v>33</v>
      </c>
      <c r="B18">
        <v>64</v>
      </c>
      <c r="C18" s="3">
        <v>0.37262999999999996</v>
      </c>
      <c r="D18" s="14">
        <v>0.33176900000000004</v>
      </c>
      <c r="E18">
        <f t="shared" si="0"/>
        <v>5.8856065245940246E-2</v>
      </c>
      <c r="F18">
        <f t="shared" si="1"/>
        <v>0.1979538500568303</v>
      </c>
      <c r="G18">
        <f t="shared" si="2"/>
        <v>0.46558414994316977</v>
      </c>
    </row>
    <row r="19" spans="1:7" x14ac:dyDescent="0.2">
      <c r="A19" t="s">
        <v>34</v>
      </c>
      <c r="B19">
        <v>66</v>
      </c>
      <c r="C19" s="3">
        <v>0.28486100000000003</v>
      </c>
      <c r="D19" s="14">
        <v>0.33176900000000004</v>
      </c>
      <c r="E19">
        <f t="shared" si="0"/>
        <v>5.7957446594397381E-2</v>
      </c>
      <c r="F19">
        <f t="shared" si="1"/>
        <v>0.19999694942297816</v>
      </c>
      <c r="G19">
        <f t="shared" si="2"/>
        <v>0.46354105057702188</v>
      </c>
    </row>
    <row r="20" spans="1:7" x14ac:dyDescent="0.2">
      <c r="A20" t="s">
        <v>35</v>
      </c>
      <c r="B20">
        <v>68</v>
      </c>
      <c r="C20" s="3">
        <v>0.2437</v>
      </c>
      <c r="D20" s="14">
        <v>0.33176900000000004</v>
      </c>
      <c r="E20">
        <f t="shared" si="0"/>
        <v>5.7098770286413247E-2</v>
      </c>
      <c r="F20">
        <f t="shared" si="1"/>
        <v>0.20194923587681088</v>
      </c>
      <c r="G20">
        <f t="shared" si="2"/>
        <v>0.46158876412318917</v>
      </c>
    </row>
    <row r="21" spans="1:7" x14ac:dyDescent="0.2">
      <c r="A21" t="s">
        <v>36</v>
      </c>
      <c r="B21">
        <v>68</v>
      </c>
      <c r="C21" s="3">
        <v>0.28570400000000001</v>
      </c>
      <c r="D21" s="14">
        <v>0.33176900000000004</v>
      </c>
      <c r="E21">
        <f t="shared" si="0"/>
        <v>5.7098770286413247E-2</v>
      </c>
      <c r="F21">
        <f t="shared" si="1"/>
        <v>0.20194923587681088</v>
      </c>
      <c r="G21">
        <f t="shared" si="2"/>
        <v>0.46158876412318917</v>
      </c>
    </row>
    <row r="22" spans="1:7" x14ac:dyDescent="0.2">
      <c r="A22" t="s">
        <v>37</v>
      </c>
      <c r="B22">
        <v>69</v>
      </c>
      <c r="C22" s="3">
        <v>0.35237900000000005</v>
      </c>
      <c r="D22" s="14">
        <v>0.33176900000000004</v>
      </c>
      <c r="E22">
        <f t="shared" si="0"/>
        <v>5.6683500991233676E-2</v>
      </c>
      <c r="F22">
        <f t="shared" si="1"/>
        <v>0.20289339214633115</v>
      </c>
      <c r="G22">
        <f t="shared" si="2"/>
        <v>0.4606446078536689</v>
      </c>
    </row>
    <row r="23" spans="1:7" x14ac:dyDescent="0.2">
      <c r="A23" t="s">
        <v>38</v>
      </c>
      <c r="B23">
        <v>72</v>
      </c>
      <c r="C23" s="3">
        <v>0.334567</v>
      </c>
      <c r="D23" s="14">
        <v>0.33176900000000004</v>
      </c>
      <c r="E23">
        <f t="shared" si="0"/>
        <v>5.5490030465816312E-2</v>
      </c>
      <c r="F23">
        <f t="shared" si="1"/>
        <v>0.20560686673292008</v>
      </c>
      <c r="G23">
        <f t="shared" si="2"/>
        <v>0.45793113326708001</v>
      </c>
    </row>
    <row r="24" spans="1:7" x14ac:dyDescent="0.2">
      <c r="A24" t="s">
        <v>39</v>
      </c>
      <c r="B24">
        <v>74</v>
      </c>
      <c r="C24" s="3">
        <v>0.30145900000000003</v>
      </c>
      <c r="D24" s="14">
        <v>0.33176900000000004</v>
      </c>
      <c r="E24">
        <f t="shared" si="0"/>
        <v>5.473502888474175E-2</v>
      </c>
      <c r="F24">
        <f t="shared" si="1"/>
        <v>0.20732343832765121</v>
      </c>
      <c r="G24">
        <f t="shared" si="2"/>
        <v>0.45621456167234886</v>
      </c>
    </row>
    <row r="25" spans="1:7" x14ac:dyDescent="0.2">
      <c r="A25" t="s">
        <v>40</v>
      </c>
      <c r="B25">
        <v>75</v>
      </c>
      <c r="C25" s="3">
        <v>0.25204300000000002</v>
      </c>
      <c r="D25" s="14">
        <v>0.33176900000000004</v>
      </c>
      <c r="E25">
        <f t="shared" si="0"/>
        <v>5.4368904181097251E-2</v>
      </c>
      <c r="F25">
        <f t="shared" si="1"/>
        <v>0.20815585945385734</v>
      </c>
      <c r="G25">
        <f t="shared" si="2"/>
        <v>0.45538214054614273</v>
      </c>
    </row>
    <row r="26" spans="1:7" x14ac:dyDescent="0.2">
      <c r="A26" t="s">
        <v>41</v>
      </c>
      <c r="B26">
        <v>76</v>
      </c>
      <c r="C26" s="3">
        <v>0.281225</v>
      </c>
      <c r="D26" s="14">
        <v>0.33176900000000004</v>
      </c>
      <c r="E26">
        <f t="shared" si="0"/>
        <v>5.4010029604524189E-2</v>
      </c>
      <c r="F26">
        <f t="shared" si="1"/>
        <v>0.20897179669115384</v>
      </c>
      <c r="G26">
        <f t="shared" si="2"/>
        <v>0.45456620330884623</v>
      </c>
    </row>
    <row r="27" spans="1:7" x14ac:dyDescent="0.2">
      <c r="A27" t="s">
        <v>47</v>
      </c>
      <c r="B27">
        <v>78</v>
      </c>
      <c r="C27" s="3">
        <v>0.31516</v>
      </c>
      <c r="D27" s="14">
        <v>0.33176900000000004</v>
      </c>
      <c r="E27">
        <f t="shared" si="0"/>
        <v>5.3313096798475228E-2</v>
      </c>
      <c r="F27">
        <f t="shared" si="1"/>
        <v>0.21055634311898674</v>
      </c>
      <c r="G27">
        <f t="shared" si="2"/>
        <v>0.45298165688101333</v>
      </c>
    </row>
    <row r="28" spans="1:7" x14ac:dyDescent="0.2">
      <c r="A28" s="15" t="s">
        <v>0</v>
      </c>
      <c r="B28">
        <v>80</v>
      </c>
      <c r="C28" s="3">
        <v>7.1513999999999994E-2</v>
      </c>
      <c r="D28" s="14">
        <v>0.33176900000000004</v>
      </c>
      <c r="E28">
        <f t="shared" si="0"/>
        <v>5.2642465111234112E-2</v>
      </c>
      <c r="F28">
        <f t="shared" si="1"/>
        <v>0.21208109132309816</v>
      </c>
      <c r="G28">
        <f t="shared" si="2"/>
        <v>0.45145690867690191</v>
      </c>
    </row>
    <row r="29" spans="1:7" x14ac:dyDescent="0.2">
      <c r="A29" t="s">
        <v>48</v>
      </c>
      <c r="B29">
        <v>80</v>
      </c>
      <c r="C29" s="3">
        <v>0.236154</v>
      </c>
      <c r="D29" s="14">
        <v>0.33176900000000004</v>
      </c>
      <c r="E29">
        <f t="shared" si="0"/>
        <v>5.2642465111234112E-2</v>
      </c>
      <c r="F29">
        <f t="shared" si="1"/>
        <v>0.21208109132309816</v>
      </c>
      <c r="G29">
        <f t="shared" si="2"/>
        <v>0.45145690867690191</v>
      </c>
    </row>
    <row r="30" spans="1:7" x14ac:dyDescent="0.2">
      <c r="A30" t="s">
        <v>21</v>
      </c>
      <c r="B30">
        <v>86</v>
      </c>
      <c r="C30" s="3">
        <v>0.286389</v>
      </c>
      <c r="D30" s="14">
        <v>0.33176900000000004</v>
      </c>
      <c r="E30">
        <f t="shared" si="0"/>
        <v>5.0772901882497987E-2</v>
      </c>
      <c r="F30">
        <f t="shared" si="1"/>
        <v>0.21633173027995262</v>
      </c>
      <c r="G30">
        <f t="shared" si="2"/>
        <v>0.44720626972004746</v>
      </c>
    </row>
    <row r="31" spans="1:7" x14ac:dyDescent="0.2">
      <c r="A31" t="s">
        <v>43</v>
      </c>
      <c r="B31">
        <v>89</v>
      </c>
      <c r="C31" s="3">
        <v>0.23994599999999999</v>
      </c>
      <c r="D31" s="14">
        <v>0.33176900000000004</v>
      </c>
      <c r="E31">
        <f t="shared" si="0"/>
        <v>4.9909843508970132E-2</v>
      </c>
      <c r="F31">
        <f t="shared" si="1"/>
        <v>0.21829397979800555</v>
      </c>
      <c r="G31">
        <f t="shared" si="2"/>
        <v>0.44524402020199449</v>
      </c>
    </row>
    <row r="32" spans="1:7" x14ac:dyDescent="0.2">
      <c r="A32" t="s">
        <v>49</v>
      </c>
      <c r="B32">
        <v>90</v>
      </c>
      <c r="C32" s="3">
        <v>0.26377200000000001</v>
      </c>
      <c r="D32" s="14">
        <v>0.33176900000000004</v>
      </c>
      <c r="E32">
        <f t="shared" si="0"/>
        <v>4.9631792078039839E-2</v>
      </c>
      <c r="F32">
        <f t="shared" si="1"/>
        <v>0.21892615753136868</v>
      </c>
      <c r="G32">
        <f t="shared" si="2"/>
        <v>0.44461184246863139</v>
      </c>
    </row>
    <row r="33" spans="1:7" x14ac:dyDescent="0.2">
      <c r="A33" t="s">
        <v>44</v>
      </c>
      <c r="B33">
        <v>96</v>
      </c>
      <c r="C33" s="3">
        <v>0.30162600000000001</v>
      </c>
      <c r="D33" s="14">
        <v>0.33176900000000004</v>
      </c>
      <c r="E33">
        <f t="shared" si="0"/>
        <v>4.8055776040169369E-2</v>
      </c>
      <c r="F33">
        <f t="shared" si="1"/>
        <v>0.22250938759507094</v>
      </c>
      <c r="G33">
        <f t="shared" si="2"/>
        <v>0.44102861240492913</v>
      </c>
    </row>
    <row r="34" spans="1:7" x14ac:dyDescent="0.2">
      <c r="A34" t="s">
        <v>45</v>
      </c>
      <c r="B34">
        <v>148</v>
      </c>
      <c r="C34" s="3">
        <v>0.29652699999999999</v>
      </c>
      <c r="D34" s="14">
        <v>0.33176900000000004</v>
      </c>
      <c r="E34">
        <f t="shared" si="0"/>
        <v>3.8703510092842446E-2</v>
      </c>
      <c r="F34">
        <f t="shared" si="1"/>
        <v>0.24377269945291347</v>
      </c>
      <c r="G34">
        <f t="shared" si="2"/>
        <v>0.41976530054708661</v>
      </c>
    </row>
    <row r="35" spans="1:7" x14ac:dyDescent="0.2">
      <c r="A35" t="s">
        <v>46</v>
      </c>
      <c r="B35">
        <v>149</v>
      </c>
      <c r="C35" s="3">
        <v>0.327293</v>
      </c>
      <c r="D35" s="14">
        <v>0.33176900000000004</v>
      </c>
      <c r="E35">
        <f t="shared" si="0"/>
        <v>3.8573413892500463E-2</v>
      </c>
      <c r="F35">
        <f t="shared" si="1"/>
        <v>0.244068486174011</v>
      </c>
      <c r="G35">
        <f t="shared" si="2"/>
        <v>0.41946951382598907</v>
      </c>
    </row>
    <row r="36" spans="1:7" x14ac:dyDescent="0.2">
      <c r="A36" t="s">
        <v>50</v>
      </c>
      <c r="B36">
        <v>167</v>
      </c>
      <c r="C36" s="3">
        <v>0.30993799999999999</v>
      </c>
      <c r="D36" s="14">
        <v>0.33176900000000004</v>
      </c>
      <c r="E36">
        <f t="shared" si="0"/>
        <v>3.6435352530282836E-2</v>
      </c>
      <c r="F36">
        <f t="shared" si="1"/>
        <v>0.248929582487149</v>
      </c>
      <c r="G36">
        <f t="shared" si="2"/>
        <v>0.41460841751285105</v>
      </c>
    </row>
    <row r="37" spans="1:7" x14ac:dyDescent="0.2">
      <c r="A37" s="15" t="s">
        <v>6</v>
      </c>
      <c r="B37">
        <v>227</v>
      </c>
      <c r="C37" s="3">
        <v>0.53268199999999999</v>
      </c>
      <c r="D37" s="14">
        <v>0.33176900000000004</v>
      </c>
      <c r="E37">
        <f t="shared" si="0"/>
        <v>3.1251314026223581E-2</v>
      </c>
      <c r="F37">
        <f t="shared" si="1"/>
        <v>0.26071601242997811</v>
      </c>
      <c r="G37">
        <f t="shared" si="2"/>
        <v>0.40282198757002197</v>
      </c>
    </row>
  </sheetData>
  <sortState ref="A3:I3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G4" sqref="G4"/>
    </sheetView>
  </sheetViews>
  <sheetFormatPr defaultRowHeight="12.75" x14ac:dyDescent="0.2"/>
  <cols>
    <col min="1" max="1" width="41.28515625" customWidth="1"/>
    <col min="4" max="4" width="18.7109375" customWidth="1"/>
    <col min="12" max="12" width="11.7109375" customWidth="1"/>
  </cols>
  <sheetData>
    <row r="1" spans="1:7" ht="15" x14ac:dyDescent="0.25">
      <c r="A1" s="37" t="s">
        <v>84</v>
      </c>
      <c r="B1" s="38">
        <v>1.1599999999999999</v>
      </c>
    </row>
    <row r="3" spans="1:7" ht="51" x14ac:dyDescent="0.2">
      <c r="A3" s="9" t="s">
        <v>9</v>
      </c>
      <c r="B3" s="9" t="s">
        <v>12</v>
      </c>
      <c r="C3" s="13" t="s">
        <v>13</v>
      </c>
      <c r="D3" s="13" t="s">
        <v>14</v>
      </c>
      <c r="E3" s="13" t="s">
        <v>15</v>
      </c>
      <c r="F3" s="13" t="s">
        <v>10</v>
      </c>
      <c r="G3" s="13" t="s">
        <v>11</v>
      </c>
    </row>
    <row r="4" spans="1:7" x14ac:dyDescent="0.2">
      <c r="A4" t="s">
        <v>22</v>
      </c>
      <c r="B4">
        <v>44</v>
      </c>
      <c r="C4" s="14">
        <v>0.34259700000000004</v>
      </c>
      <c r="D4" s="14">
        <v>0.33576099999999998</v>
      </c>
      <c r="E4">
        <f t="shared" ref="E4:E35" si="0">SQRT(D4*(1-D4)/B4)</f>
        <v>7.1195242256609212E-2</v>
      </c>
      <c r="F4">
        <f>D4-(1.96*E4)*$B$1</f>
        <v>0.17389149720537331</v>
      </c>
      <c r="G4">
        <f>D4+(1.96*E4)*$B$1</f>
        <v>0.49763050279462662</v>
      </c>
    </row>
    <row r="5" spans="1:7" x14ac:dyDescent="0.2">
      <c r="A5" t="s">
        <v>29</v>
      </c>
      <c r="B5">
        <v>54</v>
      </c>
      <c r="C5" s="14">
        <v>0.26856799999999997</v>
      </c>
      <c r="D5" s="14">
        <v>0.33576099999999998</v>
      </c>
      <c r="E5">
        <f t="shared" si="0"/>
        <v>6.4265875813339354E-2</v>
      </c>
      <c r="F5">
        <f t="shared" ref="F5:F35" si="1">D5-(1.96*E5)*$B$1</f>
        <v>0.18964610475079163</v>
      </c>
      <c r="G5">
        <f t="shared" ref="G5:G35" si="2">D5+(1.96*E5)*$B$1</f>
        <v>0.48187589524920832</v>
      </c>
    </row>
    <row r="6" spans="1:7" x14ac:dyDescent="0.2">
      <c r="A6" t="s">
        <v>30</v>
      </c>
      <c r="B6">
        <v>55</v>
      </c>
      <c r="C6" s="14">
        <v>0.42887199999999998</v>
      </c>
      <c r="D6" s="14">
        <v>0.33576099999999998</v>
      </c>
      <c r="E6">
        <f t="shared" si="0"/>
        <v>6.3678960544137478E-2</v>
      </c>
      <c r="F6">
        <f t="shared" si="1"/>
        <v>0.19098051530684904</v>
      </c>
      <c r="G6">
        <f t="shared" si="2"/>
        <v>0.48054148469315094</v>
      </c>
    </row>
    <row r="7" spans="1:7" x14ac:dyDescent="0.2">
      <c r="A7" t="s">
        <v>23</v>
      </c>
      <c r="B7">
        <v>56</v>
      </c>
      <c r="C7" s="14">
        <v>0.35326599999999997</v>
      </c>
      <c r="D7" s="14">
        <v>0.33576099999999998</v>
      </c>
      <c r="E7">
        <f t="shared" si="0"/>
        <v>6.3107837253698409E-2</v>
      </c>
      <c r="F7">
        <f t="shared" si="1"/>
        <v>0.19227902121999127</v>
      </c>
      <c r="G7">
        <f t="shared" si="2"/>
        <v>0.47924297878000865</v>
      </c>
    </row>
    <row r="8" spans="1:7" x14ac:dyDescent="0.2">
      <c r="A8" t="s">
        <v>24</v>
      </c>
      <c r="B8">
        <v>56</v>
      </c>
      <c r="C8" s="14">
        <v>0.32063699999999995</v>
      </c>
      <c r="D8" s="14">
        <v>0.33576099999999998</v>
      </c>
      <c r="E8">
        <f t="shared" si="0"/>
        <v>6.3107837253698409E-2</v>
      </c>
      <c r="F8">
        <f t="shared" si="1"/>
        <v>0.19227902121999127</v>
      </c>
      <c r="G8">
        <f t="shared" si="2"/>
        <v>0.47924297878000865</v>
      </c>
    </row>
    <row r="9" spans="1:7" x14ac:dyDescent="0.2">
      <c r="A9" t="s">
        <v>25</v>
      </c>
      <c r="B9">
        <v>56</v>
      </c>
      <c r="C9" s="14">
        <v>0.29197200000000001</v>
      </c>
      <c r="D9" s="14">
        <v>0.33576099999999998</v>
      </c>
      <c r="E9">
        <f t="shared" si="0"/>
        <v>6.3107837253698409E-2</v>
      </c>
      <c r="F9">
        <f t="shared" si="1"/>
        <v>0.19227902121999127</v>
      </c>
      <c r="G9">
        <f t="shared" si="2"/>
        <v>0.47924297878000865</v>
      </c>
    </row>
    <row r="10" spans="1:7" x14ac:dyDescent="0.2">
      <c r="A10" t="s">
        <v>51</v>
      </c>
      <c r="B10">
        <v>56</v>
      </c>
      <c r="C10" s="14">
        <v>0.46094600000000002</v>
      </c>
      <c r="D10" s="14">
        <v>0.33576099999999998</v>
      </c>
      <c r="E10">
        <f t="shared" si="0"/>
        <v>6.3107837253698409E-2</v>
      </c>
      <c r="F10">
        <f t="shared" si="1"/>
        <v>0.19227902121999127</v>
      </c>
      <c r="G10">
        <f t="shared" si="2"/>
        <v>0.47924297878000865</v>
      </c>
    </row>
    <row r="11" spans="1:7" x14ac:dyDescent="0.2">
      <c r="A11" t="s">
        <v>26</v>
      </c>
      <c r="B11">
        <v>59</v>
      </c>
      <c r="C11" s="14">
        <v>0.34764400000000001</v>
      </c>
      <c r="D11" s="14">
        <v>0.33576099999999998</v>
      </c>
      <c r="E11">
        <f t="shared" si="0"/>
        <v>6.1482469718570312E-2</v>
      </c>
      <c r="F11">
        <f t="shared" si="1"/>
        <v>0.19597445684785852</v>
      </c>
      <c r="G11">
        <f t="shared" si="2"/>
        <v>0.47554754315214143</v>
      </c>
    </row>
    <row r="12" spans="1:7" x14ac:dyDescent="0.2">
      <c r="A12" t="s">
        <v>27</v>
      </c>
      <c r="B12">
        <v>61</v>
      </c>
      <c r="C12" s="14">
        <v>0.33205199999999996</v>
      </c>
      <c r="D12" s="14">
        <v>0.33576099999999998</v>
      </c>
      <c r="E12">
        <f t="shared" si="0"/>
        <v>6.0466160551062652E-2</v>
      </c>
      <c r="F12">
        <f t="shared" si="1"/>
        <v>0.19828513737110395</v>
      </c>
      <c r="G12">
        <f t="shared" si="2"/>
        <v>0.47323686262889597</v>
      </c>
    </row>
    <row r="13" spans="1:7" x14ac:dyDescent="0.2">
      <c r="A13" t="s">
        <v>28</v>
      </c>
      <c r="B13">
        <v>62</v>
      </c>
      <c r="C13" s="14">
        <v>0.318693</v>
      </c>
      <c r="D13" s="14">
        <v>0.33576099999999998</v>
      </c>
      <c r="E13">
        <f t="shared" si="0"/>
        <v>5.9976547954179553E-2</v>
      </c>
      <c r="F13">
        <f t="shared" si="1"/>
        <v>0.19939832057137735</v>
      </c>
      <c r="G13">
        <f t="shared" si="2"/>
        <v>0.4721236794286226</v>
      </c>
    </row>
    <row r="14" spans="1:7" x14ac:dyDescent="0.2">
      <c r="A14" t="s">
        <v>31</v>
      </c>
      <c r="B14">
        <v>62</v>
      </c>
      <c r="C14" s="14">
        <v>0.43649199999999999</v>
      </c>
      <c r="D14" s="14">
        <v>0.33576099999999998</v>
      </c>
      <c r="E14">
        <f t="shared" si="0"/>
        <v>5.9976547954179553E-2</v>
      </c>
      <c r="F14">
        <f t="shared" si="1"/>
        <v>0.19939832057137735</v>
      </c>
      <c r="G14">
        <f t="shared" si="2"/>
        <v>0.4721236794286226</v>
      </c>
    </row>
    <row r="15" spans="1:7" x14ac:dyDescent="0.2">
      <c r="A15" t="s">
        <v>32</v>
      </c>
      <c r="B15">
        <v>63</v>
      </c>
      <c r="C15" s="14">
        <v>0.26812599999999998</v>
      </c>
      <c r="D15" s="14">
        <v>0.33576099999999998</v>
      </c>
      <c r="E15">
        <f t="shared" si="0"/>
        <v>5.9498639557476238E-2</v>
      </c>
      <c r="F15">
        <f t="shared" si="1"/>
        <v>0.200484893102122</v>
      </c>
      <c r="G15">
        <f t="shared" si="2"/>
        <v>0.47103710689787792</v>
      </c>
    </row>
    <row r="16" spans="1:7" x14ac:dyDescent="0.2">
      <c r="A16" t="s">
        <v>33</v>
      </c>
      <c r="B16">
        <v>64</v>
      </c>
      <c r="C16" s="14">
        <v>0.416321</v>
      </c>
      <c r="D16" s="14">
        <v>0.33576099999999998</v>
      </c>
      <c r="E16">
        <f t="shared" si="0"/>
        <v>5.9031976355907102E-2</v>
      </c>
      <c r="F16">
        <f t="shared" si="1"/>
        <v>0.20154589855720961</v>
      </c>
      <c r="G16">
        <f t="shared" si="2"/>
        <v>0.46997610144279034</v>
      </c>
    </row>
    <row r="17" spans="1:7" x14ac:dyDescent="0.2">
      <c r="A17" s="15" t="s">
        <v>3</v>
      </c>
      <c r="B17">
        <v>66</v>
      </c>
      <c r="C17" s="14">
        <v>0.18157000000000001</v>
      </c>
      <c r="D17" s="14">
        <v>0.33576099999999998</v>
      </c>
      <c r="E17">
        <f t="shared" si="0"/>
        <v>5.8130671880842574E-2</v>
      </c>
      <c r="F17">
        <f t="shared" si="1"/>
        <v>0.2035951044117163</v>
      </c>
      <c r="G17">
        <f t="shared" si="2"/>
        <v>0.46792689558828365</v>
      </c>
    </row>
    <row r="18" spans="1:7" x14ac:dyDescent="0.2">
      <c r="A18" t="s">
        <v>35</v>
      </c>
      <c r="B18">
        <v>68</v>
      </c>
      <c r="C18" s="14">
        <v>0.24277499999999999</v>
      </c>
      <c r="D18" s="14">
        <v>0.33576099999999998</v>
      </c>
      <c r="E18">
        <f t="shared" si="0"/>
        <v>5.7269429130439836E-2</v>
      </c>
      <c r="F18">
        <f t="shared" si="1"/>
        <v>0.20555322592903197</v>
      </c>
      <c r="G18">
        <f t="shared" si="2"/>
        <v>0.46596877407096798</v>
      </c>
    </row>
    <row r="19" spans="1:7" x14ac:dyDescent="0.2">
      <c r="A19" t="s">
        <v>36</v>
      </c>
      <c r="B19">
        <v>68</v>
      </c>
      <c r="C19" s="14">
        <v>0.24645600000000001</v>
      </c>
      <c r="D19" s="14">
        <v>0.33576099999999998</v>
      </c>
      <c r="E19">
        <f t="shared" si="0"/>
        <v>5.7269429130439836E-2</v>
      </c>
      <c r="F19">
        <f t="shared" si="1"/>
        <v>0.20555322592903197</v>
      </c>
      <c r="G19">
        <f t="shared" si="2"/>
        <v>0.46596877407096798</v>
      </c>
    </row>
    <row r="20" spans="1:7" x14ac:dyDescent="0.2">
      <c r="A20" s="15" t="s">
        <v>1</v>
      </c>
      <c r="B20">
        <v>69</v>
      </c>
      <c r="C20" s="14">
        <v>0.59785299999999997</v>
      </c>
      <c r="D20" s="14">
        <v>0.33576099999999998</v>
      </c>
      <c r="E20">
        <f t="shared" si="0"/>
        <v>5.6852918663558669E-2</v>
      </c>
      <c r="F20">
        <f t="shared" si="1"/>
        <v>0.206500204126533</v>
      </c>
      <c r="G20">
        <f t="shared" si="2"/>
        <v>0.46502179587346693</v>
      </c>
    </row>
    <row r="21" spans="1:7" x14ac:dyDescent="0.2">
      <c r="A21" t="s">
        <v>38</v>
      </c>
      <c r="B21">
        <v>72</v>
      </c>
      <c r="C21" s="14">
        <v>0.25972200000000001</v>
      </c>
      <c r="D21" s="14">
        <v>0.33576099999999998</v>
      </c>
      <c r="E21">
        <f t="shared" si="0"/>
        <v>5.56558810508078E-2</v>
      </c>
      <c r="F21">
        <f t="shared" si="1"/>
        <v>0.20922178884288337</v>
      </c>
      <c r="G21">
        <f t="shared" si="2"/>
        <v>0.46230021115711661</v>
      </c>
    </row>
    <row r="22" spans="1:7" x14ac:dyDescent="0.2">
      <c r="A22" t="s">
        <v>39</v>
      </c>
      <c r="B22">
        <v>74</v>
      </c>
      <c r="C22" s="14">
        <v>0.37971699999999997</v>
      </c>
      <c r="D22" s="14">
        <v>0.33576099999999998</v>
      </c>
      <c r="E22">
        <f t="shared" si="0"/>
        <v>5.4898622894041363E-2</v>
      </c>
      <c r="F22">
        <f t="shared" si="1"/>
        <v>0.21094349098810755</v>
      </c>
      <c r="G22">
        <f t="shared" si="2"/>
        <v>0.4605785090118924</v>
      </c>
    </row>
    <row r="23" spans="1:7" x14ac:dyDescent="0.2">
      <c r="A23" t="s">
        <v>40</v>
      </c>
      <c r="B23">
        <v>75</v>
      </c>
      <c r="C23" s="14">
        <v>0.35279299999999997</v>
      </c>
      <c r="D23" s="14">
        <v>0.33576099999999998</v>
      </c>
      <c r="E23">
        <f t="shared" si="0"/>
        <v>5.4531403903805738E-2</v>
      </c>
      <c r="F23">
        <f t="shared" si="1"/>
        <v>0.21177840008430726</v>
      </c>
      <c r="G23">
        <f t="shared" si="2"/>
        <v>0.45974359991569269</v>
      </c>
    </row>
    <row r="24" spans="1:7" x14ac:dyDescent="0.2">
      <c r="A24" t="s">
        <v>41</v>
      </c>
      <c r="B24">
        <v>76</v>
      </c>
      <c r="C24" s="14">
        <v>0.31705699999999998</v>
      </c>
      <c r="D24" s="14">
        <v>0.33576099999999998</v>
      </c>
      <c r="E24">
        <f t="shared" si="0"/>
        <v>5.4171456710080314E-2</v>
      </c>
      <c r="F24">
        <f t="shared" si="1"/>
        <v>0.21259677602396138</v>
      </c>
      <c r="G24">
        <f t="shared" si="2"/>
        <v>0.45892522397603858</v>
      </c>
    </row>
    <row r="25" spans="1:7" x14ac:dyDescent="0.2">
      <c r="A25" t="s">
        <v>47</v>
      </c>
      <c r="B25">
        <v>78</v>
      </c>
      <c r="C25" s="14">
        <v>0.27417200000000003</v>
      </c>
      <c r="D25" s="14">
        <v>0.33576099999999998</v>
      </c>
      <c r="E25">
        <f t="shared" si="0"/>
        <v>5.3472440886368315E-2</v>
      </c>
      <c r="F25">
        <f t="shared" si="1"/>
        <v>0.214186058400753</v>
      </c>
      <c r="G25">
        <f t="shared" si="2"/>
        <v>0.45733594159924695</v>
      </c>
    </row>
    <row r="26" spans="1:7" x14ac:dyDescent="0.2">
      <c r="A26" s="15" t="s">
        <v>0</v>
      </c>
      <c r="B26">
        <v>80</v>
      </c>
      <c r="C26" s="14">
        <v>0.198297</v>
      </c>
      <c r="D26" s="14">
        <v>0.33576099999999998</v>
      </c>
      <c r="E26">
        <f t="shared" si="0"/>
        <v>5.2799804791187441E-2</v>
      </c>
      <c r="F26">
        <f t="shared" si="1"/>
        <v>0.21571536382675621</v>
      </c>
      <c r="G26">
        <f t="shared" si="2"/>
        <v>0.45580663617324374</v>
      </c>
    </row>
    <row r="27" spans="1:7" x14ac:dyDescent="0.2">
      <c r="A27" s="15" t="s">
        <v>5</v>
      </c>
      <c r="B27">
        <v>80</v>
      </c>
      <c r="C27" s="14">
        <v>0.15671499999999999</v>
      </c>
      <c r="D27" s="14">
        <v>0.33576099999999998</v>
      </c>
      <c r="E27">
        <f t="shared" si="0"/>
        <v>5.2799804791187441E-2</v>
      </c>
      <c r="F27">
        <f t="shared" si="1"/>
        <v>0.21571536382675621</v>
      </c>
      <c r="G27">
        <f t="shared" si="2"/>
        <v>0.45580663617324374</v>
      </c>
    </row>
    <row r="28" spans="1:7" x14ac:dyDescent="0.2">
      <c r="A28" t="s">
        <v>21</v>
      </c>
      <c r="B28">
        <v>86</v>
      </c>
      <c r="C28" s="14">
        <v>0.30516399999999999</v>
      </c>
      <c r="D28" s="14">
        <v>0.33576099999999998</v>
      </c>
      <c r="E28">
        <f t="shared" si="0"/>
        <v>5.0924653745098157E-2</v>
      </c>
      <c r="F28">
        <f t="shared" si="1"/>
        <v>0.21997870724514482</v>
      </c>
      <c r="G28">
        <f t="shared" si="2"/>
        <v>0.45154329275485516</v>
      </c>
    </row>
    <row r="29" spans="1:7" x14ac:dyDescent="0.2">
      <c r="A29" t="s">
        <v>43</v>
      </c>
      <c r="B29">
        <v>89</v>
      </c>
      <c r="C29" s="14">
        <v>0.238927</v>
      </c>
      <c r="D29" s="14">
        <v>0.33576099999999998</v>
      </c>
      <c r="E29">
        <f t="shared" si="0"/>
        <v>5.0059015831877676E-2</v>
      </c>
      <c r="F29">
        <f t="shared" si="1"/>
        <v>0.22194682160464291</v>
      </c>
      <c r="G29">
        <f t="shared" si="2"/>
        <v>0.44957517839535704</v>
      </c>
    </row>
    <row r="30" spans="1:7" x14ac:dyDescent="0.2">
      <c r="A30" s="15" t="s">
        <v>4</v>
      </c>
      <c r="B30">
        <v>90</v>
      </c>
      <c r="C30" s="14">
        <v>0.147561</v>
      </c>
      <c r="D30" s="14">
        <v>0.33576099999999998</v>
      </c>
      <c r="E30">
        <f t="shared" si="0"/>
        <v>4.9780133350899466E-2</v>
      </c>
      <c r="F30">
        <f t="shared" si="1"/>
        <v>0.22258088881339494</v>
      </c>
      <c r="G30">
        <f t="shared" si="2"/>
        <v>0.44894111118660501</v>
      </c>
    </row>
    <row r="31" spans="1:7" x14ac:dyDescent="0.2">
      <c r="A31" t="s">
        <v>44</v>
      </c>
      <c r="B31">
        <v>96</v>
      </c>
      <c r="C31" s="14">
        <v>0.32817799999999997</v>
      </c>
      <c r="D31" s="14">
        <v>0.33576099999999998</v>
      </c>
      <c r="E31">
        <f t="shared" si="0"/>
        <v>4.8199406860004512E-2</v>
      </c>
      <c r="F31">
        <f t="shared" si="1"/>
        <v>0.22617482856309373</v>
      </c>
      <c r="G31">
        <f t="shared" si="2"/>
        <v>0.44534717143690622</v>
      </c>
    </row>
    <row r="32" spans="1:7" x14ac:dyDescent="0.2">
      <c r="A32" t="s">
        <v>45</v>
      </c>
      <c r="B32">
        <v>148</v>
      </c>
      <c r="C32" s="14">
        <v>0.31749700000000003</v>
      </c>
      <c r="D32" s="14">
        <v>0.33576099999999998</v>
      </c>
      <c r="E32">
        <f t="shared" si="0"/>
        <v>3.8819188526179695E-2</v>
      </c>
      <c r="F32">
        <f t="shared" si="1"/>
        <v>0.24750169296687785</v>
      </c>
      <c r="G32">
        <f t="shared" si="2"/>
        <v>0.4240203070331221</v>
      </c>
    </row>
    <row r="33" spans="1:7" x14ac:dyDescent="0.2">
      <c r="A33" t="s">
        <v>46</v>
      </c>
      <c r="B33">
        <v>149</v>
      </c>
      <c r="C33" s="14">
        <v>0.36856800000000001</v>
      </c>
      <c r="D33" s="14">
        <v>0.33576099999999998</v>
      </c>
      <c r="E33">
        <f t="shared" si="0"/>
        <v>3.8688703489667492E-2</v>
      </c>
      <c r="F33">
        <f t="shared" si="1"/>
        <v>0.24779836374589198</v>
      </c>
      <c r="G33">
        <f t="shared" si="2"/>
        <v>0.42372363625410797</v>
      </c>
    </row>
    <row r="34" spans="1:7" x14ac:dyDescent="0.2">
      <c r="A34" s="15" t="s">
        <v>20</v>
      </c>
      <c r="B34">
        <v>167</v>
      </c>
      <c r="C34" s="14">
        <v>0.21564800000000001</v>
      </c>
      <c r="D34" s="14">
        <v>0.33576099999999998</v>
      </c>
      <c r="E34">
        <f t="shared" si="0"/>
        <v>3.6544251813285418E-2</v>
      </c>
      <c r="F34">
        <f t="shared" si="1"/>
        <v>0.25267398907731425</v>
      </c>
      <c r="G34">
        <f t="shared" si="2"/>
        <v>0.4188480109226857</v>
      </c>
    </row>
    <row r="35" spans="1:7" x14ac:dyDescent="0.2">
      <c r="A35" s="15" t="s">
        <v>6</v>
      </c>
      <c r="B35">
        <v>227</v>
      </c>
      <c r="C35" s="14">
        <v>0.55390099999999998</v>
      </c>
      <c r="D35" s="14">
        <v>0.33576099999999998</v>
      </c>
      <c r="E35">
        <f t="shared" si="0"/>
        <v>3.1344719069787121E-2</v>
      </c>
      <c r="F35">
        <f t="shared" si="1"/>
        <v>0.26449564672293202</v>
      </c>
      <c r="G35">
        <f t="shared" si="2"/>
        <v>0.40702635327706793</v>
      </c>
    </row>
  </sheetData>
  <sortState ref="A40:I71">
    <sortCondition ref="B4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H4" sqref="H4"/>
    </sheetView>
  </sheetViews>
  <sheetFormatPr defaultRowHeight="12.75" x14ac:dyDescent="0.2"/>
  <cols>
    <col min="1" max="1" width="24" customWidth="1"/>
    <col min="2" max="10" width="12.28515625" customWidth="1"/>
  </cols>
  <sheetData>
    <row r="1" spans="1:12" ht="34.5" customHeight="1" x14ac:dyDescent="0.2">
      <c r="A1" s="55" t="s">
        <v>88</v>
      </c>
      <c r="B1" s="56"/>
      <c r="C1" s="56"/>
      <c r="D1" s="56"/>
      <c r="E1" s="56"/>
      <c r="F1" s="56"/>
      <c r="G1" s="56"/>
      <c r="H1" s="56"/>
      <c r="I1" s="56"/>
      <c r="J1" s="56"/>
      <c r="K1" s="56"/>
      <c r="L1" s="45"/>
    </row>
    <row r="2" spans="1:12" x14ac:dyDescent="0.2">
      <c r="A2" s="57" t="s">
        <v>9</v>
      </c>
      <c r="B2" s="58" t="s">
        <v>52</v>
      </c>
      <c r="C2" s="58"/>
      <c r="D2" s="58"/>
      <c r="E2" s="58"/>
      <c r="F2" s="58"/>
      <c r="G2" s="58"/>
      <c r="H2" s="16"/>
      <c r="I2" s="16"/>
      <c r="J2" s="16"/>
      <c r="K2" s="59" t="s">
        <v>53</v>
      </c>
      <c r="L2" s="47"/>
    </row>
    <row r="3" spans="1:12" ht="45.75" customHeight="1" x14ac:dyDescent="0.2">
      <c r="A3" s="57"/>
      <c r="B3" s="60" t="s">
        <v>86</v>
      </c>
      <c r="C3" s="60"/>
      <c r="D3" s="60"/>
      <c r="E3" s="61" t="s">
        <v>54</v>
      </c>
      <c r="F3" s="61"/>
      <c r="G3" s="61"/>
      <c r="H3" s="62" t="s">
        <v>87</v>
      </c>
      <c r="I3" s="62"/>
      <c r="J3" s="62"/>
      <c r="K3" s="59"/>
      <c r="L3" s="47"/>
    </row>
    <row r="4" spans="1:12" ht="25.5" x14ac:dyDescent="0.2">
      <c r="A4" s="57"/>
      <c r="B4" s="17" t="s">
        <v>55</v>
      </c>
      <c r="C4" s="39" t="s">
        <v>56</v>
      </c>
      <c r="D4" s="39" t="s">
        <v>57</v>
      </c>
      <c r="E4" s="18" t="s">
        <v>55</v>
      </c>
      <c r="F4" s="40" t="s">
        <v>56</v>
      </c>
      <c r="G4" s="40" t="s">
        <v>57</v>
      </c>
      <c r="H4" s="19" t="s">
        <v>55</v>
      </c>
      <c r="I4" s="41" t="s">
        <v>56</v>
      </c>
      <c r="J4" s="41" t="s">
        <v>57</v>
      </c>
      <c r="K4" s="59"/>
      <c r="L4" s="47"/>
    </row>
    <row r="5" spans="1:12" x14ac:dyDescent="0.2">
      <c r="A5" s="53" t="s">
        <v>58</v>
      </c>
      <c r="B5" s="21">
        <v>20.609000000000002</v>
      </c>
      <c r="C5" s="22">
        <v>11.7098</v>
      </c>
      <c r="D5" s="22">
        <v>29.508199999999999</v>
      </c>
      <c r="E5" s="23">
        <v>28.6389</v>
      </c>
      <c r="F5" s="24">
        <v>18.667899999999999</v>
      </c>
      <c r="G5" s="24">
        <v>38.609900000000003</v>
      </c>
      <c r="H5" s="25">
        <v>30.516400000000001</v>
      </c>
      <c r="I5" s="26">
        <v>20.483599999999999</v>
      </c>
      <c r="J5" s="26">
        <v>40.549300000000002</v>
      </c>
      <c r="K5" s="20">
        <v>86</v>
      </c>
      <c r="L5" s="47"/>
    </row>
    <row r="6" spans="1:12" x14ac:dyDescent="0.2">
      <c r="A6" s="53" t="s">
        <v>0</v>
      </c>
      <c r="B6" s="21">
        <v>4.6634000000000002</v>
      </c>
      <c r="C6" s="22">
        <v>0.36940000000000001</v>
      </c>
      <c r="D6" s="22">
        <v>8.9573999999999998</v>
      </c>
      <c r="E6" s="23">
        <v>7.1513999999999998</v>
      </c>
      <c r="F6" s="24">
        <v>1.7117</v>
      </c>
      <c r="G6" s="24">
        <v>12.591200000000001</v>
      </c>
      <c r="H6" s="25">
        <v>19.829699999999999</v>
      </c>
      <c r="I6" s="26">
        <v>7.9425999999999997</v>
      </c>
      <c r="J6" s="26">
        <v>31.716799999999999</v>
      </c>
      <c r="K6" s="20">
        <v>80</v>
      </c>
      <c r="L6" s="47"/>
    </row>
    <row r="7" spans="1:12" x14ac:dyDescent="0.2">
      <c r="A7" s="53" t="s">
        <v>59</v>
      </c>
      <c r="B7" s="21">
        <v>20.738499999999998</v>
      </c>
      <c r="C7" s="22">
        <v>9.0734999999999992</v>
      </c>
      <c r="D7" s="22">
        <v>32.403500000000001</v>
      </c>
      <c r="E7" s="23">
        <v>25.2043</v>
      </c>
      <c r="F7" s="24">
        <v>13.154</v>
      </c>
      <c r="G7" s="24">
        <v>37.254600000000003</v>
      </c>
      <c r="H7" s="25">
        <v>35.279299999999999</v>
      </c>
      <c r="I7" s="26">
        <v>22.584099999999999</v>
      </c>
      <c r="J7" s="26">
        <v>47.974499999999999</v>
      </c>
      <c r="K7" s="20">
        <v>75</v>
      </c>
      <c r="L7" s="47"/>
    </row>
    <row r="8" spans="1:12" x14ac:dyDescent="0.2">
      <c r="A8" s="53" t="s">
        <v>60</v>
      </c>
      <c r="B8" s="21">
        <v>16.341000000000001</v>
      </c>
      <c r="C8" s="22">
        <v>3.4735999999999998</v>
      </c>
      <c r="D8" s="22">
        <v>29.208400000000001</v>
      </c>
      <c r="E8" s="23">
        <v>31.145299999999999</v>
      </c>
      <c r="F8" s="24">
        <v>14.4711</v>
      </c>
      <c r="G8" s="24">
        <v>47.819499999999998</v>
      </c>
      <c r="H8" s="25">
        <v>34.259700000000002</v>
      </c>
      <c r="I8" s="26">
        <v>18.386299999999999</v>
      </c>
      <c r="J8" s="26">
        <v>50.133099999999999</v>
      </c>
      <c r="K8" s="20">
        <v>44</v>
      </c>
      <c r="L8" s="47"/>
    </row>
    <row r="9" spans="1:12" x14ac:dyDescent="0.2">
      <c r="A9" s="53" t="s">
        <v>62</v>
      </c>
      <c r="B9" s="21">
        <v>15.502000000000001</v>
      </c>
      <c r="C9" s="22">
        <v>5.1706000000000003</v>
      </c>
      <c r="D9" s="22">
        <v>25.833500000000001</v>
      </c>
      <c r="E9" s="23">
        <v>33.456699999999998</v>
      </c>
      <c r="F9" s="24">
        <v>20.6585</v>
      </c>
      <c r="G9" s="24">
        <v>46.254899999999999</v>
      </c>
      <c r="H9" s="25">
        <v>25.972200000000001</v>
      </c>
      <c r="I9" s="26">
        <v>14.0831</v>
      </c>
      <c r="J9" s="26">
        <v>37.8613</v>
      </c>
      <c r="K9" s="20">
        <v>72</v>
      </c>
      <c r="L9" s="47"/>
    </row>
    <row r="10" spans="1:12" x14ac:dyDescent="0.2">
      <c r="A10" s="53" t="s">
        <v>63</v>
      </c>
      <c r="B10" s="21">
        <v>18.8932</v>
      </c>
      <c r="C10" s="22">
        <v>7.4539999999999997</v>
      </c>
      <c r="D10" s="22">
        <v>30.3324</v>
      </c>
      <c r="E10" s="23">
        <v>40.4206</v>
      </c>
      <c r="F10" s="24">
        <v>26.648599999999998</v>
      </c>
      <c r="G10" s="24">
        <v>54.192599999999999</v>
      </c>
      <c r="H10" s="25">
        <v>35.326599999999999</v>
      </c>
      <c r="I10" s="26">
        <v>21.925999999999998</v>
      </c>
      <c r="J10" s="26">
        <v>48.7273</v>
      </c>
      <c r="K10" s="20">
        <v>56</v>
      </c>
      <c r="L10" s="47"/>
    </row>
    <row r="11" spans="1:12" x14ac:dyDescent="0.2">
      <c r="A11" s="53" t="s">
        <v>1</v>
      </c>
      <c r="B11" s="21">
        <v>30.1358</v>
      </c>
      <c r="C11" s="22">
        <v>18.518899999999999</v>
      </c>
      <c r="D11" s="22">
        <v>41.752699999999997</v>
      </c>
      <c r="E11" s="23">
        <v>35.237900000000003</v>
      </c>
      <c r="F11" s="24">
        <v>23.014500000000002</v>
      </c>
      <c r="G11" s="24">
        <v>47.461300000000001</v>
      </c>
      <c r="H11" s="25">
        <v>59.785299999999999</v>
      </c>
      <c r="I11" s="26">
        <v>47.5276</v>
      </c>
      <c r="J11" s="26">
        <v>72.042900000000003</v>
      </c>
      <c r="K11" s="20">
        <v>69</v>
      </c>
      <c r="L11" s="47"/>
    </row>
    <row r="12" spans="1:12" x14ac:dyDescent="0.2">
      <c r="A12" s="53" t="s">
        <v>2</v>
      </c>
      <c r="B12" s="21">
        <v>17.257899999999999</v>
      </c>
      <c r="C12" s="22">
        <v>6.2111999999999998</v>
      </c>
      <c r="D12" s="22">
        <v>28.304600000000001</v>
      </c>
      <c r="E12" s="23">
        <v>48.193800000000003</v>
      </c>
      <c r="F12" s="24">
        <v>32.158200000000001</v>
      </c>
      <c r="G12" s="24">
        <v>64.229399999999998</v>
      </c>
      <c r="H12" s="25">
        <v>26.8568</v>
      </c>
      <c r="I12" s="26">
        <v>13.35</v>
      </c>
      <c r="J12" s="26">
        <v>40.363599999999998</v>
      </c>
      <c r="K12" s="20">
        <v>54</v>
      </c>
      <c r="L12" s="47"/>
    </row>
    <row r="13" spans="1:12" x14ac:dyDescent="0.2">
      <c r="A13" s="53" t="s">
        <v>3</v>
      </c>
      <c r="B13" s="21">
        <v>12.445399999999999</v>
      </c>
      <c r="C13" s="22">
        <v>1.8120000000000001</v>
      </c>
      <c r="D13" s="22">
        <v>23.078900000000001</v>
      </c>
      <c r="E13" s="23">
        <v>28.4861</v>
      </c>
      <c r="F13" s="24">
        <v>15.5436</v>
      </c>
      <c r="G13" s="24">
        <v>41.428699999999999</v>
      </c>
      <c r="H13" s="25">
        <v>18.157</v>
      </c>
      <c r="I13" s="26">
        <v>6.6055000000000001</v>
      </c>
      <c r="J13" s="26">
        <v>29.708500000000001</v>
      </c>
      <c r="K13" s="20">
        <v>66</v>
      </c>
      <c r="L13" s="47"/>
    </row>
    <row r="14" spans="1:12" x14ac:dyDescent="0.2">
      <c r="A14" s="53" t="s">
        <v>4</v>
      </c>
      <c r="B14" s="21">
        <v>4.8384</v>
      </c>
      <c r="C14" s="22">
        <v>0.52600000000000002</v>
      </c>
      <c r="D14" s="22">
        <v>9.1509</v>
      </c>
      <c r="E14" s="23">
        <v>26.377199999999998</v>
      </c>
      <c r="F14" s="24">
        <v>16.5275</v>
      </c>
      <c r="G14" s="24">
        <v>36.226900000000001</v>
      </c>
      <c r="H14" s="25">
        <v>14.7561</v>
      </c>
      <c r="I14" s="26">
        <v>7.1143999999999998</v>
      </c>
      <c r="J14" s="26">
        <v>22.3978</v>
      </c>
      <c r="K14" s="20">
        <v>90</v>
      </c>
      <c r="L14" s="47"/>
    </row>
    <row r="15" spans="1:12" x14ac:dyDescent="0.2">
      <c r="A15" s="53" t="s">
        <v>5</v>
      </c>
      <c r="B15" s="21">
        <v>9.4733999999999998</v>
      </c>
      <c r="C15" s="22">
        <v>3.2839</v>
      </c>
      <c r="D15" s="22">
        <v>15.6629</v>
      </c>
      <c r="E15" s="23">
        <v>23.615400000000001</v>
      </c>
      <c r="F15" s="24">
        <v>13.4277</v>
      </c>
      <c r="G15" s="24">
        <v>33.802999999999997</v>
      </c>
      <c r="H15" s="25">
        <v>15.6715</v>
      </c>
      <c r="I15" s="26">
        <v>7.6166</v>
      </c>
      <c r="J15" s="26">
        <v>23.726400000000002</v>
      </c>
      <c r="K15" s="20">
        <v>80</v>
      </c>
      <c r="L15" s="47"/>
    </row>
    <row r="16" spans="1:12" x14ac:dyDescent="0.2">
      <c r="A16" s="53" t="s">
        <v>61</v>
      </c>
      <c r="B16" s="21">
        <v>13.6805</v>
      </c>
      <c r="C16" s="22">
        <v>7.8592000000000004</v>
      </c>
      <c r="D16" s="22">
        <v>19.501899999999999</v>
      </c>
      <c r="E16" s="23">
        <v>30.9938</v>
      </c>
      <c r="F16" s="24">
        <v>23.2806</v>
      </c>
      <c r="G16" s="24">
        <v>38.707000000000001</v>
      </c>
      <c r="H16" s="25">
        <v>21.564800000000002</v>
      </c>
      <c r="I16" s="26">
        <v>14.751899999999999</v>
      </c>
      <c r="J16" s="26">
        <v>28.377700000000001</v>
      </c>
      <c r="K16" s="20">
        <v>167</v>
      </c>
      <c r="L16" s="47"/>
    </row>
    <row r="17" spans="1:12" x14ac:dyDescent="0.2">
      <c r="A17" s="53" t="s">
        <v>70</v>
      </c>
      <c r="B17" s="21">
        <v>21.295100000000001</v>
      </c>
      <c r="C17" s="22">
        <v>8.2586999999999993</v>
      </c>
      <c r="D17" s="22">
        <v>34.331400000000002</v>
      </c>
      <c r="E17" s="23">
        <v>30.145900000000001</v>
      </c>
      <c r="F17" s="24">
        <v>16.503399999999999</v>
      </c>
      <c r="G17" s="24">
        <v>43.788400000000003</v>
      </c>
      <c r="H17" s="25">
        <v>37.971699999999998</v>
      </c>
      <c r="I17" s="26">
        <v>24.582100000000001</v>
      </c>
      <c r="J17" s="26">
        <v>51.3613</v>
      </c>
      <c r="K17" s="20">
        <v>74</v>
      </c>
      <c r="L17" s="47"/>
    </row>
    <row r="18" spans="1:12" x14ac:dyDescent="0.2">
      <c r="A18" s="53" t="s">
        <v>64</v>
      </c>
      <c r="B18" s="21">
        <v>23.1875</v>
      </c>
      <c r="C18" s="22">
        <v>9.8240999999999996</v>
      </c>
      <c r="D18" s="22">
        <v>36.551000000000002</v>
      </c>
      <c r="E18" s="23">
        <v>33.673499999999997</v>
      </c>
      <c r="F18" s="24">
        <v>19.2805</v>
      </c>
      <c r="G18" s="24">
        <v>48.066499999999998</v>
      </c>
      <c r="H18" s="25">
        <v>33.205199999999998</v>
      </c>
      <c r="I18" s="26">
        <v>19.106999999999999</v>
      </c>
      <c r="J18" s="26">
        <v>47.3035</v>
      </c>
      <c r="K18" s="20">
        <v>61</v>
      </c>
      <c r="L18" s="47"/>
    </row>
    <row r="19" spans="1:12" x14ac:dyDescent="0.2">
      <c r="A19" s="53" t="s">
        <v>65</v>
      </c>
      <c r="B19" s="21">
        <v>20.7818</v>
      </c>
      <c r="C19" s="22">
        <v>13.2514</v>
      </c>
      <c r="D19" s="22">
        <v>28.312200000000001</v>
      </c>
      <c r="E19" s="23">
        <v>29.652699999999999</v>
      </c>
      <c r="F19" s="24">
        <v>21.351299999999998</v>
      </c>
      <c r="G19" s="24">
        <v>37.9542</v>
      </c>
      <c r="H19" s="25">
        <v>31.749700000000001</v>
      </c>
      <c r="I19" s="26">
        <v>23.289400000000001</v>
      </c>
      <c r="J19" s="26">
        <v>40.21</v>
      </c>
      <c r="K19" s="20">
        <v>148</v>
      </c>
      <c r="L19" s="47"/>
    </row>
    <row r="20" spans="1:12" x14ac:dyDescent="0.2">
      <c r="A20" s="53" t="s">
        <v>6</v>
      </c>
      <c r="B20" s="21">
        <v>43.136899999999997</v>
      </c>
      <c r="C20" s="22">
        <v>36.0426</v>
      </c>
      <c r="D20" s="22">
        <v>50.231099999999998</v>
      </c>
      <c r="E20" s="23">
        <v>53.2682</v>
      </c>
      <c r="F20" s="24">
        <v>46.254899999999999</v>
      </c>
      <c r="G20" s="24">
        <v>60.281500000000001</v>
      </c>
      <c r="H20" s="25">
        <v>55.390099999999997</v>
      </c>
      <c r="I20" s="26">
        <v>48.421399999999998</v>
      </c>
      <c r="J20" s="26">
        <v>62.358699999999999</v>
      </c>
      <c r="K20" s="20">
        <v>227</v>
      </c>
      <c r="L20" s="47"/>
    </row>
    <row r="21" spans="1:12" x14ac:dyDescent="0.2">
      <c r="A21" s="53" t="s">
        <v>66</v>
      </c>
      <c r="B21" s="21">
        <v>15.878299999999999</v>
      </c>
      <c r="C21" s="22">
        <v>6.3860000000000001</v>
      </c>
      <c r="D21" s="22">
        <v>25.3706</v>
      </c>
      <c r="E21" s="23">
        <v>31.515999999999998</v>
      </c>
      <c r="F21" s="24">
        <v>19.619299999999999</v>
      </c>
      <c r="G21" s="24">
        <v>43.412799999999997</v>
      </c>
      <c r="H21" s="25">
        <v>27.417200000000001</v>
      </c>
      <c r="I21" s="26">
        <v>16.319500000000001</v>
      </c>
      <c r="J21" s="26">
        <v>38.514800000000001</v>
      </c>
      <c r="K21" s="20">
        <v>78</v>
      </c>
      <c r="L21" s="47"/>
    </row>
    <row r="22" spans="1:12" x14ac:dyDescent="0.2">
      <c r="A22" s="53" t="s">
        <v>67</v>
      </c>
      <c r="B22" s="21">
        <v>17.8475</v>
      </c>
      <c r="C22" s="22">
        <v>7.8472999999999997</v>
      </c>
      <c r="D22" s="22">
        <v>27.8476</v>
      </c>
      <c r="E22" s="23">
        <v>34.183799999999998</v>
      </c>
      <c r="F22" s="24">
        <v>19.788499999999999</v>
      </c>
      <c r="G22" s="24">
        <v>48.579099999999997</v>
      </c>
      <c r="H22" s="25">
        <v>32.063699999999997</v>
      </c>
      <c r="I22" s="26">
        <v>18.5487</v>
      </c>
      <c r="J22" s="26">
        <v>45.578699999999998</v>
      </c>
      <c r="K22" s="20">
        <v>56</v>
      </c>
      <c r="L22" s="47"/>
    </row>
    <row r="23" spans="1:12" x14ac:dyDescent="0.2">
      <c r="A23" s="53" t="s">
        <v>68</v>
      </c>
      <c r="B23" s="21">
        <v>13.933999999999999</v>
      </c>
      <c r="C23" s="22">
        <v>3.9853999999999998</v>
      </c>
      <c r="D23" s="22">
        <v>23.8826</v>
      </c>
      <c r="E23" s="23">
        <v>25.7319</v>
      </c>
      <c r="F23" s="24">
        <v>13.8584</v>
      </c>
      <c r="G23" s="24">
        <v>37.605400000000003</v>
      </c>
      <c r="H23" s="25">
        <v>31.869299999999999</v>
      </c>
      <c r="I23" s="26">
        <v>18.2849</v>
      </c>
      <c r="J23" s="26">
        <v>45.453699999999998</v>
      </c>
      <c r="K23" s="20">
        <v>62</v>
      </c>
      <c r="L23" s="47"/>
    </row>
    <row r="24" spans="1:12" x14ac:dyDescent="0.2">
      <c r="A24" s="53" t="s">
        <v>69</v>
      </c>
      <c r="B24" s="21">
        <v>14.514099999999999</v>
      </c>
      <c r="C24" s="22">
        <v>5.3224</v>
      </c>
      <c r="D24" s="22">
        <v>23.7058</v>
      </c>
      <c r="E24" s="23">
        <v>28.122499999999999</v>
      </c>
      <c r="F24" s="24">
        <v>16.033200000000001</v>
      </c>
      <c r="G24" s="24">
        <v>40.211799999999997</v>
      </c>
      <c r="H24" s="25">
        <v>31.7057</v>
      </c>
      <c r="I24" s="26">
        <v>20.071300000000001</v>
      </c>
      <c r="J24" s="26">
        <v>43.3401</v>
      </c>
      <c r="K24" s="20">
        <v>76</v>
      </c>
      <c r="L24" s="47"/>
    </row>
    <row r="25" spans="1:12" x14ac:dyDescent="0.2">
      <c r="A25" s="53" t="s">
        <v>71</v>
      </c>
      <c r="B25" s="21">
        <v>27.124600000000001</v>
      </c>
      <c r="C25" s="22">
        <v>15.3917</v>
      </c>
      <c r="D25" s="22">
        <v>38.857599999999998</v>
      </c>
      <c r="E25" s="23">
        <v>38.866999999999997</v>
      </c>
      <c r="F25" s="24">
        <v>25.513999999999999</v>
      </c>
      <c r="G25" s="24">
        <v>52.219900000000003</v>
      </c>
      <c r="H25" s="25">
        <v>43.6492</v>
      </c>
      <c r="I25" s="26">
        <v>29.942900000000002</v>
      </c>
      <c r="J25" s="26">
        <v>57.355400000000003</v>
      </c>
      <c r="K25" s="20">
        <v>62</v>
      </c>
      <c r="L25" s="47"/>
    </row>
    <row r="26" spans="1:12" x14ac:dyDescent="0.2">
      <c r="A26" s="53" t="s">
        <v>72</v>
      </c>
      <c r="B26" s="21">
        <v>18.334199999999999</v>
      </c>
      <c r="C26" s="22">
        <v>11.4366</v>
      </c>
      <c r="D26" s="22">
        <v>25.2318</v>
      </c>
      <c r="E26" s="23">
        <v>32.729300000000002</v>
      </c>
      <c r="F26" s="24">
        <v>24.324000000000002</v>
      </c>
      <c r="G26" s="24">
        <v>41.134599999999999</v>
      </c>
      <c r="H26" s="25">
        <v>36.8568</v>
      </c>
      <c r="I26" s="26">
        <v>28.249700000000001</v>
      </c>
      <c r="J26" s="26">
        <v>45.463900000000002</v>
      </c>
      <c r="K26" s="20">
        <v>149</v>
      </c>
      <c r="L26" s="47"/>
    </row>
    <row r="27" spans="1:12" x14ac:dyDescent="0.2">
      <c r="A27" s="53" t="s">
        <v>7</v>
      </c>
      <c r="B27" s="21">
        <v>21.5425</v>
      </c>
      <c r="C27" s="22">
        <v>7.0277000000000003</v>
      </c>
      <c r="D27" s="22">
        <v>36.057299999999998</v>
      </c>
      <c r="E27" s="23">
        <v>51.503999999999998</v>
      </c>
      <c r="F27" s="24">
        <v>36.395699999999998</v>
      </c>
      <c r="G27" s="24">
        <v>66.612300000000005</v>
      </c>
      <c r="H27" s="25">
        <v>29.197199999999999</v>
      </c>
      <c r="I27" s="26">
        <v>14.271100000000001</v>
      </c>
      <c r="J27" s="26">
        <v>44.1233</v>
      </c>
      <c r="K27" s="20">
        <v>56</v>
      </c>
      <c r="L27" s="47"/>
    </row>
    <row r="28" spans="1:12" x14ac:dyDescent="0.2">
      <c r="A28" s="53" t="s">
        <v>73</v>
      </c>
      <c r="B28" s="21">
        <v>17.580200000000001</v>
      </c>
      <c r="C28" s="22">
        <v>6.4718999999999998</v>
      </c>
      <c r="D28" s="22">
        <v>28.688500000000001</v>
      </c>
      <c r="E28" s="23">
        <v>24.37</v>
      </c>
      <c r="F28" s="24">
        <v>12.6898</v>
      </c>
      <c r="G28" s="24">
        <v>36.0503</v>
      </c>
      <c r="H28" s="25">
        <v>24.2775</v>
      </c>
      <c r="I28" s="26">
        <v>12.523199999999999</v>
      </c>
      <c r="J28" s="26">
        <v>36.0319</v>
      </c>
      <c r="K28" s="20">
        <v>68</v>
      </c>
      <c r="L28" s="47"/>
    </row>
    <row r="29" spans="1:12" x14ac:dyDescent="0.2">
      <c r="A29" s="53" t="s">
        <v>74</v>
      </c>
      <c r="B29" s="21">
        <v>19.163699999999999</v>
      </c>
      <c r="C29" s="22">
        <v>9.2460000000000004</v>
      </c>
      <c r="D29" s="22">
        <v>29.081399999999999</v>
      </c>
      <c r="E29" s="23">
        <v>28.570399999999999</v>
      </c>
      <c r="F29" s="24">
        <v>16.997699999999998</v>
      </c>
      <c r="G29" s="24">
        <v>40.143099999999997</v>
      </c>
      <c r="H29" s="25">
        <v>24.645600000000002</v>
      </c>
      <c r="I29" s="26">
        <v>14.032500000000001</v>
      </c>
      <c r="J29" s="26">
        <v>35.258800000000001</v>
      </c>
      <c r="K29" s="20">
        <v>68</v>
      </c>
      <c r="L29" s="47"/>
    </row>
    <row r="30" spans="1:12" x14ac:dyDescent="0.2">
      <c r="A30" s="53" t="s">
        <v>75</v>
      </c>
      <c r="B30" s="21">
        <v>24.027899999999999</v>
      </c>
      <c r="C30" s="22">
        <v>11.065899999999999</v>
      </c>
      <c r="D30" s="22">
        <v>36.989899999999999</v>
      </c>
      <c r="E30" s="23">
        <v>35.387099999999997</v>
      </c>
      <c r="F30" s="24">
        <v>21.4879</v>
      </c>
      <c r="G30" s="24">
        <v>49.2864</v>
      </c>
      <c r="H30" s="25">
        <v>34.764400000000002</v>
      </c>
      <c r="I30" s="26">
        <v>20.976600000000001</v>
      </c>
      <c r="J30" s="26">
        <v>48.552300000000002</v>
      </c>
      <c r="K30" s="20">
        <v>59</v>
      </c>
      <c r="L30" s="47"/>
    </row>
    <row r="31" spans="1:12" x14ac:dyDescent="0.2">
      <c r="A31" s="53" t="s">
        <v>76</v>
      </c>
      <c r="B31" s="21">
        <v>12.837999999999999</v>
      </c>
      <c r="C31" s="22">
        <v>4.4760999999999997</v>
      </c>
      <c r="D31" s="22">
        <v>21.1999</v>
      </c>
      <c r="E31" s="23">
        <v>23.994599999999998</v>
      </c>
      <c r="F31" s="24">
        <v>13.7898</v>
      </c>
      <c r="G31" s="24">
        <v>34.1995</v>
      </c>
      <c r="H31" s="25">
        <v>23.892700000000001</v>
      </c>
      <c r="I31" s="26">
        <v>13.6084</v>
      </c>
      <c r="J31" s="26">
        <v>34.176900000000003</v>
      </c>
      <c r="K31" s="20">
        <v>89</v>
      </c>
      <c r="L31" s="47"/>
    </row>
    <row r="32" spans="1:12" x14ac:dyDescent="0.2">
      <c r="A32" s="53" t="s">
        <v>8</v>
      </c>
      <c r="B32" s="21">
        <v>36.056899999999999</v>
      </c>
      <c r="C32" s="22">
        <v>21.706399999999999</v>
      </c>
      <c r="D32" s="22">
        <v>50.407299999999999</v>
      </c>
      <c r="E32" s="23">
        <v>50.570099999999996</v>
      </c>
      <c r="F32" s="24">
        <v>36.198099999999997</v>
      </c>
      <c r="G32" s="24">
        <v>64.942099999999996</v>
      </c>
      <c r="H32" s="25">
        <v>46.0946</v>
      </c>
      <c r="I32" s="26">
        <v>31.584900000000001</v>
      </c>
      <c r="J32" s="26">
        <v>60.604399999999998</v>
      </c>
      <c r="K32" s="20">
        <v>56</v>
      </c>
      <c r="L32" s="47"/>
    </row>
    <row r="33" spans="1:12" x14ac:dyDescent="0.2">
      <c r="A33" s="53" t="s">
        <v>77</v>
      </c>
      <c r="B33" s="21">
        <v>18.160799999999998</v>
      </c>
      <c r="C33" s="22">
        <v>9.4746000000000006</v>
      </c>
      <c r="D33" s="22">
        <v>26.847100000000001</v>
      </c>
      <c r="E33" s="23">
        <v>30.162600000000001</v>
      </c>
      <c r="F33" s="24">
        <v>19.306000000000001</v>
      </c>
      <c r="G33" s="24">
        <v>41.019100000000002</v>
      </c>
      <c r="H33" s="25">
        <v>32.817799999999998</v>
      </c>
      <c r="I33" s="26">
        <v>22.069700000000001</v>
      </c>
      <c r="J33" s="26">
        <v>43.565899999999999</v>
      </c>
      <c r="K33" s="20">
        <v>96</v>
      </c>
      <c r="L33" s="47"/>
    </row>
    <row r="34" spans="1:12" x14ac:dyDescent="0.2">
      <c r="A34" s="53" t="s">
        <v>78</v>
      </c>
      <c r="B34" s="21">
        <v>10.888999999999999</v>
      </c>
      <c r="C34" s="22">
        <v>2.7905000000000002</v>
      </c>
      <c r="D34" s="22">
        <v>18.987400000000001</v>
      </c>
      <c r="E34" s="23">
        <v>26.713899999999999</v>
      </c>
      <c r="F34" s="24">
        <v>14.5413</v>
      </c>
      <c r="G34" s="24">
        <v>38.886600000000001</v>
      </c>
      <c r="H34" s="25">
        <v>26.8126</v>
      </c>
      <c r="I34" s="26">
        <v>15.2265</v>
      </c>
      <c r="J34" s="26">
        <v>38.398699999999998</v>
      </c>
      <c r="K34" s="20">
        <v>63</v>
      </c>
      <c r="L34" s="47"/>
    </row>
    <row r="35" spans="1:12" x14ac:dyDescent="0.2">
      <c r="A35" s="53" t="s">
        <v>79</v>
      </c>
      <c r="B35" s="21">
        <v>22.2883</v>
      </c>
      <c r="C35" s="22">
        <v>9.4788999999999994</v>
      </c>
      <c r="D35" s="22">
        <v>35.0976</v>
      </c>
      <c r="E35" s="23">
        <v>34.728099999999998</v>
      </c>
      <c r="F35" s="24">
        <v>20.259399999999999</v>
      </c>
      <c r="G35" s="24">
        <v>49.196800000000003</v>
      </c>
      <c r="H35" s="25">
        <v>42.8872</v>
      </c>
      <c r="I35" s="26">
        <v>28.056000000000001</v>
      </c>
      <c r="J35" s="26">
        <v>57.718499999999999</v>
      </c>
      <c r="K35" s="20">
        <v>55</v>
      </c>
      <c r="L35" s="47"/>
    </row>
    <row r="36" spans="1:12" x14ac:dyDescent="0.2">
      <c r="A36" s="53" t="s">
        <v>80</v>
      </c>
      <c r="B36" s="21">
        <v>24.543500000000002</v>
      </c>
      <c r="C36" s="22">
        <v>9.5897000000000006</v>
      </c>
      <c r="D36" s="22">
        <v>39.497300000000003</v>
      </c>
      <c r="E36" s="23">
        <v>37.262999999999998</v>
      </c>
      <c r="F36" s="24">
        <v>22.0671</v>
      </c>
      <c r="G36" s="24">
        <v>52.458799999999997</v>
      </c>
      <c r="H36" s="25">
        <v>41.632100000000001</v>
      </c>
      <c r="I36" s="26">
        <v>26.894100000000002</v>
      </c>
      <c r="J36" s="26">
        <v>56.37</v>
      </c>
      <c r="K36" s="20">
        <v>64</v>
      </c>
      <c r="L36" s="47"/>
    </row>
    <row r="37" spans="1:12" x14ac:dyDescent="0.2">
      <c r="A37" s="54" t="s">
        <v>81</v>
      </c>
      <c r="B37" s="31">
        <v>20.692799999999998</v>
      </c>
      <c r="C37" s="28">
        <v>18.7697</v>
      </c>
      <c r="D37" s="28">
        <v>22.6159</v>
      </c>
      <c r="E37" s="32">
        <v>33.176900000000003</v>
      </c>
      <c r="F37" s="29">
        <v>30.974900000000002</v>
      </c>
      <c r="G37" s="29">
        <v>35.378900000000002</v>
      </c>
      <c r="H37" s="33">
        <v>33.576099999999997</v>
      </c>
      <c r="I37" s="30">
        <v>31.377500000000001</v>
      </c>
      <c r="J37" s="30">
        <v>35.774799999999999</v>
      </c>
      <c r="K37" s="27">
        <v>2606</v>
      </c>
      <c r="L37" s="47"/>
    </row>
    <row r="38" spans="1:12" x14ac:dyDescent="0.2">
      <c r="A38" s="46"/>
      <c r="B38" s="4"/>
      <c r="C38" s="4"/>
      <c r="D38" s="4"/>
      <c r="E38" s="4"/>
      <c r="F38" s="4"/>
      <c r="G38" s="4"/>
      <c r="H38" s="4"/>
      <c r="I38" s="4"/>
      <c r="J38" s="4"/>
      <c r="K38" s="4"/>
      <c r="L38" s="47"/>
    </row>
    <row r="39" spans="1:12" x14ac:dyDescent="0.2">
      <c r="A39" s="46"/>
      <c r="B39" s="4"/>
      <c r="C39" s="4"/>
      <c r="D39" s="4"/>
      <c r="E39" s="4"/>
      <c r="F39" s="4"/>
      <c r="G39" s="4"/>
      <c r="H39" s="4"/>
      <c r="I39" s="4"/>
      <c r="J39" s="4"/>
      <c r="K39" s="4"/>
      <c r="L39" s="47"/>
    </row>
    <row r="40" spans="1:12" x14ac:dyDescent="0.2">
      <c r="A40" s="46"/>
      <c r="B40" s="4"/>
      <c r="C40" s="4"/>
      <c r="D40" s="4"/>
      <c r="E40" s="4"/>
      <c r="F40" s="4"/>
      <c r="G40" s="4"/>
      <c r="H40" s="4"/>
      <c r="I40" s="4"/>
      <c r="J40" s="4"/>
      <c r="K40" s="4"/>
      <c r="L40" s="47"/>
    </row>
    <row r="41" spans="1:12" x14ac:dyDescent="0.2">
      <c r="A41" s="46"/>
      <c r="B41" s="4"/>
      <c r="C41" s="4"/>
      <c r="D41" s="4"/>
      <c r="E41" s="4"/>
      <c r="F41" s="4"/>
      <c r="G41" s="4"/>
      <c r="H41" s="4"/>
      <c r="I41" s="4"/>
      <c r="J41" s="4"/>
      <c r="K41" s="4"/>
      <c r="L41" s="47"/>
    </row>
    <row r="42" spans="1:12" x14ac:dyDescent="0.2">
      <c r="A42" s="46"/>
      <c r="B42" s="4"/>
      <c r="C42" s="4"/>
      <c r="D42" s="4"/>
      <c r="E42" s="4"/>
      <c r="F42" s="4"/>
      <c r="G42" s="4"/>
      <c r="H42" s="4"/>
      <c r="I42" s="4"/>
      <c r="J42" s="4"/>
      <c r="K42" s="4"/>
      <c r="L42" s="47"/>
    </row>
    <row r="43" spans="1:12" x14ac:dyDescent="0.2">
      <c r="A43" s="46"/>
      <c r="B43" s="4"/>
      <c r="C43" s="4"/>
      <c r="D43" s="4"/>
      <c r="E43" s="4"/>
      <c r="F43" s="4"/>
      <c r="G43" s="4"/>
      <c r="H43" s="4"/>
      <c r="I43" s="4"/>
      <c r="J43" s="4"/>
      <c r="K43" s="4"/>
      <c r="L43" s="47"/>
    </row>
    <row r="44" spans="1:12" x14ac:dyDescent="0.2">
      <c r="A44" s="46"/>
      <c r="B44" s="4"/>
      <c r="C44" s="4"/>
      <c r="D44" s="4"/>
      <c r="E44" s="4"/>
      <c r="F44" s="4"/>
      <c r="G44" s="4"/>
      <c r="H44" s="4"/>
      <c r="I44" s="4"/>
      <c r="J44" s="4"/>
      <c r="K44" s="4"/>
      <c r="L44" s="47"/>
    </row>
    <row r="45" spans="1:12" x14ac:dyDescent="0.2">
      <c r="A45" s="46"/>
      <c r="B45" s="4"/>
      <c r="C45" s="4"/>
      <c r="D45" s="4"/>
      <c r="E45" s="4"/>
      <c r="F45" s="4"/>
      <c r="G45" s="4"/>
      <c r="H45" s="4"/>
      <c r="I45" s="4"/>
      <c r="J45" s="4"/>
      <c r="K45" s="4"/>
      <c r="L45" s="47"/>
    </row>
    <row r="46" spans="1:12" x14ac:dyDescent="0.2">
      <c r="A46" s="46"/>
      <c r="B46" s="4"/>
      <c r="C46" s="4"/>
      <c r="D46" s="4"/>
      <c r="E46" s="4"/>
      <c r="F46" s="4"/>
      <c r="G46" s="4"/>
      <c r="H46" s="4"/>
      <c r="I46" s="4"/>
      <c r="J46" s="4"/>
      <c r="K46" s="4"/>
      <c r="L46" s="47"/>
    </row>
    <row r="47" spans="1:12" x14ac:dyDescent="0.2">
      <c r="A47" s="46"/>
      <c r="B47" s="4"/>
      <c r="C47" s="4"/>
      <c r="D47" s="4"/>
      <c r="E47" s="4"/>
      <c r="F47" s="4"/>
      <c r="G47" s="4"/>
      <c r="H47" s="4"/>
      <c r="I47" s="4"/>
      <c r="J47" s="4"/>
      <c r="K47" s="4"/>
      <c r="L47" s="47"/>
    </row>
    <row r="48" spans="1:12" x14ac:dyDescent="0.2">
      <c r="A48" s="50"/>
      <c r="B48" s="51"/>
      <c r="C48" s="51"/>
      <c r="D48" s="51"/>
      <c r="E48" s="51"/>
      <c r="F48" s="51"/>
      <c r="G48" s="51"/>
      <c r="H48" s="51"/>
      <c r="I48" s="51"/>
      <c r="J48" s="51"/>
      <c r="K48" s="51"/>
      <c r="L48" s="52"/>
    </row>
  </sheetData>
  <mergeCells count="7">
    <mergeCell ref="A1:K1"/>
    <mergeCell ref="A2:A4"/>
    <mergeCell ref="B2:G2"/>
    <mergeCell ref="K2:K4"/>
    <mergeCell ref="B3:D3"/>
    <mergeCell ref="E3:G3"/>
    <mergeCell ref="H3:J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A19564970</value>
    </field>
    <field name="Objective-Title">
      <value order="0">G Outputs - 25 additional Excel tables</value>
    </field>
    <field name="Objective-Description">
      <value order="0"/>
    </field>
    <field name="Objective-CreationStamp">
      <value order="0">2017-11-29T10:47:01Z</value>
    </field>
    <field name="Objective-IsApproved">
      <value order="0">false</value>
    </field>
    <field name="Objective-IsPublished">
      <value order="0">true</value>
    </field>
    <field name="Objective-DatePublished">
      <value order="0">2017-12-05T11:09:43Z</value>
    </field>
    <field name="Objective-ModificationStamp">
      <value order="0">2017-12-05T11:09:43Z</value>
    </field>
    <field name="Objective-Owner">
      <value order="0">Waldmann, Maike M (U418769)</value>
    </field>
    <field name="Objective-Path">
      <value order="0">Objective Global Folder:SG File Plan:People, communities and living:Social Justice:Tackling Poverty:Research and Analysis: Social Justice:Material Deprivation: (2014-17): 2017-2022</value>
    </field>
    <field name="Objective-Parent">
      <value order="0">Material Deprivation: (2014-17): 2017-2022</value>
    </field>
    <field name="Objective-State">
      <value order="0">Published</value>
    </field>
    <field name="Objective-VersionId">
      <value order="0">vA27360885</value>
    </field>
    <field name="Objective-Version">
      <value order="0">1.0</value>
    </field>
    <field name="Objective-VersionNumber">
      <value order="0">3</value>
    </field>
    <field name="Objective-VersionComment">
      <value order="0"/>
    </field>
    <field name="Objective-FileNumber">
      <value order="0">qA648584</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3</vt:i4>
      </vt:variant>
    </vt:vector>
  </HeadingPairs>
  <TitlesOfParts>
    <vt:vector size="8" baseType="lpstr">
      <vt:lpstr>Contents</vt:lpstr>
      <vt:lpstr>Data - Limited resources - NEW</vt:lpstr>
      <vt:lpstr>Data - Low income only - NEW</vt:lpstr>
      <vt:lpstr>Data - Mat Dep only - NEW</vt:lpstr>
      <vt:lpstr>Data table</vt:lpstr>
      <vt:lpstr>Chart1</vt:lpstr>
      <vt:lpstr>Chart2</vt:lpstr>
      <vt:lpstr>Chart3</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 Waldmann</dc:creator>
  <cp:lastModifiedBy>u440988</cp:lastModifiedBy>
  <dcterms:created xsi:type="dcterms:W3CDTF">2017-08-24T12:22:31Z</dcterms:created>
  <dcterms:modified xsi:type="dcterms:W3CDTF">2019-02-28T15:31:41Z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A19564970</vt:lpwstr>
  </property>
  <property fmtid="{D5CDD505-2E9C-101B-9397-08002B2CF9AE}" pid="4" name="Objective-Title">
    <vt:lpwstr>G Outputs - 25 additional Excel tables</vt:lpwstr>
  </property>
  <property fmtid="{D5CDD505-2E9C-101B-9397-08002B2CF9AE}" pid="5" name="Objective-Description">
    <vt:lpwstr>
    </vt:lpwstr>
  </property>
  <property fmtid="{D5CDD505-2E9C-101B-9397-08002B2CF9AE}" pid="6" name="Objective-CreationStamp">
    <vt:filetime>2017-11-29T10:47:07Z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2017-12-05T11:09:43Z</vt:filetime>
  </property>
  <property fmtid="{D5CDD505-2E9C-101B-9397-08002B2CF9AE}" pid="10" name="Objective-ModificationStamp">
    <vt:filetime>2017-12-05T11:09:44Z</vt:filetime>
  </property>
  <property fmtid="{D5CDD505-2E9C-101B-9397-08002B2CF9AE}" pid="11" name="Objective-Owner">
    <vt:lpwstr>Waldmann, Maike M (U418769)</vt:lpwstr>
  </property>
  <property fmtid="{D5CDD505-2E9C-101B-9397-08002B2CF9AE}" pid="12" name="Objective-Path">
    <vt:lpwstr>Objective Global Folder:SG File Plan:People, communities and living:Social Justice:Tackling Poverty:Research and Analysis: Social Justice:Material Deprivation: (2014-17): 2017-2022:</vt:lpwstr>
  </property>
  <property fmtid="{D5CDD505-2E9C-101B-9397-08002B2CF9AE}" pid="13" name="Objective-Parent">
    <vt:lpwstr>Material Deprivation: (2014-17): 2017-2022</vt:lpwstr>
  </property>
  <property fmtid="{D5CDD505-2E9C-101B-9397-08002B2CF9AE}" pid="14" name="Objective-State">
    <vt:lpwstr>Published</vt:lpwstr>
  </property>
  <property fmtid="{D5CDD505-2E9C-101B-9397-08002B2CF9AE}" pid="15" name="Objective-VersionId">
    <vt:lpwstr>vA27360885</vt:lpwstr>
  </property>
  <property fmtid="{D5CDD505-2E9C-101B-9397-08002B2CF9AE}" pid="16" name="Objective-Version">
    <vt:lpwstr>1.0</vt:lpwstr>
  </property>
  <property fmtid="{D5CDD505-2E9C-101B-9397-08002B2CF9AE}" pid="17" name="Objective-VersionNumber">
    <vt:r8>3</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