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scotland.gov.uk\dc2\FS2_Home\U417466\Local Government\"/>
    </mc:Choice>
  </mc:AlternateContent>
  <bookViews>
    <workbookView xWindow="480" yWindow="150" windowWidth="27795" windowHeight="14370"/>
  </bookViews>
  <sheets>
    <sheet name="Table 1.1 by LA - GF" sheetId="1" r:id="rId1"/>
    <sheet name="Table 1.1 by LA - HRA" sheetId="2" r:id="rId2"/>
    <sheet name="Table 1.1 by LA - Total" sheetId="3" r:id="rId3"/>
  </sheets>
  <calcPr calcId="162913"/>
</workbook>
</file>

<file path=xl/calcChain.xml><?xml version="1.0" encoding="utf-8"?>
<calcChain xmlns="http://schemas.openxmlformats.org/spreadsheetml/2006/main">
  <c r="Q62" i="2" l="1"/>
  <c r="R62" i="2"/>
  <c r="S62" i="2"/>
  <c r="T62" i="2"/>
  <c r="Q51" i="2"/>
  <c r="R51" i="2"/>
  <c r="S51" i="2"/>
  <c r="T51" i="2"/>
  <c r="Q39" i="2"/>
  <c r="R39" i="2"/>
  <c r="S39" i="2"/>
  <c r="T39" i="2"/>
  <c r="Q50" i="3"/>
  <c r="R50" i="3"/>
  <c r="S50" i="3"/>
  <c r="T50" i="3"/>
  <c r="Q58" i="3"/>
  <c r="R58" i="3"/>
  <c r="S58" i="3"/>
  <c r="T58" i="3"/>
  <c r="U64" i="2" l="1"/>
  <c r="U61" i="2"/>
  <c r="U60" i="2"/>
  <c r="U59" i="2"/>
  <c r="U58" i="2"/>
  <c r="U58" i="3" s="1"/>
  <c r="C58" i="3"/>
  <c r="U57" i="2"/>
  <c r="U56" i="2"/>
  <c r="U55" i="2"/>
  <c r="U53" i="2"/>
  <c r="U50" i="2"/>
  <c r="U50" i="3" s="1"/>
  <c r="D50" i="3"/>
  <c r="C50" i="3"/>
  <c r="U49" i="2"/>
  <c r="U48" i="2"/>
  <c r="U47" i="2"/>
  <c r="U46" i="2"/>
  <c r="U45" i="2"/>
  <c r="U44" i="2"/>
  <c r="U43" i="2"/>
  <c r="U42" i="2"/>
  <c r="U41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C62" i="2" l="1"/>
  <c r="D39" i="2"/>
  <c r="D51" i="2"/>
  <c r="C51" i="1"/>
  <c r="C62" i="1"/>
  <c r="D51" i="1"/>
  <c r="D62" i="1"/>
  <c r="U39" i="2"/>
  <c r="U51" i="2"/>
  <c r="D62" i="2"/>
  <c r="U62" i="2"/>
  <c r="C39" i="2"/>
  <c r="C51" i="2"/>
  <c r="C39" i="1"/>
  <c r="D39" i="1"/>
  <c r="E41" i="1"/>
  <c r="E57" i="1"/>
  <c r="E23" i="1"/>
  <c r="E29" i="1"/>
  <c r="E37" i="1"/>
  <c r="E53" i="1"/>
  <c r="E64" i="1"/>
  <c r="D17" i="3"/>
  <c r="D29" i="3"/>
  <c r="D33" i="3"/>
  <c r="D37" i="3"/>
  <c r="D64" i="3"/>
  <c r="E9" i="1"/>
  <c r="E13" i="1"/>
  <c r="E15" i="1"/>
  <c r="E43" i="1"/>
  <c r="E45" i="1"/>
  <c r="E47" i="1"/>
  <c r="E61" i="1"/>
  <c r="C9" i="3"/>
  <c r="C13" i="3"/>
  <c r="D18" i="3"/>
  <c r="C25" i="3"/>
  <c r="C33" i="3"/>
  <c r="D38" i="3"/>
  <c r="C43" i="3"/>
  <c r="D44" i="3"/>
  <c r="D48" i="3"/>
  <c r="C53" i="3"/>
  <c r="D55" i="3"/>
  <c r="C64" i="3"/>
  <c r="C8" i="3"/>
  <c r="C12" i="3"/>
  <c r="C20" i="3"/>
  <c r="C28" i="3"/>
  <c r="C32" i="3"/>
  <c r="C36" i="3"/>
  <c r="E24" i="1"/>
  <c r="E26" i="1"/>
  <c r="E42" i="1"/>
  <c r="E46" i="1"/>
  <c r="E48" i="1"/>
  <c r="E60" i="1"/>
  <c r="D30" i="3"/>
  <c r="C47" i="3"/>
  <c r="D59" i="3"/>
  <c r="C16" i="3"/>
  <c r="D47" i="3"/>
  <c r="C57" i="3"/>
  <c r="E20" i="1"/>
  <c r="E25" i="1"/>
  <c r="E27" i="1"/>
  <c r="E31" i="1"/>
  <c r="E35" i="1"/>
  <c r="C7" i="3"/>
  <c r="C11" i="3"/>
  <c r="D16" i="3"/>
  <c r="D24" i="3"/>
  <c r="C27" i="3"/>
  <c r="D28" i="3"/>
  <c r="D32" i="3"/>
  <c r="D36" i="3"/>
  <c r="D42" i="3"/>
  <c r="D46" i="3"/>
  <c r="D57" i="3"/>
  <c r="C60" i="3"/>
  <c r="D61" i="3"/>
  <c r="D10" i="3"/>
  <c r="D14" i="3"/>
  <c r="C21" i="3"/>
  <c r="D34" i="3"/>
  <c r="E16" i="1"/>
  <c r="E49" i="1"/>
  <c r="C42" i="3"/>
  <c r="C46" i="3"/>
  <c r="C61" i="3"/>
  <c r="E8" i="1"/>
  <c r="E14" i="1"/>
  <c r="E17" i="1"/>
  <c r="E30" i="1"/>
  <c r="E34" i="1"/>
  <c r="E36" i="1"/>
  <c r="E56" i="1"/>
  <c r="D7" i="3"/>
  <c r="C10" i="3"/>
  <c r="D11" i="3"/>
  <c r="C14" i="3"/>
  <c r="D15" i="3"/>
  <c r="C18" i="3"/>
  <c r="D19" i="3"/>
  <c r="C22" i="3"/>
  <c r="D23" i="3"/>
  <c r="C26" i="3"/>
  <c r="D27" i="3"/>
  <c r="D31" i="3"/>
  <c r="D35" i="3"/>
  <c r="D41" i="3"/>
  <c r="D45" i="3"/>
  <c r="D49" i="3"/>
  <c r="D56" i="3"/>
  <c r="E27" i="2"/>
  <c r="E28" i="2"/>
  <c r="E57" i="2"/>
  <c r="E12" i="2"/>
  <c r="D12" i="3"/>
  <c r="E15" i="2"/>
  <c r="C15" i="3"/>
  <c r="E19" i="2"/>
  <c r="C19" i="3"/>
  <c r="E20" i="2"/>
  <c r="E20" i="3" s="1"/>
  <c r="D20" i="3"/>
  <c r="E23" i="2"/>
  <c r="E23" i="3" s="1"/>
  <c r="C23" i="3"/>
  <c r="E29" i="2"/>
  <c r="C29" i="3"/>
  <c r="E37" i="2"/>
  <c r="C37" i="3"/>
  <c r="E49" i="2"/>
  <c r="C49" i="3"/>
  <c r="E53" i="2"/>
  <c r="D53" i="3"/>
  <c r="E9" i="2"/>
  <c r="D9" i="3"/>
  <c r="E10" i="2"/>
  <c r="E11" i="2"/>
  <c r="E43" i="2"/>
  <c r="D43" i="3"/>
  <c r="E48" i="2"/>
  <c r="C48" i="3"/>
  <c r="E50" i="2"/>
  <c r="E50" i="3" s="1"/>
  <c r="E56" i="2"/>
  <c r="E56" i="3" s="1"/>
  <c r="C56" i="3"/>
  <c r="E58" i="2"/>
  <c r="E58" i="3" s="1"/>
  <c r="D58" i="3"/>
  <c r="E8" i="2"/>
  <c r="D8" i="3"/>
  <c r="E17" i="2"/>
  <c r="C17" i="3"/>
  <c r="E22" i="2"/>
  <c r="D22" i="3"/>
  <c r="E26" i="2"/>
  <c r="D26" i="3"/>
  <c r="E31" i="2"/>
  <c r="C31" i="3"/>
  <c r="E35" i="2"/>
  <c r="C35" i="3"/>
  <c r="E41" i="2"/>
  <c r="C41" i="3"/>
  <c r="E45" i="2"/>
  <c r="E45" i="3" s="1"/>
  <c r="C45" i="3"/>
  <c r="E55" i="2"/>
  <c r="C55" i="3"/>
  <c r="E7" i="2"/>
  <c r="E13" i="2"/>
  <c r="E13" i="3" s="1"/>
  <c r="D13" i="3"/>
  <c r="E21" i="2"/>
  <c r="D21" i="3"/>
  <c r="E24" i="2"/>
  <c r="E24" i="3" s="1"/>
  <c r="C24" i="3"/>
  <c r="E25" i="2"/>
  <c r="E25" i="3" s="1"/>
  <c r="D25" i="3"/>
  <c r="E30" i="2"/>
  <c r="C30" i="3"/>
  <c r="E34" i="2"/>
  <c r="C34" i="3"/>
  <c r="E38" i="2"/>
  <c r="C38" i="3"/>
  <c r="E44" i="2"/>
  <c r="C44" i="3"/>
  <c r="E46" i="2"/>
  <c r="E47" i="2"/>
  <c r="E59" i="2"/>
  <c r="C59" i="3"/>
  <c r="E60" i="2"/>
  <c r="D60" i="3"/>
  <c r="E61" i="2"/>
  <c r="E61" i="3" s="1"/>
  <c r="E64" i="2"/>
  <c r="E12" i="1"/>
  <c r="E19" i="1"/>
  <c r="E22" i="1"/>
  <c r="E7" i="1"/>
  <c r="E10" i="1"/>
  <c r="E28" i="1"/>
  <c r="E18" i="1"/>
  <c r="E11" i="1"/>
  <c r="E21" i="1"/>
  <c r="E32" i="1"/>
  <c r="E44" i="1"/>
  <c r="E55" i="1"/>
  <c r="E33" i="2"/>
  <c r="E33" i="1"/>
  <c r="E38" i="1"/>
  <c r="E59" i="1"/>
  <c r="E14" i="2"/>
  <c r="E14" i="3" s="1"/>
  <c r="E16" i="2"/>
  <c r="E18" i="2"/>
  <c r="E18" i="3" s="1"/>
  <c r="E32" i="2"/>
  <c r="E36" i="2"/>
  <c r="E36" i="3" s="1"/>
  <c r="E42" i="2"/>
  <c r="E46" i="3" l="1"/>
  <c r="E9" i="3"/>
  <c r="E49" i="3"/>
  <c r="E62" i="2"/>
  <c r="E51" i="2"/>
  <c r="E39" i="2"/>
  <c r="E62" i="1"/>
  <c r="E51" i="1"/>
  <c r="D62" i="3"/>
  <c r="D51" i="3"/>
  <c r="C62" i="3"/>
  <c r="C51" i="3"/>
  <c r="D39" i="3"/>
  <c r="C39" i="3"/>
  <c r="E39" i="1"/>
  <c r="E41" i="3"/>
  <c r="E57" i="3"/>
  <c r="E33" i="3"/>
  <c r="E60" i="3"/>
  <c r="E30" i="3"/>
  <c r="E43" i="3"/>
  <c r="E29" i="3"/>
  <c r="E15" i="3"/>
  <c r="E28" i="3"/>
  <c r="E32" i="3"/>
  <c r="E64" i="3"/>
  <c r="E26" i="3"/>
  <c r="E17" i="3"/>
  <c r="E27" i="3"/>
  <c r="E53" i="3"/>
  <c r="E37" i="3"/>
  <c r="E42" i="3"/>
  <c r="E16" i="3"/>
  <c r="E35" i="3"/>
  <c r="E59" i="3"/>
  <c r="E34" i="3"/>
  <c r="E48" i="3"/>
  <c r="E19" i="3"/>
  <c r="E47" i="3"/>
  <c r="E8" i="3"/>
  <c r="E38" i="3"/>
  <c r="E7" i="3"/>
  <c r="E11" i="3"/>
  <c r="E44" i="3"/>
  <c r="E21" i="3"/>
  <c r="E10" i="3"/>
  <c r="E12" i="3"/>
  <c r="E55" i="3"/>
  <c r="E31" i="3"/>
  <c r="E22" i="3"/>
  <c r="E62" i="3" l="1"/>
  <c r="E39" i="3"/>
  <c r="E51" i="3"/>
  <c r="Y58" i="3" l="1"/>
  <c r="L50" i="3"/>
  <c r="Q47" i="3"/>
  <c r="Q38" i="3"/>
  <c r="Q36" i="3"/>
  <c r="Q31" i="3"/>
  <c r="Q27" i="3"/>
  <c r="Q12" i="3"/>
  <c r="Q41" i="3" l="1"/>
  <c r="Y13" i="3"/>
  <c r="L56" i="3"/>
  <c r="Y20" i="3"/>
  <c r="Y25" i="3"/>
  <c r="L11" i="3"/>
  <c r="Y16" i="3"/>
  <c r="Y32" i="3"/>
  <c r="Y33" i="3"/>
  <c r="Y34" i="3"/>
  <c r="Y36" i="3"/>
  <c r="L47" i="3"/>
  <c r="L55" i="3"/>
  <c r="Y10" i="3"/>
  <c r="R13" i="3"/>
  <c r="R14" i="3"/>
  <c r="Y18" i="3"/>
  <c r="R19" i="3"/>
  <c r="R24" i="3"/>
  <c r="L25" i="3"/>
  <c r="S25" i="3"/>
  <c r="R26" i="3"/>
  <c r="S31" i="3"/>
  <c r="R33" i="3"/>
  <c r="R36" i="3"/>
  <c r="S38" i="3"/>
  <c r="S44" i="3"/>
  <c r="Y48" i="3"/>
  <c r="R11" i="3"/>
  <c r="S12" i="3"/>
  <c r="S16" i="3"/>
  <c r="S9" i="3"/>
  <c r="S10" i="3"/>
  <c r="S11" i="3"/>
  <c r="L12" i="3"/>
  <c r="S18" i="3"/>
  <c r="R20" i="3"/>
  <c r="Y22" i="3"/>
  <c r="R38" i="3"/>
  <c r="Y43" i="3"/>
  <c r="S48" i="3"/>
  <c r="Q53" i="3"/>
  <c r="Y53" i="3"/>
  <c r="J58" i="3"/>
  <c r="R10" i="3"/>
  <c r="S53" i="3"/>
  <c r="R12" i="3"/>
  <c r="S13" i="3"/>
  <c r="S14" i="3"/>
  <c r="R16" i="3"/>
  <c r="S26" i="3"/>
  <c r="R28" i="3"/>
  <c r="S33" i="3"/>
  <c r="S36" i="3"/>
  <c r="Y56" i="3"/>
  <c r="J57" i="3"/>
  <c r="Y49" i="3"/>
  <c r="I50" i="3"/>
  <c r="Y57" i="3"/>
  <c r="AA50" i="3"/>
  <c r="Q8" i="3"/>
  <c r="Y8" i="3"/>
  <c r="Q11" i="3"/>
  <c r="Y23" i="3"/>
  <c r="Q25" i="3"/>
  <c r="Y50" i="3"/>
  <c r="R15" i="3"/>
  <c r="Y15" i="3"/>
  <c r="L35" i="3"/>
  <c r="L45" i="3"/>
  <c r="Q30" i="3"/>
  <c r="J50" i="3"/>
  <c r="Y46" i="3"/>
  <c r="L58" i="3"/>
  <c r="Q45" i="3"/>
  <c r="Q46" i="3"/>
  <c r="Q57" i="3"/>
  <c r="L59" i="3"/>
  <c r="Y59" i="3"/>
  <c r="L48" i="3"/>
  <c r="Q61" i="3"/>
  <c r="Y60" i="3"/>
  <c r="Y61" i="3"/>
  <c r="Q59" i="3"/>
  <c r="G58" i="3"/>
  <c r="H58" i="3"/>
  <c r="L57" i="3"/>
  <c r="Q56" i="3"/>
  <c r="H50" i="3"/>
  <c r="K50" i="3"/>
  <c r="Q49" i="3"/>
  <c r="Q48" i="3"/>
  <c r="Y47" i="3"/>
  <c r="Q44" i="3"/>
  <c r="Y44" i="3"/>
  <c r="Q37" i="3"/>
  <c r="L36" i="3"/>
  <c r="Q35" i="3"/>
  <c r="L34" i="3"/>
  <c r="Q33" i="3"/>
  <c r="L31" i="3"/>
  <c r="Y31" i="3"/>
  <c r="L30" i="3"/>
  <c r="Q29" i="3"/>
  <c r="Q28" i="3"/>
  <c r="R27" i="3"/>
  <c r="Y27" i="3"/>
  <c r="AA27" i="3"/>
  <c r="Q26" i="3"/>
  <c r="Y26" i="3"/>
  <c r="Q24" i="3"/>
  <c r="Y24" i="3"/>
  <c r="Q23" i="3"/>
  <c r="L22" i="3"/>
  <c r="Q22" i="3"/>
  <c r="Q21" i="3"/>
  <c r="Q20" i="3"/>
  <c r="L19" i="3"/>
  <c r="Y19" i="3"/>
  <c r="L18" i="3"/>
  <c r="Q17" i="3"/>
  <c r="Y17" i="3"/>
  <c r="Q16" i="3"/>
  <c r="L14" i="3"/>
  <c r="L13" i="3"/>
  <c r="Q13" i="3"/>
  <c r="Y11" i="3"/>
  <c r="Q10" i="3"/>
  <c r="J20" i="3" l="1"/>
  <c r="Y35" i="3"/>
  <c r="L44" i="3"/>
  <c r="L51" i="2"/>
  <c r="Y62" i="2"/>
  <c r="L62" i="2"/>
  <c r="Y30" i="3"/>
  <c r="Y41" i="3"/>
  <c r="Y51" i="1"/>
  <c r="Q55" i="3"/>
  <c r="Y55" i="3"/>
  <c r="Y62" i="3" s="1"/>
  <c r="Y62" i="1"/>
  <c r="L28" i="3"/>
  <c r="Y12" i="3"/>
  <c r="AA23" i="3"/>
  <c r="Y9" i="3"/>
  <c r="G33" i="3"/>
  <c r="L16" i="3"/>
  <c r="J21" i="3"/>
  <c r="L8" i="3"/>
  <c r="J15" i="3"/>
  <c r="Y45" i="3"/>
  <c r="Y37" i="3"/>
  <c r="AA26" i="3"/>
  <c r="Y38" i="3"/>
  <c r="Y28" i="3"/>
  <c r="R47" i="3"/>
  <c r="R59" i="3"/>
  <c r="Q60" i="3"/>
  <c r="S61" i="3"/>
  <c r="S32" i="3"/>
  <c r="R43" i="3"/>
  <c r="J17" i="3"/>
  <c r="S15" i="3"/>
  <c r="J23" i="3"/>
  <c r="S37" i="3"/>
  <c r="Y29" i="3"/>
  <c r="J32" i="3"/>
  <c r="AA20" i="3"/>
  <c r="Y21" i="3"/>
  <c r="AA22" i="3"/>
  <c r="S22" i="3"/>
  <c r="S29" i="3"/>
  <c r="L42" i="3"/>
  <c r="J61" i="3"/>
  <c r="S56" i="3"/>
  <c r="S43" i="3"/>
  <c r="S30" i="3"/>
  <c r="S28" i="3"/>
  <c r="S19" i="3"/>
  <c r="J19" i="3"/>
  <c r="J8" i="3"/>
  <c r="R8" i="3"/>
  <c r="J56" i="3"/>
  <c r="S59" i="3"/>
  <c r="R60" i="3"/>
  <c r="Q32" i="3"/>
  <c r="R34" i="3"/>
  <c r="J27" i="3"/>
  <c r="J13" i="3"/>
  <c r="S45" i="3"/>
  <c r="J11" i="3"/>
  <c r="Q14" i="3"/>
  <c r="R9" i="3"/>
  <c r="R18" i="3"/>
  <c r="R29" i="3"/>
  <c r="R48" i="3"/>
  <c r="J53" i="3"/>
  <c r="S35" i="3"/>
  <c r="Q19" i="3"/>
  <c r="J10" i="3"/>
  <c r="J37" i="3"/>
  <c r="J24" i="3"/>
  <c r="R22" i="3"/>
  <c r="R17" i="3"/>
  <c r="R37" i="3"/>
  <c r="J44" i="3"/>
  <c r="S49" i="3"/>
  <c r="S57" i="3"/>
  <c r="R42" i="3"/>
  <c r="R23" i="3"/>
  <c r="R45" i="3"/>
  <c r="S24" i="3"/>
  <c r="J16" i="3"/>
  <c r="Q9" i="3"/>
  <c r="R31" i="3"/>
  <c r="J26" i="3"/>
  <c r="S46" i="3"/>
  <c r="J14" i="3"/>
  <c r="S23" i="3"/>
  <c r="G43" i="3"/>
  <c r="S47" i="3"/>
  <c r="J59" i="3"/>
  <c r="S60" i="3"/>
  <c r="AA61" i="3"/>
  <c r="R61" i="3"/>
  <c r="R35" i="3"/>
  <c r="Q18" i="3"/>
  <c r="Y14" i="3"/>
  <c r="AA30" i="3"/>
  <c r="S8" i="3"/>
  <c r="J43" i="3"/>
  <c r="R25" i="3"/>
  <c r="J12" i="3"/>
  <c r="Q15" i="3"/>
  <c r="J38" i="3"/>
  <c r="R56" i="3"/>
  <c r="R46" i="3"/>
  <c r="R32" i="3"/>
  <c r="AA36" i="3"/>
  <c r="S27" i="3"/>
  <c r="Q43" i="3"/>
  <c r="S34" i="3"/>
  <c r="Q34" i="3"/>
  <c r="S42" i="3"/>
  <c r="J28" i="3"/>
  <c r="J60" i="3"/>
  <c r="J48" i="3"/>
  <c r="I49" i="3"/>
  <c r="L46" i="3"/>
  <c r="I22" i="3"/>
  <c r="L38" i="3"/>
  <c r="G36" i="3"/>
  <c r="I26" i="3"/>
  <c r="I31" i="3"/>
  <c r="AA9" i="3"/>
  <c r="AA49" i="3"/>
  <c r="K30" i="3"/>
  <c r="G9" i="3"/>
  <c r="AA34" i="3"/>
  <c r="L29" i="3"/>
  <c r="I34" i="3"/>
  <c r="G18" i="3"/>
  <c r="L15" i="3"/>
  <c r="G49" i="3"/>
  <c r="I48" i="3"/>
  <c r="I47" i="3"/>
  <c r="G22" i="3"/>
  <c r="L23" i="3"/>
  <c r="I33" i="3"/>
  <c r="G38" i="3"/>
  <c r="K44" i="3"/>
  <c r="H37" i="3"/>
  <c r="L26" i="3"/>
  <c r="AA12" i="3"/>
  <c r="K27" i="3"/>
  <c r="AA57" i="3"/>
  <c r="H27" i="3"/>
  <c r="AA10" i="3"/>
  <c r="AA13" i="3"/>
  <c r="AA33" i="3"/>
  <c r="AA58" i="3"/>
  <c r="AA37" i="3"/>
  <c r="AA44" i="3"/>
  <c r="G47" i="3"/>
  <c r="K58" i="3"/>
  <c r="G25" i="3"/>
  <c r="K13" i="3"/>
  <c r="AA14" i="3"/>
  <c r="AA35" i="3"/>
  <c r="L43" i="3"/>
  <c r="AA46" i="3"/>
  <c r="L32" i="3"/>
  <c r="L10" i="3"/>
  <c r="K61" i="3"/>
  <c r="L61" i="3"/>
  <c r="I61" i="3"/>
  <c r="H60" i="3"/>
  <c r="L60" i="3"/>
  <c r="I60" i="3"/>
  <c r="K60" i="3"/>
  <c r="K59" i="3"/>
  <c r="H59" i="3"/>
  <c r="K57" i="3"/>
  <c r="H56" i="3"/>
  <c r="G56" i="3"/>
  <c r="H53" i="3"/>
  <c r="L53" i="3"/>
  <c r="K53" i="3"/>
  <c r="H49" i="3"/>
  <c r="K49" i="3"/>
  <c r="L49" i="3"/>
  <c r="H48" i="3"/>
  <c r="K48" i="3"/>
  <c r="K47" i="3"/>
  <c r="H47" i="3"/>
  <c r="K46" i="3"/>
  <c r="AA45" i="3"/>
  <c r="K45" i="3"/>
  <c r="H45" i="3"/>
  <c r="H44" i="3"/>
  <c r="G44" i="3"/>
  <c r="K43" i="3"/>
  <c r="K38" i="3"/>
  <c r="H38" i="3"/>
  <c r="L37" i="3"/>
  <c r="K37" i="3"/>
  <c r="H36" i="3"/>
  <c r="K36" i="3"/>
  <c r="K35" i="3"/>
  <c r="H35" i="3"/>
  <c r="H34" i="3"/>
  <c r="K33" i="3"/>
  <c r="H33" i="3"/>
  <c r="L33" i="3"/>
  <c r="H32" i="3"/>
  <c r="G32" i="3"/>
  <c r="K32" i="3"/>
  <c r="K31" i="3"/>
  <c r="H31" i="3"/>
  <c r="K29" i="3"/>
  <c r="H29" i="3"/>
  <c r="H28" i="3"/>
  <c r="L27" i="3"/>
  <c r="I27" i="3"/>
  <c r="K26" i="3"/>
  <c r="K25" i="3"/>
  <c r="K24" i="3"/>
  <c r="AA24" i="3"/>
  <c r="H24" i="3"/>
  <c r="L24" i="3"/>
  <c r="H23" i="3"/>
  <c r="K23" i="3"/>
  <c r="K22" i="3"/>
  <c r="H22" i="3"/>
  <c r="K21" i="3"/>
  <c r="H21" i="3"/>
  <c r="L21" i="3"/>
  <c r="L20" i="3"/>
  <c r="H20" i="3"/>
  <c r="H19" i="3"/>
  <c r="K19" i="3"/>
  <c r="K18" i="3"/>
  <c r="L17" i="3"/>
  <c r="H17" i="3"/>
  <c r="K17" i="3"/>
  <c r="AA16" i="3"/>
  <c r="K16" i="3"/>
  <c r="H16" i="3"/>
  <c r="H15" i="3"/>
  <c r="K15" i="3"/>
  <c r="H14" i="3"/>
  <c r="K14" i="3"/>
  <c r="I13" i="3"/>
  <c r="H13" i="3"/>
  <c r="H12" i="3"/>
  <c r="K12" i="3"/>
  <c r="K11" i="3"/>
  <c r="AA11" i="3"/>
  <c r="H10" i="3"/>
  <c r="L9" i="3"/>
  <c r="K9" i="3"/>
  <c r="I9" i="3"/>
  <c r="H9" i="3"/>
  <c r="G8" i="3"/>
  <c r="H8" i="3"/>
  <c r="H62" i="2" l="1"/>
  <c r="K51" i="2"/>
  <c r="K62" i="2"/>
  <c r="AA62" i="2"/>
  <c r="AA51" i="2"/>
  <c r="J62" i="2"/>
  <c r="H51" i="2"/>
  <c r="Q62" i="1"/>
  <c r="K51" i="1"/>
  <c r="AA59" i="3"/>
  <c r="L62" i="3"/>
  <c r="J51" i="2"/>
  <c r="Y42" i="3"/>
  <c r="Y51" i="3" s="1"/>
  <c r="Y51" i="2"/>
  <c r="I55" i="3"/>
  <c r="I62" i="2"/>
  <c r="Q62" i="3"/>
  <c r="Q42" i="3"/>
  <c r="Q51" i="3" s="1"/>
  <c r="Q51" i="1"/>
  <c r="R62" i="1"/>
  <c r="L41" i="3"/>
  <c r="L51" i="3" s="1"/>
  <c r="L51" i="1"/>
  <c r="H55" i="3"/>
  <c r="AA55" i="3"/>
  <c r="I16" i="3"/>
  <c r="S62" i="1"/>
  <c r="J62" i="1"/>
  <c r="S41" i="3"/>
  <c r="S51" i="3" s="1"/>
  <c r="S51" i="1"/>
  <c r="AA41" i="3"/>
  <c r="L62" i="1"/>
  <c r="T37" i="3"/>
  <c r="H41" i="3"/>
  <c r="K55" i="3"/>
  <c r="K62" i="1"/>
  <c r="R41" i="3"/>
  <c r="R51" i="1"/>
  <c r="J51" i="1"/>
  <c r="T44" i="3"/>
  <c r="T31" i="3"/>
  <c r="G46" i="3"/>
  <c r="AA15" i="3"/>
  <c r="G14" i="3"/>
  <c r="I14" i="3"/>
  <c r="K42" i="3"/>
  <c r="U8" i="1"/>
  <c r="U8" i="3" s="1"/>
  <c r="T30" i="3"/>
  <c r="H30" i="3"/>
  <c r="T61" i="3"/>
  <c r="I45" i="3"/>
  <c r="AA19" i="3"/>
  <c r="I15" i="3"/>
  <c r="I57" i="3"/>
  <c r="G30" i="3"/>
  <c r="G11" i="3"/>
  <c r="I17" i="3"/>
  <c r="J29" i="3"/>
  <c r="AA32" i="3"/>
  <c r="I10" i="3"/>
  <c r="T34" i="3"/>
  <c r="AA48" i="3"/>
  <c r="G15" i="3"/>
  <c r="K41" i="3"/>
  <c r="M43" i="1"/>
  <c r="O43" i="1" s="1"/>
  <c r="I46" i="3"/>
  <c r="I11" i="3"/>
  <c r="I21" i="3"/>
  <c r="J42" i="3"/>
  <c r="U10" i="1"/>
  <c r="U10" i="3" s="1"/>
  <c r="T10" i="3"/>
  <c r="T57" i="3"/>
  <c r="I35" i="3"/>
  <c r="AA42" i="3"/>
  <c r="J36" i="3"/>
  <c r="U44" i="1"/>
  <c r="U44" i="3" s="1"/>
  <c r="R44" i="3"/>
  <c r="T53" i="3"/>
  <c r="R53" i="3"/>
  <c r="R49" i="3"/>
  <c r="U13" i="1"/>
  <c r="U13" i="3" s="1"/>
  <c r="T13" i="3"/>
  <c r="U26" i="1"/>
  <c r="U26" i="3" s="1"/>
  <c r="T26" i="3"/>
  <c r="U33" i="1"/>
  <c r="U33" i="3" s="1"/>
  <c r="T33" i="3"/>
  <c r="T48" i="3"/>
  <c r="T49" i="3"/>
  <c r="T47" i="3"/>
  <c r="AA56" i="3"/>
  <c r="M57" i="1"/>
  <c r="O57" i="1" s="1"/>
  <c r="H11" i="3"/>
  <c r="AA38" i="3"/>
  <c r="M33" i="1"/>
  <c r="O33" i="1" s="1"/>
  <c r="K28" i="3"/>
  <c r="H46" i="3"/>
  <c r="U36" i="1"/>
  <c r="U36" i="3" s="1"/>
  <c r="T36" i="3"/>
  <c r="G37" i="3"/>
  <c r="AA21" i="3"/>
  <c r="M55" i="1"/>
  <c r="G35" i="3"/>
  <c r="K34" i="3"/>
  <c r="G23" i="3"/>
  <c r="G34" i="3"/>
  <c r="AA53" i="3"/>
  <c r="G20" i="3"/>
  <c r="J45" i="3"/>
  <c r="J41" i="3"/>
  <c r="T17" i="3"/>
  <c r="S17" i="3"/>
  <c r="J47" i="3"/>
  <c r="J22" i="3"/>
  <c r="R55" i="3"/>
  <c r="J35" i="3"/>
  <c r="J18" i="3"/>
  <c r="K10" i="3"/>
  <c r="T20" i="3"/>
  <c r="I23" i="3"/>
  <c r="J34" i="3"/>
  <c r="R30" i="3"/>
  <c r="R21" i="3"/>
  <c r="U16" i="1"/>
  <c r="U16" i="3" s="1"/>
  <c r="T16" i="3"/>
  <c r="T29" i="3"/>
  <c r="K56" i="3"/>
  <c r="U11" i="1"/>
  <c r="U11" i="3" s="1"/>
  <c r="T11" i="3"/>
  <c r="G28" i="3"/>
  <c r="U38" i="1"/>
  <c r="U38" i="3" s="1"/>
  <c r="T38" i="3"/>
  <c r="AA28" i="3"/>
  <c r="AA8" i="3"/>
  <c r="G55" i="3"/>
  <c r="I24" i="3"/>
  <c r="H43" i="3"/>
  <c r="M36" i="1"/>
  <c r="O36" i="1" s="1"/>
  <c r="W36" i="1" s="1"/>
  <c r="Z36" i="1" s="1"/>
  <c r="AB36" i="1" s="1"/>
  <c r="AC36" i="1" s="1"/>
  <c r="I37" i="3"/>
  <c r="J55" i="3"/>
  <c r="J62" i="3" s="1"/>
  <c r="S55" i="3"/>
  <c r="S62" i="3" s="1"/>
  <c r="T21" i="3"/>
  <c r="S21" i="3"/>
  <c r="J30" i="3"/>
  <c r="G57" i="3"/>
  <c r="I29" i="3"/>
  <c r="I41" i="3"/>
  <c r="U12" i="1"/>
  <c r="U12" i="3" s="1"/>
  <c r="T12" i="3"/>
  <c r="S20" i="3"/>
  <c r="J46" i="3"/>
  <c r="R57" i="3"/>
  <c r="M22" i="2"/>
  <c r="M47" i="2"/>
  <c r="O47" i="2" s="1"/>
  <c r="M61" i="2"/>
  <c r="G61" i="3"/>
  <c r="M10" i="2"/>
  <c r="M43" i="2"/>
  <c r="I43" i="3"/>
  <c r="M21" i="2"/>
  <c r="M25" i="2"/>
  <c r="J25" i="3"/>
  <c r="M18" i="2"/>
  <c r="H18" i="3"/>
  <c r="M50" i="2"/>
  <c r="G50" i="3"/>
  <c r="M53" i="2"/>
  <c r="G53" i="3"/>
  <c r="M16" i="2"/>
  <c r="G16" i="3"/>
  <c r="M20" i="2"/>
  <c r="I20" i="3"/>
  <c r="M31" i="2"/>
  <c r="J31" i="3"/>
  <c r="M9" i="2"/>
  <c r="J9" i="3"/>
  <c r="M29" i="2"/>
  <c r="G29" i="3"/>
  <c r="M59" i="2"/>
  <c r="G59" i="3"/>
  <c r="O22" i="2"/>
  <c r="AA43" i="3"/>
  <c r="M57" i="2"/>
  <c r="H57" i="3"/>
  <c r="M58" i="2"/>
  <c r="I58" i="3"/>
  <c r="M56" i="2"/>
  <c r="I56" i="3"/>
  <c r="M45" i="2"/>
  <c r="G45" i="3"/>
  <c r="M19" i="2"/>
  <c r="M33" i="2"/>
  <c r="J33" i="3"/>
  <c r="M49" i="2"/>
  <c r="J49" i="3"/>
  <c r="M34" i="1"/>
  <c r="O34" i="1" s="1"/>
  <c r="M11" i="1"/>
  <c r="O11" i="1" s="1"/>
  <c r="M15" i="1"/>
  <c r="O15" i="1" s="1"/>
  <c r="M17" i="1"/>
  <c r="O17" i="1" s="1"/>
  <c r="I51" i="1"/>
  <c r="M44" i="1"/>
  <c r="O44" i="1" s="1"/>
  <c r="T56" i="3"/>
  <c r="AA60" i="3"/>
  <c r="M47" i="1"/>
  <c r="O47" i="1" s="1"/>
  <c r="M37" i="2"/>
  <c r="M35" i="1"/>
  <c r="O35" i="1" s="1"/>
  <c r="M46" i="1"/>
  <c r="O46" i="1" s="1"/>
  <c r="I53" i="3"/>
  <c r="G19" i="3"/>
  <c r="M21" i="1"/>
  <c r="O21" i="1" s="1"/>
  <c r="M24" i="1"/>
  <c r="O24" i="1" s="1"/>
  <c r="H25" i="3"/>
  <c r="H42" i="3"/>
  <c r="M61" i="1"/>
  <c r="O61" i="1" s="1"/>
  <c r="AA18" i="3"/>
  <c r="G42" i="3"/>
  <c r="M49" i="1"/>
  <c r="O49" i="1" s="1"/>
  <c r="M13" i="1"/>
  <c r="O13" i="1" s="1"/>
  <c r="M35" i="2"/>
  <c r="M15" i="2"/>
  <c r="M18" i="1"/>
  <c r="O18" i="1" s="1"/>
  <c r="M41" i="2"/>
  <c r="M10" i="1"/>
  <c r="O10" i="1" s="1"/>
  <c r="M59" i="1"/>
  <c r="O59" i="1" s="1"/>
  <c r="M22" i="1"/>
  <c r="O22" i="1" s="1"/>
  <c r="M53" i="1"/>
  <c r="O53" i="1" s="1"/>
  <c r="M11" i="2"/>
  <c r="M24" i="2"/>
  <c r="M14" i="2"/>
  <c r="G62" i="2"/>
  <c r="M55" i="2"/>
  <c r="M9" i="1"/>
  <c r="O9" i="1" s="1"/>
  <c r="AA31" i="3"/>
  <c r="M30" i="1"/>
  <c r="O30" i="1" s="1"/>
  <c r="M16" i="1"/>
  <c r="O16" i="1" s="1"/>
  <c r="T59" i="3"/>
  <c r="T22" i="3"/>
  <c r="M23" i="1"/>
  <c r="O23" i="1" s="1"/>
  <c r="M28" i="1"/>
  <c r="O28" i="1" s="1"/>
  <c r="M38" i="1"/>
  <c r="O38" i="1" s="1"/>
  <c r="M45" i="1"/>
  <c r="O45" i="1" s="1"/>
  <c r="G51" i="2"/>
  <c r="AA25" i="3"/>
  <c r="M27" i="1"/>
  <c r="O27" i="1" s="1"/>
  <c r="M32" i="1"/>
  <c r="O32" i="1" s="1"/>
  <c r="M37" i="1"/>
  <c r="O37" i="1" s="1"/>
  <c r="M56" i="1"/>
  <c r="O56" i="1" s="1"/>
  <c r="M60" i="1"/>
  <c r="O60" i="1" s="1"/>
  <c r="AA29" i="3"/>
  <c r="M28" i="2"/>
  <c r="T32" i="3"/>
  <c r="T14" i="3"/>
  <c r="M48" i="1"/>
  <c r="O48" i="1" s="1"/>
  <c r="M14" i="1"/>
  <c r="O14" i="1" s="1"/>
  <c r="AA47" i="3"/>
  <c r="M29" i="1"/>
  <c r="O29" i="1" s="1"/>
  <c r="M30" i="2"/>
  <c r="AA17" i="3"/>
  <c r="M46" i="2"/>
  <c r="M23" i="2"/>
  <c r="M34" i="2"/>
  <c r="I51" i="2" l="1"/>
  <c r="G62" i="1"/>
  <c r="H51" i="3"/>
  <c r="K62" i="3"/>
  <c r="AA62" i="3"/>
  <c r="H62" i="1"/>
  <c r="J51" i="3"/>
  <c r="R51" i="3"/>
  <c r="H51" i="1"/>
  <c r="AA51" i="1"/>
  <c r="I62" i="1"/>
  <c r="M41" i="1"/>
  <c r="O41" i="1" s="1"/>
  <c r="G51" i="1"/>
  <c r="AA51" i="3"/>
  <c r="U37" i="1"/>
  <c r="U37" i="3" s="1"/>
  <c r="AA62" i="1"/>
  <c r="O55" i="1"/>
  <c r="O62" i="1" s="1"/>
  <c r="M62" i="1"/>
  <c r="U34" i="1"/>
  <c r="U34" i="3" s="1"/>
  <c r="T55" i="3"/>
  <c r="T62" i="1"/>
  <c r="T51" i="1"/>
  <c r="K51" i="3"/>
  <c r="R62" i="3"/>
  <c r="U31" i="1"/>
  <c r="U31" i="3" s="1"/>
  <c r="U49" i="1"/>
  <c r="U49" i="3" s="1"/>
  <c r="T8" i="3"/>
  <c r="U29" i="1"/>
  <c r="U29" i="3" s="1"/>
  <c r="U20" i="1"/>
  <c r="U20" i="3" s="1"/>
  <c r="W13" i="1"/>
  <c r="Z13" i="1" s="1"/>
  <c r="AB13" i="1" s="1"/>
  <c r="AC13" i="1" s="1"/>
  <c r="M19" i="1"/>
  <c r="O19" i="1" s="1"/>
  <c r="U56" i="1"/>
  <c r="U56" i="3" s="1"/>
  <c r="U59" i="1"/>
  <c r="U59" i="3" s="1"/>
  <c r="U30" i="1"/>
  <c r="U30" i="3" s="1"/>
  <c r="I28" i="3"/>
  <c r="G24" i="3"/>
  <c r="U61" i="1"/>
  <c r="U61" i="3" s="1"/>
  <c r="U55" i="1"/>
  <c r="I19" i="3"/>
  <c r="I18" i="3"/>
  <c r="M22" i="3"/>
  <c r="U57" i="1"/>
  <c r="U57" i="3" s="1"/>
  <c r="W10" i="1"/>
  <c r="Z10" i="1" s="1"/>
  <c r="AB10" i="1" s="1"/>
  <c r="AC10" i="1" s="1"/>
  <c r="W44" i="1"/>
  <c r="Z44" i="1" s="1"/>
  <c r="AB44" i="1" s="1"/>
  <c r="AC44" i="1" s="1"/>
  <c r="W11" i="1"/>
  <c r="Z11" i="1" s="1"/>
  <c r="AB11" i="1" s="1"/>
  <c r="AC11" i="1" s="1"/>
  <c r="H61" i="3"/>
  <c r="H62" i="3" s="1"/>
  <c r="U27" i="1"/>
  <c r="U27" i="3" s="1"/>
  <c r="T27" i="3"/>
  <c r="U60" i="1"/>
  <c r="U60" i="3" s="1"/>
  <c r="T60" i="3"/>
  <c r="M26" i="1"/>
  <c r="O26" i="1" s="1"/>
  <c r="W26" i="1" s="1"/>
  <c r="Z26" i="1" s="1"/>
  <c r="AB26" i="1" s="1"/>
  <c r="AC26" i="1" s="1"/>
  <c r="G26" i="3"/>
  <c r="M20" i="1"/>
  <c r="O20" i="1" s="1"/>
  <c r="K20" i="3"/>
  <c r="U23" i="1"/>
  <c r="U23" i="3" s="1"/>
  <c r="T23" i="3"/>
  <c r="U28" i="1"/>
  <c r="U28" i="3" s="1"/>
  <c r="T28" i="3"/>
  <c r="M8" i="1"/>
  <c r="O8" i="1" s="1"/>
  <c r="W8" i="1" s="1"/>
  <c r="Z8" i="1" s="1"/>
  <c r="AB8" i="1" s="1"/>
  <c r="AC8" i="1" s="1"/>
  <c r="K8" i="3"/>
  <c r="U42" i="1"/>
  <c r="U42" i="3" s="1"/>
  <c r="T42" i="3"/>
  <c r="M47" i="3"/>
  <c r="U47" i="1"/>
  <c r="U47" i="3" s="1"/>
  <c r="U19" i="1"/>
  <c r="T19" i="3"/>
  <c r="U45" i="1"/>
  <c r="U45" i="3" s="1"/>
  <c r="T45" i="3"/>
  <c r="U15" i="1"/>
  <c r="U15" i="3" s="1"/>
  <c r="T15" i="3"/>
  <c r="W38" i="1"/>
  <c r="Z38" i="1" s="1"/>
  <c r="AB38" i="1" s="1"/>
  <c r="AC38" i="1" s="1"/>
  <c r="U17" i="1"/>
  <c r="U17" i="3" s="1"/>
  <c r="U32" i="1"/>
  <c r="U32" i="3" s="1"/>
  <c r="U41" i="1"/>
  <c r="T41" i="3"/>
  <c r="W33" i="1"/>
  <c r="Z33" i="1" s="1"/>
  <c r="AB33" i="1" s="1"/>
  <c r="AC33" i="1" s="1"/>
  <c r="U22" i="1"/>
  <c r="U22" i="3" s="1"/>
  <c r="I59" i="3"/>
  <c r="I62" i="3" s="1"/>
  <c r="U21" i="1"/>
  <c r="U21" i="3" s="1"/>
  <c r="G41" i="3"/>
  <c r="U48" i="1"/>
  <c r="U48" i="3" s="1"/>
  <c r="M12" i="1"/>
  <c r="O12" i="1" s="1"/>
  <c r="W12" i="1" s="1"/>
  <c r="Z12" i="1" s="1"/>
  <c r="AB12" i="1" s="1"/>
  <c r="AC12" i="1" s="1"/>
  <c r="I12" i="3"/>
  <c r="M25" i="1"/>
  <c r="O25" i="1" s="1"/>
  <c r="I25" i="3"/>
  <c r="U43" i="1"/>
  <c r="T43" i="3"/>
  <c r="U46" i="1"/>
  <c r="U46" i="3" s="1"/>
  <c r="T46" i="3"/>
  <c r="M31" i="1"/>
  <c r="O31" i="1" s="1"/>
  <c r="W31" i="1" s="1"/>
  <c r="Z31" i="1" s="1"/>
  <c r="AB31" i="1" s="1"/>
  <c r="AC31" i="1" s="1"/>
  <c r="G31" i="3"/>
  <c r="U25" i="1"/>
  <c r="U25" i="3" s="1"/>
  <c r="T25" i="3"/>
  <c r="U18" i="1"/>
  <c r="U18" i="3" s="1"/>
  <c r="T18" i="3"/>
  <c r="U14" i="1"/>
  <c r="U14" i="3" s="1"/>
  <c r="U53" i="1"/>
  <c r="U35" i="1"/>
  <c r="U35" i="3" s="1"/>
  <c r="T35" i="3"/>
  <c r="W16" i="1"/>
  <c r="Z16" i="1" s="1"/>
  <c r="AB16" i="1" s="1"/>
  <c r="AC16" i="1" s="1"/>
  <c r="U24" i="1"/>
  <c r="U24" i="3" s="1"/>
  <c r="T24" i="3"/>
  <c r="U9" i="1"/>
  <c r="T9" i="3"/>
  <c r="G21" i="3"/>
  <c r="G10" i="3"/>
  <c r="I30" i="3"/>
  <c r="O23" i="2"/>
  <c r="M23" i="3"/>
  <c r="M36" i="2"/>
  <c r="I36" i="3"/>
  <c r="M32" i="2"/>
  <c r="I32" i="3"/>
  <c r="M60" i="2"/>
  <c r="M62" i="2" s="1"/>
  <c r="G60" i="3"/>
  <c r="G62" i="3" s="1"/>
  <c r="O14" i="2"/>
  <c r="M14" i="3"/>
  <c r="O41" i="2"/>
  <c r="O28" i="2"/>
  <c r="M28" i="3"/>
  <c r="M48" i="2"/>
  <c r="G48" i="3"/>
  <c r="O24" i="2"/>
  <c r="M24" i="3"/>
  <c r="O15" i="2"/>
  <c r="M15" i="3"/>
  <c r="M27" i="2"/>
  <c r="G27" i="3"/>
  <c r="M42" i="2"/>
  <c r="I42" i="3"/>
  <c r="O33" i="2"/>
  <c r="M33" i="3"/>
  <c r="O45" i="2"/>
  <c r="M45" i="3"/>
  <c r="O58" i="2"/>
  <c r="M58" i="3"/>
  <c r="O59" i="2"/>
  <c r="M59" i="3"/>
  <c r="O9" i="2"/>
  <c r="M9" i="3"/>
  <c r="O20" i="2"/>
  <c r="O53" i="2"/>
  <c r="M53" i="3"/>
  <c r="O50" i="2"/>
  <c r="M50" i="3"/>
  <c r="O25" i="2"/>
  <c r="O43" i="2"/>
  <c r="M43" i="3"/>
  <c r="W47" i="2"/>
  <c r="O47" i="3"/>
  <c r="O30" i="2"/>
  <c r="M30" i="3"/>
  <c r="M44" i="2"/>
  <c r="I44" i="3"/>
  <c r="O46" i="2"/>
  <c r="M46" i="3"/>
  <c r="M17" i="2"/>
  <c r="G17" i="3"/>
  <c r="O11" i="2"/>
  <c r="M11" i="3"/>
  <c r="O35" i="2"/>
  <c r="M35" i="3"/>
  <c r="O37" i="2"/>
  <c r="M37" i="3"/>
  <c r="O34" i="2"/>
  <c r="M34" i="3"/>
  <c r="M26" i="2"/>
  <c r="H26" i="3"/>
  <c r="O55" i="2"/>
  <c r="M55" i="3"/>
  <c r="M38" i="2"/>
  <c r="I38" i="3"/>
  <c r="M8" i="2"/>
  <c r="I8" i="3"/>
  <c r="M12" i="2"/>
  <c r="G12" i="3"/>
  <c r="M13" i="2"/>
  <c r="G13" i="3"/>
  <c r="O49" i="2"/>
  <c r="M49" i="3"/>
  <c r="O19" i="2"/>
  <c r="O56" i="2"/>
  <c r="M56" i="3"/>
  <c r="O57" i="2"/>
  <c r="M57" i="3"/>
  <c r="W22" i="2"/>
  <c r="O22" i="3"/>
  <c r="O29" i="2"/>
  <c r="M29" i="3"/>
  <c r="O31" i="2"/>
  <c r="O16" i="2"/>
  <c r="M16" i="3"/>
  <c r="O18" i="2"/>
  <c r="M18" i="3"/>
  <c r="O21" i="2"/>
  <c r="M21" i="3"/>
  <c r="O10" i="2"/>
  <c r="M10" i="3"/>
  <c r="O61" i="2"/>
  <c r="M61" i="3"/>
  <c r="M42" i="1"/>
  <c r="O42" i="1" s="1"/>
  <c r="W34" i="1"/>
  <c r="Z34" i="1" s="1"/>
  <c r="AB34" i="1" s="1"/>
  <c r="AC34" i="1" s="1"/>
  <c r="S64" i="3"/>
  <c r="Y64" i="3"/>
  <c r="M19" i="3" l="1"/>
  <c r="M41" i="3"/>
  <c r="W37" i="1"/>
  <c r="Z37" i="1" s="1"/>
  <c r="AB37" i="1" s="1"/>
  <c r="AC37" i="1" s="1"/>
  <c r="M51" i="2"/>
  <c r="T62" i="3"/>
  <c r="M51" i="1"/>
  <c r="G51" i="3"/>
  <c r="I51" i="3"/>
  <c r="O51" i="1"/>
  <c r="U41" i="3"/>
  <c r="U51" i="1"/>
  <c r="U55" i="3"/>
  <c r="U62" i="3" s="1"/>
  <c r="U62" i="1"/>
  <c r="T51" i="3"/>
  <c r="W30" i="1"/>
  <c r="Z30" i="1" s="1"/>
  <c r="AB30" i="1" s="1"/>
  <c r="AC30" i="1" s="1"/>
  <c r="W49" i="1"/>
  <c r="Z49" i="1" s="1"/>
  <c r="AB49" i="1" s="1"/>
  <c r="AC49" i="1" s="1"/>
  <c r="W27" i="1"/>
  <c r="Z27" i="1" s="1"/>
  <c r="AB27" i="1" s="1"/>
  <c r="AC27" i="1" s="1"/>
  <c r="W23" i="1"/>
  <c r="Z23" i="1" s="1"/>
  <c r="AB23" i="1" s="1"/>
  <c r="AC23" i="1" s="1"/>
  <c r="W56" i="1"/>
  <c r="Z56" i="1" s="1"/>
  <c r="AB56" i="1" s="1"/>
  <c r="AC56" i="1" s="1"/>
  <c r="W17" i="1"/>
  <c r="Z17" i="1" s="1"/>
  <c r="AB17" i="1" s="1"/>
  <c r="AC17" i="1" s="1"/>
  <c r="W24" i="1"/>
  <c r="Z24" i="1" s="1"/>
  <c r="AB24" i="1" s="1"/>
  <c r="AC24" i="1" s="1"/>
  <c r="W29" i="1"/>
  <c r="Z29" i="1" s="1"/>
  <c r="AB29" i="1" s="1"/>
  <c r="AC29" i="1" s="1"/>
  <c r="W20" i="1"/>
  <c r="Z20" i="1" s="1"/>
  <c r="AB20" i="1" s="1"/>
  <c r="AC20" i="1" s="1"/>
  <c r="W14" i="1"/>
  <c r="Z14" i="1" s="1"/>
  <c r="AB14" i="1" s="1"/>
  <c r="AC14" i="1" s="1"/>
  <c r="W57" i="1"/>
  <c r="Z57" i="1" s="1"/>
  <c r="AB57" i="1" s="1"/>
  <c r="AC57" i="1" s="1"/>
  <c r="W60" i="1"/>
  <c r="Z60" i="1" s="1"/>
  <c r="AB60" i="1" s="1"/>
  <c r="AC60" i="1" s="1"/>
  <c r="W47" i="1"/>
  <c r="Z47" i="1" s="1"/>
  <c r="AB47" i="1" s="1"/>
  <c r="AC47" i="1" s="1"/>
  <c r="W59" i="1"/>
  <c r="Z59" i="1" s="1"/>
  <c r="AB59" i="1" s="1"/>
  <c r="AC59" i="1" s="1"/>
  <c r="W15" i="1"/>
  <c r="Z15" i="1" s="1"/>
  <c r="AB15" i="1" s="1"/>
  <c r="AC15" i="1" s="1"/>
  <c r="W46" i="1"/>
  <c r="Z46" i="1" s="1"/>
  <c r="AB46" i="1" s="1"/>
  <c r="AC46" i="1" s="1"/>
  <c r="M25" i="3"/>
  <c r="W45" i="1"/>
  <c r="Z45" i="1" s="1"/>
  <c r="AB45" i="1" s="1"/>
  <c r="AC45" i="1" s="1"/>
  <c r="M31" i="3"/>
  <c r="M20" i="3"/>
  <c r="J64" i="3"/>
  <c r="W18" i="1"/>
  <c r="Z18" i="1" s="1"/>
  <c r="AB18" i="1" s="1"/>
  <c r="AC18" i="1" s="1"/>
  <c r="W55" i="1"/>
  <c r="W61" i="1"/>
  <c r="Z61" i="1" s="1"/>
  <c r="AB61" i="1" s="1"/>
  <c r="AC61" i="1" s="1"/>
  <c r="W28" i="1"/>
  <c r="Z28" i="1" s="1"/>
  <c r="AB28" i="1" s="1"/>
  <c r="AC28" i="1" s="1"/>
  <c r="W41" i="1"/>
  <c r="W9" i="1"/>
  <c r="Z9" i="1" s="1"/>
  <c r="AB9" i="1" s="1"/>
  <c r="AC9" i="1" s="1"/>
  <c r="U9" i="3"/>
  <c r="W53" i="1"/>
  <c r="Z53" i="1" s="1"/>
  <c r="AB53" i="1" s="1"/>
  <c r="AC53" i="1" s="1"/>
  <c r="U53" i="3"/>
  <c r="W43" i="1"/>
  <c r="Z43" i="1" s="1"/>
  <c r="AB43" i="1" s="1"/>
  <c r="AC43" i="1" s="1"/>
  <c r="U43" i="3"/>
  <c r="W48" i="1"/>
  <c r="Z48" i="1" s="1"/>
  <c r="AB48" i="1" s="1"/>
  <c r="AC48" i="1" s="1"/>
  <c r="W19" i="1"/>
  <c r="Z19" i="1" s="1"/>
  <c r="AB19" i="1" s="1"/>
  <c r="AC19" i="1" s="1"/>
  <c r="U19" i="3"/>
  <c r="W42" i="1"/>
  <c r="Z42" i="1" s="1"/>
  <c r="AB42" i="1" s="1"/>
  <c r="AC42" i="1" s="1"/>
  <c r="W35" i="1"/>
  <c r="Z35" i="1" s="1"/>
  <c r="AB35" i="1" s="1"/>
  <c r="AC35" i="1" s="1"/>
  <c r="W21" i="1"/>
  <c r="Z21" i="1" s="1"/>
  <c r="AB21" i="1" s="1"/>
  <c r="AC21" i="1" s="1"/>
  <c r="W25" i="1"/>
  <c r="Z25" i="1" s="1"/>
  <c r="AB25" i="1" s="1"/>
  <c r="AC25" i="1" s="1"/>
  <c r="W22" i="1"/>
  <c r="Z22" i="1" s="1"/>
  <c r="AB22" i="1" s="1"/>
  <c r="AC22" i="1" s="1"/>
  <c r="W32" i="1"/>
  <c r="Z32" i="1" s="1"/>
  <c r="AB32" i="1" s="1"/>
  <c r="AC32" i="1" s="1"/>
  <c r="W10" i="2"/>
  <c r="O10" i="3"/>
  <c r="W18" i="2"/>
  <c r="O18" i="3"/>
  <c r="W31" i="2"/>
  <c r="O31" i="3"/>
  <c r="Z22" i="2"/>
  <c r="W56" i="2"/>
  <c r="O56" i="3"/>
  <c r="W49" i="2"/>
  <c r="O49" i="3"/>
  <c r="O12" i="2"/>
  <c r="M12" i="3"/>
  <c r="O38" i="2"/>
  <c r="M38" i="3"/>
  <c r="O26" i="2"/>
  <c r="M26" i="3"/>
  <c r="W37" i="2"/>
  <c r="O37" i="3"/>
  <c r="W11" i="2"/>
  <c r="O11" i="3"/>
  <c r="W46" i="2"/>
  <c r="O46" i="3"/>
  <c r="W30" i="2"/>
  <c r="O30" i="3"/>
  <c r="W43" i="2"/>
  <c r="O43" i="3"/>
  <c r="W50" i="2"/>
  <c r="W50" i="3" s="1"/>
  <c r="O50" i="3"/>
  <c r="W20" i="2"/>
  <c r="O20" i="3"/>
  <c r="W59" i="2"/>
  <c r="O59" i="3"/>
  <c r="W45" i="2"/>
  <c r="O45" i="3"/>
  <c r="O42" i="2"/>
  <c r="M42" i="3"/>
  <c r="W15" i="2"/>
  <c r="O15" i="3"/>
  <c r="O48" i="2"/>
  <c r="M48" i="3"/>
  <c r="W41" i="2"/>
  <c r="O41" i="3"/>
  <c r="O60" i="2"/>
  <c r="O62" i="2" s="1"/>
  <c r="M60" i="3"/>
  <c r="M62" i="3" s="1"/>
  <c r="O36" i="2"/>
  <c r="M36" i="3"/>
  <c r="W61" i="2"/>
  <c r="O61" i="3"/>
  <c r="W21" i="2"/>
  <c r="O21" i="3"/>
  <c r="W16" i="2"/>
  <c r="O16" i="3"/>
  <c r="W29" i="2"/>
  <c r="O29" i="3"/>
  <c r="W57" i="2"/>
  <c r="O57" i="3"/>
  <c r="W19" i="2"/>
  <c r="O19" i="3"/>
  <c r="O13" i="2"/>
  <c r="M13" i="3"/>
  <c r="O8" i="2"/>
  <c r="M8" i="3"/>
  <c r="W55" i="2"/>
  <c r="O55" i="3"/>
  <c r="W34" i="2"/>
  <c r="O34" i="3"/>
  <c r="W35" i="2"/>
  <c r="O35" i="3"/>
  <c r="O17" i="2"/>
  <c r="M17" i="3"/>
  <c r="O44" i="2"/>
  <c r="M44" i="3"/>
  <c r="Z47" i="2"/>
  <c r="W25" i="2"/>
  <c r="O25" i="3"/>
  <c r="W53" i="2"/>
  <c r="O53" i="3"/>
  <c r="W9" i="2"/>
  <c r="O9" i="3"/>
  <c r="W58" i="2"/>
  <c r="O58" i="3"/>
  <c r="W33" i="2"/>
  <c r="O33" i="3"/>
  <c r="O27" i="2"/>
  <c r="M27" i="3"/>
  <c r="W24" i="2"/>
  <c r="O24" i="3"/>
  <c r="W28" i="2"/>
  <c r="O28" i="3"/>
  <c r="W14" i="2"/>
  <c r="O14" i="3"/>
  <c r="O32" i="2"/>
  <c r="M32" i="3"/>
  <c r="W23" i="2"/>
  <c r="O23" i="3"/>
  <c r="K64" i="3"/>
  <c r="L64" i="3"/>
  <c r="O51" i="2" l="1"/>
  <c r="U51" i="3"/>
  <c r="M51" i="3"/>
  <c r="Z55" i="1"/>
  <c r="W62" i="1"/>
  <c r="Z41" i="1"/>
  <c r="W51" i="1"/>
  <c r="W47" i="3"/>
  <c r="W22" i="3"/>
  <c r="W32" i="2"/>
  <c r="O32" i="3"/>
  <c r="Z28" i="2"/>
  <c r="W28" i="3"/>
  <c r="W27" i="2"/>
  <c r="O27" i="3"/>
  <c r="Z58" i="2"/>
  <c r="W58" i="3"/>
  <c r="Z53" i="2"/>
  <c r="W53" i="3"/>
  <c r="Z47" i="3"/>
  <c r="AB47" i="2"/>
  <c r="W17" i="2"/>
  <c r="O17" i="3"/>
  <c r="Z34" i="2"/>
  <c r="W34" i="3"/>
  <c r="W8" i="2"/>
  <c r="O8" i="3"/>
  <c r="Z19" i="2"/>
  <c r="W19" i="3"/>
  <c r="Z29" i="2"/>
  <c r="W29" i="3"/>
  <c r="Z21" i="2"/>
  <c r="W21" i="3"/>
  <c r="W36" i="2"/>
  <c r="O36" i="3"/>
  <c r="Z41" i="2"/>
  <c r="W41" i="3"/>
  <c r="Z15" i="2"/>
  <c r="W15" i="3"/>
  <c r="Z45" i="2"/>
  <c r="W45" i="3"/>
  <c r="Z20" i="2"/>
  <c r="W20" i="3"/>
  <c r="Z43" i="2"/>
  <c r="W43" i="3"/>
  <c r="Z46" i="2"/>
  <c r="W46" i="3"/>
  <c r="Z37" i="2"/>
  <c r="W37" i="3"/>
  <c r="W38" i="2"/>
  <c r="O38" i="3"/>
  <c r="Z49" i="2"/>
  <c r="W49" i="3"/>
  <c r="AB22" i="2"/>
  <c r="Z22" i="3"/>
  <c r="Z18" i="2"/>
  <c r="W18" i="3"/>
  <c r="Z23" i="2"/>
  <c r="W23" i="3"/>
  <c r="Z14" i="2"/>
  <c r="W14" i="3"/>
  <c r="Z24" i="2"/>
  <c r="W24" i="3"/>
  <c r="Z33" i="2"/>
  <c r="W33" i="3"/>
  <c r="Z9" i="2"/>
  <c r="W9" i="3"/>
  <c r="Z25" i="2"/>
  <c r="W25" i="3"/>
  <c r="W44" i="2"/>
  <c r="O44" i="3"/>
  <c r="Z35" i="2"/>
  <c r="W35" i="3"/>
  <c r="Z55" i="2"/>
  <c r="W55" i="3"/>
  <c r="W13" i="2"/>
  <c r="O13" i="3"/>
  <c r="Z57" i="2"/>
  <c r="W57" i="3"/>
  <c r="Z16" i="2"/>
  <c r="W16" i="3"/>
  <c r="Z61" i="2"/>
  <c r="W61" i="3"/>
  <c r="W60" i="2"/>
  <c r="W62" i="2" s="1"/>
  <c r="O60" i="3"/>
  <c r="O62" i="3" s="1"/>
  <c r="W48" i="2"/>
  <c r="O48" i="3"/>
  <c r="W42" i="2"/>
  <c r="W51" i="2" s="1"/>
  <c r="O42" i="3"/>
  <c r="Z59" i="2"/>
  <c r="W59" i="3"/>
  <c r="Z50" i="2"/>
  <c r="Z30" i="2"/>
  <c r="W30" i="3"/>
  <c r="Z11" i="2"/>
  <c r="W11" i="3"/>
  <c r="W26" i="2"/>
  <c r="O26" i="3"/>
  <c r="W12" i="2"/>
  <c r="O12" i="3"/>
  <c r="Z56" i="2"/>
  <c r="W56" i="3"/>
  <c r="Z31" i="2"/>
  <c r="W31" i="3"/>
  <c r="Z10" i="2"/>
  <c r="W10" i="3"/>
  <c r="I64" i="3"/>
  <c r="AA64" i="3"/>
  <c r="M64" i="2"/>
  <c r="O51" i="3" l="1"/>
  <c r="AB55" i="1"/>
  <c r="Z62" i="1"/>
  <c r="AB41" i="1"/>
  <c r="Z51" i="1"/>
  <c r="AC47" i="2"/>
  <c r="AC47" i="3" s="1"/>
  <c r="AB47" i="3"/>
  <c r="AB31" i="2"/>
  <c r="Z31" i="3"/>
  <c r="Z12" i="2"/>
  <c r="W12" i="3"/>
  <c r="AB11" i="2"/>
  <c r="Z11" i="3"/>
  <c r="AB50" i="2"/>
  <c r="Z50" i="3"/>
  <c r="Z42" i="2"/>
  <c r="W42" i="3"/>
  <c r="Z60" i="2"/>
  <c r="Z62" i="2" s="1"/>
  <c r="W60" i="3"/>
  <c r="W62" i="3" s="1"/>
  <c r="AB16" i="2"/>
  <c r="Z16" i="3"/>
  <c r="Z13" i="2"/>
  <c r="W13" i="3"/>
  <c r="AB35" i="2"/>
  <c r="Z35" i="3"/>
  <c r="AB25" i="2"/>
  <c r="Z25" i="3"/>
  <c r="AB33" i="2"/>
  <c r="Z33" i="3"/>
  <c r="AB14" i="2"/>
  <c r="Z14" i="3"/>
  <c r="Z18" i="3"/>
  <c r="AB18" i="2"/>
  <c r="AB49" i="2"/>
  <c r="Z49" i="3"/>
  <c r="AB37" i="2"/>
  <c r="Z37" i="3"/>
  <c r="Z43" i="3"/>
  <c r="AB43" i="2"/>
  <c r="AB45" i="2"/>
  <c r="Z45" i="3"/>
  <c r="AB41" i="2"/>
  <c r="Z41" i="3"/>
  <c r="Z21" i="3"/>
  <c r="AB21" i="2"/>
  <c r="AB19" i="2"/>
  <c r="Z19" i="3"/>
  <c r="AB34" i="2"/>
  <c r="Z34" i="3"/>
  <c r="AB58" i="2"/>
  <c r="Z58" i="3"/>
  <c r="AB28" i="2"/>
  <c r="Z28" i="3"/>
  <c r="O64" i="2"/>
  <c r="AB10" i="2"/>
  <c r="Z10" i="3"/>
  <c r="AB56" i="2"/>
  <c r="Z56" i="3"/>
  <c r="Z26" i="2"/>
  <c r="W26" i="3"/>
  <c r="AB30" i="2"/>
  <c r="Z30" i="3"/>
  <c r="Z59" i="3"/>
  <c r="AB59" i="2"/>
  <c r="Z48" i="2"/>
  <c r="W48" i="3"/>
  <c r="AB61" i="2"/>
  <c r="Z61" i="3"/>
  <c r="AB57" i="2"/>
  <c r="Z57" i="3"/>
  <c r="AB55" i="2"/>
  <c r="Z55" i="3"/>
  <c r="Z44" i="2"/>
  <c r="W44" i="3"/>
  <c r="AB9" i="2"/>
  <c r="Z9" i="3"/>
  <c r="AB24" i="2"/>
  <c r="Z24" i="3"/>
  <c r="AB23" i="2"/>
  <c r="Z23" i="3"/>
  <c r="AC22" i="2"/>
  <c r="AC22" i="3" s="1"/>
  <c r="AB22" i="3"/>
  <c r="Z38" i="2"/>
  <c r="W38" i="3"/>
  <c r="AB46" i="2"/>
  <c r="Z46" i="3"/>
  <c r="Z20" i="3"/>
  <c r="AB20" i="2"/>
  <c r="Z15" i="3"/>
  <c r="AB15" i="2"/>
  <c r="Z36" i="2"/>
  <c r="W36" i="3"/>
  <c r="AB29" i="2"/>
  <c r="Z29" i="3"/>
  <c r="Z8" i="2"/>
  <c r="W8" i="3"/>
  <c r="Z17" i="2"/>
  <c r="W17" i="3"/>
  <c r="Z53" i="3"/>
  <c r="AB53" i="2"/>
  <c r="Z27" i="2"/>
  <c r="W27" i="3"/>
  <c r="Z32" i="2"/>
  <c r="W32" i="3"/>
  <c r="Z51" i="2" l="1"/>
  <c r="W51" i="3"/>
  <c r="AC41" i="1"/>
  <c r="AC51" i="1" s="1"/>
  <c r="AB51" i="1"/>
  <c r="AC55" i="1"/>
  <c r="AC62" i="1" s="1"/>
  <c r="AB62" i="1"/>
  <c r="AC59" i="2"/>
  <c r="AC59" i="3" s="1"/>
  <c r="AB59" i="3"/>
  <c r="AC18" i="2"/>
  <c r="AC18" i="3" s="1"/>
  <c r="AB18" i="3"/>
  <c r="AB32" i="2"/>
  <c r="Z32" i="3"/>
  <c r="AB8" i="2"/>
  <c r="Z8" i="3"/>
  <c r="AB36" i="2"/>
  <c r="Z36" i="3"/>
  <c r="AB38" i="2"/>
  <c r="Z38" i="3"/>
  <c r="AC23" i="2"/>
  <c r="AC23" i="3" s="1"/>
  <c r="AB23" i="3"/>
  <c r="AC9" i="2"/>
  <c r="AC9" i="3" s="1"/>
  <c r="AB9" i="3"/>
  <c r="AC55" i="2"/>
  <c r="AB55" i="3"/>
  <c r="AC61" i="2"/>
  <c r="AC61" i="3" s="1"/>
  <c r="AB61" i="3"/>
  <c r="AB26" i="2"/>
  <c r="Z26" i="3"/>
  <c r="AC10" i="2"/>
  <c r="AC10" i="3" s="1"/>
  <c r="AB10" i="3"/>
  <c r="AC28" i="2"/>
  <c r="AC28" i="3" s="1"/>
  <c r="AB28" i="3"/>
  <c r="AC34" i="2"/>
  <c r="AC34" i="3" s="1"/>
  <c r="AB34" i="3"/>
  <c r="AC45" i="2"/>
  <c r="AC45" i="3" s="1"/>
  <c r="AB45" i="3"/>
  <c r="AC37" i="2"/>
  <c r="AC37" i="3" s="1"/>
  <c r="AB37" i="3"/>
  <c r="AC33" i="2"/>
  <c r="AC33" i="3" s="1"/>
  <c r="AB33" i="3"/>
  <c r="AC35" i="2"/>
  <c r="AC35" i="3" s="1"/>
  <c r="AB35" i="3"/>
  <c r="AC16" i="2"/>
  <c r="AC16" i="3" s="1"/>
  <c r="AB16" i="3"/>
  <c r="AB42" i="2"/>
  <c r="Z42" i="3"/>
  <c r="AC11" i="2"/>
  <c r="AC11" i="3" s="1"/>
  <c r="AB11" i="3"/>
  <c r="AC31" i="2"/>
  <c r="AC31" i="3" s="1"/>
  <c r="AB31" i="3"/>
  <c r="AC53" i="2"/>
  <c r="AC53" i="3" s="1"/>
  <c r="AB53" i="3"/>
  <c r="AC21" i="2"/>
  <c r="AC21" i="3" s="1"/>
  <c r="AB21" i="3"/>
  <c r="AC15" i="2"/>
  <c r="AC15" i="3" s="1"/>
  <c r="AB15" i="3"/>
  <c r="AC43" i="2"/>
  <c r="AC43" i="3" s="1"/>
  <c r="AB43" i="3"/>
  <c r="AC20" i="2"/>
  <c r="AC20" i="3" s="1"/>
  <c r="AB20" i="3"/>
  <c r="AB27" i="2"/>
  <c r="Z27" i="3"/>
  <c r="AB17" i="2"/>
  <c r="Z17" i="3"/>
  <c r="AC29" i="2"/>
  <c r="AC29" i="3" s="1"/>
  <c r="AB29" i="3"/>
  <c r="AC46" i="2"/>
  <c r="AC46" i="3" s="1"/>
  <c r="AB46" i="3"/>
  <c r="AC24" i="2"/>
  <c r="AC24" i="3" s="1"/>
  <c r="AB24" i="3"/>
  <c r="AB44" i="2"/>
  <c r="Z44" i="3"/>
  <c r="AC57" i="2"/>
  <c r="AC57" i="3" s="1"/>
  <c r="AB57" i="3"/>
  <c r="AB48" i="2"/>
  <c r="Z48" i="3"/>
  <c r="AC30" i="2"/>
  <c r="AC30" i="3" s="1"/>
  <c r="AB30" i="3"/>
  <c r="AC56" i="2"/>
  <c r="AC56" i="3" s="1"/>
  <c r="AB56" i="3"/>
  <c r="W64" i="2"/>
  <c r="AC58" i="2"/>
  <c r="AC58" i="3" s="1"/>
  <c r="AB58" i="3"/>
  <c r="AC19" i="2"/>
  <c r="AC19" i="3" s="1"/>
  <c r="AB19" i="3"/>
  <c r="AC41" i="2"/>
  <c r="AB41" i="3"/>
  <c r="AC49" i="2"/>
  <c r="AC49" i="3" s="1"/>
  <c r="AB49" i="3"/>
  <c r="AC14" i="2"/>
  <c r="AC14" i="3" s="1"/>
  <c r="AB14" i="3"/>
  <c r="AC25" i="2"/>
  <c r="AC25" i="3" s="1"/>
  <c r="AB25" i="3"/>
  <c r="AB13" i="2"/>
  <c r="Z13" i="3"/>
  <c r="AB60" i="2"/>
  <c r="AB62" i="2" s="1"/>
  <c r="Z60" i="3"/>
  <c r="Z62" i="3" s="1"/>
  <c r="AC50" i="2"/>
  <c r="AC50" i="3" s="1"/>
  <c r="AB50" i="3"/>
  <c r="AB12" i="2"/>
  <c r="Z12" i="3"/>
  <c r="AB51" i="2" l="1"/>
  <c r="AC41" i="3"/>
  <c r="AC55" i="3"/>
  <c r="Z51" i="3"/>
  <c r="Z64" i="2"/>
  <c r="AC27" i="2"/>
  <c r="AC27" i="3" s="1"/>
  <c r="AB27" i="3"/>
  <c r="AC42" i="2"/>
  <c r="AC42" i="3" s="1"/>
  <c r="AB42" i="3"/>
  <c r="AC38" i="2"/>
  <c r="AC38" i="3" s="1"/>
  <c r="AB38" i="3"/>
  <c r="AC8" i="2"/>
  <c r="AC8" i="3" s="1"/>
  <c r="AB8" i="3"/>
  <c r="AC12" i="2"/>
  <c r="AC12" i="3" s="1"/>
  <c r="AB12" i="3"/>
  <c r="AC60" i="2"/>
  <c r="AC60" i="3" s="1"/>
  <c r="AB60" i="3"/>
  <c r="AB62" i="3" s="1"/>
  <c r="AC13" i="2"/>
  <c r="AC13" i="3" s="1"/>
  <c r="AB13" i="3"/>
  <c r="AC48" i="2"/>
  <c r="AC48" i="3" s="1"/>
  <c r="AB48" i="3"/>
  <c r="AC44" i="2"/>
  <c r="AC44" i="3" s="1"/>
  <c r="AB44" i="3"/>
  <c r="AC17" i="2"/>
  <c r="AC17" i="3" s="1"/>
  <c r="AB17" i="3"/>
  <c r="AC26" i="2"/>
  <c r="AC26" i="3" s="1"/>
  <c r="AB26" i="3"/>
  <c r="AC36" i="2"/>
  <c r="AC36" i="3" s="1"/>
  <c r="AB36" i="3"/>
  <c r="AC32" i="2"/>
  <c r="AC32" i="3" s="1"/>
  <c r="AB32" i="3"/>
  <c r="AC62" i="2" l="1"/>
  <c r="AC51" i="2"/>
  <c r="AC62" i="3"/>
  <c r="AC51" i="3"/>
  <c r="AB51" i="3"/>
  <c r="AB64" i="2"/>
  <c r="AC64" i="2" l="1"/>
  <c r="J39" i="1" l="1"/>
  <c r="J39" i="2"/>
  <c r="J7" i="3" l="1"/>
  <c r="J39" i="3" s="1"/>
  <c r="K39" i="2" l="1"/>
  <c r="K7" i="3" l="1"/>
  <c r="K39" i="3" s="1"/>
  <c r="K39" i="1"/>
  <c r="Y39" i="2" l="1"/>
  <c r="Y39" i="1"/>
  <c r="Y7" i="3" l="1"/>
  <c r="Y39" i="3" s="1"/>
  <c r="L39" i="2" l="1"/>
  <c r="AA39" i="2" l="1"/>
  <c r="AA39" i="1"/>
  <c r="H39" i="2"/>
  <c r="G39" i="2"/>
  <c r="I39" i="2"/>
  <c r="I39" i="1"/>
  <c r="L7" i="3" l="1"/>
  <c r="L39" i="3" s="1"/>
  <c r="L39" i="1"/>
  <c r="S7" i="3"/>
  <c r="S39" i="3" s="1"/>
  <c r="S39" i="1"/>
  <c r="AA7" i="3"/>
  <c r="AA39" i="3" s="1"/>
  <c r="I7" i="3"/>
  <c r="I39" i="3" s="1"/>
  <c r="M7" i="2"/>
  <c r="M39" i="2" s="1"/>
  <c r="O7" i="2" l="1"/>
  <c r="O39" i="2" s="1"/>
  <c r="W7" i="2" l="1"/>
  <c r="W39" i="2" s="1"/>
  <c r="Z7" i="2" l="1"/>
  <c r="Z39" i="2" s="1"/>
  <c r="AB7" i="2" l="1"/>
  <c r="AB39" i="2" s="1"/>
  <c r="AC7" i="2" l="1"/>
  <c r="AC39" i="2" s="1"/>
  <c r="G7" i="3" l="1"/>
  <c r="G39" i="3" s="1"/>
  <c r="G39" i="1"/>
  <c r="G64" i="3"/>
  <c r="H39" i="1" l="1"/>
  <c r="M7" i="1" l="1"/>
  <c r="M39" i="1" s="1"/>
  <c r="H7" i="3"/>
  <c r="H39" i="3" s="1"/>
  <c r="M64" i="1"/>
  <c r="H64" i="3"/>
  <c r="O64" i="1" l="1"/>
  <c r="O64" i="3" s="1"/>
  <c r="M64" i="3"/>
  <c r="O7" i="1"/>
  <c r="M7" i="3"/>
  <c r="M39" i="3" s="1"/>
  <c r="O7" i="3" l="1"/>
  <c r="O39" i="3" s="1"/>
  <c r="O39" i="1"/>
  <c r="Q7" i="3" l="1"/>
  <c r="Q39" i="3" s="1"/>
  <c r="Q39" i="1"/>
  <c r="Q64" i="3"/>
  <c r="R64" i="3"/>
  <c r="R7" i="3" l="1"/>
  <c r="R39" i="3" s="1"/>
  <c r="R39" i="1"/>
  <c r="T39" i="1"/>
  <c r="U7" i="1" l="1"/>
  <c r="U39" i="1" s="1"/>
  <c r="T7" i="3"/>
  <c r="T39" i="3" s="1"/>
  <c r="U64" i="1" l="1"/>
  <c r="T64" i="3"/>
  <c r="W7" i="1"/>
  <c r="W39" i="1" s="1"/>
  <c r="U7" i="3"/>
  <c r="U39" i="3" s="1"/>
  <c r="Z7" i="1" l="1"/>
  <c r="Z39" i="1" s="1"/>
  <c r="W7" i="3"/>
  <c r="W39" i="3" s="1"/>
  <c r="W64" i="1"/>
  <c r="U64" i="3"/>
  <c r="Z64" i="1" l="1"/>
  <c r="W64" i="3"/>
  <c r="AB7" i="1"/>
  <c r="AB39" i="1" s="1"/>
  <c r="Z7" i="3"/>
  <c r="Z39" i="3" s="1"/>
  <c r="AC7" i="1" l="1"/>
  <c r="AB7" i="3"/>
  <c r="AB39" i="3" s="1"/>
  <c r="AB64" i="1"/>
  <c r="Z64" i="3"/>
  <c r="AC7" i="3" l="1"/>
  <c r="AC39" i="3" s="1"/>
  <c r="AC39" i="1"/>
  <c r="AC64" i="1"/>
  <c r="AC64" i="3" s="1"/>
  <c r="AB64" i="3"/>
</calcChain>
</file>

<file path=xl/sharedStrings.xml><?xml version="1.0" encoding="utf-8"?>
<sst xmlns="http://schemas.openxmlformats.org/spreadsheetml/2006/main" count="246" uniqueCount="83">
  <si>
    <t>Gross Expenditure</t>
  </si>
  <si>
    <t>Gross Income</t>
  </si>
  <si>
    <t>Net Cost of Service</t>
  </si>
  <si>
    <t>Interest Payable and Similar Charges</t>
  </si>
  <si>
    <t>Interest Receivable and Similar Income</t>
  </si>
  <si>
    <t>Statutory Repayment of Debt</t>
  </si>
  <si>
    <t>Capital Expenditure Funded from Revenue</t>
  </si>
  <si>
    <t>(Surplus) or Deficit from Trading Operations</t>
  </si>
  <si>
    <t>Other Operating Expenditure</t>
  </si>
  <si>
    <t>Other Income and Expenditure</t>
  </si>
  <si>
    <t>Funding Requirement</t>
  </si>
  <si>
    <t>General Revenue Funding</t>
  </si>
  <si>
    <t>Non-Domestic Rates</t>
  </si>
  <si>
    <t>Council Tax</t>
  </si>
  <si>
    <t>Other</t>
  </si>
  <si>
    <t>Total Funding</t>
  </si>
  <si>
    <t>(Surplus) / Deficit to be met from reserves</t>
  </si>
  <si>
    <t>Balance at 1 April 2016</t>
  </si>
  <si>
    <t>(Surplus) or Deficit for the year</t>
  </si>
  <si>
    <t>Movement in Reserves</t>
  </si>
  <si>
    <t>(Increase) or decrease in reserves</t>
  </si>
  <si>
    <t>Balance 31 March 2017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</si>
  <si>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</si>
  <si>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</si>
  <si>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</si>
  <si>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</si>
  <si>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</si>
  <si>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</si>
  <si>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</si>
  <si>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</si>
  <si>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</si>
  <si>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</si>
  <si>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</si>
  <si>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</si>
  <si>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</si>
  <si>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</si>
  <si>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</si>
  <si>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</si>
  <si>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</si>
  <si>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</si>
  <si>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</si>
  <si>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</si>
  <si>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</si>
  <si>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</si>
  <si>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</si>
  <si>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</si>
  <si>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</si>
  <si>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</si>
  <si>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</si>
  <si>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</si>
  <si>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</si>
  <si>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</si>
  <si>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</si>
  <si>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</si>
  <si>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Ayrshire VJB</t>
  </si>
  <si>
    <t>Central VJB</t>
  </si>
  <si>
    <t>Dunbartonshire&amp; Argyll&amp;Bute VJB</t>
  </si>
  <si>
    <t>Grampian VJB</t>
  </si>
  <si>
    <t>Highland &amp; Western Isles VJB</t>
  </si>
  <si>
    <t>Lanarkshire VJB</t>
  </si>
  <si>
    <t>Lothian VJB</t>
  </si>
  <si>
    <t>Orkney &amp; Shetland VJB</t>
  </si>
  <si>
    <t>Renfrewshire VJB</t>
  </si>
  <si>
    <t>Tayside VJB</t>
  </si>
  <si>
    <t>Tay Road Bridge</t>
  </si>
  <si>
    <t>HITRANS</t>
  </si>
  <si>
    <t>NESTRANS</t>
  </si>
  <si>
    <t>SESTRAN</t>
  </si>
  <si>
    <t>SWESTRANS</t>
  </si>
  <si>
    <t>SPT</t>
  </si>
  <si>
    <t>TACTRAN</t>
  </si>
  <si>
    <t>ZetTrans</t>
  </si>
  <si>
    <t>Scotland</t>
  </si>
  <si>
    <t>All Councils</t>
  </si>
  <si>
    <t>Regional Transport Partnerships</t>
  </si>
  <si>
    <t>Valuation Joint Boards</t>
  </si>
  <si>
    <t>Funding</t>
  </si>
  <si>
    <t>Income and Expenditure on Services</t>
  </si>
  <si>
    <t>Reserves</t>
  </si>
  <si>
    <t xml:space="preserve"> Revenue Expenditure, Income and Reserves by Local Authority, General Fund, 2016-17, £thousands</t>
  </si>
  <si>
    <t xml:space="preserve"> Revenue Expenditure, Income and Reserves by Local Authority, Housing Revenue Account, 2016-17, £thousands</t>
  </si>
  <si>
    <t xml:space="preserve"> Revenue Expenditure, Income and Reserves by Local Authority, General Fund and Housing Revenue Account, 2016-17, £thousands</t>
  </si>
  <si>
    <t>Source: Local Financial Returns to the Scottish Government (LFR A0 and 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</si>
</sst>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);\(#,##0\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164" fontId="3" fillId="2" borderId="0" xfId="1" quotePrefix="1" applyNumberFormat="1" applyFont="1" applyFill="1" applyBorder="1" applyAlignment="1">
      <alignment wrapText="1"/>
    </xf>
    <xf numFmtId="0" fontId="2" fillId="2" borderId="0" xfId="0" applyFont="1" applyFill="1"/>
    <xf numFmtId="164" fontId="4" fillId="2" borderId="0" xfId="1" quotePrefix="1" applyNumberFormat="1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3" fillId="2" borderId="1" xfId="1" quotePrefix="1" applyNumberFormat="1" applyFont="1" applyFill="1" applyBorder="1" applyAlignment="1">
      <alignment wrapText="1"/>
    </xf>
    <xf numFmtId="164" fontId="4" fillId="2" borderId="1" xfId="1" quotePrefix="1" applyNumberFormat="1" applyFont="1" applyFill="1" applyBorder="1" applyAlignment="1">
      <alignment wrapText="1"/>
    </xf>
    <xf numFmtId="0" fontId="0" fillId="2" borderId="2" xfId="0" applyFill="1" applyBorder="1"/>
    <xf numFmtId="164" fontId="4" fillId="2" borderId="2" xfId="1" quotePrefix="1" applyNumberFormat="1" applyFont="1" applyFill="1" applyBorder="1" applyAlignment="1">
      <alignment wrapText="1"/>
    </xf>
    <xf numFmtId="0" fontId="2" fillId="2" borderId="2" xfId="0" applyFont="1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2" borderId="0" xfId="0" quotePrefix="1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 applyBorder="1"/>
    <xf numFmtId="0" fontId="0" fillId="2" borderId="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5"/>
  <sheetViews>
    <sheetView tabSelected="1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B5" sqref="B5"/>
    </sheetView>
  </sheetViews>
  <sheetFormatPr defaultColWidth="11.28515625" defaultRowHeight="12.75" x14ac:dyDescent="0.2"/>
  <cols>
    <col min="1" max="1" customWidth="true" style="1" width="5.28515625" collapsed="false"/>
    <col min="2" max="2" customWidth="true" style="1" width="31.42578125" collapsed="false"/>
    <col min="3" max="5" style="1" width="11.28515625" collapsed="false"/>
    <col min="6" max="6" customWidth="true" style="1" width="5.42578125" collapsed="false"/>
    <col min="7" max="12" style="1" width="11.28515625" collapsed="false"/>
    <col min="13" max="13" customWidth="true" style="1" width="11.85546875" collapsed="false"/>
    <col min="14" max="14" customWidth="true" style="1" width="3.42578125" collapsed="false"/>
    <col min="15" max="15" customWidth="true" style="1" width="12.85546875" collapsed="false"/>
    <col min="16" max="16" customWidth="true" style="1" width="3.0" collapsed="false"/>
    <col min="17" max="21" style="1" width="11.28515625" collapsed="false"/>
    <col min="22" max="22" customWidth="true" style="1" width="2.7109375" collapsed="false"/>
    <col min="23" max="23" style="1" width="11.28515625" collapsed="false"/>
    <col min="24" max="24" customWidth="true" style="1" width="2.85546875" collapsed="false"/>
    <col min="25" max="16384" style="1" width="11.28515625" collapsed="false"/>
  </cols>
  <sheetData>
    <row r="1" spans="2:29" x14ac:dyDescent="0.2">
      <c r="C1" s="18" t="s">
        <v>79</v>
      </c>
    </row>
    <row r="4" spans="2:29" x14ac:dyDescent="0.2">
      <c r="C4" s="21" t="s">
        <v>77</v>
      </c>
      <c r="D4" s="22"/>
      <c r="E4" s="23"/>
      <c r="G4" s="21" t="s">
        <v>9</v>
      </c>
      <c r="H4" s="22"/>
      <c r="I4" s="22"/>
      <c r="J4" s="22"/>
      <c r="K4" s="22"/>
      <c r="L4" s="22"/>
      <c r="M4" s="23"/>
      <c r="O4" s="7"/>
      <c r="Q4" s="21" t="s">
        <v>76</v>
      </c>
      <c r="R4" s="22"/>
      <c r="S4" s="22"/>
      <c r="T4" s="22"/>
      <c r="U4" s="23"/>
      <c r="W4" s="20"/>
      <c r="Y4" s="21" t="s">
        <v>78</v>
      </c>
      <c r="Z4" s="22"/>
      <c r="AA4" s="22"/>
      <c r="AB4" s="22"/>
      <c r="AC4" s="23"/>
    </row>
    <row r="5" spans="2:29" s="2" customFormat="1" ht="63.75" x14ac:dyDescent="0.2">
      <c r="B5" s="13"/>
      <c r="C5" s="16" t="s">
        <v>0</v>
      </c>
      <c r="D5" s="14" t="s">
        <v>1</v>
      </c>
      <c r="E5" s="17" t="s">
        <v>2</v>
      </c>
      <c r="F5" s="14"/>
      <c r="G5" s="16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7" t="s">
        <v>9</v>
      </c>
      <c r="N5" s="14"/>
      <c r="O5" s="15" t="s">
        <v>10</v>
      </c>
      <c r="P5" s="14"/>
      <c r="Q5" s="16" t="s">
        <v>11</v>
      </c>
      <c r="R5" s="14" t="s">
        <v>12</v>
      </c>
      <c r="S5" s="14" t="s">
        <v>13</v>
      </c>
      <c r="T5" s="14" t="s">
        <v>14</v>
      </c>
      <c r="U5" s="17" t="s">
        <v>15</v>
      </c>
      <c r="V5" s="14"/>
      <c r="W5" s="15" t="s">
        <v>16</v>
      </c>
      <c r="X5" s="14"/>
      <c r="Y5" s="16" t="s">
        <v>17</v>
      </c>
      <c r="Z5" s="14" t="s">
        <v>18</v>
      </c>
      <c r="AA5" s="14" t="s">
        <v>19</v>
      </c>
      <c r="AB5" s="14" t="s">
        <v>20</v>
      </c>
      <c r="AC5" s="17" t="s">
        <v>21</v>
      </c>
    </row>
    <row r="6" spans="2:29" x14ac:dyDescent="0.2">
      <c r="C6" s="6"/>
      <c r="D6" s="7"/>
      <c r="E6" s="12"/>
      <c r="G6" s="6"/>
      <c r="H6" s="7"/>
      <c r="I6" s="7"/>
      <c r="J6" s="7"/>
      <c r="K6" s="7"/>
      <c r="L6" s="7"/>
      <c r="M6" s="12"/>
      <c r="O6" s="20"/>
      <c r="Q6" s="6"/>
      <c r="R6" s="7"/>
      <c r="S6" s="7"/>
      <c r="T6" s="7"/>
      <c r="U6" s="12"/>
      <c r="W6" s="20"/>
      <c r="Y6" s="6"/>
      <c r="Z6" s="7"/>
      <c r="AA6" s="7"/>
      <c r="AB6" s="7"/>
      <c r="AC6" s="10"/>
    </row>
    <row r="7" spans="2:29" x14ac:dyDescent="0.2">
      <c r="B7" s="1" t="s">
        <v>22</v>
      </c>
      <c r="C7" s="8">
        <v>568215</v>
      </c>
      <c r="D7" s="3">
        <v>-154312</v>
      </c>
      <c r="E7" s="11">
        <f t="shared" ref="E7:E38" si="0">SUM(C7,D7)</f>
        <v>413903</v>
      </c>
      <c r="F7" s="3"/>
      <c r="G7" s="8">
        <v>28599</v>
      </c>
      <c r="H7" s="3">
        <v>-776</v>
      </c>
      <c r="I7" s="3">
        <v>13077</v>
      </c>
      <c r="J7" s="3">
        <v>3580</v>
      </c>
      <c r="K7" s="3">
        <v>-7072</v>
      </c>
      <c r="L7" s="3">
        <v>0</v>
      </c>
      <c r="M7" s="11">
        <f t="shared" ref="M7:M38" si="1">SUM(G7:L7)</f>
        <v>37408</v>
      </c>
      <c r="N7" s="3"/>
      <c r="O7" s="5">
        <f t="shared" ref="O7:O38" si="2">SUM(E7,M7)</f>
        <v>451311</v>
      </c>
      <c r="P7" s="3"/>
      <c r="Q7" s="8">
        <v>-115384</v>
      </c>
      <c r="R7" s="3">
        <v>-215586</v>
      </c>
      <c r="S7" s="3">
        <v>-104192</v>
      </c>
      <c r="T7" s="3">
        <v>-1928</v>
      </c>
      <c r="U7" s="11">
        <f t="shared" ref="U7:U38" si="3">SUM(Q7:T7)</f>
        <v>-437090</v>
      </c>
      <c r="V7" s="3"/>
      <c r="W7" s="5">
        <f t="shared" ref="W7:W38" si="4">O7+U7</f>
        <v>14221</v>
      </c>
      <c r="X7" s="3"/>
      <c r="Y7" s="8">
        <v>-58856</v>
      </c>
      <c r="Z7" s="3">
        <f t="shared" ref="Z7:Z38" si="5">W7</f>
        <v>14221</v>
      </c>
      <c r="AA7" s="3">
        <v>-5841</v>
      </c>
      <c r="AB7" s="3">
        <f t="shared" ref="AB7:AB38" si="6">AA7+Z7</f>
        <v>8380</v>
      </c>
      <c r="AC7" s="11">
        <f t="shared" ref="AC7:AC38" si="7">Y7+AB7</f>
        <v>-50476</v>
      </c>
    </row>
    <row r="8" spans="2:29" x14ac:dyDescent="0.2">
      <c r="B8" s="1" t="s">
        <v>23</v>
      </c>
      <c r="C8" s="8">
        <v>652457</v>
      </c>
      <c r="D8" s="3">
        <v>-150669</v>
      </c>
      <c r="E8" s="11">
        <f t="shared" si="0"/>
        <v>501788</v>
      </c>
      <c r="F8" s="3"/>
      <c r="G8" s="8">
        <v>24894</v>
      </c>
      <c r="H8" s="3">
        <v>-601</v>
      </c>
      <c r="I8" s="3">
        <v>13439</v>
      </c>
      <c r="J8" s="3">
        <v>5930</v>
      </c>
      <c r="K8" s="3">
        <v>0</v>
      </c>
      <c r="L8" s="3">
        <v>0</v>
      </c>
      <c r="M8" s="11">
        <f t="shared" si="1"/>
        <v>43662</v>
      </c>
      <c r="N8" s="3"/>
      <c r="O8" s="5">
        <f t="shared" si="2"/>
        <v>545450</v>
      </c>
      <c r="P8" s="3"/>
      <c r="Q8" s="8">
        <v>-314451</v>
      </c>
      <c r="R8" s="3">
        <v>-98451</v>
      </c>
      <c r="S8" s="3">
        <v>-119646</v>
      </c>
      <c r="T8" s="3">
        <v>-739</v>
      </c>
      <c r="U8" s="11">
        <f t="shared" si="3"/>
        <v>-533287</v>
      </c>
      <c r="V8" s="3"/>
      <c r="W8" s="5">
        <f t="shared" si="4"/>
        <v>12163</v>
      </c>
      <c r="X8" s="3"/>
      <c r="Y8" s="8">
        <v>-44933</v>
      </c>
      <c r="Z8" s="3">
        <f t="shared" si="5"/>
        <v>12163</v>
      </c>
      <c r="AA8" s="3">
        <v>-4144</v>
      </c>
      <c r="AB8" s="3">
        <f t="shared" si="6"/>
        <v>8019</v>
      </c>
      <c r="AC8" s="11">
        <f t="shared" si="7"/>
        <v>-36914</v>
      </c>
    </row>
    <row r="9" spans="2:29" x14ac:dyDescent="0.2">
      <c r="B9" s="1" t="s">
        <v>24</v>
      </c>
      <c r="C9" s="8">
        <v>293643</v>
      </c>
      <c r="D9" s="3">
        <v>-77798</v>
      </c>
      <c r="E9" s="11">
        <f t="shared" si="0"/>
        <v>215845</v>
      </c>
      <c r="F9" s="3"/>
      <c r="G9" s="8">
        <v>14472</v>
      </c>
      <c r="H9" s="3">
        <v>-892</v>
      </c>
      <c r="I9" s="3">
        <v>9615</v>
      </c>
      <c r="J9" s="3">
        <v>5588</v>
      </c>
      <c r="K9" s="3">
        <v>-447</v>
      </c>
      <c r="L9" s="3">
        <v>0</v>
      </c>
      <c r="M9" s="11">
        <f t="shared" si="1"/>
        <v>28336</v>
      </c>
      <c r="N9" s="3"/>
      <c r="O9" s="5">
        <f t="shared" si="2"/>
        <v>244181</v>
      </c>
      <c r="P9" s="3"/>
      <c r="Q9" s="8">
        <v>-169421</v>
      </c>
      <c r="R9" s="3">
        <v>-29410</v>
      </c>
      <c r="S9" s="3">
        <v>-43110</v>
      </c>
      <c r="T9" s="3">
        <v>-514</v>
      </c>
      <c r="U9" s="11">
        <f t="shared" si="3"/>
        <v>-242455</v>
      </c>
      <c r="V9" s="3"/>
      <c r="W9" s="5">
        <f t="shared" si="4"/>
        <v>1726</v>
      </c>
      <c r="X9" s="3"/>
      <c r="Y9" s="8">
        <v>-30195</v>
      </c>
      <c r="Z9" s="3">
        <f t="shared" si="5"/>
        <v>1726</v>
      </c>
      <c r="AA9" s="3">
        <v>2204</v>
      </c>
      <c r="AB9" s="3">
        <f t="shared" si="6"/>
        <v>3930</v>
      </c>
      <c r="AC9" s="11">
        <f t="shared" si="7"/>
        <v>-26265</v>
      </c>
    </row>
    <row r="10" spans="2:29" x14ac:dyDescent="0.2">
      <c r="B10" s="1" t="s">
        <v>25</v>
      </c>
      <c r="C10" s="8">
        <v>273314</v>
      </c>
      <c r="D10" s="3">
        <v>-63598</v>
      </c>
      <c r="E10" s="11">
        <f t="shared" si="0"/>
        <v>209716</v>
      </c>
      <c r="F10" s="3"/>
      <c r="G10" s="8">
        <v>16463</v>
      </c>
      <c r="H10" s="3">
        <v>-984</v>
      </c>
      <c r="I10" s="3">
        <v>14040</v>
      </c>
      <c r="J10" s="3">
        <v>229</v>
      </c>
      <c r="K10" s="3">
        <v>0</v>
      </c>
      <c r="L10" s="3">
        <v>23</v>
      </c>
      <c r="M10" s="11">
        <f t="shared" si="1"/>
        <v>29771</v>
      </c>
      <c r="N10" s="3"/>
      <c r="O10" s="5">
        <f t="shared" si="2"/>
        <v>239487</v>
      </c>
      <c r="P10" s="3"/>
      <c r="Q10" s="8">
        <v>-166251</v>
      </c>
      <c r="R10" s="3">
        <v>-30446</v>
      </c>
      <c r="S10" s="3">
        <v>-44051</v>
      </c>
      <c r="T10" s="3">
        <v>-82</v>
      </c>
      <c r="U10" s="11">
        <f t="shared" si="3"/>
        <v>-240830</v>
      </c>
      <c r="V10" s="3"/>
      <c r="W10" s="5">
        <f t="shared" si="4"/>
        <v>-1343</v>
      </c>
      <c r="X10" s="3"/>
      <c r="Y10" s="8">
        <v>-52417</v>
      </c>
      <c r="Z10" s="3">
        <f t="shared" si="5"/>
        <v>-1343</v>
      </c>
      <c r="AA10" s="3">
        <v>271</v>
      </c>
      <c r="AB10" s="3">
        <f t="shared" si="6"/>
        <v>-1072</v>
      </c>
      <c r="AC10" s="11">
        <f t="shared" si="7"/>
        <v>-53489</v>
      </c>
    </row>
    <row r="11" spans="2:29" x14ac:dyDescent="0.2">
      <c r="B11" s="1" t="s">
        <v>26</v>
      </c>
      <c r="C11" s="8">
        <v>146289</v>
      </c>
      <c r="D11" s="3">
        <v>-42973</v>
      </c>
      <c r="E11" s="11">
        <f t="shared" si="0"/>
        <v>103316</v>
      </c>
      <c r="F11" s="3"/>
      <c r="G11" s="8">
        <v>7748</v>
      </c>
      <c r="H11" s="3">
        <v>-600</v>
      </c>
      <c r="I11" s="3">
        <v>6717</v>
      </c>
      <c r="J11" s="3">
        <v>0</v>
      </c>
      <c r="K11" s="3">
        <v>0</v>
      </c>
      <c r="L11" s="3">
        <v>0</v>
      </c>
      <c r="M11" s="11">
        <f t="shared" si="1"/>
        <v>13865</v>
      </c>
      <c r="N11" s="3"/>
      <c r="O11" s="5">
        <f t="shared" si="2"/>
        <v>117181</v>
      </c>
      <c r="P11" s="3"/>
      <c r="Q11" s="8">
        <v>-77977</v>
      </c>
      <c r="R11" s="3">
        <v>-16268.999999999998</v>
      </c>
      <c r="S11" s="3">
        <v>-18895</v>
      </c>
      <c r="T11" s="3">
        <v>-37</v>
      </c>
      <c r="U11" s="11">
        <f t="shared" si="3"/>
        <v>-113178</v>
      </c>
      <c r="V11" s="3"/>
      <c r="W11" s="5">
        <f t="shared" si="4"/>
        <v>4003</v>
      </c>
      <c r="X11" s="3"/>
      <c r="Y11" s="8">
        <v>-13987</v>
      </c>
      <c r="Z11" s="3">
        <f t="shared" si="5"/>
        <v>4003</v>
      </c>
      <c r="AA11" s="3">
        <v>-142</v>
      </c>
      <c r="AB11" s="3">
        <f t="shared" si="6"/>
        <v>3861</v>
      </c>
      <c r="AC11" s="11">
        <f t="shared" si="7"/>
        <v>-10126</v>
      </c>
    </row>
    <row r="12" spans="2:29" x14ac:dyDescent="0.2">
      <c r="B12" s="1" t="s">
        <v>27</v>
      </c>
      <c r="C12" s="8">
        <v>414382</v>
      </c>
      <c r="D12" s="3">
        <v>-106089</v>
      </c>
      <c r="E12" s="11">
        <f t="shared" si="0"/>
        <v>308293</v>
      </c>
      <c r="F12" s="3"/>
      <c r="G12" s="8">
        <v>18909</v>
      </c>
      <c r="H12" s="3">
        <v>-171</v>
      </c>
      <c r="I12" s="3">
        <v>17341</v>
      </c>
      <c r="J12" s="3">
        <v>2399</v>
      </c>
      <c r="K12" s="3">
        <v>122</v>
      </c>
      <c r="L12" s="3">
        <v>0</v>
      </c>
      <c r="M12" s="11">
        <f t="shared" si="1"/>
        <v>38600</v>
      </c>
      <c r="N12" s="3"/>
      <c r="O12" s="5">
        <f t="shared" si="2"/>
        <v>346893</v>
      </c>
      <c r="P12" s="3"/>
      <c r="Q12" s="8">
        <v>-235645</v>
      </c>
      <c r="R12" s="3">
        <v>-47992</v>
      </c>
      <c r="S12" s="3">
        <v>-56841</v>
      </c>
      <c r="T12" s="3">
        <v>-141</v>
      </c>
      <c r="U12" s="11">
        <f t="shared" si="3"/>
        <v>-340619</v>
      </c>
      <c r="V12" s="3"/>
      <c r="W12" s="5">
        <f t="shared" si="4"/>
        <v>6274</v>
      </c>
      <c r="X12" s="3"/>
      <c r="Y12" s="8">
        <v>-55461</v>
      </c>
      <c r="Z12" s="3">
        <f t="shared" si="5"/>
        <v>6274</v>
      </c>
      <c r="AA12" s="3">
        <v>-596</v>
      </c>
      <c r="AB12" s="3">
        <f t="shared" si="6"/>
        <v>5678</v>
      </c>
      <c r="AC12" s="11">
        <f t="shared" si="7"/>
        <v>-49783</v>
      </c>
    </row>
    <row r="13" spans="2:29" x14ac:dyDescent="0.2">
      <c r="B13" s="1" t="s">
        <v>28</v>
      </c>
      <c r="C13" s="8">
        <v>467450</v>
      </c>
      <c r="D13" s="3">
        <v>-154239</v>
      </c>
      <c r="E13" s="11">
        <f t="shared" si="0"/>
        <v>313211</v>
      </c>
      <c r="F13" s="3"/>
      <c r="G13" s="8">
        <v>18097</v>
      </c>
      <c r="H13" s="3">
        <v>-964</v>
      </c>
      <c r="I13" s="3">
        <v>12947</v>
      </c>
      <c r="J13" s="3">
        <v>750</v>
      </c>
      <c r="K13" s="3">
        <v>-438</v>
      </c>
      <c r="L13" s="3">
        <v>0</v>
      </c>
      <c r="M13" s="11">
        <f t="shared" si="1"/>
        <v>30392</v>
      </c>
      <c r="N13" s="3"/>
      <c r="O13" s="5">
        <f t="shared" si="2"/>
        <v>343603</v>
      </c>
      <c r="P13" s="3"/>
      <c r="Q13" s="8">
        <v>-216366</v>
      </c>
      <c r="R13" s="3">
        <v>-71011</v>
      </c>
      <c r="S13" s="3">
        <v>-49212</v>
      </c>
      <c r="T13" s="3">
        <v>2097</v>
      </c>
      <c r="U13" s="11">
        <f t="shared" si="3"/>
        <v>-334492</v>
      </c>
      <c r="V13" s="3"/>
      <c r="W13" s="5">
        <f t="shared" si="4"/>
        <v>9111</v>
      </c>
      <c r="X13" s="3"/>
      <c r="Y13" s="8">
        <v>-15824</v>
      </c>
      <c r="Z13" s="3">
        <f t="shared" si="5"/>
        <v>9111</v>
      </c>
      <c r="AA13" s="3">
        <v>-3128</v>
      </c>
      <c r="AB13" s="3">
        <f t="shared" si="6"/>
        <v>5983</v>
      </c>
      <c r="AC13" s="11">
        <f t="shared" si="7"/>
        <v>-9841</v>
      </c>
    </row>
    <row r="14" spans="2:29" x14ac:dyDescent="0.2">
      <c r="B14" s="1" t="s">
        <v>29</v>
      </c>
      <c r="C14" s="8">
        <v>332223</v>
      </c>
      <c r="D14" s="3">
        <v>-90426</v>
      </c>
      <c r="E14" s="11">
        <f t="shared" si="0"/>
        <v>241797</v>
      </c>
      <c r="F14" s="3"/>
      <c r="G14" s="8">
        <v>15607</v>
      </c>
      <c r="H14" s="3">
        <v>-584</v>
      </c>
      <c r="I14" s="3">
        <v>13976</v>
      </c>
      <c r="J14" s="3">
        <v>1194</v>
      </c>
      <c r="K14" s="3">
        <v>0</v>
      </c>
      <c r="L14" s="3">
        <v>0</v>
      </c>
      <c r="M14" s="11">
        <f t="shared" si="1"/>
        <v>30193</v>
      </c>
      <c r="N14" s="3"/>
      <c r="O14" s="5">
        <f t="shared" si="2"/>
        <v>271990</v>
      </c>
      <c r="P14" s="3"/>
      <c r="Q14" s="8">
        <v>-193640</v>
      </c>
      <c r="R14" s="3">
        <v>-30239</v>
      </c>
      <c r="S14" s="3">
        <v>-42460</v>
      </c>
      <c r="T14" s="3">
        <v>0</v>
      </c>
      <c r="U14" s="11">
        <f t="shared" si="3"/>
        <v>-266339</v>
      </c>
      <c r="V14" s="3"/>
      <c r="W14" s="5">
        <f t="shared" si="4"/>
        <v>5651</v>
      </c>
      <c r="X14" s="3"/>
      <c r="Y14" s="8">
        <v>-40839</v>
      </c>
      <c r="Z14" s="3">
        <f t="shared" si="5"/>
        <v>5651</v>
      </c>
      <c r="AA14" s="3">
        <v>-1780</v>
      </c>
      <c r="AB14" s="3">
        <f t="shared" si="6"/>
        <v>3871</v>
      </c>
      <c r="AC14" s="11">
        <f t="shared" si="7"/>
        <v>-36968</v>
      </c>
    </row>
    <row r="15" spans="2:29" x14ac:dyDescent="0.2">
      <c r="B15" s="1" t="s">
        <v>30</v>
      </c>
      <c r="C15" s="8">
        <v>272445</v>
      </c>
      <c r="D15" s="3">
        <v>-59202</v>
      </c>
      <c r="E15" s="11">
        <f t="shared" si="0"/>
        <v>213243</v>
      </c>
      <c r="F15" s="3"/>
      <c r="G15" s="8">
        <v>14193</v>
      </c>
      <c r="H15" s="3">
        <v>-64</v>
      </c>
      <c r="I15" s="3">
        <v>11445</v>
      </c>
      <c r="J15" s="3">
        <v>300</v>
      </c>
      <c r="K15" s="3">
        <v>0</v>
      </c>
      <c r="L15" s="3">
        <v>0</v>
      </c>
      <c r="M15" s="11">
        <f t="shared" si="1"/>
        <v>25874</v>
      </c>
      <c r="N15" s="3"/>
      <c r="O15" s="5">
        <f t="shared" si="2"/>
        <v>239117</v>
      </c>
      <c r="P15" s="3"/>
      <c r="Q15" s="8">
        <v>-159542</v>
      </c>
      <c r="R15" s="3">
        <v>-25550</v>
      </c>
      <c r="S15" s="3">
        <v>-51302</v>
      </c>
      <c r="T15" s="3">
        <v>0</v>
      </c>
      <c r="U15" s="11">
        <f t="shared" si="3"/>
        <v>-236394</v>
      </c>
      <c r="V15" s="3"/>
      <c r="W15" s="5">
        <f t="shared" si="4"/>
        <v>2723</v>
      </c>
      <c r="X15" s="3"/>
      <c r="Y15" s="8">
        <v>-19694</v>
      </c>
      <c r="Z15" s="3">
        <f t="shared" si="5"/>
        <v>2723</v>
      </c>
      <c r="AA15" s="3">
        <v>-580</v>
      </c>
      <c r="AB15" s="3">
        <f t="shared" si="6"/>
        <v>2143</v>
      </c>
      <c r="AC15" s="11">
        <f t="shared" si="7"/>
        <v>-17551</v>
      </c>
    </row>
    <row r="16" spans="2:29" x14ac:dyDescent="0.2">
      <c r="B16" s="1" t="s">
        <v>31</v>
      </c>
      <c r="C16" s="8">
        <v>245520</v>
      </c>
      <c r="D16" s="3">
        <v>-51398</v>
      </c>
      <c r="E16" s="11">
        <f t="shared" si="0"/>
        <v>194122</v>
      </c>
      <c r="F16" s="3"/>
      <c r="G16" s="8">
        <v>10738</v>
      </c>
      <c r="H16" s="3">
        <v>-509</v>
      </c>
      <c r="I16" s="3">
        <v>12461</v>
      </c>
      <c r="J16" s="3">
        <v>0</v>
      </c>
      <c r="K16" s="3">
        <v>0</v>
      </c>
      <c r="L16" s="3">
        <v>0</v>
      </c>
      <c r="M16" s="11">
        <f t="shared" si="1"/>
        <v>22690</v>
      </c>
      <c r="N16" s="3"/>
      <c r="O16" s="5">
        <f t="shared" si="2"/>
        <v>216812</v>
      </c>
      <c r="P16" s="3"/>
      <c r="Q16" s="8">
        <v>-144370</v>
      </c>
      <c r="R16" s="3">
        <v>-24370</v>
      </c>
      <c r="S16" s="3">
        <v>-43937</v>
      </c>
      <c r="T16" s="3">
        <v>0</v>
      </c>
      <c r="U16" s="11">
        <f t="shared" si="3"/>
        <v>-212677</v>
      </c>
      <c r="V16" s="3"/>
      <c r="W16" s="5">
        <f t="shared" si="4"/>
        <v>4135</v>
      </c>
      <c r="X16" s="3"/>
      <c r="Y16" s="8">
        <v>-21451</v>
      </c>
      <c r="Z16" s="3">
        <f t="shared" si="5"/>
        <v>4135</v>
      </c>
      <c r="AA16" s="3">
        <v>-1495</v>
      </c>
      <c r="AB16" s="3">
        <f t="shared" si="6"/>
        <v>2640</v>
      </c>
      <c r="AC16" s="11">
        <f t="shared" si="7"/>
        <v>-18811</v>
      </c>
    </row>
    <row r="17" spans="2:29" x14ac:dyDescent="0.2">
      <c r="B17" s="1" t="s">
        <v>32</v>
      </c>
      <c r="C17" s="8">
        <v>235097</v>
      </c>
      <c r="D17" s="3">
        <v>-40755</v>
      </c>
      <c r="E17" s="11">
        <f t="shared" si="0"/>
        <v>194342</v>
      </c>
      <c r="F17" s="3"/>
      <c r="G17" s="8">
        <v>8788</v>
      </c>
      <c r="H17" s="3">
        <v>-1232</v>
      </c>
      <c r="I17" s="3">
        <v>9811</v>
      </c>
      <c r="J17" s="3">
        <v>2920</v>
      </c>
      <c r="K17" s="3">
        <v>0</v>
      </c>
      <c r="L17" s="3">
        <v>0</v>
      </c>
      <c r="M17" s="11">
        <f t="shared" si="1"/>
        <v>20287</v>
      </c>
      <c r="N17" s="3"/>
      <c r="O17" s="5">
        <f t="shared" si="2"/>
        <v>214629</v>
      </c>
      <c r="P17" s="3"/>
      <c r="Q17" s="8">
        <v>-162416</v>
      </c>
      <c r="R17" s="3">
        <v>-15623</v>
      </c>
      <c r="S17" s="3">
        <v>-42325</v>
      </c>
      <c r="T17" s="3">
        <v>0</v>
      </c>
      <c r="U17" s="11">
        <f t="shared" si="3"/>
        <v>-220364</v>
      </c>
      <c r="V17" s="3"/>
      <c r="W17" s="5">
        <f t="shared" si="4"/>
        <v>-5735</v>
      </c>
      <c r="X17" s="3"/>
      <c r="Y17" s="8">
        <v>-18921</v>
      </c>
      <c r="Z17" s="3">
        <f t="shared" si="5"/>
        <v>-5735</v>
      </c>
      <c r="AA17" s="3">
        <v>3298</v>
      </c>
      <c r="AB17" s="3">
        <f t="shared" si="6"/>
        <v>-2437</v>
      </c>
      <c r="AC17" s="11">
        <f t="shared" si="7"/>
        <v>-21358</v>
      </c>
    </row>
    <row r="18" spans="2:29" x14ac:dyDescent="0.2">
      <c r="B18" s="1" t="s">
        <v>33</v>
      </c>
      <c r="C18" s="8">
        <v>1354856</v>
      </c>
      <c r="D18" s="3">
        <v>-559429</v>
      </c>
      <c r="E18" s="11">
        <f t="shared" si="0"/>
        <v>795427</v>
      </c>
      <c r="F18" s="3"/>
      <c r="G18" s="8">
        <v>71728</v>
      </c>
      <c r="H18" s="3">
        <v>-10996</v>
      </c>
      <c r="I18" s="3">
        <v>76676</v>
      </c>
      <c r="J18" s="3">
        <v>2056</v>
      </c>
      <c r="K18" s="3">
        <v>191</v>
      </c>
      <c r="L18" s="3">
        <v>0</v>
      </c>
      <c r="M18" s="11">
        <f t="shared" si="1"/>
        <v>139655</v>
      </c>
      <c r="N18" s="3"/>
      <c r="O18" s="5">
        <f t="shared" si="2"/>
        <v>935082</v>
      </c>
      <c r="P18" s="3"/>
      <c r="Q18" s="8">
        <v>-344919</v>
      </c>
      <c r="R18" s="3">
        <v>-374650</v>
      </c>
      <c r="S18" s="3">
        <v>-221390</v>
      </c>
      <c r="T18" s="3">
        <v>0</v>
      </c>
      <c r="U18" s="11">
        <f t="shared" si="3"/>
        <v>-940959</v>
      </c>
      <c r="V18" s="3"/>
      <c r="W18" s="5">
        <f t="shared" si="4"/>
        <v>-5877</v>
      </c>
      <c r="X18" s="3"/>
      <c r="Y18" s="8">
        <v>-128396</v>
      </c>
      <c r="Z18" s="3">
        <f t="shared" si="5"/>
        <v>-5877</v>
      </c>
      <c r="AA18" s="3">
        <v>-7554</v>
      </c>
      <c r="AB18" s="3">
        <f t="shared" si="6"/>
        <v>-13431</v>
      </c>
      <c r="AC18" s="11">
        <f t="shared" si="7"/>
        <v>-141827</v>
      </c>
    </row>
    <row r="19" spans="2:29" x14ac:dyDescent="0.2">
      <c r="B19" s="1" t="s">
        <v>34</v>
      </c>
      <c r="C19" s="8">
        <v>118603</v>
      </c>
      <c r="D19" s="3">
        <v>-30982</v>
      </c>
      <c r="E19" s="11">
        <f t="shared" si="0"/>
        <v>87621</v>
      </c>
      <c r="F19" s="3"/>
      <c r="G19" s="8">
        <v>9503</v>
      </c>
      <c r="H19" s="3">
        <v>-273</v>
      </c>
      <c r="I19" s="3">
        <v>7711</v>
      </c>
      <c r="J19" s="3">
        <v>236</v>
      </c>
      <c r="K19" s="3">
        <v>0</v>
      </c>
      <c r="L19" s="3">
        <v>0</v>
      </c>
      <c r="M19" s="11">
        <f t="shared" si="1"/>
        <v>17177</v>
      </c>
      <c r="N19" s="3"/>
      <c r="O19" s="5">
        <f t="shared" si="2"/>
        <v>104798</v>
      </c>
      <c r="P19" s="3"/>
      <c r="Q19" s="8">
        <v>-88826</v>
      </c>
      <c r="R19" s="3">
        <v>-8020</v>
      </c>
      <c r="S19" s="3">
        <v>-9324</v>
      </c>
      <c r="T19" s="3">
        <v>-72</v>
      </c>
      <c r="U19" s="11">
        <f t="shared" si="3"/>
        <v>-106242</v>
      </c>
      <c r="V19" s="3"/>
      <c r="W19" s="5">
        <f t="shared" si="4"/>
        <v>-1444</v>
      </c>
      <c r="X19" s="3"/>
      <c r="Y19" s="8">
        <v>-21720</v>
      </c>
      <c r="Z19" s="3">
        <f t="shared" si="5"/>
        <v>-1444</v>
      </c>
      <c r="AA19" s="3">
        <v>0</v>
      </c>
      <c r="AB19" s="3">
        <f t="shared" si="6"/>
        <v>-1444</v>
      </c>
      <c r="AC19" s="11">
        <f t="shared" si="7"/>
        <v>-23164</v>
      </c>
    </row>
    <row r="20" spans="2:29" x14ac:dyDescent="0.2">
      <c r="B20" s="1" t="s">
        <v>35</v>
      </c>
      <c r="C20" s="8">
        <v>404932</v>
      </c>
      <c r="D20" s="3">
        <v>-107923</v>
      </c>
      <c r="E20" s="11">
        <f t="shared" si="0"/>
        <v>297009</v>
      </c>
      <c r="F20" s="3"/>
      <c r="G20" s="8">
        <v>19172</v>
      </c>
      <c r="H20" s="3">
        <v>-285</v>
      </c>
      <c r="I20" s="3">
        <v>14022</v>
      </c>
      <c r="J20" s="3">
        <v>2343</v>
      </c>
      <c r="K20" s="3">
        <v>-556</v>
      </c>
      <c r="L20" s="3">
        <v>0</v>
      </c>
      <c r="M20" s="11">
        <f t="shared" si="1"/>
        <v>34696</v>
      </c>
      <c r="N20" s="3"/>
      <c r="O20" s="5">
        <f t="shared" si="2"/>
        <v>331705</v>
      </c>
      <c r="P20" s="3"/>
      <c r="Q20" s="8">
        <v>-206724</v>
      </c>
      <c r="R20" s="3">
        <v>-68028</v>
      </c>
      <c r="S20" s="3">
        <v>-55336</v>
      </c>
      <c r="T20" s="3">
        <v>-1091</v>
      </c>
      <c r="U20" s="11">
        <f t="shared" si="3"/>
        <v>-331179</v>
      </c>
      <c r="V20" s="3"/>
      <c r="W20" s="5">
        <f t="shared" si="4"/>
        <v>526</v>
      </c>
      <c r="X20" s="3"/>
      <c r="Y20" s="8">
        <v>-18599</v>
      </c>
      <c r="Z20" s="3">
        <f t="shared" si="5"/>
        <v>526</v>
      </c>
      <c r="AA20" s="3">
        <v>-1908</v>
      </c>
      <c r="AB20" s="3">
        <f t="shared" si="6"/>
        <v>-1382</v>
      </c>
      <c r="AC20" s="11">
        <f t="shared" si="7"/>
        <v>-19981</v>
      </c>
    </row>
    <row r="21" spans="2:29" x14ac:dyDescent="0.2">
      <c r="B21" s="1" t="s">
        <v>36</v>
      </c>
      <c r="C21" s="8">
        <v>973973</v>
      </c>
      <c r="D21" s="3">
        <v>-269978</v>
      </c>
      <c r="E21" s="11">
        <f t="shared" si="0"/>
        <v>703995</v>
      </c>
      <c r="F21" s="3"/>
      <c r="G21" s="8">
        <v>33986</v>
      </c>
      <c r="H21" s="3">
        <v>-216</v>
      </c>
      <c r="I21" s="3">
        <v>32152</v>
      </c>
      <c r="J21" s="3">
        <v>0</v>
      </c>
      <c r="K21" s="3">
        <v>-1529</v>
      </c>
      <c r="L21" s="3">
        <v>0</v>
      </c>
      <c r="M21" s="11">
        <f t="shared" si="1"/>
        <v>64393</v>
      </c>
      <c r="N21" s="3"/>
      <c r="O21" s="5">
        <f t="shared" si="2"/>
        <v>768388</v>
      </c>
      <c r="P21" s="3"/>
      <c r="Q21" s="8">
        <v>-443581</v>
      </c>
      <c r="R21" s="3">
        <v>-183331</v>
      </c>
      <c r="S21" s="3">
        <v>-139838</v>
      </c>
      <c r="T21" s="3">
        <v>0</v>
      </c>
      <c r="U21" s="11">
        <f t="shared" si="3"/>
        <v>-766750</v>
      </c>
      <c r="V21" s="3"/>
      <c r="W21" s="5">
        <f t="shared" si="4"/>
        <v>1638</v>
      </c>
      <c r="X21" s="3"/>
      <c r="Y21" s="8">
        <v>-58369</v>
      </c>
      <c r="Z21" s="3">
        <f t="shared" si="5"/>
        <v>1638</v>
      </c>
      <c r="AA21" s="3">
        <v>-376</v>
      </c>
      <c r="AB21" s="3">
        <f t="shared" si="6"/>
        <v>1262</v>
      </c>
      <c r="AC21" s="11">
        <f t="shared" si="7"/>
        <v>-57107</v>
      </c>
    </row>
    <row r="22" spans="2:29" x14ac:dyDescent="0.2">
      <c r="B22" s="1" t="s">
        <v>37</v>
      </c>
      <c r="C22" s="8">
        <v>2028963</v>
      </c>
      <c r="D22" s="3">
        <v>-792489</v>
      </c>
      <c r="E22" s="11">
        <f t="shared" si="0"/>
        <v>1236474</v>
      </c>
      <c r="F22" s="3"/>
      <c r="G22" s="8">
        <v>95520</v>
      </c>
      <c r="H22" s="3">
        <v>-6383</v>
      </c>
      <c r="I22" s="3">
        <v>90892</v>
      </c>
      <c r="J22" s="3">
        <v>4063</v>
      </c>
      <c r="K22" s="3">
        <v>-2473</v>
      </c>
      <c r="L22" s="3">
        <v>0</v>
      </c>
      <c r="M22" s="11">
        <f t="shared" si="1"/>
        <v>181619</v>
      </c>
      <c r="N22" s="3"/>
      <c r="O22" s="5">
        <f t="shared" si="2"/>
        <v>1418093</v>
      </c>
      <c r="P22" s="3"/>
      <c r="Q22" s="8">
        <v>-851404</v>
      </c>
      <c r="R22" s="3">
        <v>-373351</v>
      </c>
      <c r="S22" s="3">
        <v>-189732</v>
      </c>
      <c r="T22" s="3">
        <v>-1514</v>
      </c>
      <c r="U22" s="11">
        <f t="shared" si="3"/>
        <v>-1416001</v>
      </c>
      <c r="V22" s="3"/>
      <c r="W22" s="5">
        <f t="shared" si="4"/>
        <v>2092</v>
      </c>
      <c r="X22" s="3"/>
      <c r="Y22" s="8">
        <v>-61536</v>
      </c>
      <c r="Z22" s="3">
        <f t="shared" si="5"/>
        <v>2092</v>
      </c>
      <c r="AA22" s="3">
        <v>212</v>
      </c>
      <c r="AB22" s="3">
        <f t="shared" si="6"/>
        <v>2304</v>
      </c>
      <c r="AC22" s="11">
        <f t="shared" si="7"/>
        <v>-59232</v>
      </c>
    </row>
    <row r="23" spans="2:29" x14ac:dyDescent="0.2">
      <c r="B23" s="1" t="s">
        <v>38</v>
      </c>
      <c r="C23" s="8">
        <v>621175</v>
      </c>
      <c r="D23" s="3">
        <v>-144292</v>
      </c>
      <c r="E23" s="11">
        <f t="shared" si="0"/>
        <v>476883</v>
      </c>
      <c r="F23" s="3"/>
      <c r="G23" s="8">
        <v>40104</v>
      </c>
      <c r="H23" s="3">
        <v>-353</v>
      </c>
      <c r="I23" s="3">
        <v>32591</v>
      </c>
      <c r="J23" s="3">
        <v>919</v>
      </c>
      <c r="K23" s="3">
        <v>0</v>
      </c>
      <c r="L23" s="3">
        <v>0</v>
      </c>
      <c r="M23" s="11">
        <f t="shared" si="1"/>
        <v>73261</v>
      </c>
      <c r="N23" s="3"/>
      <c r="O23" s="5">
        <f t="shared" si="2"/>
        <v>550144</v>
      </c>
      <c r="P23" s="3"/>
      <c r="Q23" s="8">
        <v>-313049</v>
      </c>
      <c r="R23" s="3">
        <v>-127682</v>
      </c>
      <c r="S23" s="3">
        <v>-105560</v>
      </c>
      <c r="T23" s="3">
        <v>-371</v>
      </c>
      <c r="U23" s="11">
        <f t="shared" si="3"/>
        <v>-546662</v>
      </c>
      <c r="V23" s="3"/>
      <c r="W23" s="5">
        <f t="shared" si="4"/>
        <v>3482</v>
      </c>
      <c r="X23" s="3"/>
      <c r="Y23" s="8">
        <v>-30410</v>
      </c>
      <c r="Z23" s="3">
        <f t="shared" si="5"/>
        <v>3482</v>
      </c>
      <c r="AA23" s="3">
        <v>899</v>
      </c>
      <c r="AB23" s="3">
        <f t="shared" si="6"/>
        <v>4381</v>
      </c>
      <c r="AC23" s="11">
        <f t="shared" si="7"/>
        <v>-26029</v>
      </c>
    </row>
    <row r="24" spans="2:29" x14ac:dyDescent="0.2">
      <c r="B24" s="1" t="s">
        <v>39</v>
      </c>
      <c r="C24" s="8">
        <v>234477</v>
      </c>
      <c r="D24" s="3">
        <v>-69326</v>
      </c>
      <c r="E24" s="11">
        <f t="shared" si="0"/>
        <v>165151</v>
      </c>
      <c r="F24" s="3"/>
      <c r="G24" s="8">
        <v>14113</v>
      </c>
      <c r="H24" s="3">
        <v>-524</v>
      </c>
      <c r="I24" s="3">
        <v>12626</v>
      </c>
      <c r="J24" s="3">
        <v>0</v>
      </c>
      <c r="K24" s="3">
        <v>0</v>
      </c>
      <c r="L24" s="3">
        <v>0</v>
      </c>
      <c r="M24" s="11">
        <f t="shared" si="1"/>
        <v>26215</v>
      </c>
      <c r="N24" s="3"/>
      <c r="O24" s="5">
        <f t="shared" si="2"/>
        <v>191366</v>
      </c>
      <c r="P24" s="3"/>
      <c r="Q24" s="8">
        <v>-140922</v>
      </c>
      <c r="R24" s="3">
        <v>-23331</v>
      </c>
      <c r="S24" s="3">
        <v>-28387</v>
      </c>
      <c r="T24" s="3">
        <v>0</v>
      </c>
      <c r="U24" s="11">
        <f t="shared" si="3"/>
        <v>-192640</v>
      </c>
      <c r="V24" s="3"/>
      <c r="W24" s="5">
        <f t="shared" si="4"/>
        <v>-1274</v>
      </c>
      <c r="X24" s="3"/>
      <c r="Y24" s="8">
        <v>-49055</v>
      </c>
      <c r="Z24" s="3">
        <f t="shared" si="5"/>
        <v>-1274</v>
      </c>
      <c r="AA24" s="3">
        <v>-164</v>
      </c>
      <c r="AB24" s="3">
        <f t="shared" si="6"/>
        <v>-1438</v>
      </c>
      <c r="AC24" s="11">
        <f t="shared" si="7"/>
        <v>-50493</v>
      </c>
    </row>
    <row r="25" spans="2:29" x14ac:dyDescent="0.2">
      <c r="B25" s="1" t="s">
        <v>40</v>
      </c>
      <c r="C25" s="8">
        <v>245476</v>
      </c>
      <c r="D25" s="3">
        <v>-62116</v>
      </c>
      <c r="E25" s="11">
        <f t="shared" si="0"/>
        <v>183360</v>
      </c>
      <c r="F25" s="3"/>
      <c r="G25" s="8">
        <v>8899</v>
      </c>
      <c r="H25" s="3">
        <v>-1283</v>
      </c>
      <c r="I25" s="3">
        <v>4840</v>
      </c>
      <c r="J25" s="3">
        <v>0</v>
      </c>
      <c r="K25" s="3">
        <v>0</v>
      </c>
      <c r="L25" s="3">
        <v>0</v>
      </c>
      <c r="M25" s="11">
        <f t="shared" si="1"/>
        <v>12456</v>
      </c>
      <c r="N25" s="3"/>
      <c r="O25" s="5">
        <f t="shared" si="2"/>
        <v>195816</v>
      </c>
      <c r="P25" s="3"/>
      <c r="Q25" s="8">
        <v>-119976</v>
      </c>
      <c r="R25" s="3">
        <v>-32026.000000000004</v>
      </c>
      <c r="S25" s="3">
        <v>-36415</v>
      </c>
      <c r="T25" s="3">
        <v>81</v>
      </c>
      <c r="U25" s="11">
        <f t="shared" si="3"/>
        <v>-188336</v>
      </c>
      <c r="V25" s="3"/>
      <c r="W25" s="5">
        <f t="shared" si="4"/>
        <v>7480</v>
      </c>
      <c r="X25" s="3"/>
      <c r="Y25" s="8">
        <v>-24625</v>
      </c>
      <c r="Z25" s="3">
        <f t="shared" si="5"/>
        <v>7480</v>
      </c>
      <c r="AA25" s="3">
        <v>-507</v>
      </c>
      <c r="AB25" s="3">
        <f t="shared" si="6"/>
        <v>6973</v>
      </c>
      <c r="AC25" s="11">
        <f t="shared" si="7"/>
        <v>-17652</v>
      </c>
    </row>
    <row r="26" spans="2:29" x14ac:dyDescent="0.2">
      <c r="B26" s="1" t="s">
        <v>41</v>
      </c>
      <c r="C26" s="8">
        <v>224580</v>
      </c>
      <c r="D26" s="3">
        <v>-47499</v>
      </c>
      <c r="E26" s="11">
        <f t="shared" si="0"/>
        <v>177081</v>
      </c>
      <c r="F26" s="3"/>
      <c r="G26" s="8">
        <v>9282</v>
      </c>
      <c r="H26" s="3">
        <v>-142</v>
      </c>
      <c r="I26" s="3">
        <v>7780</v>
      </c>
      <c r="J26" s="3">
        <v>672</v>
      </c>
      <c r="K26" s="3">
        <v>0</v>
      </c>
      <c r="L26" s="3">
        <v>0</v>
      </c>
      <c r="M26" s="11">
        <f t="shared" si="1"/>
        <v>17592</v>
      </c>
      <c r="N26" s="3"/>
      <c r="O26" s="5">
        <f t="shared" si="2"/>
        <v>194673</v>
      </c>
      <c r="P26" s="3"/>
      <c r="Q26" s="8">
        <v>-121198</v>
      </c>
      <c r="R26" s="3">
        <v>-35582</v>
      </c>
      <c r="S26" s="3">
        <v>-36342</v>
      </c>
      <c r="T26" s="3">
        <v>-153</v>
      </c>
      <c r="U26" s="11">
        <f t="shared" si="3"/>
        <v>-193275</v>
      </c>
      <c r="V26" s="3"/>
      <c r="W26" s="5">
        <f t="shared" si="4"/>
        <v>1398</v>
      </c>
      <c r="X26" s="3"/>
      <c r="Y26" s="8">
        <v>-24713</v>
      </c>
      <c r="Z26" s="3">
        <f t="shared" si="5"/>
        <v>1398</v>
      </c>
      <c r="AA26" s="3">
        <v>532</v>
      </c>
      <c r="AB26" s="3">
        <f t="shared" si="6"/>
        <v>1930</v>
      </c>
      <c r="AC26" s="11">
        <f t="shared" si="7"/>
        <v>-22783</v>
      </c>
    </row>
    <row r="27" spans="2:29" x14ac:dyDescent="0.2">
      <c r="B27" s="1" t="s">
        <v>42</v>
      </c>
      <c r="C27" s="8">
        <v>409177</v>
      </c>
      <c r="D27" s="3">
        <v>-118481</v>
      </c>
      <c r="E27" s="11">
        <f t="shared" si="0"/>
        <v>290696</v>
      </c>
      <c r="F27" s="3"/>
      <c r="G27" s="8">
        <v>13118</v>
      </c>
      <c r="H27" s="3">
        <v>-203</v>
      </c>
      <c r="I27" s="3">
        <v>10561</v>
      </c>
      <c r="J27" s="3">
        <v>2418</v>
      </c>
      <c r="K27" s="3">
        <v>0</v>
      </c>
      <c r="L27" s="3">
        <v>-80</v>
      </c>
      <c r="M27" s="11">
        <f t="shared" si="1"/>
        <v>25814</v>
      </c>
      <c r="N27" s="3"/>
      <c r="O27" s="5">
        <f t="shared" si="2"/>
        <v>316510</v>
      </c>
      <c r="P27" s="3"/>
      <c r="Q27" s="8">
        <v>-226808</v>
      </c>
      <c r="R27" s="3">
        <v>-41459</v>
      </c>
      <c r="S27" s="3">
        <v>-47908</v>
      </c>
      <c r="T27" s="3">
        <v>-301</v>
      </c>
      <c r="U27" s="11">
        <f t="shared" si="3"/>
        <v>-316476</v>
      </c>
      <c r="V27" s="3"/>
      <c r="W27" s="5">
        <f t="shared" si="4"/>
        <v>34</v>
      </c>
      <c r="X27" s="3"/>
      <c r="Y27" s="8">
        <v>-27886</v>
      </c>
      <c r="Z27" s="3">
        <f t="shared" si="5"/>
        <v>34</v>
      </c>
      <c r="AA27" s="3">
        <v>-4197</v>
      </c>
      <c r="AB27" s="3">
        <f t="shared" si="6"/>
        <v>-4163</v>
      </c>
      <c r="AC27" s="11">
        <f t="shared" si="7"/>
        <v>-32049</v>
      </c>
    </row>
    <row r="28" spans="2:29" x14ac:dyDescent="0.2">
      <c r="B28" s="1" t="s">
        <v>43</v>
      </c>
      <c r="C28" s="8">
        <v>879293</v>
      </c>
      <c r="D28" s="3">
        <v>-214362</v>
      </c>
      <c r="E28" s="11">
        <f t="shared" si="0"/>
        <v>664931</v>
      </c>
      <c r="F28" s="3"/>
      <c r="G28" s="8">
        <v>29483.843048318777</v>
      </c>
      <c r="H28" s="3">
        <v>-559</v>
      </c>
      <c r="I28" s="3">
        <v>28694</v>
      </c>
      <c r="J28" s="3">
        <v>3457</v>
      </c>
      <c r="K28" s="3">
        <v>-298</v>
      </c>
      <c r="L28" s="3">
        <v>0</v>
      </c>
      <c r="M28" s="11">
        <f t="shared" si="1"/>
        <v>60777.843048318777</v>
      </c>
      <c r="N28" s="3"/>
      <c r="O28" s="5">
        <f t="shared" si="2"/>
        <v>725708.84304831875</v>
      </c>
      <c r="P28" s="3"/>
      <c r="Q28" s="8">
        <v>-488792</v>
      </c>
      <c r="R28" s="3">
        <v>-120544</v>
      </c>
      <c r="S28" s="3">
        <v>-104405</v>
      </c>
      <c r="T28" s="3">
        <v>-1940</v>
      </c>
      <c r="U28" s="11">
        <f t="shared" si="3"/>
        <v>-715681</v>
      </c>
      <c r="V28" s="3"/>
      <c r="W28" s="5">
        <f t="shared" si="4"/>
        <v>10027.843048318755</v>
      </c>
      <c r="X28" s="3"/>
      <c r="Y28" s="8">
        <v>-63664</v>
      </c>
      <c r="Z28" s="3">
        <f t="shared" si="5"/>
        <v>10027.843048318755</v>
      </c>
      <c r="AA28" s="3">
        <v>-3089</v>
      </c>
      <c r="AB28" s="3">
        <f t="shared" si="6"/>
        <v>6938.8430483187549</v>
      </c>
      <c r="AC28" s="11">
        <f t="shared" si="7"/>
        <v>-56725.156951681245</v>
      </c>
    </row>
    <row r="29" spans="2:29" x14ac:dyDescent="0.2">
      <c r="B29" s="1" t="s">
        <v>44</v>
      </c>
      <c r="C29" s="8">
        <v>104984</v>
      </c>
      <c r="D29" s="3">
        <v>-32160</v>
      </c>
      <c r="E29" s="11">
        <f t="shared" si="0"/>
        <v>72824</v>
      </c>
      <c r="F29" s="3"/>
      <c r="G29" s="8">
        <v>818</v>
      </c>
      <c r="H29" s="3">
        <v>-28380</v>
      </c>
      <c r="I29" s="3">
        <v>1781</v>
      </c>
      <c r="J29" s="3">
        <v>3359</v>
      </c>
      <c r="K29" s="3">
        <v>0</v>
      </c>
      <c r="L29" s="3">
        <v>0</v>
      </c>
      <c r="M29" s="11">
        <f t="shared" si="1"/>
        <v>-22422</v>
      </c>
      <c r="N29" s="3"/>
      <c r="O29" s="5">
        <f t="shared" si="2"/>
        <v>50402</v>
      </c>
      <c r="P29" s="3"/>
      <c r="Q29" s="8">
        <v>-58179</v>
      </c>
      <c r="R29" s="3">
        <v>-9869</v>
      </c>
      <c r="S29" s="3">
        <v>-7998</v>
      </c>
      <c r="T29" s="3">
        <v>0</v>
      </c>
      <c r="U29" s="11">
        <f t="shared" si="3"/>
        <v>-76046</v>
      </c>
      <c r="V29" s="3"/>
      <c r="W29" s="5">
        <f t="shared" si="4"/>
        <v>-25644</v>
      </c>
      <c r="X29" s="3"/>
      <c r="Y29" s="8">
        <v>-229026</v>
      </c>
      <c r="Z29" s="3">
        <f t="shared" si="5"/>
        <v>-25644</v>
      </c>
      <c r="AA29" s="3">
        <v>2430</v>
      </c>
      <c r="AB29" s="3">
        <f t="shared" si="6"/>
        <v>-23214</v>
      </c>
      <c r="AC29" s="11">
        <f t="shared" si="7"/>
        <v>-252240</v>
      </c>
    </row>
    <row r="30" spans="2:29" x14ac:dyDescent="0.2">
      <c r="B30" s="1" t="s">
        <v>45</v>
      </c>
      <c r="C30" s="8">
        <v>373738</v>
      </c>
      <c r="D30" s="3">
        <v>-88537</v>
      </c>
      <c r="E30" s="11">
        <f t="shared" si="0"/>
        <v>285201</v>
      </c>
      <c r="F30" s="3"/>
      <c r="G30" s="8">
        <v>16119</v>
      </c>
      <c r="H30" s="3">
        <v>-1227</v>
      </c>
      <c r="I30" s="3">
        <v>14675</v>
      </c>
      <c r="J30" s="3">
        <v>4146</v>
      </c>
      <c r="K30" s="3">
        <v>-435</v>
      </c>
      <c r="L30" s="3">
        <v>-337</v>
      </c>
      <c r="M30" s="11">
        <f t="shared" si="1"/>
        <v>32941</v>
      </c>
      <c r="N30" s="3"/>
      <c r="O30" s="5">
        <f t="shared" si="2"/>
        <v>318142</v>
      </c>
      <c r="P30" s="3"/>
      <c r="Q30" s="8">
        <v>-187100</v>
      </c>
      <c r="R30" s="3">
        <v>-57555</v>
      </c>
      <c r="S30" s="3">
        <v>-69420</v>
      </c>
      <c r="T30" s="3">
        <v>327</v>
      </c>
      <c r="U30" s="11">
        <f t="shared" si="3"/>
        <v>-313748</v>
      </c>
      <c r="V30" s="3"/>
      <c r="W30" s="5">
        <f t="shared" si="4"/>
        <v>4394</v>
      </c>
      <c r="X30" s="3"/>
      <c r="Y30" s="8">
        <v>-54908</v>
      </c>
      <c r="Z30" s="3">
        <f t="shared" si="5"/>
        <v>4394</v>
      </c>
      <c r="AA30" s="3">
        <v>-888</v>
      </c>
      <c r="AB30" s="3">
        <f t="shared" si="6"/>
        <v>3506</v>
      </c>
      <c r="AC30" s="11">
        <f t="shared" si="7"/>
        <v>-51402</v>
      </c>
    </row>
    <row r="31" spans="2:29" x14ac:dyDescent="0.2">
      <c r="B31" s="1" t="s">
        <v>46</v>
      </c>
      <c r="C31" s="8">
        <v>468042</v>
      </c>
      <c r="D31" s="3">
        <v>-135876</v>
      </c>
      <c r="E31" s="11">
        <f t="shared" si="0"/>
        <v>332166</v>
      </c>
      <c r="F31" s="3"/>
      <c r="G31" s="8">
        <v>14685</v>
      </c>
      <c r="H31" s="3">
        <v>-1106</v>
      </c>
      <c r="I31" s="3">
        <v>5862</v>
      </c>
      <c r="J31" s="3">
        <v>2895</v>
      </c>
      <c r="K31" s="3">
        <v>-1373</v>
      </c>
      <c r="L31" s="3">
        <v>0</v>
      </c>
      <c r="M31" s="11">
        <f t="shared" si="1"/>
        <v>20963</v>
      </c>
      <c r="N31" s="3"/>
      <c r="O31" s="5">
        <f t="shared" si="2"/>
        <v>353129</v>
      </c>
      <c r="P31" s="3"/>
      <c r="Q31" s="8">
        <v>-209072</v>
      </c>
      <c r="R31" s="3">
        <v>-96106</v>
      </c>
      <c r="S31" s="3">
        <v>-67836</v>
      </c>
      <c r="T31" s="3">
        <v>0</v>
      </c>
      <c r="U31" s="11">
        <f t="shared" si="3"/>
        <v>-373014</v>
      </c>
      <c r="V31" s="3"/>
      <c r="W31" s="5">
        <f t="shared" si="4"/>
        <v>-19885</v>
      </c>
      <c r="X31" s="3"/>
      <c r="Y31" s="8">
        <v>-61378</v>
      </c>
      <c r="Z31" s="3">
        <f t="shared" si="5"/>
        <v>-19885</v>
      </c>
      <c r="AA31" s="3">
        <v>32537</v>
      </c>
      <c r="AB31" s="3">
        <f t="shared" si="6"/>
        <v>12652</v>
      </c>
      <c r="AC31" s="11">
        <f t="shared" si="7"/>
        <v>-48726</v>
      </c>
    </row>
    <row r="32" spans="2:29" x14ac:dyDescent="0.2">
      <c r="B32" s="1" t="s">
        <v>47</v>
      </c>
      <c r="C32" s="8">
        <v>306091</v>
      </c>
      <c r="D32" s="3">
        <v>-73628</v>
      </c>
      <c r="E32" s="11">
        <f t="shared" si="0"/>
        <v>232463</v>
      </c>
      <c r="F32" s="3"/>
      <c r="G32" s="8">
        <v>12087</v>
      </c>
      <c r="H32" s="3">
        <v>-55</v>
      </c>
      <c r="I32" s="3">
        <v>10202</v>
      </c>
      <c r="J32" s="3">
        <v>146</v>
      </c>
      <c r="K32" s="3">
        <v>-91</v>
      </c>
      <c r="L32" s="3">
        <v>0</v>
      </c>
      <c r="M32" s="11">
        <f t="shared" si="1"/>
        <v>22289</v>
      </c>
      <c r="N32" s="3"/>
      <c r="O32" s="5">
        <f t="shared" si="2"/>
        <v>254752</v>
      </c>
      <c r="P32" s="3"/>
      <c r="Q32" s="8">
        <v>-170080</v>
      </c>
      <c r="R32" s="3">
        <v>-33594</v>
      </c>
      <c r="S32" s="3">
        <v>-47842</v>
      </c>
      <c r="T32" s="3">
        <v>-120</v>
      </c>
      <c r="U32" s="11">
        <f t="shared" si="3"/>
        <v>-251636</v>
      </c>
      <c r="V32" s="3"/>
      <c r="W32" s="5">
        <f t="shared" si="4"/>
        <v>3116</v>
      </c>
      <c r="X32" s="3"/>
      <c r="Y32" s="8">
        <v>-23163</v>
      </c>
      <c r="Z32" s="3">
        <f t="shared" si="5"/>
        <v>3116</v>
      </c>
      <c r="AA32" s="3">
        <v>1753</v>
      </c>
      <c r="AB32" s="3">
        <f t="shared" si="6"/>
        <v>4869</v>
      </c>
      <c r="AC32" s="11">
        <f t="shared" si="7"/>
        <v>-18294</v>
      </c>
    </row>
    <row r="33" spans="2:29" x14ac:dyDescent="0.2">
      <c r="B33" s="1" t="s">
        <v>48</v>
      </c>
      <c r="C33" s="8">
        <v>146264</v>
      </c>
      <c r="D33" s="3">
        <v>-52554</v>
      </c>
      <c r="E33" s="11">
        <f t="shared" si="0"/>
        <v>93710</v>
      </c>
      <c r="F33" s="3"/>
      <c r="G33" s="8">
        <v>2107</v>
      </c>
      <c r="H33" s="3">
        <v>-9043</v>
      </c>
      <c r="I33" s="3">
        <v>338</v>
      </c>
      <c r="J33" s="3">
        <v>1339</v>
      </c>
      <c r="K33" s="3">
        <v>0</v>
      </c>
      <c r="L33" s="3">
        <v>0</v>
      </c>
      <c r="M33" s="11">
        <f t="shared" si="1"/>
        <v>-5259</v>
      </c>
      <c r="N33" s="3"/>
      <c r="O33" s="5">
        <f t="shared" si="2"/>
        <v>88451</v>
      </c>
      <c r="P33" s="3"/>
      <c r="Q33" s="8">
        <v>-64873.000000000007</v>
      </c>
      <c r="R33" s="3">
        <v>-17822</v>
      </c>
      <c r="S33" s="3">
        <v>-8542</v>
      </c>
      <c r="T33" s="3">
        <v>-44.999999999992724</v>
      </c>
      <c r="U33" s="11">
        <f t="shared" si="3"/>
        <v>-91282</v>
      </c>
      <c r="V33" s="3"/>
      <c r="W33" s="5">
        <f t="shared" si="4"/>
        <v>-2831</v>
      </c>
      <c r="X33" s="3"/>
      <c r="Y33" s="8">
        <v>-101854</v>
      </c>
      <c r="Z33" s="3">
        <f t="shared" si="5"/>
        <v>-2831</v>
      </c>
      <c r="AA33" s="3">
        <v>-13248</v>
      </c>
      <c r="AB33" s="3">
        <f t="shared" si="6"/>
        <v>-16079</v>
      </c>
      <c r="AC33" s="11">
        <f t="shared" si="7"/>
        <v>-117933</v>
      </c>
    </row>
    <row r="34" spans="2:29" x14ac:dyDescent="0.2">
      <c r="B34" s="1" t="s">
        <v>49</v>
      </c>
      <c r="C34" s="8">
        <v>311855</v>
      </c>
      <c r="D34" s="3">
        <v>-86380</v>
      </c>
      <c r="E34" s="11">
        <f t="shared" si="0"/>
        <v>225475</v>
      </c>
      <c r="F34" s="3"/>
      <c r="G34" s="8">
        <v>10649</v>
      </c>
      <c r="H34" s="3">
        <v>-339</v>
      </c>
      <c r="I34" s="3">
        <v>9975</v>
      </c>
      <c r="J34" s="3">
        <v>4405</v>
      </c>
      <c r="K34" s="3">
        <v>0</v>
      </c>
      <c r="L34" s="3">
        <v>0</v>
      </c>
      <c r="M34" s="11">
        <f t="shared" si="1"/>
        <v>24690</v>
      </c>
      <c r="N34" s="3"/>
      <c r="O34" s="5">
        <f t="shared" si="2"/>
        <v>250165</v>
      </c>
      <c r="P34" s="3"/>
      <c r="Q34" s="8">
        <v>-158197</v>
      </c>
      <c r="R34" s="3">
        <v>-40755</v>
      </c>
      <c r="S34" s="3">
        <v>-47117</v>
      </c>
      <c r="T34" s="3">
        <v>-131</v>
      </c>
      <c r="U34" s="11">
        <f t="shared" si="3"/>
        <v>-246200</v>
      </c>
      <c r="V34" s="3"/>
      <c r="W34" s="5">
        <f t="shared" si="4"/>
        <v>3965</v>
      </c>
      <c r="X34" s="3"/>
      <c r="Y34" s="8">
        <v>-31877</v>
      </c>
      <c r="Z34" s="3">
        <f t="shared" si="5"/>
        <v>3965</v>
      </c>
      <c r="AA34" s="3">
        <v>-1055</v>
      </c>
      <c r="AB34" s="3">
        <f t="shared" si="6"/>
        <v>2910</v>
      </c>
      <c r="AC34" s="11">
        <f t="shared" si="7"/>
        <v>-28967</v>
      </c>
    </row>
    <row r="35" spans="2:29" x14ac:dyDescent="0.2">
      <c r="B35" s="1" t="s">
        <v>50</v>
      </c>
      <c r="C35" s="8">
        <v>808651</v>
      </c>
      <c r="D35" s="3">
        <v>-230473</v>
      </c>
      <c r="E35" s="11">
        <f t="shared" si="0"/>
        <v>578178</v>
      </c>
      <c r="F35" s="3"/>
      <c r="G35" s="8">
        <v>50029</v>
      </c>
      <c r="H35" s="3">
        <v>-430</v>
      </c>
      <c r="I35" s="3">
        <v>13528</v>
      </c>
      <c r="J35" s="3">
        <v>3409</v>
      </c>
      <c r="K35" s="3">
        <v>-1711</v>
      </c>
      <c r="L35" s="3">
        <v>6520</v>
      </c>
      <c r="M35" s="11">
        <f t="shared" si="1"/>
        <v>71345</v>
      </c>
      <c r="N35" s="3"/>
      <c r="O35" s="5">
        <f t="shared" si="2"/>
        <v>649523</v>
      </c>
      <c r="P35" s="3"/>
      <c r="Q35" s="8">
        <v>-250867</v>
      </c>
      <c r="R35" s="3">
        <v>-303113</v>
      </c>
      <c r="S35" s="3">
        <v>-115570</v>
      </c>
      <c r="T35" s="3">
        <v>0</v>
      </c>
      <c r="U35" s="11">
        <f t="shared" si="3"/>
        <v>-669550</v>
      </c>
      <c r="V35" s="3"/>
      <c r="W35" s="5">
        <f t="shared" si="4"/>
        <v>-20027</v>
      </c>
      <c r="X35" s="3"/>
      <c r="Y35" s="8">
        <v>-32967</v>
      </c>
      <c r="Z35" s="3">
        <f t="shared" si="5"/>
        <v>-20027</v>
      </c>
      <c r="AA35" s="3">
        <v>-3947</v>
      </c>
      <c r="AB35" s="3">
        <f t="shared" si="6"/>
        <v>-23974</v>
      </c>
      <c r="AC35" s="11">
        <f t="shared" si="7"/>
        <v>-56941</v>
      </c>
    </row>
    <row r="36" spans="2:29" x14ac:dyDescent="0.2">
      <c r="B36" s="1" t="s">
        <v>51</v>
      </c>
      <c r="C36" s="8">
        <v>243669</v>
      </c>
      <c r="D36" s="3">
        <v>-58613</v>
      </c>
      <c r="E36" s="11">
        <f t="shared" si="0"/>
        <v>185056</v>
      </c>
      <c r="F36" s="3"/>
      <c r="G36" s="8">
        <v>12234</v>
      </c>
      <c r="H36" s="3">
        <v>-940</v>
      </c>
      <c r="I36" s="3">
        <v>8690</v>
      </c>
      <c r="J36" s="3">
        <v>1851</v>
      </c>
      <c r="K36" s="3">
        <v>-654</v>
      </c>
      <c r="L36" s="3">
        <v>0</v>
      </c>
      <c r="M36" s="11">
        <f t="shared" si="1"/>
        <v>21181</v>
      </c>
      <c r="N36" s="3"/>
      <c r="O36" s="5">
        <f t="shared" si="2"/>
        <v>206237</v>
      </c>
      <c r="P36" s="3"/>
      <c r="Q36" s="8">
        <v>-118135</v>
      </c>
      <c r="R36" s="3">
        <v>-46216</v>
      </c>
      <c r="S36" s="3">
        <v>-42043</v>
      </c>
      <c r="T36" s="3">
        <v>1</v>
      </c>
      <c r="U36" s="11">
        <f t="shared" si="3"/>
        <v>-206393</v>
      </c>
      <c r="V36" s="3"/>
      <c r="W36" s="5">
        <f t="shared" si="4"/>
        <v>-156</v>
      </c>
      <c r="X36" s="3"/>
      <c r="Y36" s="8">
        <v>-22302</v>
      </c>
      <c r="Z36" s="3">
        <f t="shared" si="5"/>
        <v>-156</v>
      </c>
      <c r="AA36" s="3">
        <v>908</v>
      </c>
      <c r="AB36" s="3">
        <f t="shared" si="6"/>
        <v>752</v>
      </c>
      <c r="AC36" s="11">
        <f t="shared" si="7"/>
        <v>-21550</v>
      </c>
    </row>
    <row r="37" spans="2:29" x14ac:dyDescent="0.2">
      <c r="B37" s="1" t="s">
        <v>52</v>
      </c>
      <c r="C37" s="8">
        <v>303692</v>
      </c>
      <c r="D37" s="3">
        <v>-107007</v>
      </c>
      <c r="E37" s="11">
        <f t="shared" si="0"/>
        <v>196685</v>
      </c>
      <c r="F37" s="3"/>
      <c r="G37" s="8">
        <v>12803</v>
      </c>
      <c r="H37" s="3">
        <v>-84</v>
      </c>
      <c r="I37" s="3">
        <v>6865</v>
      </c>
      <c r="J37" s="3">
        <v>536</v>
      </c>
      <c r="K37" s="3">
        <v>-3284</v>
      </c>
      <c r="L37" s="3">
        <v>0</v>
      </c>
      <c r="M37" s="11">
        <f t="shared" si="1"/>
        <v>16836</v>
      </c>
      <c r="N37" s="3"/>
      <c r="O37" s="5">
        <f t="shared" si="2"/>
        <v>213521</v>
      </c>
      <c r="P37" s="3"/>
      <c r="Q37" s="8">
        <v>-102225</v>
      </c>
      <c r="R37" s="3">
        <v>-82793</v>
      </c>
      <c r="S37" s="3">
        <v>-31592</v>
      </c>
      <c r="T37" s="3">
        <v>1391</v>
      </c>
      <c r="U37" s="11">
        <f t="shared" si="3"/>
        <v>-215219</v>
      </c>
      <c r="V37" s="3"/>
      <c r="W37" s="5">
        <f t="shared" si="4"/>
        <v>-1698</v>
      </c>
      <c r="X37" s="3"/>
      <c r="Y37" s="8">
        <v>-11203</v>
      </c>
      <c r="Z37" s="3">
        <f t="shared" si="5"/>
        <v>-1698</v>
      </c>
      <c r="AA37" s="3">
        <v>-218</v>
      </c>
      <c r="AB37" s="3">
        <f t="shared" si="6"/>
        <v>-1916</v>
      </c>
      <c r="AC37" s="11">
        <f t="shared" si="7"/>
        <v>-13119</v>
      </c>
    </row>
    <row r="38" spans="2:29" x14ac:dyDescent="0.2">
      <c r="B38" s="1" t="s">
        <v>53</v>
      </c>
      <c r="C38" s="8">
        <v>433148</v>
      </c>
      <c r="D38" s="3">
        <v>-98732</v>
      </c>
      <c r="E38" s="11">
        <f t="shared" si="0"/>
        <v>334416</v>
      </c>
      <c r="F38" s="3"/>
      <c r="G38" s="8">
        <v>22136</v>
      </c>
      <c r="H38" s="3">
        <v>-2180</v>
      </c>
      <c r="I38" s="3">
        <v>10551</v>
      </c>
      <c r="J38" s="3">
        <v>1675</v>
      </c>
      <c r="K38" s="3">
        <v>-485</v>
      </c>
      <c r="L38" s="3">
        <v>-99</v>
      </c>
      <c r="M38" s="11">
        <f t="shared" si="1"/>
        <v>31598</v>
      </c>
      <c r="N38" s="3"/>
      <c r="O38" s="5">
        <f t="shared" si="2"/>
        <v>366014</v>
      </c>
      <c r="P38" s="3"/>
      <c r="Q38" s="8">
        <v>-218861</v>
      </c>
      <c r="R38" s="3">
        <v>-87726</v>
      </c>
      <c r="S38" s="3">
        <v>-62186</v>
      </c>
      <c r="T38" s="3">
        <v>0</v>
      </c>
      <c r="U38" s="11">
        <f t="shared" si="3"/>
        <v>-368773</v>
      </c>
      <c r="V38" s="3"/>
      <c r="W38" s="5">
        <f t="shared" si="4"/>
        <v>-2759</v>
      </c>
      <c r="X38" s="3"/>
      <c r="Y38" s="8">
        <v>-25609</v>
      </c>
      <c r="Z38" s="3">
        <f t="shared" si="5"/>
        <v>-2759</v>
      </c>
      <c r="AA38" s="3">
        <v>3106</v>
      </c>
      <c r="AB38" s="3">
        <f t="shared" si="6"/>
        <v>347</v>
      </c>
      <c r="AC38" s="11">
        <f t="shared" si="7"/>
        <v>-25262</v>
      </c>
    </row>
    <row r="39" spans="2:29" x14ac:dyDescent="0.2">
      <c r="B39" s="4" t="s">
        <v>73</v>
      </c>
      <c r="C39" s="9">
        <f>SUM(C7:C38)</f>
        <v>14896674</v>
      </c>
      <c r="D39" s="5">
        <f t="shared" ref="D39:AC39" si="8">SUM(D7:D38)</f>
        <v>-4372296</v>
      </c>
      <c r="E39" s="11">
        <f t="shared" si="8"/>
        <v>10524378</v>
      </c>
      <c r="F39" s="5"/>
      <c r="G39" s="9">
        <f t="shared" si="8"/>
        <v>677083.84304831875</v>
      </c>
      <c r="H39" s="5">
        <f t="shared" si="8"/>
        <v>-72378</v>
      </c>
      <c r="I39" s="5">
        <f t="shared" si="8"/>
        <v>535881</v>
      </c>
      <c r="J39" s="5">
        <f t="shared" si="8"/>
        <v>62815</v>
      </c>
      <c r="K39" s="5">
        <f t="shared" si="8"/>
        <v>-20533</v>
      </c>
      <c r="L39" s="5">
        <f t="shared" si="8"/>
        <v>6027</v>
      </c>
      <c r="M39" s="11">
        <f t="shared" si="8"/>
        <v>1188895.8430483188</v>
      </c>
      <c r="N39" s="5"/>
      <c r="O39" s="5">
        <f t="shared" si="8"/>
        <v>11713273.843048319</v>
      </c>
      <c r="P39" s="5"/>
      <c r="Q39" s="9">
        <f t="shared" si="8"/>
        <v>-6839251</v>
      </c>
      <c r="R39" s="5">
        <f t="shared" si="8"/>
        <v>-2768500</v>
      </c>
      <c r="S39" s="5">
        <f t="shared" si="8"/>
        <v>-2090754</v>
      </c>
      <c r="T39" s="5">
        <f t="shared" si="8"/>
        <v>-5281.9999999999927</v>
      </c>
      <c r="U39" s="11">
        <f t="shared" si="8"/>
        <v>-11703787</v>
      </c>
      <c r="V39" s="5"/>
      <c r="W39" s="5">
        <f t="shared" si="8"/>
        <v>9486.8430483187549</v>
      </c>
      <c r="X39" s="5"/>
      <c r="Y39" s="9">
        <f t="shared" si="8"/>
        <v>-1475838</v>
      </c>
      <c r="Z39" s="5">
        <f t="shared" si="8"/>
        <v>9486.8430483187549</v>
      </c>
      <c r="AA39" s="5">
        <f t="shared" si="8"/>
        <v>-6707</v>
      </c>
      <c r="AB39" s="5">
        <f t="shared" si="8"/>
        <v>2779.8430483187549</v>
      </c>
      <c r="AC39" s="11">
        <f t="shared" si="8"/>
        <v>-1473058.1569516812</v>
      </c>
    </row>
    <row r="40" spans="2:29" x14ac:dyDescent="0.2">
      <c r="C40" s="8"/>
      <c r="D40" s="3"/>
      <c r="E40" s="11"/>
      <c r="F40" s="3"/>
      <c r="G40" s="8"/>
      <c r="H40" s="3"/>
      <c r="I40" s="3"/>
      <c r="J40" s="3"/>
      <c r="K40" s="3"/>
      <c r="L40" s="3"/>
      <c r="M40" s="11"/>
      <c r="N40" s="3"/>
      <c r="O40" s="5"/>
      <c r="P40" s="3"/>
      <c r="Q40" s="8"/>
      <c r="R40" s="3"/>
      <c r="S40" s="3"/>
      <c r="T40" s="3"/>
      <c r="U40" s="11"/>
      <c r="V40" s="3"/>
      <c r="W40" s="5"/>
      <c r="X40" s="3"/>
      <c r="Y40" s="8"/>
      <c r="Z40" s="3"/>
      <c r="AA40" s="3"/>
      <c r="AB40" s="3"/>
      <c r="AC40" s="11"/>
    </row>
    <row r="41" spans="2:29" x14ac:dyDescent="0.2">
      <c r="B41" s="1" t="s">
        <v>54</v>
      </c>
      <c r="C41" s="8">
        <v>218</v>
      </c>
      <c r="D41" s="3">
        <v>-180</v>
      </c>
      <c r="E41" s="11">
        <f t="shared" ref="E41:E49" si="9">SUM(C41,D41)</f>
        <v>38</v>
      </c>
      <c r="F41" s="3"/>
      <c r="G41" s="8">
        <v>0</v>
      </c>
      <c r="H41" s="3">
        <v>-3</v>
      </c>
      <c r="I41" s="3">
        <v>0</v>
      </c>
      <c r="J41" s="3">
        <v>0</v>
      </c>
      <c r="K41" s="3">
        <v>0</v>
      </c>
      <c r="L41" s="3">
        <v>0</v>
      </c>
      <c r="M41" s="11">
        <f t="shared" ref="M41:M49" si="10">SUM(G41:L41)</f>
        <v>-3</v>
      </c>
      <c r="N41" s="3"/>
      <c r="O41" s="5">
        <f t="shared" ref="O41:O49" si="11">SUM(E41,M41)</f>
        <v>35</v>
      </c>
      <c r="P41" s="3"/>
      <c r="Q41" s="8">
        <v>0</v>
      </c>
      <c r="R41" s="3">
        <v>0</v>
      </c>
      <c r="S41" s="3">
        <v>0</v>
      </c>
      <c r="T41" s="3">
        <v>0</v>
      </c>
      <c r="U41" s="11">
        <f t="shared" ref="U41:U49" si="12">SUM(Q41:T41)</f>
        <v>0</v>
      </c>
      <c r="V41" s="3"/>
      <c r="W41" s="5">
        <f t="shared" ref="W41:W49" si="13">O41+U41</f>
        <v>35</v>
      </c>
      <c r="X41" s="3"/>
      <c r="Y41" s="8">
        <v>-518</v>
      </c>
      <c r="Z41" s="3">
        <f t="shared" ref="Z41:Z49" si="14">W41</f>
        <v>35</v>
      </c>
      <c r="AA41" s="3">
        <v>0</v>
      </c>
      <c r="AB41" s="3">
        <f t="shared" ref="AB41:AB49" si="15">AA41+Z41</f>
        <v>35</v>
      </c>
      <c r="AC41" s="11">
        <f t="shared" ref="AC41:AC49" si="16">Y41+AB41</f>
        <v>-483</v>
      </c>
    </row>
    <row r="42" spans="2:29" x14ac:dyDescent="0.2">
      <c r="B42" s="1" t="s">
        <v>55</v>
      </c>
      <c r="C42" s="8">
        <v>595</v>
      </c>
      <c r="D42" s="3">
        <v>-247</v>
      </c>
      <c r="E42" s="11">
        <f t="shared" si="9"/>
        <v>348</v>
      </c>
      <c r="F42" s="3"/>
      <c r="G42" s="8">
        <v>0</v>
      </c>
      <c r="H42" s="3">
        <v>-5</v>
      </c>
      <c r="I42" s="3">
        <v>0</v>
      </c>
      <c r="J42" s="3">
        <v>32</v>
      </c>
      <c r="K42" s="3">
        <v>0</v>
      </c>
      <c r="L42" s="3">
        <v>0</v>
      </c>
      <c r="M42" s="11">
        <f t="shared" si="10"/>
        <v>27</v>
      </c>
      <c r="N42" s="3"/>
      <c r="O42" s="5">
        <f t="shared" si="11"/>
        <v>375</v>
      </c>
      <c r="P42" s="3"/>
      <c r="Q42" s="8">
        <v>0</v>
      </c>
      <c r="R42" s="3">
        <v>0</v>
      </c>
      <c r="S42" s="3">
        <v>0</v>
      </c>
      <c r="T42" s="3">
        <v>0</v>
      </c>
      <c r="U42" s="11">
        <f t="shared" si="12"/>
        <v>0</v>
      </c>
      <c r="V42" s="3"/>
      <c r="W42" s="5">
        <f t="shared" si="13"/>
        <v>375</v>
      </c>
      <c r="X42" s="3"/>
      <c r="Y42" s="8">
        <v>-880</v>
      </c>
      <c r="Z42" s="3">
        <f t="shared" si="14"/>
        <v>375</v>
      </c>
      <c r="AA42" s="3">
        <v>0</v>
      </c>
      <c r="AB42" s="3">
        <f t="shared" si="15"/>
        <v>375</v>
      </c>
      <c r="AC42" s="11">
        <f t="shared" si="16"/>
        <v>-505</v>
      </c>
    </row>
    <row r="43" spans="2:29" x14ac:dyDescent="0.2">
      <c r="B43" s="1" t="s">
        <v>56</v>
      </c>
      <c r="C43" s="8">
        <v>190</v>
      </c>
      <c r="D43" s="3">
        <v>-5</v>
      </c>
      <c r="E43" s="11">
        <f t="shared" si="9"/>
        <v>185</v>
      </c>
      <c r="F43" s="3"/>
      <c r="G43" s="8">
        <v>0</v>
      </c>
      <c r="H43" s="3">
        <v>-1</v>
      </c>
      <c r="I43" s="3">
        <v>0</v>
      </c>
      <c r="J43" s="3">
        <v>0</v>
      </c>
      <c r="K43" s="3">
        <v>0</v>
      </c>
      <c r="L43" s="3">
        <v>0</v>
      </c>
      <c r="M43" s="11">
        <f t="shared" si="10"/>
        <v>-1</v>
      </c>
      <c r="N43" s="3"/>
      <c r="O43" s="5">
        <f t="shared" si="11"/>
        <v>184</v>
      </c>
      <c r="P43" s="3"/>
      <c r="Q43" s="8">
        <v>0</v>
      </c>
      <c r="R43" s="3">
        <v>0</v>
      </c>
      <c r="S43" s="3">
        <v>0</v>
      </c>
      <c r="T43" s="3">
        <v>-64</v>
      </c>
      <c r="U43" s="11">
        <f t="shared" si="12"/>
        <v>-64</v>
      </c>
      <c r="V43" s="3"/>
      <c r="W43" s="5">
        <f t="shared" si="13"/>
        <v>120</v>
      </c>
      <c r="X43" s="3"/>
      <c r="Y43" s="8">
        <v>-613</v>
      </c>
      <c r="Z43" s="3">
        <f t="shared" si="14"/>
        <v>120</v>
      </c>
      <c r="AA43" s="3">
        <v>0</v>
      </c>
      <c r="AB43" s="3">
        <f t="shared" si="15"/>
        <v>120</v>
      </c>
      <c r="AC43" s="11">
        <f t="shared" si="16"/>
        <v>-493</v>
      </c>
    </row>
    <row r="44" spans="2:29" x14ac:dyDescent="0.2">
      <c r="B44" s="1" t="s">
        <v>57</v>
      </c>
      <c r="C44" s="8">
        <v>237</v>
      </c>
      <c r="D44" s="3">
        <v>-237</v>
      </c>
      <c r="E44" s="11">
        <f t="shared" si="9"/>
        <v>0</v>
      </c>
      <c r="F44" s="3"/>
      <c r="G44" s="8">
        <v>0</v>
      </c>
      <c r="H44" s="3">
        <v>-2</v>
      </c>
      <c r="I44" s="3">
        <v>0</v>
      </c>
      <c r="J44" s="3">
        <v>0</v>
      </c>
      <c r="K44" s="3">
        <v>0</v>
      </c>
      <c r="L44" s="3">
        <v>0</v>
      </c>
      <c r="M44" s="11">
        <f t="shared" si="10"/>
        <v>-2</v>
      </c>
      <c r="N44" s="3"/>
      <c r="O44" s="5">
        <f t="shared" si="11"/>
        <v>-2</v>
      </c>
      <c r="P44" s="3"/>
      <c r="Q44" s="8">
        <v>0</v>
      </c>
      <c r="R44" s="3">
        <v>0</v>
      </c>
      <c r="S44" s="3">
        <v>0</v>
      </c>
      <c r="T44" s="3">
        <v>0</v>
      </c>
      <c r="U44" s="11">
        <f t="shared" si="12"/>
        <v>0</v>
      </c>
      <c r="V44" s="3"/>
      <c r="W44" s="5">
        <f t="shared" si="13"/>
        <v>-2</v>
      </c>
      <c r="X44" s="3"/>
      <c r="Y44" s="8">
        <v>-207</v>
      </c>
      <c r="Z44" s="3">
        <f t="shared" si="14"/>
        <v>-2</v>
      </c>
      <c r="AA44" s="3">
        <v>0</v>
      </c>
      <c r="AB44" s="3">
        <f t="shared" si="15"/>
        <v>-2</v>
      </c>
      <c r="AC44" s="11">
        <f t="shared" si="16"/>
        <v>-209</v>
      </c>
    </row>
    <row r="45" spans="2:29" x14ac:dyDescent="0.2">
      <c r="B45" s="1" t="s">
        <v>58</v>
      </c>
      <c r="C45" s="8">
        <v>177</v>
      </c>
      <c r="D45" s="3">
        <v>-185</v>
      </c>
      <c r="E45" s="11">
        <f t="shared" si="9"/>
        <v>-8</v>
      </c>
      <c r="F45" s="3"/>
      <c r="G45" s="8">
        <v>0</v>
      </c>
      <c r="H45" s="3">
        <v>-2</v>
      </c>
      <c r="I45" s="3">
        <v>0</v>
      </c>
      <c r="J45" s="3">
        <v>0</v>
      </c>
      <c r="K45" s="3">
        <v>0</v>
      </c>
      <c r="L45" s="3">
        <v>0</v>
      </c>
      <c r="M45" s="11">
        <f t="shared" si="10"/>
        <v>-2</v>
      </c>
      <c r="N45" s="3"/>
      <c r="O45" s="5">
        <f t="shared" si="11"/>
        <v>-10</v>
      </c>
      <c r="P45" s="3"/>
      <c r="Q45" s="8">
        <v>0</v>
      </c>
      <c r="R45" s="3">
        <v>0</v>
      </c>
      <c r="S45" s="3">
        <v>0</v>
      </c>
      <c r="T45" s="3">
        <v>0</v>
      </c>
      <c r="U45" s="11">
        <f t="shared" si="12"/>
        <v>0</v>
      </c>
      <c r="V45" s="3"/>
      <c r="W45" s="5">
        <f t="shared" si="13"/>
        <v>-10</v>
      </c>
      <c r="X45" s="3"/>
      <c r="Y45" s="8">
        <v>-133</v>
      </c>
      <c r="Z45" s="3">
        <f t="shared" si="14"/>
        <v>-10</v>
      </c>
      <c r="AA45" s="3">
        <v>0</v>
      </c>
      <c r="AB45" s="3">
        <f t="shared" si="15"/>
        <v>-10</v>
      </c>
      <c r="AC45" s="11">
        <f t="shared" si="16"/>
        <v>-143</v>
      </c>
    </row>
    <row r="46" spans="2:29" x14ac:dyDescent="0.2">
      <c r="B46" s="1" t="s">
        <v>59</v>
      </c>
      <c r="C46" s="8">
        <v>441</v>
      </c>
      <c r="D46" s="3">
        <v>-441</v>
      </c>
      <c r="E46" s="11">
        <f t="shared" si="9"/>
        <v>0</v>
      </c>
      <c r="F46" s="3"/>
      <c r="G46" s="8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1">
        <f t="shared" si="10"/>
        <v>0</v>
      </c>
      <c r="N46" s="3"/>
      <c r="O46" s="5">
        <f t="shared" si="11"/>
        <v>0</v>
      </c>
      <c r="P46" s="3"/>
      <c r="Q46" s="8">
        <v>0</v>
      </c>
      <c r="R46" s="3">
        <v>0</v>
      </c>
      <c r="S46" s="3">
        <v>0</v>
      </c>
      <c r="T46" s="3">
        <v>0</v>
      </c>
      <c r="U46" s="11">
        <f t="shared" si="12"/>
        <v>0</v>
      </c>
      <c r="V46" s="3"/>
      <c r="W46" s="5">
        <f t="shared" si="13"/>
        <v>0</v>
      </c>
      <c r="X46" s="3"/>
      <c r="Y46" s="8">
        <v>0</v>
      </c>
      <c r="Z46" s="3">
        <f t="shared" si="14"/>
        <v>0</v>
      </c>
      <c r="AA46" s="3">
        <v>0</v>
      </c>
      <c r="AB46" s="3">
        <f t="shared" si="15"/>
        <v>0</v>
      </c>
      <c r="AC46" s="11">
        <f t="shared" si="16"/>
        <v>0</v>
      </c>
    </row>
    <row r="47" spans="2:29" x14ac:dyDescent="0.2">
      <c r="B47" s="1" t="s">
        <v>60</v>
      </c>
      <c r="C47" s="8">
        <v>325</v>
      </c>
      <c r="D47" s="3">
        <v>-647</v>
      </c>
      <c r="E47" s="11">
        <f t="shared" si="9"/>
        <v>-322</v>
      </c>
      <c r="F47" s="3"/>
      <c r="G47" s="8">
        <v>0</v>
      </c>
      <c r="H47" s="3">
        <v>-3</v>
      </c>
      <c r="I47" s="3">
        <v>0</v>
      </c>
      <c r="J47" s="3">
        <v>63</v>
      </c>
      <c r="K47" s="3">
        <v>0</v>
      </c>
      <c r="L47" s="3">
        <v>0</v>
      </c>
      <c r="M47" s="11">
        <f t="shared" si="10"/>
        <v>60</v>
      </c>
      <c r="N47" s="3"/>
      <c r="O47" s="5">
        <f t="shared" si="11"/>
        <v>-262</v>
      </c>
      <c r="P47" s="3"/>
      <c r="Q47" s="8">
        <v>0</v>
      </c>
      <c r="R47" s="3">
        <v>0</v>
      </c>
      <c r="S47" s="3">
        <v>0</v>
      </c>
      <c r="T47" s="3">
        <v>0</v>
      </c>
      <c r="U47" s="11">
        <f t="shared" si="12"/>
        <v>0</v>
      </c>
      <c r="V47" s="3"/>
      <c r="W47" s="5">
        <f t="shared" si="13"/>
        <v>-262</v>
      </c>
      <c r="X47" s="3"/>
      <c r="Y47" s="8">
        <v>-749</v>
      </c>
      <c r="Z47" s="3">
        <f t="shared" si="14"/>
        <v>-262</v>
      </c>
      <c r="AA47" s="3">
        <v>0</v>
      </c>
      <c r="AB47" s="3">
        <f t="shared" si="15"/>
        <v>-262</v>
      </c>
      <c r="AC47" s="11">
        <f t="shared" si="16"/>
        <v>-1011</v>
      </c>
    </row>
    <row r="48" spans="2:29" x14ac:dyDescent="0.2">
      <c r="B48" s="1" t="s">
        <v>61</v>
      </c>
      <c r="C48" s="8">
        <v>91</v>
      </c>
      <c r="D48" s="3">
        <v>-91</v>
      </c>
      <c r="E48" s="11">
        <f t="shared" si="9"/>
        <v>0</v>
      </c>
      <c r="F48" s="3"/>
      <c r="G48" s="8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1">
        <f t="shared" si="10"/>
        <v>0</v>
      </c>
      <c r="N48" s="3"/>
      <c r="O48" s="5">
        <f t="shared" si="11"/>
        <v>0</v>
      </c>
      <c r="P48" s="3"/>
      <c r="Q48" s="8">
        <v>0</v>
      </c>
      <c r="R48" s="3">
        <v>0</v>
      </c>
      <c r="S48" s="3">
        <v>0</v>
      </c>
      <c r="T48" s="3">
        <v>0</v>
      </c>
      <c r="U48" s="11">
        <f t="shared" si="12"/>
        <v>0</v>
      </c>
      <c r="V48" s="3"/>
      <c r="W48" s="5">
        <f t="shared" si="13"/>
        <v>0</v>
      </c>
      <c r="X48" s="3"/>
      <c r="Y48" s="8">
        <v>0</v>
      </c>
      <c r="Z48" s="3">
        <f t="shared" si="14"/>
        <v>0</v>
      </c>
      <c r="AA48" s="3">
        <v>0</v>
      </c>
      <c r="AB48" s="3">
        <f t="shared" si="15"/>
        <v>0</v>
      </c>
      <c r="AC48" s="11">
        <f t="shared" si="16"/>
        <v>0</v>
      </c>
    </row>
    <row r="49" spans="2:29" x14ac:dyDescent="0.2">
      <c r="B49" s="1" t="s">
        <v>62</v>
      </c>
      <c r="C49" s="8">
        <v>326</v>
      </c>
      <c r="D49" s="3">
        <v>-168</v>
      </c>
      <c r="E49" s="11">
        <f t="shared" si="9"/>
        <v>158</v>
      </c>
      <c r="F49" s="3"/>
      <c r="G49" s="8">
        <v>0</v>
      </c>
      <c r="H49" s="3">
        <v>-2</v>
      </c>
      <c r="I49" s="3">
        <v>0</v>
      </c>
      <c r="J49" s="3">
        <v>0</v>
      </c>
      <c r="K49" s="3">
        <v>0</v>
      </c>
      <c r="L49" s="3">
        <v>0</v>
      </c>
      <c r="M49" s="11">
        <f t="shared" si="10"/>
        <v>-2</v>
      </c>
      <c r="N49" s="3"/>
      <c r="O49" s="5">
        <f t="shared" si="11"/>
        <v>156</v>
      </c>
      <c r="P49" s="3"/>
      <c r="Q49" s="8">
        <v>0</v>
      </c>
      <c r="R49" s="3">
        <v>0</v>
      </c>
      <c r="S49" s="3">
        <v>0</v>
      </c>
      <c r="T49" s="3">
        <v>0</v>
      </c>
      <c r="U49" s="11">
        <f t="shared" si="12"/>
        <v>0</v>
      </c>
      <c r="V49" s="3"/>
      <c r="W49" s="5">
        <f t="shared" si="13"/>
        <v>156</v>
      </c>
      <c r="X49" s="3"/>
      <c r="Y49" s="8">
        <v>-467</v>
      </c>
      <c r="Z49" s="3">
        <f t="shared" si="14"/>
        <v>156</v>
      </c>
      <c r="AA49" s="3">
        <v>0</v>
      </c>
      <c r="AB49" s="3">
        <f t="shared" si="15"/>
        <v>156</v>
      </c>
      <c r="AC49" s="11">
        <f t="shared" si="16"/>
        <v>-311</v>
      </c>
    </row>
    <row r="50" spans="2:29" x14ac:dyDescent="0.2">
      <c r="B50" s="1" t="s">
        <v>63</v>
      </c>
      <c r="C50" s="8">
        <v>197</v>
      </c>
      <c r="D50" s="3">
        <v>-194</v>
      </c>
      <c r="E50" s="11">
        <v>3</v>
      </c>
      <c r="F50" s="3"/>
      <c r="G50" s="8">
        <v>0</v>
      </c>
      <c r="H50" s="3">
        <v>-3</v>
      </c>
      <c r="I50" s="3">
        <v>0</v>
      </c>
      <c r="J50" s="3">
        <v>0</v>
      </c>
      <c r="K50" s="3">
        <v>0</v>
      </c>
      <c r="L50" s="3">
        <v>0</v>
      </c>
      <c r="M50" s="11">
        <v>-3</v>
      </c>
      <c r="N50" s="3"/>
      <c r="O50" s="5">
        <v>0</v>
      </c>
      <c r="P50" s="3"/>
      <c r="Q50" s="8">
        <v>0</v>
      </c>
      <c r="R50" s="3">
        <v>0</v>
      </c>
      <c r="S50" s="3">
        <v>0</v>
      </c>
      <c r="T50" s="3">
        <v>0</v>
      </c>
      <c r="U50" s="11">
        <v>0</v>
      </c>
      <c r="V50" s="3"/>
      <c r="W50" s="5">
        <v>0</v>
      </c>
      <c r="X50" s="3"/>
      <c r="Y50" s="8">
        <v>-103</v>
      </c>
      <c r="Z50" s="3">
        <v>0</v>
      </c>
      <c r="AA50" s="3">
        <v>0</v>
      </c>
      <c r="AB50" s="3">
        <v>0</v>
      </c>
      <c r="AC50" s="11">
        <v>-103</v>
      </c>
    </row>
    <row r="51" spans="2:29" x14ac:dyDescent="0.2">
      <c r="B51" s="4" t="s">
        <v>75</v>
      </c>
      <c r="C51" s="9">
        <f>SUM(C41:C50)</f>
        <v>2797</v>
      </c>
      <c r="D51" s="5">
        <f t="shared" ref="D51:AC51" si="17">SUM(D41:D50)</f>
        <v>-2395</v>
      </c>
      <c r="E51" s="11">
        <f t="shared" si="17"/>
        <v>402</v>
      </c>
      <c r="F51" s="5"/>
      <c r="G51" s="9">
        <f t="shared" si="17"/>
        <v>0</v>
      </c>
      <c r="H51" s="5">
        <f t="shared" si="17"/>
        <v>-21</v>
      </c>
      <c r="I51" s="5">
        <f t="shared" si="17"/>
        <v>0</v>
      </c>
      <c r="J51" s="5">
        <f t="shared" si="17"/>
        <v>95</v>
      </c>
      <c r="K51" s="5">
        <f t="shared" si="17"/>
        <v>0</v>
      </c>
      <c r="L51" s="5">
        <f t="shared" si="17"/>
        <v>0</v>
      </c>
      <c r="M51" s="11">
        <f t="shared" si="17"/>
        <v>74</v>
      </c>
      <c r="N51" s="5"/>
      <c r="O51" s="5">
        <f t="shared" si="17"/>
        <v>476</v>
      </c>
      <c r="P51" s="5"/>
      <c r="Q51" s="9">
        <f t="shared" si="17"/>
        <v>0</v>
      </c>
      <c r="R51" s="5">
        <f t="shared" si="17"/>
        <v>0</v>
      </c>
      <c r="S51" s="5">
        <f t="shared" si="17"/>
        <v>0</v>
      </c>
      <c r="T51" s="5">
        <f t="shared" si="17"/>
        <v>-64</v>
      </c>
      <c r="U51" s="11">
        <f t="shared" si="17"/>
        <v>-64</v>
      </c>
      <c r="V51" s="5"/>
      <c r="W51" s="5">
        <f t="shared" si="17"/>
        <v>412</v>
      </c>
      <c r="X51" s="5"/>
      <c r="Y51" s="9">
        <f t="shared" si="17"/>
        <v>-3670</v>
      </c>
      <c r="Z51" s="5">
        <f t="shared" si="17"/>
        <v>412</v>
      </c>
      <c r="AA51" s="5">
        <f t="shared" si="17"/>
        <v>0</v>
      </c>
      <c r="AB51" s="5">
        <f t="shared" si="17"/>
        <v>412</v>
      </c>
      <c r="AC51" s="11">
        <f t="shared" si="17"/>
        <v>-3258</v>
      </c>
    </row>
    <row r="52" spans="2:29" x14ac:dyDescent="0.2">
      <c r="C52" s="8"/>
      <c r="D52" s="3"/>
      <c r="E52" s="11"/>
      <c r="F52" s="3"/>
      <c r="G52" s="8"/>
      <c r="H52" s="3"/>
      <c r="I52" s="3"/>
      <c r="J52" s="3"/>
      <c r="K52" s="3"/>
      <c r="L52" s="3"/>
      <c r="M52" s="11"/>
      <c r="N52" s="3"/>
      <c r="O52" s="5"/>
      <c r="P52" s="3"/>
      <c r="Q52" s="8"/>
      <c r="R52" s="3"/>
      <c r="S52" s="3"/>
      <c r="T52" s="3"/>
      <c r="U52" s="11"/>
      <c r="V52" s="3"/>
      <c r="W52" s="5"/>
      <c r="X52" s="3"/>
      <c r="Y52" s="8"/>
      <c r="Z52" s="3"/>
      <c r="AA52" s="3"/>
      <c r="AB52" s="3"/>
      <c r="AC52" s="11"/>
    </row>
    <row r="53" spans="2:29" x14ac:dyDescent="0.2">
      <c r="B53" s="1" t="s">
        <v>64</v>
      </c>
      <c r="C53" s="8">
        <v>1678</v>
      </c>
      <c r="D53" s="3">
        <v>0</v>
      </c>
      <c r="E53" s="11">
        <f>SUM(C53,D53)</f>
        <v>1678</v>
      </c>
      <c r="F53" s="3"/>
      <c r="G53" s="8">
        <v>0</v>
      </c>
      <c r="H53" s="3">
        <v>-24</v>
      </c>
      <c r="I53" s="3">
        <v>0</v>
      </c>
      <c r="J53" s="3">
        <v>0</v>
      </c>
      <c r="K53" s="3">
        <v>0</v>
      </c>
      <c r="L53" s="3">
        <v>-1</v>
      </c>
      <c r="M53" s="11">
        <f>SUM(G53:L53)</f>
        <v>-25</v>
      </c>
      <c r="N53" s="3"/>
      <c r="O53" s="5">
        <f>SUM(E53,M53)</f>
        <v>1653</v>
      </c>
      <c r="P53" s="3"/>
      <c r="Q53" s="8">
        <v>0</v>
      </c>
      <c r="R53" s="3">
        <v>0</v>
      </c>
      <c r="S53" s="3">
        <v>0</v>
      </c>
      <c r="T53" s="3">
        <v>-1653</v>
      </c>
      <c r="U53" s="11">
        <f>SUM(Q53:T53)</f>
        <v>-1653</v>
      </c>
      <c r="V53" s="3"/>
      <c r="W53" s="5">
        <f>O53+U53</f>
        <v>0</v>
      </c>
      <c r="X53" s="3"/>
      <c r="Y53" s="8">
        <v>-1161</v>
      </c>
      <c r="Z53" s="3">
        <f>W53</f>
        <v>0</v>
      </c>
      <c r="AA53" s="3">
        <v>0</v>
      </c>
      <c r="AB53" s="3">
        <f>AA53+Z53</f>
        <v>0</v>
      </c>
      <c r="AC53" s="11">
        <f>Y53+AB53</f>
        <v>-1161</v>
      </c>
    </row>
    <row r="54" spans="2:29" x14ac:dyDescent="0.2">
      <c r="C54" s="8"/>
      <c r="D54" s="3"/>
      <c r="E54" s="11"/>
      <c r="F54" s="3"/>
      <c r="G54" s="8"/>
      <c r="H54" s="3"/>
      <c r="I54" s="3"/>
      <c r="J54" s="3"/>
      <c r="K54" s="3"/>
      <c r="L54" s="3"/>
      <c r="M54" s="11"/>
      <c r="N54" s="3"/>
      <c r="O54" s="5"/>
      <c r="P54" s="3"/>
      <c r="Q54" s="8"/>
      <c r="R54" s="3"/>
      <c r="S54" s="3"/>
      <c r="T54" s="3"/>
      <c r="U54" s="11"/>
      <c r="V54" s="3"/>
      <c r="W54" s="5"/>
      <c r="X54" s="3"/>
      <c r="Y54" s="8"/>
      <c r="Z54" s="3"/>
      <c r="AA54" s="3"/>
      <c r="AB54" s="3"/>
      <c r="AC54" s="11"/>
    </row>
    <row r="55" spans="2:29" x14ac:dyDescent="0.2">
      <c r="B55" s="1" t="s">
        <v>65</v>
      </c>
      <c r="C55" s="8">
        <v>981</v>
      </c>
      <c r="D55" s="3">
        <v>-981</v>
      </c>
      <c r="E55" s="11">
        <f>SUM(C55,D55)</f>
        <v>0</v>
      </c>
      <c r="F55" s="3"/>
      <c r="G55" s="8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1">
        <f>SUM(G55:L55)</f>
        <v>0</v>
      </c>
      <c r="N55" s="3"/>
      <c r="O55" s="5">
        <f>SUM(E55,M55)</f>
        <v>0</v>
      </c>
      <c r="P55" s="3"/>
      <c r="Q55" s="8">
        <v>0</v>
      </c>
      <c r="R55" s="3">
        <v>0</v>
      </c>
      <c r="S55" s="3">
        <v>0</v>
      </c>
      <c r="T55" s="3">
        <v>0</v>
      </c>
      <c r="U55" s="11">
        <f>SUM(Q55:T55)</f>
        <v>0</v>
      </c>
      <c r="V55" s="3"/>
      <c r="W55" s="5">
        <f>O55+U55</f>
        <v>0</v>
      </c>
      <c r="X55" s="3"/>
      <c r="Y55" s="8">
        <v>-682</v>
      </c>
      <c r="Z55" s="3">
        <f>W55</f>
        <v>0</v>
      </c>
      <c r="AA55" s="3">
        <v>0</v>
      </c>
      <c r="AB55" s="3">
        <f>AA55+Z55</f>
        <v>0</v>
      </c>
      <c r="AC55" s="11">
        <f>Y55+AB55</f>
        <v>-682</v>
      </c>
    </row>
    <row r="56" spans="2:29" x14ac:dyDescent="0.2">
      <c r="B56" s="1" t="s">
        <v>66</v>
      </c>
      <c r="C56" s="8">
        <v>870</v>
      </c>
      <c r="D56" s="3">
        <v>-870</v>
      </c>
      <c r="E56" s="11">
        <f>SUM(C56,D56)</f>
        <v>0</v>
      </c>
      <c r="F56" s="3"/>
      <c r="G56" s="8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1">
        <f>SUM(G56:L56)</f>
        <v>0</v>
      </c>
      <c r="N56" s="3"/>
      <c r="O56" s="5">
        <f>SUM(E56,M56)</f>
        <v>0</v>
      </c>
      <c r="P56" s="3"/>
      <c r="Q56" s="8">
        <v>0</v>
      </c>
      <c r="R56" s="3">
        <v>0</v>
      </c>
      <c r="S56" s="3">
        <v>0</v>
      </c>
      <c r="T56" s="3">
        <v>0</v>
      </c>
      <c r="U56" s="11">
        <f>SUM(Q56:T56)</f>
        <v>0</v>
      </c>
      <c r="V56" s="3"/>
      <c r="W56" s="5">
        <f>O56+U56</f>
        <v>0</v>
      </c>
      <c r="X56" s="3"/>
      <c r="Y56" s="8">
        <v>-544</v>
      </c>
      <c r="Z56" s="3">
        <f>W56</f>
        <v>0</v>
      </c>
      <c r="AA56" s="3">
        <v>0</v>
      </c>
      <c r="AB56" s="3">
        <f>AA56+Z56</f>
        <v>0</v>
      </c>
      <c r="AC56" s="11">
        <f>Y56+AB56</f>
        <v>-544</v>
      </c>
    </row>
    <row r="57" spans="2:29" x14ac:dyDescent="0.2">
      <c r="B57" s="1" t="s">
        <v>67</v>
      </c>
      <c r="C57" s="8">
        <v>1206</v>
      </c>
      <c r="D57" s="3">
        <v>-518</v>
      </c>
      <c r="E57" s="11">
        <f>SUM(C57,D57)</f>
        <v>688</v>
      </c>
      <c r="F57" s="3"/>
      <c r="G57" s="8">
        <v>0</v>
      </c>
      <c r="H57" s="3">
        <v>0</v>
      </c>
      <c r="I57" s="3">
        <v>0</v>
      </c>
      <c r="J57" s="3">
        <v>94</v>
      </c>
      <c r="K57" s="3">
        <v>0</v>
      </c>
      <c r="L57" s="3">
        <v>0</v>
      </c>
      <c r="M57" s="11">
        <f>SUM(G57:L57)</f>
        <v>94</v>
      </c>
      <c r="N57" s="3"/>
      <c r="O57" s="5">
        <f>SUM(E57,M57)</f>
        <v>782</v>
      </c>
      <c r="P57" s="3"/>
      <c r="Q57" s="8">
        <v>0</v>
      </c>
      <c r="R57" s="3">
        <v>0</v>
      </c>
      <c r="S57" s="3">
        <v>0</v>
      </c>
      <c r="T57" s="3">
        <v>-782</v>
      </c>
      <c r="U57" s="11">
        <f>SUM(Q57:T57)</f>
        <v>-782</v>
      </c>
      <c r="V57" s="3"/>
      <c r="W57" s="5">
        <f>O57+U57</f>
        <v>0</v>
      </c>
      <c r="X57" s="3"/>
      <c r="Y57" s="8">
        <v>-1430</v>
      </c>
      <c r="Z57" s="3">
        <f>W57</f>
        <v>0</v>
      </c>
      <c r="AA57" s="3">
        <v>1392</v>
      </c>
      <c r="AB57" s="3">
        <f>AA57+Z57</f>
        <v>1392</v>
      </c>
      <c r="AC57" s="11">
        <f>Y57+AB57</f>
        <v>-38</v>
      </c>
    </row>
    <row r="58" spans="2:29" x14ac:dyDescent="0.2">
      <c r="B58" s="1" t="s">
        <v>68</v>
      </c>
      <c r="C58" s="8">
        <v>359</v>
      </c>
      <c r="D58" s="3">
        <v>-359</v>
      </c>
      <c r="E58" s="11">
        <v>0</v>
      </c>
      <c r="F58" s="3"/>
      <c r="G58" s="8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1">
        <v>0</v>
      </c>
      <c r="N58" s="3"/>
      <c r="O58" s="5">
        <v>0</v>
      </c>
      <c r="P58" s="3"/>
      <c r="Q58" s="8">
        <v>0</v>
      </c>
      <c r="R58" s="3">
        <v>0</v>
      </c>
      <c r="S58" s="3">
        <v>0</v>
      </c>
      <c r="T58" s="3">
        <v>0</v>
      </c>
      <c r="U58" s="11">
        <v>0</v>
      </c>
      <c r="V58" s="3"/>
      <c r="W58" s="5">
        <v>0</v>
      </c>
      <c r="X58" s="3"/>
      <c r="Y58" s="8">
        <v>0</v>
      </c>
      <c r="Z58" s="3">
        <v>0</v>
      </c>
      <c r="AA58" s="3">
        <v>0</v>
      </c>
      <c r="AB58" s="3">
        <v>0</v>
      </c>
      <c r="AC58" s="11">
        <v>0</v>
      </c>
    </row>
    <row r="59" spans="2:29" x14ac:dyDescent="0.2">
      <c r="B59" s="1" t="s">
        <v>69</v>
      </c>
      <c r="C59" s="8">
        <v>6074</v>
      </c>
      <c r="D59" s="3">
        <v>-21795</v>
      </c>
      <c r="E59" s="11">
        <f>SUM(C59,D59)</f>
        <v>-15721</v>
      </c>
      <c r="F59" s="3"/>
      <c r="G59" s="8">
        <v>0</v>
      </c>
      <c r="H59" s="3">
        <v>-1407</v>
      </c>
      <c r="I59" s="3">
        <v>0</v>
      </c>
      <c r="J59" s="3">
        <v>18887</v>
      </c>
      <c r="K59" s="3">
        <v>0</v>
      </c>
      <c r="L59" s="3">
        <v>0</v>
      </c>
      <c r="M59" s="11">
        <f>SUM(G59:L59)</f>
        <v>17480</v>
      </c>
      <c r="N59" s="3"/>
      <c r="O59" s="5">
        <f>SUM(E59,M59)</f>
        <v>1759</v>
      </c>
      <c r="P59" s="3"/>
      <c r="Q59" s="8">
        <v>0</v>
      </c>
      <c r="R59" s="3">
        <v>0</v>
      </c>
      <c r="S59" s="3">
        <v>0</v>
      </c>
      <c r="T59" s="3">
        <v>-1759</v>
      </c>
      <c r="U59" s="11">
        <f>SUM(Q59:T59)</f>
        <v>-1759</v>
      </c>
      <c r="V59" s="3"/>
      <c r="W59" s="5">
        <f>O59+U59</f>
        <v>0</v>
      </c>
      <c r="X59" s="3"/>
      <c r="Y59" s="8">
        <v>-11168</v>
      </c>
      <c r="Z59" s="3">
        <f>W59</f>
        <v>0</v>
      </c>
      <c r="AA59" s="3">
        <v>0</v>
      </c>
      <c r="AB59" s="3">
        <f>AA59+Z59</f>
        <v>0</v>
      </c>
      <c r="AC59" s="11">
        <f>Y59+AB59</f>
        <v>-11168</v>
      </c>
    </row>
    <row r="60" spans="2:29" x14ac:dyDescent="0.2">
      <c r="B60" s="1" t="s">
        <v>70</v>
      </c>
      <c r="C60" s="8">
        <v>743</v>
      </c>
      <c r="D60" s="3">
        <v>-743</v>
      </c>
      <c r="E60" s="11">
        <f>SUM(C60,D60)</f>
        <v>0</v>
      </c>
      <c r="F60" s="3"/>
      <c r="G60" s="8">
        <v>0</v>
      </c>
      <c r="H60" s="3">
        <v>15</v>
      </c>
      <c r="I60" s="3">
        <v>0</v>
      </c>
      <c r="J60" s="3">
        <v>0</v>
      </c>
      <c r="K60" s="3">
        <v>0</v>
      </c>
      <c r="L60" s="3">
        <v>0</v>
      </c>
      <c r="M60" s="11">
        <f>SUM(G60:L60)</f>
        <v>15</v>
      </c>
      <c r="N60" s="3"/>
      <c r="O60" s="5">
        <f>SUM(E60,M60)</f>
        <v>15</v>
      </c>
      <c r="P60" s="3"/>
      <c r="Q60" s="8">
        <v>0</v>
      </c>
      <c r="R60" s="3">
        <v>0</v>
      </c>
      <c r="S60" s="3">
        <v>0</v>
      </c>
      <c r="T60" s="3">
        <v>0</v>
      </c>
      <c r="U60" s="11">
        <f>SUM(Q60:T60)</f>
        <v>0</v>
      </c>
      <c r="V60" s="3"/>
      <c r="W60" s="5">
        <f>O60+U60</f>
        <v>15</v>
      </c>
      <c r="X60" s="3"/>
      <c r="Y60" s="8">
        <v>-53</v>
      </c>
      <c r="Z60" s="3">
        <f>W60</f>
        <v>15</v>
      </c>
      <c r="AA60" s="3">
        <v>0</v>
      </c>
      <c r="AB60" s="3">
        <f>AA60+Z60</f>
        <v>15</v>
      </c>
      <c r="AC60" s="11">
        <f>Y60+AB60</f>
        <v>-38</v>
      </c>
    </row>
    <row r="61" spans="2:29" x14ac:dyDescent="0.2">
      <c r="B61" s="1" t="s">
        <v>71</v>
      </c>
      <c r="C61" s="8">
        <v>828</v>
      </c>
      <c r="D61" s="3">
        <v>-828</v>
      </c>
      <c r="E61" s="11">
        <f>SUM(C61,D61)</f>
        <v>0</v>
      </c>
      <c r="F61" s="3"/>
      <c r="G61" s="8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1">
        <f>SUM(G61:L61)</f>
        <v>0</v>
      </c>
      <c r="N61" s="3"/>
      <c r="O61" s="5">
        <f>SUM(E61,M61)</f>
        <v>0</v>
      </c>
      <c r="P61" s="3"/>
      <c r="Q61" s="8">
        <v>0</v>
      </c>
      <c r="R61" s="3">
        <v>0</v>
      </c>
      <c r="S61" s="3">
        <v>0</v>
      </c>
      <c r="T61" s="3">
        <v>0</v>
      </c>
      <c r="U61" s="11">
        <f>SUM(Q61:T61)</f>
        <v>0</v>
      </c>
      <c r="V61" s="3"/>
      <c r="W61" s="5">
        <f>O61+U61</f>
        <v>0</v>
      </c>
      <c r="X61" s="3"/>
      <c r="Y61" s="8">
        <v>0</v>
      </c>
      <c r="Z61" s="3">
        <f>W61</f>
        <v>0</v>
      </c>
      <c r="AA61" s="3">
        <v>0</v>
      </c>
      <c r="AB61" s="3">
        <f>AA61+Z61</f>
        <v>0</v>
      </c>
      <c r="AC61" s="11">
        <f>Y61+AB61</f>
        <v>0</v>
      </c>
    </row>
    <row r="62" spans="2:29" x14ac:dyDescent="0.2">
      <c r="B62" s="4" t="s">
        <v>74</v>
      </c>
      <c r="C62" s="9">
        <f>SUM(C55:C61)</f>
        <v>11061</v>
      </c>
      <c r="D62" s="5">
        <f t="shared" ref="D62:AC62" si="18">SUM(D55:D61)</f>
        <v>-26094</v>
      </c>
      <c r="E62" s="11">
        <f t="shared" si="18"/>
        <v>-15033</v>
      </c>
      <c r="F62" s="5"/>
      <c r="G62" s="9">
        <f t="shared" si="18"/>
        <v>0</v>
      </c>
      <c r="H62" s="5">
        <f t="shared" si="18"/>
        <v>-1392</v>
      </c>
      <c r="I62" s="5">
        <f t="shared" si="18"/>
        <v>0</v>
      </c>
      <c r="J62" s="5">
        <f t="shared" si="18"/>
        <v>18981</v>
      </c>
      <c r="K62" s="5">
        <f t="shared" si="18"/>
        <v>0</v>
      </c>
      <c r="L62" s="5">
        <f t="shared" si="18"/>
        <v>0</v>
      </c>
      <c r="M62" s="11">
        <f t="shared" si="18"/>
        <v>17589</v>
      </c>
      <c r="N62" s="5"/>
      <c r="O62" s="5">
        <f t="shared" si="18"/>
        <v>2556</v>
      </c>
      <c r="P62" s="5"/>
      <c r="Q62" s="9">
        <f t="shared" si="18"/>
        <v>0</v>
      </c>
      <c r="R62" s="5">
        <f t="shared" si="18"/>
        <v>0</v>
      </c>
      <c r="S62" s="5">
        <f t="shared" si="18"/>
        <v>0</v>
      </c>
      <c r="T62" s="5">
        <f t="shared" si="18"/>
        <v>-2541</v>
      </c>
      <c r="U62" s="11">
        <f t="shared" si="18"/>
        <v>-2541</v>
      </c>
      <c r="V62" s="5"/>
      <c r="W62" s="5">
        <f t="shared" si="18"/>
        <v>15</v>
      </c>
      <c r="X62" s="5"/>
      <c r="Y62" s="9">
        <f t="shared" si="18"/>
        <v>-13877</v>
      </c>
      <c r="Z62" s="5">
        <f t="shared" si="18"/>
        <v>15</v>
      </c>
      <c r="AA62" s="5">
        <f t="shared" si="18"/>
        <v>1392</v>
      </c>
      <c r="AB62" s="5">
        <f t="shared" si="18"/>
        <v>1407</v>
      </c>
      <c r="AC62" s="11">
        <f t="shared" si="18"/>
        <v>-12470</v>
      </c>
    </row>
    <row r="63" spans="2:29" x14ac:dyDescent="0.2">
      <c r="C63" s="8"/>
      <c r="D63" s="3"/>
      <c r="E63" s="11"/>
      <c r="F63" s="3"/>
      <c r="G63" s="8"/>
      <c r="H63" s="3"/>
      <c r="I63" s="3"/>
      <c r="J63" s="3"/>
      <c r="K63" s="3"/>
      <c r="L63" s="3"/>
      <c r="M63" s="11"/>
      <c r="N63" s="3"/>
      <c r="O63" s="5"/>
      <c r="P63" s="3"/>
      <c r="Q63" s="8"/>
      <c r="R63" s="3"/>
      <c r="S63" s="3"/>
      <c r="T63" s="3"/>
      <c r="U63" s="11"/>
      <c r="V63" s="3"/>
      <c r="W63" s="5"/>
      <c r="X63" s="3"/>
      <c r="Y63" s="8"/>
      <c r="Z63" s="3"/>
      <c r="AA63" s="3"/>
      <c r="AB63" s="3"/>
      <c r="AC63" s="11"/>
    </row>
    <row r="64" spans="2:29" x14ac:dyDescent="0.2">
      <c r="B64" s="4" t="s">
        <v>72</v>
      </c>
      <c r="C64" s="9">
        <v>14912210</v>
      </c>
      <c r="D64" s="5">
        <v>-4400785</v>
      </c>
      <c r="E64" s="11">
        <f>SUM(C64,D64)</f>
        <v>10511425</v>
      </c>
      <c r="F64" s="5"/>
      <c r="G64" s="9">
        <v>677083.84304831875</v>
      </c>
      <c r="H64" s="5">
        <v>-73815</v>
      </c>
      <c r="I64" s="5">
        <v>535881</v>
      </c>
      <c r="J64" s="5">
        <v>81891</v>
      </c>
      <c r="K64" s="5">
        <v>-20533</v>
      </c>
      <c r="L64" s="5">
        <v>6026</v>
      </c>
      <c r="M64" s="11">
        <f>SUM(G64:L64)</f>
        <v>1206533.8430483188</v>
      </c>
      <c r="N64" s="5"/>
      <c r="O64" s="5">
        <f>SUM(E64,M64)</f>
        <v>11717958.843048319</v>
      </c>
      <c r="P64" s="5"/>
      <c r="Q64" s="9">
        <v>-6839251</v>
      </c>
      <c r="R64" s="5">
        <v>-2768500</v>
      </c>
      <c r="S64" s="5">
        <v>-2090754</v>
      </c>
      <c r="T64" s="5">
        <v>-9540</v>
      </c>
      <c r="U64" s="11">
        <f>SUM(Q64:T64)</f>
        <v>-11708045</v>
      </c>
      <c r="V64" s="5"/>
      <c r="W64" s="5">
        <f>O64+U64</f>
        <v>9913.8430483192205</v>
      </c>
      <c r="X64" s="5"/>
      <c r="Y64" s="9">
        <v>-1494546</v>
      </c>
      <c r="Z64" s="5">
        <f>W64</f>
        <v>9913.8430483192205</v>
      </c>
      <c r="AA64" s="5">
        <v>-5315</v>
      </c>
      <c r="AB64" s="5">
        <f>AA64+Z64</f>
        <v>4598.8430483192205</v>
      </c>
      <c r="AC64" s="11">
        <f>Y64+AB64</f>
        <v>-1489947.1569516808</v>
      </c>
    </row>
    <row r="65" spans="2:2" x14ac:dyDescent="0.2">
      <c r="B65" s="19" t="s">
        <v>82</v>
      </c>
    </row>
  </sheetData>
  <mergeCells count="4">
    <mergeCell ref="C4:E4"/>
    <mergeCell ref="G4:M4"/>
    <mergeCell ref="Q4:U4"/>
    <mergeCell ref="Y4:A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5"/>
  <sheetViews>
    <sheetView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B5" sqref="B5"/>
    </sheetView>
  </sheetViews>
  <sheetFormatPr defaultColWidth="11.28515625" defaultRowHeight="12.75" x14ac:dyDescent="0.2"/>
  <cols>
    <col min="1" max="1" customWidth="true" style="1" width="5.28515625" collapsed="false"/>
    <col min="2" max="2" customWidth="true" style="1" width="31.42578125" collapsed="false"/>
    <col min="3" max="5" style="1" width="11.28515625" collapsed="false"/>
    <col min="6" max="6" customWidth="true" style="1" width="5.42578125" collapsed="false"/>
    <col min="7" max="12" style="1" width="11.28515625" collapsed="false"/>
    <col min="13" max="13" customWidth="true" style="1" width="11.85546875" collapsed="false"/>
    <col min="14" max="14" customWidth="true" style="1" width="3.42578125" collapsed="false"/>
    <col min="15" max="15" customWidth="true" style="1" width="12.85546875" collapsed="false"/>
    <col min="16" max="16" customWidth="true" style="1" width="3.0" collapsed="false"/>
    <col min="17" max="21" style="1" width="11.28515625" collapsed="false"/>
    <col min="22" max="22" customWidth="true" style="1" width="2.7109375" collapsed="false"/>
    <col min="23" max="23" style="1" width="11.28515625" collapsed="false"/>
    <col min="24" max="24" customWidth="true" style="1" width="2.85546875" collapsed="false"/>
    <col min="25" max="16384" style="1" width="11.28515625" collapsed="false"/>
  </cols>
  <sheetData>
    <row r="1" spans="2:29" x14ac:dyDescent="0.2">
      <c r="C1" s="18" t="s">
        <v>80</v>
      </c>
    </row>
    <row r="4" spans="2:29" x14ac:dyDescent="0.2">
      <c r="C4" s="21" t="s">
        <v>77</v>
      </c>
      <c r="D4" s="22"/>
      <c r="E4" s="23"/>
      <c r="G4" s="21" t="s">
        <v>9</v>
      </c>
      <c r="H4" s="22"/>
      <c r="I4" s="22"/>
      <c r="J4" s="22"/>
      <c r="K4" s="22"/>
      <c r="L4" s="22"/>
      <c r="M4" s="23"/>
      <c r="O4" s="7"/>
      <c r="Q4" s="21" t="s">
        <v>76</v>
      </c>
      <c r="R4" s="22"/>
      <c r="S4" s="22"/>
      <c r="T4" s="22"/>
      <c r="U4" s="23"/>
      <c r="W4" s="20"/>
      <c r="Y4" s="21" t="s">
        <v>78</v>
      </c>
      <c r="Z4" s="22"/>
      <c r="AA4" s="22"/>
      <c r="AB4" s="22"/>
      <c r="AC4" s="23"/>
    </row>
    <row r="5" spans="2:29" s="2" customFormat="1" ht="63.75" x14ac:dyDescent="0.2">
      <c r="B5" s="13"/>
      <c r="C5" s="16" t="s">
        <v>0</v>
      </c>
      <c r="D5" s="14" t="s">
        <v>1</v>
      </c>
      <c r="E5" s="17" t="s">
        <v>2</v>
      </c>
      <c r="F5" s="14"/>
      <c r="G5" s="16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7" t="s">
        <v>9</v>
      </c>
      <c r="N5" s="14"/>
      <c r="O5" s="15" t="s">
        <v>10</v>
      </c>
      <c r="P5" s="14"/>
      <c r="Q5" s="16" t="s">
        <v>11</v>
      </c>
      <c r="R5" s="14" t="s">
        <v>12</v>
      </c>
      <c r="S5" s="14" t="s">
        <v>13</v>
      </c>
      <c r="T5" s="14" t="s">
        <v>14</v>
      </c>
      <c r="U5" s="17" t="s">
        <v>15</v>
      </c>
      <c r="V5" s="14"/>
      <c r="W5" s="15" t="s">
        <v>16</v>
      </c>
      <c r="X5" s="14"/>
      <c r="Y5" s="16" t="s">
        <v>17</v>
      </c>
      <c r="Z5" s="14" t="s">
        <v>18</v>
      </c>
      <c r="AA5" s="14" t="s">
        <v>19</v>
      </c>
      <c r="AB5" s="14" t="s">
        <v>20</v>
      </c>
      <c r="AC5" s="17" t="s">
        <v>21</v>
      </c>
    </row>
    <row r="6" spans="2:29" x14ac:dyDescent="0.2">
      <c r="C6" s="6"/>
      <c r="D6" s="7"/>
      <c r="E6" s="12"/>
      <c r="G6" s="6"/>
      <c r="H6" s="7"/>
      <c r="I6" s="7"/>
      <c r="J6" s="7"/>
      <c r="K6" s="7"/>
      <c r="L6" s="7"/>
      <c r="M6" s="12"/>
      <c r="O6" s="20"/>
      <c r="Q6" s="6"/>
      <c r="R6" s="7"/>
      <c r="S6" s="7"/>
      <c r="T6" s="7"/>
      <c r="U6" s="12"/>
      <c r="W6" s="20"/>
      <c r="Y6" s="6"/>
      <c r="Z6" s="7"/>
      <c r="AA6" s="7"/>
      <c r="AB6" s="7"/>
      <c r="AC6" s="10"/>
    </row>
    <row r="7" spans="2:29" x14ac:dyDescent="0.2">
      <c r="B7" s="1" t="s">
        <v>22</v>
      </c>
      <c r="C7" s="8">
        <v>53255</v>
      </c>
      <c r="D7" s="3">
        <v>-87927</v>
      </c>
      <c r="E7" s="11">
        <f t="shared" ref="E7:E38" si="0">SUM(C7,D7)</f>
        <v>-34672</v>
      </c>
      <c r="F7" s="3"/>
      <c r="G7" s="8">
        <v>6831</v>
      </c>
      <c r="H7" s="3">
        <v>0</v>
      </c>
      <c r="I7" s="3">
        <v>6001</v>
      </c>
      <c r="J7" s="3">
        <v>22913</v>
      </c>
      <c r="K7" s="3">
        <v>-1573</v>
      </c>
      <c r="L7" s="3">
        <v>0</v>
      </c>
      <c r="M7" s="11">
        <f t="shared" ref="M7:M38" si="1">SUM(G7:L7)</f>
        <v>34172</v>
      </c>
      <c r="N7" s="3"/>
      <c r="O7" s="5">
        <f t="shared" ref="O7:O38" si="2">SUM(E7,M7)</f>
        <v>-500</v>
      </c>
      <c r="P7" s="3"/>
      <c r="Q7" s="8">
        <v>0</v>
      </c>
      <c r="R7" s="3">
        <v>0</v>
      </c>
      <c r="S7" s="3">
        <v>0</v>
      </c>
      <c r="T7" s="3">
        <v>0</v>
      </c>
      <c r="U7" s="11">
        <f t="shared" ref="U7:U38" si="3">SUM(Q7:T7)</f>
        <v>0</v>
      </c>
      <c r="V7" s="3"/>
      <c r="W7" s="5">
        <f t="shared" ref="W7:W38" si="4">O7+U7</f>
        <v>-500</v>
      </c>
      <c r="X7" s="3"/>
      <c r="Y7" s="8">
        <v>-10808</v>
      </c>
      <c r="Z7" s="3">
        <f t="shared" ref="Z7:Z38" si="5">W7</f>
        <v>-500</v>
      </c>
      <c r="AA7" s="3">
        <v>0</v>
      </c>
      <c r="AB7" s="3">
        <f t="shared" ref="AB7:AB38" si="6">AA7+Z7</f>
        <v>-500</v>
      </c>
      <c r="AC7" s="11">
        <f t="shared" ref="AC7:AC38" si="7">Y7+AB7</f>
        <v>-11308</v>
      </c>
    </row>
    <row r="8" spans="2:29" x14ac:dyDescent="0.2">
      <c r="B8" s="1" t="s">
        <v>23</v>
      </c>
      <c r="C8" s="8">
        <v>37126</v>
      </c>
      <c r="D8" s="3">
        <v>-57168</v>
      </c>
      <c r="E8" s="11">
        <f t="shared" si="0"/>
        <v>-20042</v>
      </c>
      <c r="F8" s="3"/>
      <c r="G8" s="8">
        <v>5593</v>
      </c>
      <c r="H8" s="3">
        <v>-24</v>
      </c>
      <c r="I8" s="3">
        <v>729</v>
      </c>
      <c r="J8" s="3">
        <v>13319</v>
      </c>
      <c r="K8" s="3">
        <v>0</v>
      </c>
      <c r="L8" s="3">
        <v>0</v>
      </c>
      <c r="M8" s="11">
        <f t="shared" si="1"/>
        <v>19617</v>
      </c>
      <c r="N8" s="3"/>
      <c r="O8" s="5">
        <f t="shared" si="2"/>
        <v>-425</v>
      </c>
      <c r="P8" s="3"/>
      <c r="Q8" s="8">
        <v>0</v>
      </c>
      <c r="R8" s="3">
        <v>0</v>
      </c>
      <c r="S8" s="3">
        <v>0</v>
      </c>
      <c r="T8" s="3">
        <v>0</v>
      </c>
      <c r="U8" s="11">
        <f t="shared" si="3"/>
        <v>0</v>
      </c>
      <c r="V8" s="3"/>
      <c r="W8" s="5">
        <f t="shared" si="4"/>
        <v>-425</v>
      </c>
      <c r="X8" s="3"/>
      <c r="Y8" s="8">
        <v>-2000</v>
      </c>
      <c r="Z8" s="3">
        <f t="shared" si="5"/>
        <v>-425</v>
      </c>
      <c r="AA8" s="3">
        <v>425</v>
      </c>
      <c r="AB8" s="3">
        <f t="shared" si="6"/>
        <v>0</v>
      </c>
      <c r="AC8" s="11">
        <f t="shared" si="7"/>
        <v>-2000</v>
      </c>
    </row>
    <row r="9" spans="2:29" x14ac:dyDescent="0.2">
      <c r="B9" s="1" t="s">
        <v>24</v>
      </c>
      <c r="C9" s="8">
        <v>16069</v>
      </c>
      <c r="D9" s="3">
        <v>-26603</v>
      </c>
      <c r="E9" s="11">
        <f t="shared" si="0"/>
        <v>-10534</v>
      </c>
      <c r="F9" s="3"/>
      <c r="G9" s="8">
        <v>1627</v>
      </c>
      <c r="H9" s="3">
        <v>0</v>
      </c>
      <c r="I9" s="3">
        <v>2541</v>
      </c>
      <c r="J9" s="3">
        <v>7435</v>
      </c>
      <c r="K9" s="3">
        <v>0</v>
      </c>
      <c r="L9" s="3">
        <v>0</v>
      </c>
      <c r="M9" s="11">
        <f t="shared" si="1"/>
        <v>11603</v>
      </c>
      <c r="N9" s="3"/>
      <c r="O9" s="5">
        <f t="shared" si="2"/>
        <v>1069</v>
      </c>
      <c r="P9" s="3"/>
      <c r="Q9" s="8">
        <v>0</v>
      </c>
      <c r="R9" s="3">
        <v>0</v>
      </c>
      <c r="S9" s="3">
        <v>0</v>
      </c>
      <c r="T9" s="3">
        <v>0</v>
      </c>
      <c r="U9" s="11">
        <f t="shared" si="3"/>
        <v>0</v>
      </c>
      <c r="V9" s="3"/>
      <c r="W9" s="5">
        <f t="shared" si="4"/>
        <v>1069</v>
      </c>
      <c r="X9" s="3"/>
      <c r="Y9" s="8">
        <v>-5691</v>
      </c>
      <c r="Z9" s="3">
        <f t="shared" si="5"/>
        <v>1069</v>
      </c>
      <c r="AA9" s="3">
        <v>-300</v>
      </c>
      <c r="AB9" s="3">
        <f t="shared" si="6"/>
        <v>769</v>
      </c>
      <c r="AC9" s="11">
        <f t="shared" si="7"/>
        <v>-4922</v>
      </c>
    </row>
    <row r="10" spans="2:29" x14ac:dyDescent="0.2">
      <c r="B10" s="1" t="s">
        <v>25</v>
      </c>
      <c r="C10" s="8">
        <v>0</v>
      </c>
      <c r="D10" s="3">
        <v>0</v>
      </c>
      <c r="E10" s="11">
        <f t="shared" si="0"/>
        <v>0</v>
      </c>
      <c r="F10" s="3"/>
      <c r="G10" s="8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1">
        <f t="shared" si="1"/>
        <v>0</v>
      </c>
      <c r="N10" s="3"/>
      <c r="O10" s="5">
        <f t="shared" si="2"/>
        <v>0</v>
      </c>
      <c r="P10" s="3"/>
      <c r="Q10" s="8">
        <v>0</v>
      </c>
      <c r="R10" s="3">
        <v>0</v>
      </c>
      <c r="S10" s="3">
        <v>0</v>
      </c>
      <c r="T10" s="3">
        <v>0</v>
      </c>
      <c r="U10" s="11">
        <f t="shared" si="3"/>
        <v>0</v>
      </c>
      <c r="V10" s="3"/>
      <c r="W10" s="5">
        <f t="shared" si="4"/>
        <v>0</v>
      </c>
      <c r="X10" s="3"/>
      <c r="Y10" s="8">
        <v>0</v>
      </c>
      <c r="Z10" s="3">
        <f t="shared" si="5"/>
        <v>0</v>
      </c>
      <c r="AA10" s="3">
        <v>0</v>
      </c>
      <c r="AB10" s="3">
        <f t="shared" si="6"/>
        <v>0</v>
      </c>
      <c r="AC10" s="11">
        <f t="shared" si="7"/>
        <v>0</v>
      </c>
    </row>
    <row r="11" spans="2:29" x14ac:dyDescent="0.2">
      <c r="B11" s="1" t="s">
        <v>26</v>
      </c>
      <c r="C11" s="8">
        <v>9364</v>
      </c>
      <c r="D11" s="3">
        <v>-18562</v>
      </c>
      <c r="E11" s="11">
        <f t="shared" si="0"/>
        <v>-9198</v>
      </c>
      <c r="F11" s="3"/>
      <c r="G11" s="8">
        <v>1578</v>
      </c>
      <c r="H11" s="3">
        <v>-124</v>
      </c>
      <c r="I11" s="3">
        <v>1569</v>
      </c>
      <c r="J11" s="3">
        <v>4912</v>
      </c>
      <c r="K11" s="3">
        <v>0</v>
      </c>
      <c r="L11" s="3">
        <v>0</v>
      </c>
      <c r="M11" s="11">
        <f t="shared" si="1"/>
        <v>7935</v>
      </c>
      <c r="N11" s="3"/>
      <c r="O11" s="5">
        <f t="shared" si="2"/>
        <v>-1263</v>
      </c>
      <c r="P11" s="3"/>
      <c r="Q11" s="8">
        <v>0</v>
      </c>
      <c r="R11" s="3">
        <v>0</v>
      </c>
      <c r="S11" s="3">
        <v>0</v>
      </c>
      <c r="T11" s="3">
        <v>0</v>
      </c>
      <c r="U11" s="11">
        <f t="shared" si="3"/>
        <v>0</v>
      </c>
      <c r="V11" s="3"/>
      <c r="W11" s="5">
        <f t="shared" si="4"/>
        <v>-1263</v>
      </c>
      <c r="X11" s="3"/>
      <c r="Y11" s="8">
        <v>-710</v>
      </c>
      <c r="Z11" s="3">
        <f t="shared" si="5"/>
        <v>-1263</v>
      </c>
      <c r="AA11" s="3">
        <v>0</v>
      </c>
      <c r="AB11" s="3">
        <f t="shared" si="6"/>
        <v>-1263</v>
      </c>
      <c r="AC11" s="11">
        <f t="shared" si="7"/>
        <v>-1973</v>
      </c>
    </row>
    <row r="12" spans="2:29" x14ac:dyDescent="0.2">
      <c r="B12" s="1" t="s">
        <v>27</v>
      </c>
      <c r="C12" s="8">
        <v>0</v>
      </c>
      <c r="D12" s="3">
        <v>0</v>
      </c>
      <c r="E12" s="11">
        <f t="shared" si="0"/>
        <v>0</v>
      </c>
      <c r="F12" s="3"/>
      <c r="G12" s="8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1">
        <f t="shared" si="1"/>
        <v>0</v>
      </c>
      <c r="N12" s="3"/>
      <c r="O12" s="5">
        <f t="shared" si="2"/>
        <v>0</v>
      </c>
      <c r="P12" s="3"/>
      <c r="Q12" s="8">
        <v>0</v>
      </c>
      <c r="R12" s="3">
        <v>0</v>
      </c>
      <c r="S12" s="3">
        <v>0</v>
      </c>
      <c r="T12" s="3">
        <v>0</v>
      </c>
      <c r="U12" s="11">
        <f t="shared" si="3"/>
        <v>0</v>
      </c>
      <c r="V12" s="3"/>
      <c r="W12" s="5">
        <f t="shared" si="4"/>
        <v>0</v>
      </c>
      <c r="X12" s="3"/>
      <c r="Y12" s="8">
        <v>0</v>
      </c>
      <c r="Z12" s="3">
        <f t="shared" si="5"/>
        <v>0</v>
      </c>
      <c r="AA12" s="3">
        <v>0</v>
      </c>
      <c r="AB12" s="3">
        <f t="shared" si="6"/>
        <v>0</v>
      </c>
      <c r="AC12" s="11">
        <f t="shared" si="7"/>
        <v>0</v>
      </c>
    </row>
    <row r="13" spans="2:29" x14ac:dyDescent="0.2">
      <c r="B13" s="1" t="s">
        <v>28</v>
      </c>
      <c r="C13" s="8">
        <v>32086</v>
      </c>
      <c r="D13" s="3">
        <v>-52064</v>
      </c>
      <c r="E13" s="11">
        <f t="shared" si="0"/>
        <v>-19978</v>
      </c>
      <c r="F13" s="3"/>
      <c r="G13" s="8">
        <v>7526</v>
      </c>
      <c r="H13" s="3">
        <v>-60</v>
      </c>
      <c r="I13" s="3">
        <v>11904</v>
      </c>
      <c r="J13" s="3">
        <v>0</v>
      </c>
      <c r="K13" s="3">
        <v>0</v>
      </c>
      <c r="L13" s="3">
        <v>0</v>
      </c>
      <c r="M13" s="11">
        <f t="shared" si="1"/>
        <v>19370</v>
      </c>
      <c r="N13" s="3"/>
      <c r="O13" s="5">
        <f t="shared" si="2"/>
        <v>-608</v>
      </c>
      <c r="P13" s="3"/>
      <c r="Q13" s="8">
        <v>0</v>
      </c>
      <c r="R13" s="3">
        <v>0</v>
      </c>
      <c r="S13" s="3">
        <v>0</v>
      </c>
      <c r="T13" s="3">
        <v>0</v>
      </c>
      <c r="U13" s="11">
        <f t="shared" si="3"/>
        <v>0</v>
      </c>
      <c r="V13" s="3"/>
      <c r="W13" s="5">
        <f t="shared" si="4"/>
        <v>-608</v>
      </c>
      <c r="X13" s="3"/>
      <c r="Y13" s="8">
        <v>0</v>
      </c>
      <c r="Z13" s="3">
        <f t="shared" si="5"/>
        <v>-608</v>
      </c>
      <c r="AA13" s="3">
        <v>608</v>
      </c>
      <c r="AB13" s="3">
        <f t="shared" si="6"/>
        <v>0</v>
      </c>
      <c r="AC13" s="11">
        <f t="shared" si="7"/>
        <v>0</v>
      </c>
    </row>
    <row r="14" spans="2:29" x14ac:dyDescent="0.2">
      <c r="B14" s="1" t="s">
        <v>29</v>
      </c>
      <c r="C14" s="8">
        <v>24752</v>
      </c>
      <c r="D14" s="3">
        <v>-45021</v>
      </c>
      <c r="E14" s="11">
        <f t="shared" si="0"/>
        <v>-20269</v>
      </c>
      <c r="F14" s="3"/>
      <c r="G14" s="8">
        <v>4922</v>
      </c>
      <c r="H14" s="3">
        <v>-257</v>
      </c>
      <c r="I14" s="3">
        <v>2577</v>
      </c>
      <c r="J14" s="3">
        <v>10419</v>
      </c>
      <c r="K14" s="3">
        <v>0</v>
      </c>
      <c r="L14" s="3">
        <v>0</v>
      </c>
      <c r="M14" s="11">
        <f t="shared" si="1"/>
        <v>17661</v>
      </c>
      <c r="N14" s="3"/>
      <c r="O14" s="5">
        <f t="shared" si="2"/>
        <v>-2608</v>
      </c>
      <c r="P14" s="3"/>
      <c r="Q14" s="8">
        <v>0</v>
      </c>
      <c r="R14" s="3">
        <v>0</v>
      </c>
      <c r="S14" s="3">
        <v>0</v>
      </c>
      <c r="T14" s="3">
        <v>0</v>
      </c>
      <c r="U14" s="11">
        <f t="shared" si="3"/>
        <v>0</v>
      </c>
      <c r="V14" s="3"/>
      <c r="W14" s="5">
        <f t="shared" si="4"/>
        <v>-2608</v>
      </c>
      <c r="X14" s="3"/>
      <c r="Y14" s="8">
        <v>-9791</v>
      </c>
      <c r="Z14" s="3">
        <f t="shared" si="5"/>
        <v>-2608</v>
      </c>
      <c r="AA14" s="3">
        <v>0</v>
      </c>
      <c r="AB14" s="3">
        <f t="shared" si="6"/>
        <v>-2608</v>
      </c>
      <c r="AC14" s="11">
        <f t="shared" si="7"/>
        <v>-12399</v>
      </c>
    </row>
    <row r="15" spans="2:29" x14ac:dyDescent="0.2">
      <c r="B15" s="1" t="s">
        <v>30</v>
      </c>
      <c r="C15" s="8">
        <v>6688</v>
      </c>
      <c r="D15" s="3">
        <v>-13393</v>
      </c>
      <c r="E15" s="11">
        <f t="shared" si="0"/>
        <v>-6705</v>
      </c>
      <c r="F15" s="3"/>
      <c r="G15" s="8">
        <v>1451</v>
      </c>
      <c r="H15" s="3">
        <v>-15</v>
      </c>
      <c r="I15" s="3">
        <v>1089</v>
      </c>
      <c r="J15" s="3">
        <v>3017</v>
      </c>
      <c r="K15" s="3">
        <v>0</v>
      </c>
      <c r="L15" s="3">
        <v>0</v>
      </c>
      <c r="M15" s="11">
        <f t="shared" si="1"/>
        <v>5542</v>
      </c>
      <c r="N15" s="3"/>
      <c r="O15" s="5">
        <f t="shared" si="2"/>
        <v>-1163</v>
      </c>
      <c r="P15" s="3"/>
      <c r="Q15" s="8">
        <v>0</v>
      </c>
      <c r="R15" s="3">
        <v>0</v>
      </c>
      <c r="S15" s="3">
        <v>0</v>
      </c>
      <c r="T15" s="3">
        <v>0</v>
      </c>
      <c r="U15" s="11">
        <f t="shared" si="3"/>
        <v>0</v>
      </c>
      <c r="V15" s="3"/>
      <c r="W15" s="5">
        <f t="shared" si="4"/>
        <v>-1163</v>
      </c>
      <c r="X15" s="3"/>
      <c r="Y15" s="8">
        <v>-2054</v>
      </c>
      <c r="Z15" s="3">
        <f t="shared" si="5"/>
        <v>-1163</v>
      </c>
      <c r="AA15" s="3">
        <v>0</v>
      </c>
      <c r="AB15" s="3">
        <f t="shared" si="6"/>
        <v>-1163</v>
      </c>
      <c r="AC15" s="11">
        <f t="shared" si="7"/>
        <v>-3217</v>
      </c>
    </row>
    <row r="16" spans="2:29" x14ac:dyDescent="0.2">
      <c r="B16" s="1" t="s">
        <v>31</v>
      </c>
      <c r="C16" s="8">
        <v>15203</v>
      </c>
      <c r="D16" s="3">
        <v>-26709</v>
      </c>
      <c r="E16" s="11">
        <f t="shared" si="0"/>
        <v>-11506</v>
      </c>
      <c r="F16" s="3"/>
      <c r="G16" s="8">
        <v>6003</v>
      </c>
      <c r="H16" s="3">
        <v>-22</v>
      </c>
      <c r="I16" s="3">
        <v>3063</v>
      </c>
      <c r="J16" s="3">
        <v>3200</v>
      </c>
      <c r="K16" s="3">
        <v>0</v>
      </c>
      <c r="L16" s="3">
        <v>0</v>
      </c>
      <c r="M16" s="11">
        <f t="shared" si="1"/>
        <v>12244</v>
      </c>
      <c r="N16" s="3"/>
      <c r="O16" s="5">
        <f t="shared" si="2"/>
        <v>738</v>
      </c>
      <c r="P16" s="3"/>
      <c r="Q16" s="8">
        <v>0</v>
      </c>
      <c r="R16" s="3">
        <v>0</v>
      </c>
      <c r="S16" s="3">
        <v>0</v>
      </c>
      <c r="T16" s="3">
        <v>0</v>
      </c>
      <c r="U16" s="11">
        <f t="shared" si="3"/>
        <v>0</v>
      </c>
      <c r="V16" s="3"/>
      <c r="W16" s="5">
        <f t="shared" si="4"/>
        <v>738</v>
      </c>
      <c r="X16" s="3"/>
      <c r="Y16" s="8">
        <v>-4664</v>
      </c>
      <c r="Z16" s="3">
        <f t="shared" si="5"/>
        <v>738</v>
      </c>
      <c r="AA16" s="3">
        <v>-1094</v>
      </c>
      <c r="AB16" s="3">
        <f t="shared" si="6"/>
        <v>-356</v>
      </c>
      <c r="AC16" s="11">
        <f t="shared" si="7"/>
        <v>-5020</v>
      </c>
    </row>
    <row r="17" spans="2:29" x14ac:dyDescent="0.2">
      <c r="B17" s="1" t="s">
        <v>32</v>
      </c>
      <c r="C17" s="8">
        <v>6793</v>
      </c>
      <c r="D17" s="3">
        <v>-10965</v>
      </c>
      <c r="E17" s="11">
        <f t="shared" si="0"/>
        <v>-4172</v>
      </c>
      <c r="F17" s="3"/>
      <c r="G17" s="8">
        <v>1237</v>
      </c>
      <c r="H17" s="3">
        <v>-214</v>
      </c>
      <c r="I17" s="3">
        <v>2833</v>
      </c>
      <c r="J17" s="3">
        <v>450</v>
      </c>
      <c r="K17" s="3">
        <v>0</v>
      </c>
      <c r="L17" s="3">
        <v>0</v>
      </c>
      <c r="M17" s="11">
        <f t="shared" si="1"/>
        <v>4306</v>
      </c>
      <c r="N17" s="3"/>
      <c r="O17" s="5">
        <f t="shared" si="2"/>
        <v>134</v>
      </c>
      <c r="P17" s="3"/>
      <c r="Q17" s="8">
        <v>0</v>
      </c>
      <c r="R17" s="3">
        <v>0</v>
      </c>
      <c r="S17" s="3">
        <v>0</v>
      </c>
      <c r="T17" s="3">
        <v>0</v>
      </c>
      <c r="U17" s="11">
        <f t="shared" si="3"/>
        <v>0</v>
      </c>
      <c r="V17" s="3"/>
      <c r="W17" s="5">
        <f t="shared" si="4"/>
        <v>134</v>
      </c>
      <c r="X17" s="3"/>
      <c r="Y17" s="8">
        <v>-1378</v>
      </c>
      <c r="Z17" s="3">
        <f t="shared" si="5"/>
        <v>134</v>
      </c>
      <c r="AA17" s="3">
        <v>0</v>
      </c>
      <c r="AB17" s="3">
        <f t="shared" si="6"/>
        <v>134</v>
      </c>
      <c r="AC17" s="11">
        <f t="shared" si="7"/>
        <v>-1244</v>
      </c>
    </row>
    <row r="18" spans="2:29" x14ac:dyDescent="0.2">
      <c r="B18" s="1" t="s">
        <v>33</v>
      </c>
      <c r="C18" s="8">
        <v>54988</v>
      </c>
      <c r="D18" s="3">
        <v>-102065</v>
      </c>
      <c r="E18" s="11">
        <f t="shared" si="0"/>
        <v>-47077</v>
      </c>
      <c r="F18" s="3"/>
      <c r="G18" s="8">
        <v>18660</v>
      </c>
      <c r="H18" s="3">
        <v>-52</v>
      </c>
      <c r="I18" s="3">
        <v>16584</v>
      </c>
      <c r="J18" s="3">
        <v>0</v>
      </c>
      <c r="K18" s="3">
        <v>0</v>
      </c>
      <c r="L18" s="3">
        <v>0</v>
      </c>
      <c r="M18" s="11">
        <f t="shared" si="1"/>
        <v>35192</v>
      </c>
      <c r="N18" s="3"/>
      <c r="O18" s="5">
        <f t="shared" si="2"/>
        <v>-11885</v>
      </c>
      <c r="P18" s="3"/>
      <c r="Q18" s="8">
        <v>0</v>
      </c>
      <c r="R18" s="3">
        <v>0</v>
      </c>
      <c r="S18" s="3">
        <v>0</v>
      </c>
      <c r="T18" s="3">
        <v>0</v>
      </c>
      <c r="U18" s="11">
        <f t="shared" si="3"/>
        <v>0</v>
      </c>
      <c r="V18" s="3"/>
      <c r="W18" s="5">
        <f t="shared" si="4"/>
        <v>-11885</v>
      </c>
      <c r="X18" s="3"/>
      <c r="Y18" s="8">
        <v>0</v>
      </c>
      <c r="Z18" s="3">
        <f t="shared" si="5"/>
        <v>-11885</v>
      </c>
      <c r="AA18" s="3">
        <v>11885</v>
      </c>
      <c r="AB18" s="3">
        <f t="shared" si="6"/>
        <v>0</v>
      </c>
      <c r="AC18" s="11">
        <f t="shared" si="7"/>
        <v>0</v>
      </c>
    </row>
    <row r="19" spans="2:29" x14ac:dyDescent="0.2">
      <c r="B19" s="1" t="s">
        <v>34</v>
      </c>
      <c r="C19" s="8">
        <v>0</v>
      </c>
      <c r="D19" s="3">
        <v>0</v>
      </c>
      <c r="E19" s="11">
        <f t="shared" si="0"/>
        <v>0</v>
      </c>
      <c r="F19" s="3"/>
      <c r="G19" s="8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1">
        <f t="shared" si="1"/>
        <v>0</v>
      </c>
      <c r="N19" s="3"/>
      <c r="O19" s="5">
        <f t="shared" si="2"/>
        <v>0</v>
      </c>
      <c r="P19" s="3"/>
      <c r="Q19" s="8">
        <v>0</v>
      </c>
      <c r="R19" s="3">
        <v>0</v>
      </c>
      <c r="S19" s="3">
        <v>0</v>
      </c>
      <c r="T19" s="3">
        <v>0</v>
      </c>
      <c r="U19" s="11">
        <f t="shared" si="3"/>
        <v>0</v>
      </c>
      <c r="V19" s="3"/>
      <c r="W19" s="5">
        <f t="shared" si="4"/>
        <v>0</v>
      </c>
      <c r="X19" s="3"/>
      <c r="Y19" s="8">
        <v>0</v>
      </c>
      <c r="Z19" s="3">
        <f t="shared" si="5"/>
        <v>0</v>
      </c>
      <c r="AA19" s="3">
        <v>0</v>
      </c>
      <c r="AB19" s="3">
        <f t="shared" si="6"/>
        <v>0</v>
      </c>
      <c r="AC19" s="11">
        <f t="shared" si="7"/>
        <v>0</v>
      </c>
    </row>
    <row r="20" spans="2:29" x14ac:dyDescent="0.2">
      <c r="B20" s="1" t="s">
        <v>35</v>
      </c>
      <c r="C20" s="8">
        <v>36406</v>
      </c>
      <c r="D20" s="3">
        <v>-55295</v>
      </c>
      <c r="E20" s="11">
        <f t="shared" si="0"/>
        <v>-18889</v>
      </c>
      <c r="F20" s="3"/>
      <c r="G20" s="8">
        <v>4942</v>
      </c>
      <c r="H20" s="3">
        <v>-84</v>
      </c>
      <c r="I20" s="3">
        <v>4488</v>
      </c>
      <c r="J20" s="3">
        <v>9174</v>
      </c>
      <c r="K20" s="3">
        <v>0</v>
      </c>
      <c r="L20" s="3">
        <v>0</v>
      </c>
      <c r="M20" s="11">
        <f t="shared" si="1"/>
        <v>18520</v>
      </c>
      <c r="N20" s="3"/>
      <c r="O20" s="5">
        <f t="shared" si="2"/>
        <v>-369</v>
      </c>
      <c r="P20" s="3"/>
      <c r="Q20" s="8">
        <v>0</v>
      </c>
      <c r="R20" s="3">
        <v>0</v>
      </c>
      <c r="S20" s="3">
        <v>0</v>
      </c>
      <c r="T20" s="3">
        <v>0</v>
      </c>
      <c r="U20" s="11">
        <f t="shared" si="3"/>
        <v>0</v>
      </c>
      <c r="V20" s="3"/>
      <c r="W20" s="5">
        <f t="shared" si="4"/>
        <v>-369</v>
      </c>
      <c r="X20" s="3"/>
      <c r="Y20" s="8">
        <v>-4781</v>
      </c>
      <c r="Z20" s="3">
        <f t="shared" si="5"/>
        <v>-369</v>
      </c>
      <c r="AA20" s="3">
        <v>57</v>
      </c>
      <c r="AB20" s="3">
        <f t="shared" si="6"/>
        <v>-312</v>
      </c>
      <c r="AC20" s="11">
        <f t="shared" si="7"/>
        <v>-5093</v>
      </c>
    </row>
    <row r="21" spans="2:29" x14ac:dyDescent="0.2">
      <c r="B21" s="1" t="s">
        <v>36</v>
      </c>
      <c r="C21" s="8">
        <v>60152</v>
      </c>
      <c r="D21" s="3">
        <v>-108122</v>
      </c>
      <c r="E21" s="11">
        <f t="shared" si="0"/>
        <v>-47970</v>
      </c>
      <c r="F21" s="3"/>
      <c r="G21" s="8">
        <v>10882</v>
      </c>
      <c r="H21" s="3">
        <v>-116</v>
      </c>
      <c r="I21" s="3">
        <v>17225</v>
      </c>
      <c r="J21" s="3">
        <v>28546</v>
      </c>
      <c r="K21" s="3">
        <v>0</v>
      </c>
      <c r="L21" s="3">
        <v>0</v>
      </c>
      <c r="M21" s="11">
        <f t="shared" si="1"/>
        <v>56537</v>
      </c>
      <c r="N21" s="3"/>
      <c r="O21" s="5">
        <f t="shared" si="2"/>
        <v>8567</v>
      </c>
      <c r="P21" s="3"/>
      <c r="Q21" s="8">
        <v>0</v>
      </c>
      <c r="R21" s="3">
        <v>0</v>
      </c>
      <c r="S21" s="3">
        <v>0</v>
      </c>
      <c r="T21" s="3">
        <v>0</v>
      </c>
      <c r="U21" s="11">
        <f t="shared" si="3"/>
        <v>0</v>
      </c>
      <c r="V21" s="3"/>
      <c r="W21" s="5">
        <f t="shared" si="4"/>
        <v>8567</v>
      </c>
      <c r="X21" s="3"/>
      <c r="Y21" s="8">
        <v>-2006</v>
      </c>
      <c r="Z21" s="3">
        <f t="shared" si="5"/>
        <v>8567</v>
      </c>
      <c r="AA21" s="3">
        <v>-8565</v>
      </c>
      <c r="AB21" s="3">
        <f t="shared" si="6"/>
        <v>2</v>
      </c>
      <c r="AC21" s="11">
        <f t="shared" si="7"/>
        <v>-2004</v>
      </c>
    </row>
    <row r="22" spans="2:29" x14ac:dyDescent="0.2">
      <c r="B22" s="1" t="s">
        <v>37</v>
      </c>
      <c r="C22" s="8">
        <v>0</v>
      </c>
      <c r="D22" s="3">
        <v>0</v>
      </c>
      <c r="E22" s="11">
        <f t="shared" si="0"/>
        <v>0</v>
      </c>
      <c r="F22" s="3"/>
      <c r="G22" s="8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1">
        <f t="shared" si="1"/>
        <v>0</v>
      </c>
      <c r="N22" s="3"/>
      <c r="O22" s="5">
        <f t="shared" si="2"/>
        <v>0</v>
      </c>
      <c r="P22" s="3"/>
      <c r="Q22" s="8">
        <v>0</v>
      </c>
      <c r="R22" s="3">
        <v>0</v>
      </c>
      <c r="S22" s="3">
        <v>0</v>
      </c>
      <c r="T22" s="3">
        <v>0</v>
      </c>
      <c r="U22" s="11">
        <f t="shared" si="3"/>
        <v>0</v>
      </c>
      <c r="V22" s="3"/>
      <c r="W22" s="5">
        <f t="shared" si="4"/>
        <v>0</v>
      </c>
      <c r="X22" s="3"/>
      <c r="Y22" s="8">
        <v>0</v>
      </c>
      <c r="Z22" s="3">
        <f t="shared" si="5"/>
        <v>0</v>
      </c>
      <c r="AA22" s="3">
        <v>0</v>
      </c>
      <c r="AB22" s="3">
        <f t="shared" si="6"/>
        <v>0</v>
      </c>
      <c r="AC22" s="11">
        <f t="shared" si="7"/>
        <v>0</v>
      </c>
    </row>
    <row r="23" spans="2:29" x14ac:dyDescent="0.2">
      <c r="B23" s="1" t="s">
        <v>38</v>
      </c>
      <c r="C23" s="8">
        <v>26797</v>
      </c>
      <c r="D23" s="3">
        <v>-50547</v>
      </c>
      <c r="E23" s="11">
        <f t="shared" si="0"/>
        <v>-23750</v>
      </c>
      <c r="F23" s="3"/>
      <c r="G23" s="8">
        <v>10348</v>
      </c>
      <c r="H23" s="3">
        <v>-56</v>
      </c>
      <c r="I23" s="3">
        <v>8630</v>
      </c>
      <c r="J23" s="3">
        <v>4828</v>
      </c>
      <c r="K23" s="3">
        <v>0</v>
      </c>
      <c r="L23" s="3">
        <v>0</v>
      </c>
      <c r="M23" s="11">
        <f t="shared" si="1"/>
        <v>23750</v>
      </c>
      <c r="N23" s="3"/>
      <c r="O23" s="5">
        <f t="shared" si="2"/>
        <v>0</v>
      </c>
      <c r="P23" s="3"/>
      <c r="Q23" s="8">
        <v>0</v>
      </c>
      <c r="R23" s="3">
        <v>0</v>
      </c>
      <c r="S23" s="3">
        <v>0</v>
      </c>
      <c r="T23" s="3">
        <v>0</v>
      </c>
      <c r="U23" s="11">
        <f t="shared" si="3"/>
        <v>0</v>
      </c>
      <c r="V23" s="3"/>
      <c r="W23" s="5">
        <f t="shared" si="4"/>
        <v>0</v>
      </c>
      <c r="X23" s="3"/>
      <c r="Y23" s="8">
        <v>-7328</v>
      </c>
      <c r="Z23" s="3">
        <f t="shared" si="5"/>
        <v>0</v>
      </c>
      <c r="AA23" s="3">
        <v>0</v>
      </c>
      <c r="AB23" s="3">
        <f t="shared" si="6"/>
        <v>0</v>
      </c>
      <c r="AC23" s="11">
        <f t="shared" si="7"/>
        <v>-7328</v>
      </c>
    </row>
    <row r="24" spans="2:29" x14ac:dyDescent="0.2">
      <c r="B24" s="1" t="s">
        <v>39</v>
      </c>
      <c r="C24" s="8">
        <v>0</v>
      </c>
      <c r="D24" s="3">
        <v>0</v>
      </c>
      <c r="E24" s="11">
        <f t="shared" si="0"/>
        <v>0</v>
      </c>
      <c r="F24" s="3"/>
      <c r="G24" s="8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1">
        <f t="shared" si="1"/>
        <v>0</v>
      </c>
      <c r="N24" s="3"/>
      <c r="O24" s="5">
        <f t="shared" si="2"/>
        <v>0</v>
      </c>
      <c r="P24" s="3"/>
      <c r="Q24" s="8">
        <v>0</v>
      </c>
      <c r="R24" s="3">
        <v>0</v>
      </c>
      <c r="S24" s="3">
        <v>0</v>
      </c>
      <c r="T24" s="3">
        <v>0</v>
      </c>
      <c r="U24" s="11">
        <f t="shared" si="3"/>
        <v>0</v>
      </c>
      <c r="V24" s="3"/>
      <c r="W24" s="5">
        <f t="shared" si="4"/>
        <v>0</v>
      </c>
      <c r="X24" s="3"/>
      <c r="Y24" s="8">
        <v>0</v>
      </c>
      <c r="Z24" s="3">
        <f t="shared" si="5"/>
        <v>0</v>
      </c>
      <c r="AA24" s="3">
        <v>0</v>
      </c>
      <c r="AB24" s="3">
        <f t="shared" si="6"/>
        <v>0</v>
      </c>
      <c r="AC24" s="11">
        <f t="shared" si="7"/>
        <v>0</v>
      </c>
    </row>
    <row r="25" spans="2:29" x14ac:dyDescent="0.2">
      <c r="B25" s="1" t="s">
        <v>40</v>
      </c>
      <c r="C25" s="8">
        <v>12189</v>
      </c>
      <c r="D25" s="3">
        <v>-25560</v>
      </c>
      <c r="E25" s="11">
        <f t="shared" si="0"/>
        <v>-13371</v>
      </c>
      <c r="F25" s="3"/>
      <c r="G25" s="8">
        <v>5091</v>
      </c>
      <c r="H25" s="3">
        <v>-222</v>
      </c>
      <c r="I25" s="3">
        <v>3661</v>
      </c>
      <c r="J25" s="3">
        <v>0</v>
      </c>
      <c r="K25" s="3">
        <v>0</v>
      </c>
      <c r="L25" s="3">
        <v>0</v>
      </c>
      <c r="M25" s="11">
        <f t="shared" si="1"/>
        <v>8530</v>
      </c>
      <c r="N25" s="3"/>
      <c r="O25" s="5">
        <f t="shared" si="2"/>
        <v>-4841</v>
      </c>
      <c r="P25" s="3"/>
      <c r="Q25" s="8">
        <v>0</v>
      </c>
      <c r="R25" s="3">
        <v>0</v>
      </c>
      <c r="S25" s="3">
        <v>0</v>
      </c>
      <c r="T25" s="3">
        <v>0</v>
      </c>
      <c r="U25" s="11">
        <f t="shared" si="3"/>
        <v>0</v>
      </c>
      <c r="V25" s="3"/>
      <c r="W25" s="5">
        <f t="shared" si="4"/>
        <v>-4841</v>
      </c>
      <c r="X25" s="3"/>
      <c r="Y25" s="8">
        <v>-24913</v>
      </c>
      <c r="Z25" s="3">
        <f t="shared" si="5"/>
        <v>-4841</v>
      </c>
      <c r="AA25" s="3">
        <v>0</v>
      </c>
      <c r="AB25" s="3">
        <f t="shared" si="6"/>
        <v>-4841</v>
      </c>
      <c r="AC25" s="11">
        <f t="shared" si="7"/>
        <v>-29754</v>
      </c>
    </row>
    <row r="26" spans="2:29" x14ac:dyDescent="0.2">
      <c r="B26" s="1" t="s">
        <v>41</v>
      </c>
      <c r="C26" s="8">
        <v>10369</v>
      </c>
      <c r="D26" s="3">
        <v>-17481</v>
      </c>
      <c r="E26" s="11">
        <f t="shared" si="0"/>
        <v>-7112</v>
      </c>
      <c r="F26" s="3"/>
      <c r="G26" s="8">
        <v>2859</v>
      </c>
      <c r="H26" s="3">
        <v>-27</v>
      </c>
      <c r="I26" s="3">
        <v>800</v>
      </c>
      <c r="J26" s="3">
        <v>3637</v>
      </c>
      <c r="K26" s="3">
        <v>0</v>
      </c>
      <c r="L26" s="3">
        <v>0</v>
      </c>
      <c r="M26" s="11">
        <f t="shared" si="1"/>
        <v>7269</v>
      </c>
      <c r="N26" s="3"/>
      <c r="O26" s="5">
        <f t="shared" si="2"/>
        <v>157</v>
      </c>
      <c r="P26" s="3"/>
      <c r="Q26" s="8">
        <v>0</v>
      </c>
      <c r="R26" s="3">
        <v>0</v>
      </c>
      <c r="S26" s="3">
        <v>0</v>
      </c>
      <c r="T26" s="3">
        <v>0</v>
      </c>
      <c r="U26" s="11">
        <f t="shared" si="3"/>
        <v>0</v>
      </c>
      <c r="V26" s="3"/>
      <c r="W26" s="5">
        <f t="shared" si="4"/>
        <v>157</v>
      </c>
      <c r="X26" s="3"/>
      <c r="Y26" s="8">
        <v>-1342</v>
      </c>
      <c r="Z26" s="3">
        <f t="shared" si="5"/>
        <v>157</v>
      </c>
      <c r="AA26" s="3">
        <v>8</v>
      </c>
      <c r="AB26" s="3">
        <f t="shared" si="6"/>
        <v>165</v>
      </c>
      <c r="AC26" s="11">
        <f t="shared" si="7"/>
        <v>-1177</v>
      </c>
    </row>
    <row r="27" spans="2:29" x14ac:dyDescent="0.2">
      <c r="B27" s="1" t="s">
        <v>42</v>
      </c>
      <c r="C27" s="8">
        <v>25189</v>
      </c>
      <c r="D27" s="3">
        <v>-45431</v>
      </c>
      <c r="E27" s="11">
        <f t="shared" si="0"/>
        <v>-20242</v>
      </c>
      <c r="F27" s="3"/>
      <c r="G27" s="8">
        <v>5067</v>
      </c>
      <c r="H27" s="3">
        <v>-35</v>
      </c>
      <c r="I27" s="3">
        <v>1972</v>
      </c>
      <c r="J27" s="3">
        <v>10678</v>
      </c>
      <c r="K27" s="3">
        <v>0</v>
      </c>
      <c r="L27" s="3">
        <v>80</v>
      </c>
      <c r="M27" s="11">
        <f t="shared" si="1"/>
        <v>17762</v>
      </c>
      <c r="N27" s="3"/>
      <c r="O27" s="5">
        <f t="shared" si="2"/>
        <v>-2480</v>
      </c>
      <c r="P27" s="3"/>
      <c r="Q27" s="8">
        <v>0</v>
      </c>
      <c r="R27" s="3">
        <v>0</v>
      </c>
      <c r="S27" s="3">
        <v>0</v>
      </c>
      <c r="T27" s="3">
        <v>0</v>
      </c>
      <c r="U27" s="11">
        <f t="shared" si="3"/>
        <v>0</v>
      </c>
      <c r="V27" s="3"/>
      <c r="W27" s="5">
        <f t="shared" si="4"/>
        <v>-2480</v>
      </c>
      <c r="X27" s="3"/>
      <c r="Y27" s="8">
        <v>-12224</v>
      </c>
      <c r="Z27" s="3">
        <f t="shared" si="5"/>
        <v>-2480</v>
      </c>
      <c r="AA27" s="3">
        <v>0</v>
      </c>
      <c r="AB27" s="3">
        <f t="shared" si="6"/>
        <v>-2480</v>
      </c>
      <c r="AC27" s="11">
        <f t="shared" si="7"/>
        <v>-14704</v>
      </c>
    </row>
    <row r="28" spans="2:29" x14ac:dyDescent="0.2">
      <c r="B28" s="1" t="s">
        <v>43</v>
      </c>
      <c r="C28" s="8">
        <v>77448</v>
      </c>
      <c r="D28" s="3">
        <v>-123397</v>
      </c>
      <c r="E28" s="11">
        <f t="shared" si="0"/>
        <v>-45949</v>
      </c>
      <c r="F28" s="3"/>
      <c r="G28" s="8">
        <v>9202</v>
      </c>
      <c r="H28" s="3">
        <v>-143</v>
      </c>
      <c r="I28" s="3">
        <v>7011</v>
      </c>
      <c r="J28" s="3">
        <v>29775</v>
      </c>
      <c r="K28" s="3">
        <v>0</v>
      </c>
      <c r="L28" s="3">
        <v>0</v>
      </c>
      <c r="M28" s="11">
        <f t="shared" si="1"/>
        <v>45845</v>
      </c>
      <c r="N28" s="3"/>
      <c r="O28" s="5">
        <f t="shared" si="2"/>
        <v>-104</v>
      </c>
      <c r="P28" s="3"/>
      <c r="Q28" s="8">
        <v>0</v>
      </c>
      <c r="R28" s="3">
        <v>0</v>
      </c>
      <c r="S28" s="3">
        <v>0</v>
      </c>
      <c r="T28" s="3">
        <v>0</v>
      </c>
      <c r="U28" s="11">
        <f t="shared" si="3"/>
        <v>0</v>
      </c>
      <c r="V28" s="3"/>
      <c r="W28" s="5">
        <f t="shared" si="4"/>
        <v>-104</v>
      </c>
      <c r="X28" s="3"/>
      <c r="Y28" s="8">
        <v>-10493</v>
      </c>
      <c r="Z28" s="3">
        <f t="shared" si="5"/>
        <v>-104</v>
      </c>
      <c r="AA28" s="3">
        <v>2353</v>
      </c>
      <c r="AB28" s="3">
        <f t="shared" si="6"/>
        <v>2249</v>
      </c>
      <c r="AC28" s="11">
        <f t="shared" si="7"/>
        <v>-8244</v>
      </c>
    </row>
    <row r="29" spans="2:29" x14ac:dyDescent="0.2">
      <c r="B29" s="1" t="s">
        <v>44</v>
      </c>
      <c r="C29" s="8">
        <v>2646</v>
      </c>
      <c r="D29" s="3">
        <v>-3560</v>
      </c>
      <c r="E29" s="11">
        <f t="shared" si="0"/>
        <v>-914</v>
      </c>
      <c r="F29" s="3"/>
      <c r="G29" s="8">
        <v>603</v>
      </c>
      <c r="H29" s="3">
        <v>0</v>
      </c>
      <c r="I29" s="3">
        <v>448</v>
      </c>
      <c r="J29" s="3">
        <v>0</v>
      </c>
      <c r="K29" s="3">
        <v>0</v>
      </c>
      <c r="L29" s="3">
        <v>0</v>
      </c>
      <c r="M29" s="11">
        <f t="shared" si="1"/>
        <v>1051</v>
      </c>
      <c r="N29" s="3"/>
      <c r="O29" s="5">
        <f t="shared" si="2"/>
        <v>137</v>
      </c>
      <c r="P29" s="3"/>
      <c r="Q29" s="8">
        <v>0</v>
      </c>
      <c r="R29" s="3">
        <v>0</v>
      </c>
      <c r="S29" s="3">
        <v>0</v>
      </c>
      <c r="T29" s="3">
        <v>0</v>
      </c>
      <c r="U29" s="11">
        <f t="shared" si="3"/>
        <v>0</v>
      </c>
      <c r="V29" s="3"/>
      <c r="W29" s="5">
        <f t="shared" si="4"/>
        <v>137</v>
      </c>
      <c r="X29" s="3"/>
      <c r="Y29" s="8">
        <v>-476</v>
      </c>
      <c r="Z29" s="3">
        <f t="shared" si="5"/>
        <v>137</v>
      </c>
      <c r="AA29" s="3">
        <v>162</v>
      </c>
      <c r="AB29" s="3">
        <f t="shared" si="6"/>
        <v>299</v>
      </c>
      <c r="AC29" s="11">
        <f t="shared" si="7"/>
        <v>-177</v>
      </c>
    </row>
    <row r="30" spans="2:29" x14ac:dyDescent="0.2">
      <c r="B30" s="1" t="s">
        <v>45</v>
      </c>
      <c r="C30" s="8">
        <v>16284</v>
      </c>
      <c r="D30" s="3">
        <v>-26887</v>
      </c>
      <c r="E30" s="11">
        <f t="shared" si="0"/>
        <v>-10603</v>
      </c>
      <c r="F30" s="3"/>
      <c r="G30" s="8">
        <v>2550</v>
      </c>
      <c r="H30" s="3">
        <v>-6</v>
      </c>
      <c r="I30" s="3">
        <v>3378</v>
      </c>
      <c r="J30" s="3">
        <v>4966</v>
      </c>
      <c r="K30" s="3">
        <v>0</v>
      </c>
      <c r="L30" s="3">
        <v>337</v>
      </c>
      <c r="M30" s="11">
        <f t="shared" si="1"/>
        <v>11225</v>
      </c>
      <c r="N30" s="3"/>
      <c r="O30" s="5">
        <f t="shared" si="2"/>
        <v>622</v>
      </c>
      <c r="P30" s="3"/>
      <c r="Q30" s="8">
        <v>0</v>
      </c>
      <c r="R30" s="3">
        <v>0</v>
      </c>
      <c r="S30" s="3">
        <v>0</v>
      </c>
      <c r="T30" s="3">
        <v>0</v>
      </c>
      <c r="U30" s="11">
        <f t="shared" si="3"/>
        <v>0</v>
      </c>
      <c r="V30" s="3"/>
      <c r="W30" s="5">
        <f t="shared" si="4"/>
        <v>622</v>
      </c>
      <c r="X30" s="3"/>
      <c r="Y30" s="8">
        <v>-782</v>
      </c>
      <c r="Z30" s="3">
        <f t="shared" si="5"/>
        <v>622</v>
      </c>
      <c r="AA30" s="3">
        <v>-640</v>
      </c>
      <c r="AB30" s="3">
        <f t="shared" si="6"/>
        <v>-18</v>
      </c>
      <c r="AC30" s="11">
        <f t="shared" si="7"/>
        <v>-800</v>
      </c>
    </row>
    <row r="31" spans="2:29" x14ac:dyDescent="0.2">
      <c r="B31" s="1" t="s">
        <v>46</v>
      </c>
      <c r="C31" s="8">
        <v>28168</v>
      </c>
      <c r="D31" s="3">
        <v>-52422</v>
      </c>
      <c r="E31" s="11">
        <f t="shared" si="0"/>
        <v>-24254</v>
      </c>
      <c r="F31" s="3"/>
      <c r="G31" s="8">
        <v>6625</v>
      </c>
      <c r="H31" s="3">
        <v>-185</v>
      </c>
      <c r="I31" s="3">
        <v>16855</v>
      </c>
      <c r="J31" s="3">
        <v>1387</v>
      </c>
      <c r="K31" s="3">
        <v>0</v>
      </c>
      <c r="L31" s="3">
        <v>0</v>
      </c>
      <c r="M31" s="11">
        <f t="shared" si="1"/>
        <v>24682</v>
      </c>
      <c r="N31" s="3"/>
      <c r="O31" s="5">
        <f t="shared" si="2"/>
        <v>428</v>
      </c>
      <c r="P31" s="3"/>
      <c r="Q31" s="8">
        <v>0</v>
      </c>
      <c r="R31" s="3">
        <v>0</v>
      </c>
      <c r="S31" s="3">
        <v>0</v>
      </c>
      <c r="T31" s="3">
        <v>0</v>
      </c>
      <c r="U31" s="11">
        <f t="shared" si="3"/>
        <v>0</v>
      </c>
      <c r="V31" s="3"/>
      <c r="W31" s="5">
        <f t="shared" si="4"/>
        <v>428</v>
      </c>
      <c r="X31" s="3"/>
      <c r="Y31" s="8">
        <v>-10239</v>
      </c>
      <c r="Z31" s="3">
        <f t="shared" si="5"/>
        <v>428</v>
      </c>
      <c r="AA31" s="3">
        <v>0</v>
      </c>
      <c r="AB31" s="3">
        <f t="shared" si="6"/>
        <v>428</v>
      </c>
      <c r="AC31" s="11">
        <f t="shared" si="7"/>
        <v>-9811</v>
      </c>
    </row>
    <row r="32" spans="2:29" x14ac:dyDescent="0.2">
      <c r="B32" s="1" t="s">
        <v>47</v>
      </c>
      <c r="C32" s="8">
        <v>0</v>
      </c>
      <c r="D32" s="3">
        <v>0</v>
      </c>
      <c r="E32" s="11">
        <f t="shared" si="0"/>
        <v>0</v>
      </c>
      <c r="F32" s="3"/>
      <c r="G32" s="8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1">
        <f t="shared" si="1"/>
        <v>0</v>
      </c>
      <c r="N32" s="3"/>
      <c r="O32" s="5">
        <f t="shared" si="2"/>
        <v>0</v>
      </c>
      <c r="P32" s="3"/>
      <c r="Q32" s="8">
        <v>0</v>
      </c>
      <c r="R32" s="3">
        <v>0</v>
      </c>
      <c r="S32" s="3">
        <v>0</v>
      </c>
      <c r="T32" s="3">
        <v>0</v>
      </c>
      <c r="U32" s="11">
        <f t="shared" si="3"/>
        <v>0</v>
      </c>
      <c r="V32" s="3"/>
      <c r="W32" s="5">
        <f t="shared" si="4"/>
        <v>0</v>
      </c>
      <c r="X32" s="3"/>
      <c r="Y32" s="8">
        <v>0</v>
      </c>
      <c r="Z32" s="3">
        <f t="shared" si="5"/>
        <v>0</v>
      </c>
      <c r="AA32" s="3">
        <v>0</v>
      </c>
      <c r="AB32" s="3">
        <f t="shared" si="6"/>
        <v>0</v>
      </c>
      <c r="AC32" s="11">
        <f t="shared" si="7"/>
        <v>0</v>
      </c>
    </row>
    <row r="33" spans="2:29" x14ac:dyDescent="0.2">
      <c r="B33" s="1" t="s">
        <v>48</v>
      </c>
      <c r="C33" s="8">
        <v>2945</v>
      </c>
      <c r="D33" s="3">
        <v>-6769</v>
      </c>
      <c r="E33" s="11">
        <f t="shared" si="0"/>
        <v>-3824</v>
      </c>
      <c r="F33" s="3"/>
      <c r="G33" s="8">
        <v>624</v>
      </c>
      <c r="H33" s="3">
        <v>-404</v>
      </c>
      <c r="I33" s="3">
        <v>1086</v>
      </c>
      <c r="J33" s="3">
        <v>45</v>
      </c>
      <c r="K33" s="3">
        <v>0</v>
      </c>
      <c r="L33" s="3">
        <v>0</v>
      </c>
      <c r="M33" s="11">
        <f t="shared" si="1"/>
        <v>1351</v>
      </c>
      <c r="N33" s="3"/>
      <c r="O33" s="5">
        <f t="shared" si="2"/>
        <v>-2473</v>
      </c>
      <c r="P33" s="3"/>
      <c r="Q33" s="8">
        <v>0</v>
      </c>
      <c r="R33" s="3">
        <v>0</v>
      </c>
      <c r="S33" s="3">
        <v>0</v>
      </c>
      <c r="T33" s="3">
        <v>0</v>
      </c>
      <c r="U33" s="11">
        <f t="shared" si="3"/>
        <v>0</v>
      </c>
      <c r="V33" s="3"/>
      <c r="W33" s="5">
        <f t="shared" si="4"/>
        <v>-2473</v>
      </c>
      <c r="X33" s="3"/>
      <c r="Y33" s="8">
        <v>-13143</v>
      </c>
      <c r="Z33" s="3">
        <f t="shared" si="5"/>
        <v>-2473</v>
      </c>
      <c r="AA33" s="3">
        <v>0</v>
      </c>
      <c r="AB33" s="3">
        <f t="shared" si="6"/>
        <v>-2473</v>
      </c>
      <c r="AC33" s="11">
        <f t="shared" si="7"/>
        <v>-15616</v>
      </c>
    </row>
    <row r="34" spans="2:29" x14ac:dyDescent="0.2">
      <c r="B34" s="1" t="s">
        <v>49</v>
      </c>
      <c r="C34" s="8">
        <v>16727</v>
      </c>
      <c r="D34" s="3">
        <v>-30760</v>
      </c>
      <c r="E34" s="11">
        <f t="shared" si="0"/>
        <v>-14033</v>
      </c>
      <c r="F34" s="3"/>
      <c r="G34" s="8">
        <v>2848</v>
      </c>
      <c r="H34" s="3">
        <v>-106</v>
      </c>
      <c r="I34" s="3">
        <v>2167</v>
      </c>
      <c r="J34" s="3">
        <v>5263</v>
      </c>
      <c r="K34" s="3">
        <v>0</v>
      </c>
      <c r="L34" s="3">
        <v>0</v>
      </c>
      <c r="M34" s="11">
        <f t="shared" si="1"/>
        <v>10172</v>
      </c>
      <c r="N34" s="3"/>
      <c r="O34" s="5">
        <f t="shared" si="2"/>
        <v>-3861</v>
      </c>
      <c r="P34" s="3"/>
      <c r="Q34" s="8">
        <v>0</v>
      </c>
      <c r="R34" s="3">
        <v>0</v>
      </c>
      <c r="S34" s="3">
        <v>0</v>
      </c>
      <c r="T34" s="3">
        <v>0</v>
      </c>
      <c r="U34" s="11">
        <f t="shared" si="3"/>
        <v>0</v>
      </c>
      <c r="V34" s="3"/>
      <c r="W34" s="5">
        <f t="shared" si="4"/>
        <v>-3861</v>
      </c>
      <c r="X34" s="3"/>
      <c r="Y34" s="8">
        <v>-9912</v>
      </c>
      <c r="Z34" s="3">
        <f t="shared" si="5"/>
        <v>-3861</v>
      </c>
      <c r="AA34" s="3">
        <v>0</v>
      </c>
      <c r="AB34" s="3">
        <f t="shared" si="6"/>
        <v>-3861</v>
      </c>
      <c r="AC34" s="11">
        <f t="shared" si="7"/>
        <v>-13773</v>
      </c>
    </row>
    <row r="35" spans="2:29" x14ac:dyDescent="0.2">
      <c r="B35" s="1" t="s">
        <v>50</v>
      </c>
      <c r="C35" s="8">
        <v>47274</v>
      </c>
      <c r="D35" s="3">
        <v>-82702</v>
      </c>
      <c r="E35" s="11">
        <f t="shared" si="0"/>
        <v>-35428</v>
      </c>
      <c r="F35" s="3"/>
      <c r="G35" s="8">
        <v>9426</v>
      </c>
      <c r="H35" s="3">
        <v>-106</v>
      </c>
      <c r="I35" s="3">
        <v>4230</v>
      </c>
      <c r="J35" s="3">
        <v>24172</v>
      </c>
      <c r="K35" s="3">
        <v>0</v>
      </c>
      <c r="L35" s="3">
        <v>0</v>
      </c>
      <c r="M35" s="11">
        <f t="shared" si="1"/>
        <v>37722</v>
      </c>
      <c r="N35" s="3"/>
      <c r="O35" s="5">
        <f t="shared" si="2"/>
        <v>2294</v>
      </c>
      <c r="P35" s="3"/>
      <c r="Q35" s="8">
        <v>0</v>
      </c>
      <c r="R35" s="3">
        <v>0</v>
      </c>
      <c r="S35" s="3">
        <v>0</v>
      </c>
      <c r="T35" s="3">
        <v>0</v>
      </c>
      <c r="U35" s="11">
        <f t="shared" si="3"/>
        <v>0</v>
      </c>
      <c r="V35" s="3"/>
      <c r="W35" s="5">
        <f t="shared" si="4"/>
        <v>2294</v>
      </c>
      <c r="X35" s="3"/>
      <c r="Y35" s="8">
        <v>-12545</v>
      </c>
      <c r="Z35" s="3">
        <f t="shared" si="5"/>
        <v>2294</v>
      </c>
      <c r="AA35" s="3">
        <v>0</v>
      </c>
      <c r="AB35" s="3">
        <f t="shared" si="6"/>
        <v>2294</v>
      </c>
      <c r="AC35" s="11">
        <f t="shared" si="7"/>
        <v>-10251</v>
      </c>
    </row>
    <row r="36" spans="2:29" x14ac:dyDescent="0.2">
      <c r="B36" s="1" t="s">
        <v>51</v>
      </c>
      <c r="C36" s="8">
        <v>9784</v>
      </c>
      <c r="D36" s="3">
        <v>-19826</v>
      </c>
      <c r="E36" s="11">
        <f t="shared" si="0"/>
        <v>-10042</v>
      </c>
      <c r="F36" s="3"/>
      <c r="G36" s="8">
        <v>2202</v>
      </c>
      <c r="H36" s="3">
        <v>-32</v>
      </c>
      <c r="I36" s="3">
        <v>1220</v>
      </c>
      <c r="J36" s="3">
        <v>6402</v>
      </c>
      <c r="K36" s="3">
        <v>0</v>
      </c>
      <c r="L36" s="3">
        <v>0</v>
      </c>
      <c r="M36" s="11">
        <f t="shared" si="1"/>
        <v>9792</v>
      </c>
      <c r="N36" s="3"/>
      <c r="O36" s="5">
        <f t="shared" si="2"/>
        <v>-250</v>
      </c>
      <c r="P36" s="3"/>
      <c r="Q36" s="8">
        <v>0</v>
      </c>
      <c r="R36" s="3">
        <v>0</v>
      </c>
      <c r="S36" s="3">
        <v>0</v>
      </c>
      <c r="T36" s="3">
        <v>0</v>
      </c>
      <c r="U36" s="11">
        <f t="shared" si="3"/>
        <v>0</v>
      </c>
      <c r="V36" s="3"/>
      <c r="W36" s="5">
        <f t="shared" si="4"/>
        <v>-250</v>
      </c>
      <c r="X36" s="3"/>
      <c r="Y36" s="8">
        <v>-486</v>
      </c>
      <c r="Z36" s="3">
        <f t="shared" si="5"/>
        <v>-250</v>
      </c>
      <c r="AA36" s="3">
        <v>0</v>
      </c>
      <c r="AB36" s="3">
        <f t="shared" si="6"/>
        <v>-250</v>
      </c>
      <c r="AC36" s="11">
        <f t="shared" si="7"/>
        <v>-736</v>
      </c>
    </row>
    <row r="37" spans="2:29" x14ac:dyDescent="0.2">
      <c r="B37" s="1" t="s">
        <v>52</v>
      </c>
      <c r="C37" s="8">
        <v>22010</v>
      </c>
      <c r="D37" s="3">
        <v>-40626</v>
      </c>
      <c r="E37" s="11">
        <f t="shared" si="0"/>
        <v>-18616</v>
      </c>
      <c r="F37" s="3"/>
      <c r="G37" s="8">
        <v>6497</v>
      </c>
      <c r="H37" s="3">
        <v>-93</v>
      </c>
      <c r="I37" s="3">
        <v>6093</v>
      </c>
      <c r="J37" s="3">
        <v>5374</v>
      </c>
      <c r="K37" s="3">
        <v>0</v>
      </c>
      <c r="L37" s="3">
        <v>0</v>
      </c>
      <c r="M37" s="11">
        <f t="shared" si="1"/>
        <v>17871</v>
      </c>
      <c r="N37" s="3"/>
      <c r="O37" s="5">
        <f t="shared" si="2"/>
        <v>-745</v>
      </c>
      <c r="P37" s="3"/>
      <c r="Q37" s="8">
        <v>0</v>
      </c>
      <c r="R37" s="3">
        <v>0</v>
      </c>
      <c r="S37" s="3">
        <v>0</v>
      </c>
      <c r="T37" s="3">
        <v>0</v>
      </c>
      <c r="U37" s="11">
        <f t="shared" si="3"/>
        <v>0</v>
      </c>
      <c r="V37" s="3"/>
      <c r="W37" s="5">
        <f t="shared" si="4"/>
        <v>-745</v>
      </c>
      <c r="X37" s="3"/>
      <c r="Y37" s="8">
        <v>-6217</v>
      </c>
      <c r="Z37" s="3">
        <f t="shared" si="5"/>
        <v>-745</v>
      </c>
      <c r="AA37" s="3">
        <v>0</v>
      </c>
      <c r="AB37" s="3">
        <f t="shared" si="6"/>
        <v>-745</v>
      </c>
      <c r="AC37" s="11">
        <f t="shared" si="7"/>
        <v>-6962</v>
      </c>
    </row>
    <row r="38" spans="2:29" x14ac:dyDescent="0.2">
      <c r="B38" s="1" t="s">
        <v>53</v>
      </c>
      <c r="C38" s="8">
        <v>26672</v>
      </c>
      <c r="D38" s="3">
        <v>-46448</v>
      </c>
      <c r="E38" s="11">
        <f t="shared" si="0"/>
        <v>-19776</v>
      </c>
      <c r="F38" s="3"/>
      <c r="G38" s="8">
        <v>7766</v>
      </c>
      <c r="H38" s="3">
        <v>0</v>
      </c>
      <c r="I38" s="3">
        <v>4109</v>
      </c>
      <c r="J38" s="3">
        <v>7802</v>
      </c>
      <c r="K38" s="3">
        <v>0</v>
      </c>
      <c r="L38" s="3">
        <v>99</v>
      </c>
      <c r="M38" s="11">
        <f t="shared" si="1"/>
        <v>19776</v>
      </c>
      <c r="N38" s="3"/>
      <c r="O38" s="5">
        <f t="shared" si="2"/>
        <v>0</v>
      </c>
      <c r="P38" s="3"/>
      <c r="Q38" s="8">
        <v>0</v>
      </c>
      <c r="R38" s="3">
        <v>0</v>
      </c>
      <c r="S38" s="3">
        <v>0</v>
      </c>
      <c r="T38" s="3">
        <v>0</v>
      </c>
      <c r="U38" s="11">
        <f t="shared" si="3"/>
        <v>0</v>
      </c>
      <c r="V38" s="3"/>
      <c r="W38" s="5">
        <f t="shared" si="4"/>
        <v>0</v>
      </c>
      <c r="X38" s="3"/>
      <c r="Y38" s="8">
        <v>-926</v>
      </c>
      <c r="Z38" s="3">
        <f t="shared" si="5"/>
        <v>0</v>
      </c>
      <c r="AA38" s="3">
        <v>0</v>
      </c>
      <c r="AB38" s="3">
        <f t="shared" si="6"/>
        <v>0</v>
      </c>
      <c r="AC38" s="11">
        <f t="shared" si="7"/>
        <v>-926</v>
      </c>
    </row>
    <row r="39" spans="2:29" x14ac:dyDescent="0.2">
      <c r="B39" s="4" t="s">
        <v>73</v>
      </c>
      <c r="C39" s="9">
        <f>SUM(C7:C38)</f>
        <v>677384</v>
      </c>
      <c r="D39" s="5">
        <f t="shared" ref="D39:AC39" si="8">SUM(D7:D38)</f>
        <v>-1176310</v>
      </c>
      <c r="E39" s="11">
        <f t="shared" si="8"/>
        <v>-498926</v>
      </c>
      <c r="F39" s="5"/>
      <c r="G39" s="9">
        <f t="shared" si="8"/>
        <v>142960</v>
      </c>
      <c r="H39" s="5">
        <f t="shared" si="8"/>
        <v>-2383</v>
      </c>
      <c r="I39" s="5">
        <f t="shared" si="8"/>
        <v>132263</v>
      </c>
      <c r="J39" s="5">
        <f t="shared" si="8"/>
        <v>207714</v>
      </c>
      <c r="K39" s="5">
        <f t="shared" si="8"/>
        <v>-1573</v>
      </c>
      <c r="L39" s="5">
        <f t="shared" si="8"/>
        <v>516</v>
      </c>
      <c r="M39" s="11">
        <f t="shared" si="8"/>
        <v>479497</v>
      </c>
      <c r="N39" s="5"/>
      <c r="O39" s="5">
        <f t="shared" si="8"/>
        <v>-19429</v>
      </c>
      <c r="P39" s="5"/>
      <c r="Q39" s="9">
        <f t="shared" si="8"/>
        <v>0</v>
      </c>
      <c r="R39" s="5">
        <f t="shared" si="8"/>
        <v>0</v>
      </c>
      <c r="S39" s="5">
        <f t="shared" si="8"/>
        <v>0</v>
      </c>
      <c r="T39" s="5">
        <f t="shared" si="8"/>
        <v>0</v>
      </c>
      <c r="U39" s="11">
        <f t="shared" si="8"/>
        <v>0</v>
      </c>
      <c r="V39" s="5"/>
      <c r="W39" s="5">
        <f t="shared" si="8"/>
        <v>-19429</v>
      </c>
      <c r="X39" s="5"/>
      <c r="Y39" s="9">
        <f t="shared" si="8"/>
        <v>-154909</v>
      </c>
      <c r="Z39" s="5">
        <f t="shared" si="8"/>
        <v>-19429</v>
      </c>
      <c r="AA39" s="5">
        <f t="shared" si="8"/>
        <v>4899</v>
      </c>
      <c r="AB39" s="5">
        <f t="shared" si="8"/>
        <v>-14530</v>
      </c>
      <c r="AC39" s="11">
        <f t="shared" si="8"/>
        <v>-169439</v>
      </c>
    </row>
    <row r="40" spans="2:29" x14ac:dyDescent="0.2">
      <c r="C40" s="8"/>
      <c r="D40" s="3"/>
      <c r="E40" s="11"/>
      <c r="F40" s="3"/>
      <c r="G40" s="8"/>
      <c r="H40" s="3"/>
      <c r="I40" s="3"/>
      <c r="J40" s="3"/>
      <c r="K40" s="3"/>
      <c r="L40" s="3"/>
      <c r="M40" s="11"/>
      <c r="N40" s="3"/>
      <c r="O40" s="5"/>
      <c r="P40" s="3"/>
      <c r="Q40" s="8"/>
      <c r="R40" s="3"/>
      <c r="S40" s="3"/>
      <c r="T40" s="3"/>
      <c r="U40" s="11"/>
      <c r="V40" s="3"/>
      <c r="W40" s="5"/>
      <c r="X40" s="3"/>
      <c r="Y40" s="8"/>
      <c r="Z40" s="3"/>
      <c r="AA40" s="3"/>
      <c r="AB40" s="3"/>
      <c r="AC40" s="11"/>
    </row>
    <row r="41" spans="2:29" x14ac:dyDescent="0.2">
      <c r="B41" s="1" t="s">
        <v>54</v>
      </c>
      <c r="C41" s="8">
        <v>0</v>
      </c>
      <c r="D41" s="3">
        <v>0</v>
      </c>
      <c r="E41" s="11">
        <f t="shared" ref="E41:E50" si="9">SUM(C41,D41)</f>
        <v>0</v>
      </c>
      <c r="F41" s="3"/>
      <c r="G41" s="8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11">
        <f t="shared" ref="M41:M50" si="10">SUM(G41:L41)</f>
        <v>0</v>
      </c>
      <c r="N41" s="3"/>
      <c r="O41" s="5">
        <f t="shared" ref="O41:O50" si="11">SUM(E41,M41)</f>
        <v>0</v>
      </c>
      <c r="P41" s="3"/>
      <c r="Q41" s="8">
        <v>0</v>
      </c>
      <c r="R41" s="3">
        <v>0</v>
      </c>
      <c r="S41" s="3">
        <v>0</v>
      </c>
      <c r="T41" s="3">
        <v>0</v>
      </c>
      <c r="U41" s="11">
        <f t="shared" ref="U41:U50" si="12">SUM(Q41:T41)</f>
        <v>0</v>
      </c>
      <c r="V41" s="3"/>
      <c r="W41" s="5">
        <f t="shared" ref="W41:W50" si="13">O41+U41</f>
        <v>0</v>
      </c>
      <c r="X41" s="3"/>
      <c r="Y41" s="8">
        <v>0</v>
      </c>
      <c r="Z41" s="3">
        <f t="shared" ref="Z41:Z50" si="14">W41</f>
        <v>0</v>
      </c>
      <c r="AA41" s="3">
        <v>0</v>
      </c>
      <c r="AB41" s="3">
        <f t="shared" ref="AB41:AB50" si="15">AA41+Z41</f>
        <v>0</v>
      </c>
      <c r="AC41" s="11">
        <f t="shared" ref="AC41:AC50" si="16">Y41+AB41</f>
        <v>0</v>
      </c>
    </row>
    <row r="42" spans="2:29" x14ac:dyDescent="0.2">
      <c r="B42" s="1" t="s">
        <v>55</v>
      </c>
      <c r="C42" s="8">
        <v>0</v>
      </c>
      <c r="D42" s="3">
        <v>0</v>
      </c>
      <c r="E42" s="11">
        <f t="shared" si="9"/>
        <v>0</v>
      </c>
      <c r="F42" s="3"/>
      <c r="G42" s="8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11">
        <f t="shared" si="10"/>
        <v>0</v>
      </c>
      <c r="N42" s="3"/>
      <c r="O42" s="5">
        <f t="shared" si="11"/>
        <v>0</v>
      </c>
      <c r="P42" s="3"/>
      <c r="Q42" s="8">
        <v>0</v>
      </c>
      <c r="R42" s="3">
        <v>0</v>
      </c>
      <c r="S42" s="3">
        <v>0</v>
      </c>
      <c r="T42" s="3">
        <v>0</v>
      </c>
      <c r="U42" s="11">
        <f t="shared" si="12"/>
        <v>0</v>
      </c>
      <c r="V42" s="3"/>
      <c r="W42" s="5">
        <f t="shared" si="13"/>
        <v>0</v>
      </c>
      <c r="X42" s="3"/>
      <c r="Y42" s="8">
        <v>0</v>
      </c>
      <c r="Z42" s="3">
        <f t="shared" si="14"/>
        <v>0</v>
      </c>
      <c r="AA42" s="3">
        <v>0</v>
      </c>
      <c r="AB42" s="3">
        <f t="shared" si="15"/>
        <v>0</v>
      </c>
      <c r="AC42" s="11">
        <f t="shared" si="16"/>
        <v>0</v>
      </c>
    </row>
    <row r="43" spans="2:29" x14ac:dyDescent="0.2">
      <c r="B43" s="1" t="s">
        <v>56</v>
      </c>
      <c r="C43" s="8">
        <v>0</v>
      </c>
      <c r="D43" s="3">
        <v>0</v>
      </c>
      <c r="E43" s="11">
        <f t="shared" si="9"/>
        <v>0</v>
      </c>
      <c r="F43" s="3"/>
      <c r="G43" s="8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1">
        <f t="shared" si="10"/>
        <v>0</v>
      </c>
      <c r="N43" s="3"/>
      <c r="O43" s="5">
        <f t="shared" si="11"/>
        <v>0</v>
      </c>
      <c r="P43" s="3"/>
      <c r="Q43" s="8">
        <v>0</v>
      </c>
      <c r="R43" s="3">
        <v>0</v>
      </c>
      <c r="S43" s="3">
        <v>0</v>
      </c>
      <c r="T43" s="3">
        <v>0</v>
      </c>
      <c r="U43" s="11">
        <f t="shared" si="12"/>
        <v>0</v>
      </c>
      <c r="V43" s="3"/>
      <c r="W43" s="5">
        <f t="shared" si="13"/>
        <v>0</v>
      </c>
      <c r="X43" s="3"/>
      <c r="Y43" s="8">
        <v>0</v>
      </c>
      <c r="Z43" s="3">
        <f t="shared" si="14"/>
        <v>0</v>
      </c>
      <c r="AA43" s="3">
        <v>0</v>
      </c>
      <c r="AB43" s="3">
        <f t="shared" si="15"/>
        <v>0</v>
      </c>
      <c r="AC43" s="11">
        <f t="shared" si="16"/>
        <v>0</v>
      </c>
    </row>
    <row r="44" spans="2:29" x14ac:dyDescent="0.2">
      <c r="B44" s="1" t="s">
        <v>57</v>
      </c>
      <c r="C44" s="8">
        <v>0</v>
      </c>
      <c r="D44" s="3">
        <v>0</v>
      </c>
      <c r="E44" s="11">
        <f t="shared" si="9"/>
        <v>0</v>
      </c>
      <c r="F44" s="3"/>
      <c r="G44" s="8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1">
        <f t="shared" si="10"/>
        <v>0</v>
      </c>
      <c r="N44" s="3"/>
      <c r="O44" s="5">
        <f t="shared" si="11"/>
        <v>0</v>
      </c>
      <c r="P44" s="3"/>
      <c r="Q44" s="8">
        <v>0</v>
      </c>
      <c r="R44" s="3">
        <v>0</v>
      </c>
      <c r="S44" s="3">
        <v>0</v>
      </c>
      <c r="T44" s="3">
        <v>0</v>
      </c>
      <c r="U44" s="11">
        <f t="shared" si="12"/>
        <v>0</v>
      </c>
      <c r="V44" s="3"/>
      <c r="W44" s="5">
        <f t="shared" si="13"/>
        <v>0</v>
      </c>
      <c r="X44" s="3"/>
      <c r="Y44" s="8">
        <v>0</v>
      </c>
      <c r="Z44" s="3">
        <f t="shared" si="14"/>
        <v>0</v>
      </c>
      <c r="AA44" s="3">
        <v>0</v>
      </c>
      <c r="AB44" s="3">
        <f t="shared" si="15"/>
        <v>0</v>
      </c>
      <c r="AC44" s="11">
        <f t="shared" si="16"/>
        <v>0</v>
      </c>
    </row>
    <row r="45" spans="2:29" x14ac:dyDescent="0.2">
      <c r="B45" s="1" t="s">
        <v>58</v>
      </c>
      <c r="C45" s="8">
        <v>0</v>
      </c>
      <c r="D45" s="3">
        <v>0</v>
      </c>
      <c r="E45" s="11">
        <f t="shared" si="9"/>
        <v>0</v>
      </c>
      <c r="F45" s="3"/>
      <c r="G45" s="8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1">
        <f t="shared" si="10"/>
        <v>0</v>
      </c>
      <c r="N45" s="3"/>
      <c r="O45" s="5">
        <f t="shared" si="11"/>
        <v>0</v>
      </c>
      <c r="P45" s="3"/>
      <c r="Q45" s="8">
        <v>0</v>
      </c>
      <c r="R45" s="3">
        <v>0</v>
      </c>
      <c r="S45" s="3">
        <v>0</v>
      </c>
      <c r="T45" s="3">
        <v>0</v>
      </c>
      <c r="U45" s="11">
        <f t="shared" si="12"/>
        <v>0</v>
      </c>
      <c r="V45" s="3"/>
      <c r="W45" s="5">
        <f t="shared" si="13"/>
        <v>0</v>
      </c>
      <c r="X45" s="3"/>
      <c r="Y45" s="8">
        <v>0</v>
      </c>
      <c r="Z45" s="3">
        <f t="shared" si="14"/>
        <v>0</v>
      </c>
      <c r="AA45" s="3">
        <v>0</v>
      </c>
      <c r="AB45" s="3">
        <f t="shared" si="15"/>
        <v>0</v>
      </c>
      <c r="AC45" s="11">
        <f t="shared" si="16"/>
        <v>0</v>
      </c>
    </row>
    <row r="46" spans="2:29" x14ac:dyDescent="0.2">
      <c r="B46" s="1" t="s">
        <v>59</v>
      </c>
      <c r="C46" s="8">
        <v>0</v>
      </c>
      <c r="D46" s="3">
        <v>0</v>
      </c>
      <c r="E46" s="11">
        <f t="shared" si="9"/>
        <v>0</v>
      </c>
      <c r="F46" s="3"/>
      <c r="G46" s="8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1">
        <f t="shared" si="10"/>
        <v>0</v>
      </c>
      <c r="N46" s="3"/>
      <c r="O46" s="5">
        <f t="shared" si="11"/>
        <v>0</v>
      </c>
      <c r="P46" s="3"/>
      <c r="Q46" s="8">
        <v>0</v>
      </c>
      <c r="R46" s="3">
        <v>0</v>
      </c>
      <c r="S46" s="3">
        <v>0</v>
      </c>
      <c r="T46" s="3">
        <v>0</v>
      </c>
      <c r="U46" s="11">
        <f t="shared" si="12"/>
        <v>0</v>
      </c>
      <c r="V46" s="3"/>
      <c r="W46" s="5">
        <f t="shared" si="13"/>
        <v>0</v>
      </c>
      <c r="X46" s="3"/>
      <c r="Y46" s="8">
        <v>0</v>
      </c>
      <c r="Z46" s="3">
        <f t="shared" si="14"/>
        <v>0</v>
      </c>
      <c r="AA46" s="3">
        <v>0</v>
      </c>
      <c r="AB46" s="3">
        <f t="shared" si="15"/>
        <v>0</v>
      </c>
      <c r="AC46" s="11">
        <f t="shared" si="16"/>
        <v>0</v>
      </c>
    </row>
    <row r="47" spans="2:29" x14ac:dyDescent="0.2">
      <c r="B47" s="1" t="s">
        <v>60</v>
      </c>
      <c r="C47" s="8">
        <v>0</v>
      </c>
      <c r="D47" s="3">
        <v>0</v>
      </c>
      <c r="E47" s="11">
        <f t="shared" si="9"/>
        <v>0</v>
      </c>
      <c r="F47" s="3"/>
      <c r="G47" s="8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1">
        <f t="shared" si="10"/>
        <v>0</v>
      </c>
      <c r="N47" s="3"/>
      <c r="O47" s="5">
        <f t="shared" si="11"/>
        <v>0</v>
      </c>
      <c r="P47" s="3"/>
      <c r="Q47" s="8">
        <v>0</v>
      </c>
      <c r="R47" s="3">
        <v>0</v>
      </c>
      <c r="S47" s="3">
        <v>0</v>
      </c>
      <c r="T47" s="3">
        <v>0</v>
      </c>
      <c r="U47" s="11">
        <f t="shared" si="12"/>
        <v>0</v>
      </c>
      <c r="V47" s="3"/>
      <c r="W47" s="5">
        <f t="shared" si="13"/>
        <v>0</v>
      </c>
      <c r="X47" s="3"/>
      <c r="Y47" s="8">
        <v>0</v>
      </c>
      <c r="Z47" s="3">
        <f t="shared" si="14"/>
        <v>0</v>
      </c>
      <c r="AA47" s="3">
        <v>0</v>
      </c>
      <c r="AB47" s="3">
        <f t="shared" si="15"/>
        <v>0</v>
      </c>
      <c r="AC47" s="11">
        <f t="shared" si="16"/>
        <v>0</v>
      </c>
    </row>
    <row r="48" spans="2:29" x14ac:dyDescent="0.2">
      <c r="B48" s="1" t="s">
        <v>61</v>
      </c>
      <c r="C48" s="8">
        <v>0</v>
      </c>
      <c r="D48" s="3">
        <v>0</v>
      </c>
      <c r="E48" s="11">
        <f t="shared" si="9"/>
        <v>0</v>
      </c>
      <c r="F48" s="3"/>
      <c r="G48" s="8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1">
        <f t="shared" si="10"/>
        <v>0</v>
      </c>
      <c r="N48" s="3"/>
      <c r="O48" s="5">
        <f t="shared" si="11"/>
        <v>0</v>
      </c>
      <c r="P48" s="3"/>
      <c r="Q48" s="8">
        <v>0</v>
      </c>
      <c r="R48" s="3">
        <v>0</v>
      </c>
      <c r="S48" s="3">
        <v>0</v>
      </c>
      <c r="T48" s="3">
        <v>0</v>
      </c>
      <c r="U48" s="11">
        <f t="shared" si="12"/>
        <v>0</v>
      </c>
      <c r="V48" s="3"/>
      <c r="W48" s="5">
        <f t="shared" si="13"/>
        <v>0</v>
      </c>
      <c r="X48" s="3"/>
      <c r="Y48" s="8">
        <v>0</v>
      </c>
      <c r="Z48" s="3">
        <f t="shared" si="14"/>
        <v>0</v>
      </c>
      <c r="AA48" s="3">
        <v>0</v>
      </c>
      <c r="AB48" s="3">
        <f t="shared" si="15"/>
        <v>0</v>
      </c>
      <c r="AC48" s="11">
        <f t="shared" si="16"/>
        <v>0</v>
      </c>
    </row>
    <row r="49" spans="2:29" x14ac:dyDescent="0.2">
      <c r="B49" s="1" t="s">
        <v>62</v>
      </c>
      <c r="C49" s="8">
        <v>0</v>
      </c>
      <c r="D49" s="3">
        <v>0</v>
      </c>
      <c r="E49" s="11">
        <f t="shared" si="9"/>
        <v>0</v>
      </c>
      <c r="F49" s="3"/>
      <c r="G49" s="8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1">
        <f t="shared" si="10"/>
        <v>0</v>
      </c>
      <c r="N49" s="3"/>
      <c r="O49" s="5">
        <f t="shared" si="11"/>
        <v>0</v>
      </c>
      <c r="P49" s="3"/>
      <c r="Q49" s="8">
        <v>0</v>
      </c>
      <c r="R49" s="3">
        <v>0</v>
      </c>
      <c r="S49" s="3">
        <v>0</v>
      </c>
      <c r="T49" s="3">
        <v>0</v>
      </c>
      <c r="U49" s="11">
        <f t="shared" si="12"/>
        <v>0</v>
      </c>
      <c r="V49" s="3"/>
      <c r="W49" s="5">
        <f t="shared" si="13"/>
        <v>0</v>
      </c>
      <c r="X49" s="3"/>
      <c r="Y49" s="8">
        <v>0</v>
      </c>
      <c r="Z49" s="3">
        <f t="shared" si="14"/>
        <v>0</v>
      </c>
      <c r="AA49" s="3">
        <v>0</v>
      </c>
      <c r="AB49" s="3">
        <f t="shared" si="15"/>
        <v>0</v>
      </c>
      <c r="AC49" s="11">
        <f t="shared" si="16"/>
        <v>0</v>
      </c>
    </row>
    <row r="50" spans="2:29" x14ac:dyDescent="0.2">
      <c r="B50" s="1" t="s">
        <v>63</v>
      </c>
      <c r="C50" s="8">
        <v>0</v>
      </c>
      <c r="D50" s="3">
        <v>0</v>
      </c>
      <c r="E50" s="11">
        <f t="shared" si="9"/>
        <v>0</v>
      </c>
      <c r="F50" s="3"/>
      <c r="G50" s="8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1">
        <f t="shared" si="10"/>
        <v>0</v>
      </c>
      <c r="N50" s="3"/>
      <c r="O50" s="5">
        <f t="shared" si="11"/>
        <v>0</v>
      </c>
      <c r="P50" s="3"/>
      <c r="Q50" s="8">
        <v>0</v>
      </c>
      <c r="R50" s="3">
        <v>0</v>
      </c>
      <c r="S50" s="3">
        <v>0</v>
      </c>
      <c r="T50" s="3">
        <v>0</v>
      </c>
      <c r="U50" s="11">
        <f t="shared" si="12"/>
        <v>0</v>
      </c>
      <c r="V50" s="3"/>
      <c r="W50" s="5">
        <f t="shared" si="13"/>
        <v>0</v>
      </c>
      <c r="X50" s="3"/>
      <c r="Y50" s="8">
        <v>0</v>
      </c>
      <c r="Z50" s="3">
        <f t="shared" si="14"/>
        <v>0</v>
      </c>
      <c r="AA50" s="3">
        <v>0</v>
      </c>
      <c r="AB50" s="3">
        <f t="shared" si="15"/>
        <v>0</v>
      </c>
      <c r="AC50" s="11">
        <f t="shared" si="16"/>
        <v>0</v>
      </c>
    </row>
    <row r="51" spans="2:29" x14ac:dyDescent="0.2">
      <c r="B51" s="4" t="s">
        <v>75</v>
      </c>
      <c r="C51" s="9">
        <f>SUM(C41:C50)</f>
        <v>0</v>
      </c>
      <c r="D51" s="5">
        <f t="shared" ref="D51:AC51" si="17">SUM(D41:D50)</f>
        <v>0</v>
      </c>
      <c r="E51" s="11">
        <f t="shared" si="17"/>
        <v>0</v>
      </c>
      <c r="F51" s="5"/>
      <c r="G51" s="9">
        <f t="shared" si="17"/>
        <v>0</v>
      </c>
      <c r="H51" s="5">
        <f t="shared" si="17"/>
        <v>0</v>
      </c>
      <c r="I51" s="5">
        <f t="shared" si="17"/>
        <v>0</v>
      </c>
      <c r="J51" s="5">
        <f t="shared" si="17"/>
        <v>0</v>
      </c>
      <c r="K51" s="5">
        <f t="shared" si="17"/>
        <v>0</v>
      </c>
      <c r="L51" s="5">
        <f t="shared" si="17"/>
        <v>0</v>
      </c>
      <c r="M51" s="11">
        <f t="shared" si="17"/>
        <v>0</v>
      </c>
      <c r="N51" s="5"/>
      <c r="O51" s="5">
        <f t="shared" si="17"/>
        <v>0</v>
      </c>
      <c r="P51" s="5"/>
      <c r="Q51" s="9">
        <f t="shared" si="17"/>
        <v>0</v>
      </c>
      <c r="R51" s="5">
        <f t="shared" si="17"/>
        <v>0</v>
      </c>
      <c r="S51" s="5">
        <f t="shared" si="17"/>
        <v>0</v>
      </c>
      <c r="T51" s="5">
        <f t="shared" si="17"/>
        <v>0</v>
      </c>
      <c r="U51" s="11">
        <f t="shared" si="17"/>
        <v>0</v>
      </c>
      <c r="V51" s="5"/>
      <c r="W51" s="5">
        <f t="shared" si="17"/>
        <v>0</v>
      </c>
      <c r="X51" s="5"/>
      <c r="Y51" s="9">
        <f t="shared" si="17"/>
        <v>0</v>
      </c>
      <c r="Z51" s="5">
        <f t="shared" si="17"/>
        <v>0</v>
      </c>
      <c r="AA51" s="5">
        <f t="shared" si="17"/>
        <v>0</v>
      </c>
      <c r="AB51" s="5">
        <f t="shared" si="17"/>
        <v>0</v>
      </c>
      <c r="AC51" s="11">
        <f t="shared" si="17"/>
        <v>0</v>
      </c>
    </row>
    <row r="52" spans="2:29" x14ac:dyDescent="0.2">
      <c r="C52" s="8"/>
      <c r="D52" s="3"/>
      <c r="E52" s="11"/>
      <c r="F52" s="3"/>
      <c r="G52" s="8"/>
      <c r="H52" s="3"/>
      <c r="I52" s="3"/>
      <c r="J52" s="3"/>
      <c r="K52" s="3"/>
      <c r="L52" s="3"/>
      <c r="M52" s="11"/>
      <c r="N52" s="3"/>
      <c r="O52" s="5"/>
      <c r="P52" s="3"/>
      <c r="Q52" s="8"/>
      <c r="R52" s="3"/>
      <c r="S52" s="3"/>
      <c r="T52" s="3"/>
      <c r="U52" s="11"/>
      <c r="V52" s="3"/>
      <c r="W52" s="5"/>
      <c r="X52" s="3"/>
      <c r="Y52" s="8"/>
      <c r="Z52" s="3"/>
      <c r="AA52" s="3"/>
      <c r="AB52" s="3"/>
      <c r="AC52" s="11"/>
    </row>
    <row r="53" spans="2:29" x14ac:dyDescent="0.2">
      <c r="B53" s="1" t="s">
        <v>64</v>
      </c>
      <c r="C53" s="8">
        <v>0</v>
      </c>
      <c r="D53" s="3">
        <v>0</v>
      </c>
      <c r="E53" s="11">
        <f>SUM(C53,D53)</f>
        <v>0</v>
      </c>
      <c r="F53" s="3"/>
      <c r="G53" s="8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1">
        <f>SUM(G53:L53)</f>
        <v>0</v>
      </c>
      <c r="N53" s="3"/>
      <c r="O53" s="5">
        <f>SUM(E53,M53)</f>
        <v>0</v>
      </c>
      <c r="P53" s="3"/>
      <c r="Q53" s="8">
        <v>0</v>
      </c>
      <c r="R53" s="3">
        <v>0</v>
      </c>
      <c r="S53" s="3">
        <v>0</v>
      </c>
      <c r="T53" s="3">
        <v>0</v>
      </c>
      <c r="U53" s="11">
        <f>SUM(Q53:T53)</f>
        <v>0</v>
      </c>
      <c r="V53" s="3"/>
      <c r="W53" s="5">
        <f>O53+U53</f>
        <v>0</v>
      </c>
      <c r="X53" s="3"/>
      <c r="Y53" s="8">
        <v>0</v>
      </c>
      <c r="Z53" s="3">
        <f>W53</f>
        <v>0</v>
      </c>
      <c r="AA53" s="3">
        <v>0</v>
      </c>
      <c r="AB53" s="3">
        <f>AA53+Z53</f>
        <v>0</v>
      </c>
      <c r="AC53" s="11">
        <f>Y53+AB53</f>
        <v>0</v>
      </c>
    </row>
    <row r="54" spans="2:29" x14ac:dyDescent="0.2">
      <c r="C54" s="8"/>
      <c r="D54" s="3"/>
      <c r="E54" s="11"/>
      <c r="F54" s="3"/>
      <c r="G54" s="8"/>
      <c r="H54" s="3"/>
      <c r="I54" s="3"/>
      <c r="J54" s="3"/>
      <c r="K54" s="3"/>
      <c r="L54" s="3"/>
      <c r="M54" s="11"/>
      <c r="N54" s="3"/>
      <c r="O54" s="5"/>
      <c r="P54" s="3"/>
      <c r="Q54" s="8"/>
      <c r="R54" s="3"/>
      <c r="S54" s="3"/>
      <c r="T54" s="3"/>
      <c r="U54" s="11"/>
      <c r="V54" s="3"/>
      <c r="W54" s="5"/>
      <c r="X54" s="3"/>
      <c r="Y54" s="8"/>
      <c r="Z54" s="3"/>
      <c r="AA54" s="3"/>
      <c r="AB54" s="3"/>
      <c r="AC54" s="11"/>
    </row>
    <row r="55" spans="2:29" x14ac:dyDescent="0.2">
      <c r="B55" s="1" t="s">
        <v>65</v>
      </c>
      <c r="C55" s="8">
        <v>0</v>
      </c>
      <c r="D55" s="3">
        <v>0</v>
      </c>
      <c r="E55" s="11">
        <f t="shared" ref="E55:E61" si="18">SUM(C55,D55)</f>
        <v>0</v>
      </c>
      <c r="F55" s="3"/>
      <c r="G55" s="8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1">
        <f t="shared" ref="M55:M61" si="19">SUM(G55:L55)</f>
        <v>0</v>
      </c>
      <c r="N55" s="3"/>
      <c r="O55" s="5">
        <f t="shared" ref="O55:O61" si="20">SUM(E55,M55)</f>
        <v>0</v>
      </c>
      <c r="P55" s="3"/>
      <c r="Q55" s="8">
        <v>0</v>
      </c>
      <c r="R55" s="3">
        <v>0</v>
      </c>
      <c r="S55" s="3">
        <v>0</v>
      </c>
      <c r="T55" s="3">
        <v>0</v>
      </c>
      <c r="U55" s="11">
        <f t="shared" ref="U55:U61" si="21">SUM(Q55:T55)</f>
        <v>0</v>
      </c>
      <c r="V55" s="3"/>
      <c r="W55" s="5">
        <f t="shared" ref="W55:W61" si="22">O55+U55</f>
        <v>0</v>
      </c>
      <c r="X55" s="3"/>
      <c r="Y55" s="8">
        <v>0</v>
      </c>
      <c r="Z55" s="3">
        <f t="shared" ref="Z55:Z61" si="23">W55</f>
        <v>0</v>
      </c>
      <c r="AA55" s="3">
        <v>0</v>
      </c>
      <c r="AB55" s="3">
        <f t="shared" ref="AB55:AB61" si="24">AA55+Z55</f>
        <v>0</v>
      </c>
      <c r="AC55" s="11">
        <f t="shared" ref="AC55:AC61" si="25">Y55+AB55</f>
        <v>0</v>
      </c>
    </row>
    <row r="56" spans="2:29" x14ac:dyDescent="0.2">
      <c r="B56" s="1" t="s">
        <v>66</v>
      </c>
      <c r="C56" s="8">
        <v>0</v>
      </c>
      <c r="D56" s="3">
        <v>0</v>
      </c>
      <c r="E56" s="11">
        <f t="shared" si="18"/>
        <v>0</v>
      </c>
      <c r="F56" s="3"/>
      <c r="G56" s="8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1">
        <f t="shared" si="19"/>
        <v>0</v>
      </c>
      <c r="N56" s="3"/>
      <c r="O56" s="5">
        <f t="shared" si="20"/>
        <v>0</v>
      </c>
      <c r="P56" s="3"/>
      <c r="Q56" s="8">
        <v>0</v>
      </c>
      <c r="R56" s="3">
        <v>0</v>
      </c>
      <c r="S56" s="3">
        <v>0</v>
      </c>
      <c r="T56" s="3">
        <v>0</v>
      </c>
      <c r="U56" s="11">
        <f t="shared" si="21"/>
        <v>0</v>
      </c>
      <c r="V56" s="3"/>
      <c r="W56" s="5">
        <f t="shared" si="22"/>
        <v>0</v>
      </c>
      <c r="X56" s="3"/>
      <c r="Y56" s="8">
        <v>0</v>
      </c>
      <c r="Z56" s="3">
        <f t="shared" si="23"/>
        <v>0</v>
      </c>
      <c r="AA56" s="3">
        <v>0</v>
      </c>
      <c r="AB56" s="3">
        <f t="shared" si="24"/>
        <v>0</v>
      </c>
      <c r="AC56" s="11">
        <f t="shared" si="25"/>
        <v>0</v>
      </c>
    </row>
    <row r="57" spans="2:29" x14ac:dyDescent="0.2">
      <c r="B57" s="1" t="s">
        <v>67</v>
      </c>
      <c r="C57" s="8">
        <v>0</v>
      </c>
      <c r="D57" s="3">
        <v>0</v>
      </c>
      <c r="E57" s="11">
        <f t="shared" si="18"/>
        <v>0</v>
      </c>
      <c r="F57" s="3"/>
      <c r="G57" s="8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1">
        <f t="shared" si="19"/>
        <v>0</v>
      </c>
      <c r="N57" s="3"/>
      <c r="O57" s="5">
        <f t="shared" si="20"/>
        <v>0</v>
      </c>
      <c r="P57" s="3"/>
      <c r="Q57" s="8">
        <v>0</v>
      </c>
      <c r="R57" s="3">
        <v>0</v>
      </c>
      <c r="S57" s="3">
        <v>0</v>
      </c>
      <c r="T57" s="3">
        <v>0</v>
      </c>
      <c r="U57" s="11">
        <f t="shared" si="21"/>
        <v>0</v>
      </c>
      <c r="V57" s="3"/>
      <c r="W57" s="5">
        <f t="shared" si="22"/>
        <v>0</v>
      </c>
      <c r="X57" s="3"/>
      <c r="Y57" s="8">
        <v>0</v>
      </c>
      <c r="Z57" s="3">
        <f t="shared" si="23"/>
        <v>0</v>
      </c>
      <c r="AA57" s="3">
        <v>0</v>
      </c>
      <c r="AB57" s="3">
        <f t="shared" si="24"/>
        <v>0</v>
      </c>
      <c r="AC57" s="11">
        <f t="shared" si="25"/>
        <v>0</v>
      </c>
    </row>
    <row r="58" spans="2:29" x14ac:dyDescent="0.2">
      <c r="B58" s="1" t="s">
        <v>68</v>
      </c>
      <c r="C58" s="8">
        <v>0</v>
      </c>
      <c r="D58" s="3">
        <v>0</v>
      </c>
      <c r="E58" s="11">
        <f t="shared" si="18"/>
        <v>0</v>
      </c>
      <c r="F58" s="3"/>
      <c r="G58" s="8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1">
        <f t="shared" si="19"/>
        <v>0</v>
      </c>
      <c r="N58" s="3"/>
      <c r="O58" s="5">
        <f t="shared" si="20"/>
        <v>0</v>
      </c>
      <c r="P58" s="3"/>
      <c r="Q58" s="8">
        <v>0</v>
      </c>
      <c r="R58" s="3">
        <v>0</v>
      </c>
      <c r="S58" s="3">
        <v>0</v>
      </c>
      <c r="T58" s="3">
        <v>0</v>
      </c>
      <c r="U58" s="11">
        <f t="shared" si="21"/>
        <v>0</v>
      </c>
      <c r="V58" s="3"/>
      <c r="W58" s="5">
        <f t="shared" si="22"/>
        <v>0</v>
      </c>
      <c r="X58" s="3"/>
      <c r="Y58" s="8">
        <v>0</v>
      </c>
      <c r="Z58" s="3">
        <f t="shared" si="23"/>
        <v>0</v>
      </c>
      <c r="AA58" s="3">
        <v>0</v>
      </c>
      <c r="AB58" s="3">
        <f t="shared" si="24"/>
        <v>0</v>
      </c>
      <c r="AC58" s="11">
        <f t="shared" si="25"/>
        <v>0</v>
      </c>
    </row>
    <row r="59" spans="2:29" x14ac:dyDescent="0.2">
      <c r="B59" s="1" t="s">
        <v>69</v>
      </c>
      <c r="C59" s="8">
        <v>0</v>
      </c>
      <c r="D59" s="3">
        <v>0</v>
      </c>
      <c r="E59" s="11">
        <f t="shared" si="18"/>
        <v>0</v>
      </c>
      <c r="F59" s="3"/>
      <c r="G59" s="8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1">
        <f t="shared" si="19"/>
        <v>0</v>
      </c>
      <c r="N59" s="3"/>
      <c r="O59" s="5">
        <f t="shared" si="20"/>
        <v>0</v>
      </c>
      <c r="P59" s="3"/>
      <c r="Q59" s="8">
        <v>0</v>
      </c>
      <c r="R59" s="3">
        <v>0</v>
      </c>
      <c r="S59" s="3">
        <v>0</v>
      </c>
      <c r="T59" s="3">
        <v>0</v>
      </c>
      <c r="U59" s="11">
        <f t="shared" si="21"/>
        <v>0</v>
      </c>
      <c r="V59" s="3"/>
      <c r="W59" s="5">
        <f t="shared" si="22"/>
        <v>0</v>
      </c>
      <c r="X59" s="3"/>
      <c r="Y59" s="8">
        <v>0</v>
      </c>
      <c r="Z59" s="3">
        <f t="shared" si="23"/>
        <v>0</v>
      </c>
      <c r="AA59" s="3">
        <v>0</v>
      </c>
      <c r="AB59" s="3">
        <f t="shared" si="24"/>
        <v>0</v>
      </c>
      <c r="AC59" s="11">
        <f t="shared" si="25"/>
        <v>0</v>
      </c>
    </row>
    <row r="60" spans="2:29" x14ac:dyDescent="0.2">
      <c r="B60" s="1" t="s">
        <v>70</v>
      </c>
      <c r="C60" s="8">
        <v>0</v>
      </c>
      <c r="D60" s="3">
        <v>0</v>
      </c>
      <c r="E60" s="11">
        <f t="shared" si="18"/>
        <v>0</v>
      </c>
      <c r="F60" s="3"/>
      <c r="G60" s="8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1">
        <f t="shared" si="19"/>
        <v>0</v>
      </c>
      <c r="N60" s="3"/>
      <c r="O60" s="5">
        <f t="shared" si="20"/>
        <v>0</v>
      </c>
      <c r="P60" s="3"/>
      <c r="Q60" s="8">
        <v>0</v>
      </c>
      <c r="R60" s="3">
        <v>0</v>
      </c>
      <c r="S60" s="3">
        <v>0</v>
      </c>
      <c r="T60" s="3">
        <v>0</v>
      </c>
      <c r="U60" s="11">
        <f t="shared" si="21"/>
        <v>0</v>
      </c>
      <c r="V60" s="3"/>
      <c r="W60" s="5">
        <f t="shared" si="22"/>
        <v>0</v>
      </c>
      <c r="X60" s="3"/>
      <c r="Y60" s="8">
        <v>0</v>
      </c>
      <c r="Z60" s="3">
        <f t="shared" si="23"/>
        <v>0</v>
      </c>
      <c r="AA60" s="3">
        <v>0</v>
      </c>
      <c r="AB60" s="3">
        <f t="shared" si="24"/>
        <v>0</v>
      </c>
      <c r="AC60" s="11">
        <f t="shared" si="25"/>
        <v>0</v>
      </c>
    </row>
    <row r="61" spans="2:29" x14ac:dyDescent="0.2">
      <c r="B61" s="1" t="s">
        <v>71</v>
      </c>
      <c r="C61" s="8">
        <v>0</v>
      </c>
      <c r="D61" s="3">
        <v>0</v>
      </c>
      <c r="E61" s="11">
        <f t="shared" si="18"/>
        <v>0</v>
      </c>
      <c r="F61" s="3"/>
      <c r="G61" s="8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1">
        <f t="shared" si="19"/>
        <v>0</v>
      </c>
      <c r="N61" s="3"/>
      <c r="O61" s="5">
        <f t="shared" si="20"/>
        <v>0</v>
      </c>
      <c r="P61" s="3"/>
      <c r="Q61" s="8">
        <v>0</v>
      </c>
      <c r="R61" s="3">
        <v>0</v>
      </c>
      <c r="S61" s="3">
        <v>0</v>
      </c>
      <c r="T61" s="3">
        <v>0</v>
      </c>
      <c r="U61" s="11">
        <f t="shared" si="21"/>
        <v>0</v>
      </c>
      <c r="V61" s="3"/>
      <c r="W61" s="5">
        <f t="shared" si="22"/>
        <v>0</v>
      </c>
      <c r="X61" s="3"/>
      <c r="Y61" s="8">
        <v>0</v>
      </c>
      <c r="Z61" s="3">
        <f t="shared" si="23"/>
        <v>0</v>
      </c>
      <c r="AA61" s="3">
        <v>0</v>
      </c>
      <c r="AB61" s="3">
        <f t="shared" si="24"/>
        <v>0</v>
      </c>
      <c r="AC61" s="11">
        <f t="shared" si="25"/>
        <v>0</v>
      </c>
    </row>
    <row r="62" spans="2:29" x14ac:dyDescent="0.2">
      <c r="B62" s="4" t="s">
        <v>74</v>
      </c>
      <c r="C62" s="9">
        <f>SUM(C55:C61)</f>
        <v>0</v>
      </c>
      <c r="D62" s="5">
        <f t="shared" ref="D62:AC62" si="26">SUM(D55:D61)</f>
        <v>0</v>
      </c>
      <c r="E62" s="11">
        <f t="shared" si="26"/>
        <v>0</v>
      </c>
      <c r="F62" s="5"/>
      <c r="G62" s="9">
        <f t="shared" si="26"/>
        <v>0</v>
      </c>
      <c r="H62" s="5">
        <f t="shared" si="26"/>
        <v>0</v>
      </c>
      <c r="I62" s="5">
        <f t="shared" si="26"/>
        <v>0</v>
      </c>
      <c r="J62" s="5">
        <f t="shared" si="26"/>
        <v>0</v>
      </c>
      <c r="K62" s="5">
        <f t="shared" si="26"/>
        <v>0</v>
      </c>
      <c r="L62" s="5">
        <f t="shared" si="26"/>
        <v>0</v>
      </c>
      <c r="M62" s="11">
        <f t="shared" si="26"/>
        <v>0</v>
      </c>
      <c r="N62" s="5"/>
      <c r="O62" s="5">
        <f t="shared" si="26"/>
        <v>0</v>
      </c>
      <c r="P62" s="5"/>
      <c r="Q62" s="9">
        <f t="shared" si="26"/>
        <v>0</v>
      </c>
      <c r="R62" s="5">
        <f t="shared" si="26"/>
        <v>0</v>
      </c>
      <c r="S62" s="5">
        <f t="shared" si="26"/>
        <v>0</v>
      </c>
      <c r="T62" s="5">
        <f t="shared" si="26"/>
        <v>0</v>
      </c>
      <c r="U62" s="11">
        <f t="shared" si="26"/>
        <v>0</v>
      </c>
      <c r="V62" s="5"/>
      <c r="W62" s="5">
        <f t="shared" si="26"/>
        <v>0</v>
      </c>
      <c r="X62" s="5"/>
      <c r="Y62" s="9">
        <f t="shared" si="26"/>
        <v>0</v>
      </c>
      <c r="Z62" s="5">
        <f t="shared" si="26"/>
        <v>0</v>
      </c>
      <c r="AA62" s="5">
        <f t="shared" si="26"/>
        <v>0</v>
      </c>
      <c r="AB62" s="5">
        <f t="shared" si="26"/>
        <v>0</v>
      </c>
      <c r="AC62" s="11">
        <f t="shared" si="26"/>
        <v>0</v>
      </c>
    </row>
    <row r="63" spans="2:29" x14ac:dyDescent="0.2">
      <c r="C63" s="8"/>
      <c r="D63" s="3"/>
      <c r="E63" s="11"/>
      <c r="F63" s="3"/>
      <c r="G63" s="8"/>
      <c r="H63" s="3"/>
      <c r="I63" s="3"/>
      <c r="J63" s="3"/>
      <c r="K63" s="3"/>
      <c r="L63" s="3"/>
      <c r="M63" s="11"/>
      <c r="N63" s="3"/>
      <c r="O63" s="5"/>
      <c r="P63" s="3"/>
      <c r="Q63" s="8"/>
      <c r="R63" s="3"/>
      <c r="S63" s="3"/>
      <c r="T63" s="3"/>
      <c r="U63" s="11"/>
      <c r="V63" s="3"/>
      <c r="W63" s="5"/>
      <c r="X63" s="3"/>
      <c r="Y63" s="8"/>
      <c r="Z63" s="3"/>
      <c r="AA63" s="3"/>
      <c r="AB63" s="3"/>
      <c r="AC63" s="11"/>
    </row>
    <row r="64" spans="2:29" x14ac:dyDescent="0.2">
      <c r="B64" s="4" t="s">
        <v>72</v>
      </c>
      <c r="C64" s="9">
        <v>677384</v>
      </c>
      <c r="D64" s="5">
        <v>-1176310</v>
      </c>
      <c r="E64" s="11">
        <f>SUM(C64,D64)</f>
        <v>-498926</v>
      </c>
      <c r="F64" s="5"/>
      <c r="G64" s="9">
        <v>142960</v>
      </c>
      <c r="H64" s="5">
        <v>-2383</v>
      </c>
      <c r="I64" s="5">
        <v>132263</v>
      </c>
      <c r="J64" s="5">
        <v>207714</v>
      </c>
      <c r="K64" s="5">
        <v>-1573</v>
      </c>
      <c r="L64" s="5">
        <v>516</v>
      </c>
      <c r="M64" s="11">
        <f>SUM(G64:L64)</f>
        <v>479497</v>
      </c>
      <c r="N64" s="5"/>
      <c r="O64" s="5">
        <f>SUM(E64,M64)</f>
        <v>-19429</v>
      </c>
      <c r="P64" s="5"/>
      <c r="Q64" s="9">
        <v>0</v>
      </c>
      <c r="R64" s="5">
        <v>0</v>
      </c>
      <c r="S64" s="5">
        <v>0</v>
      </c>
      <c r="T64" s="5">
        <v>0</v>
      </c>
      <c r="U64" s="11">
        <f>SUM(Q64:T64)</f>
        <v>0</v>
      </c>
      <c r="V64" s="5"/>
      <c r="W64" s="5">
        <f>O64+U64</f>
        <v>-19429</v>
      </c>
      <c r="X64" s="5"/>
      <c r="Y64" s="9">
        <v>-154909</v>
      </c>
      <c r="Z64" s="5">
        <f>W64</f>
        <v>-19429</v>
      </c>
      <c r="AA64" s="5">
        <v>4899</v>
      </c>
      <c r="AB64" s="5">
        <f>AA64+Z64</f>
        <v>-14530</v>
      </c>
      <c r="AC64" s="11">
        <f>Y64+AB64</f>
        <v>-169439</v>
      </c>
    </row>
    <row r="65" spans="2:2" x14ac:dyDescent="0.2">
      <c r="B65" s="19" t="s">
        <v>82</v>
      </c>
    </row>
  </sheetData>
  <mergeCells count="4">
    <mergeCell ref="C4:E4"/>
    <mergeCell ref="G4:M4"/>
    <mergeCell ref="Q4:U4"/>
    <mergeCell ref="Y4:A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5"/>
  <sheetViews>
    <sheetView zoomScale="90" zoomScaleNormal="9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B5" sqref="B5"/>
    </sheetView>
  </sheetViews>
  <sheetFormatPr defaultColWidth="11.28515625" defaultRowHeight="12.75" x14ac:dyDescent="0.2"/>
  <cols>
    <col min="1" max="1" customWidth="true" style="1" width="5.28515625" collapsed="false"/>
    <col min="2" max="2" customWidth="true" style="1" width="31.42578125" collapsed="false"/>
    <col min="3" max="5" style="1" width="11.28515625" collapsed="false"/>
    <col min="6" max="6" customWidth="true" style="1" width="5.42578125" collapsed="false"/>
    <col min="7" max="12" style="1" width="11.28515625" collapsed="false"/>
    <col min="13" max="13" customWidth="true" style="1" width="11.85546875" collapsed="false"/>
    <col min="14" max="14" customWidth="true" style="1" width="3.42578125" collapsed="false"/>
    <col min="15" max="15" customWidth="true" style="1" width="12.85546875" collapsed="false"/>
    <col min="16" max="16" customWidth="true" style="1" width="3.0" collapsed="false"/>
    <col min="17" max="21" style="1" width="11.28515625" collapsed="false"/>
    <col min="22" max="22" customWidth="true" style="1" width="2.7109375" collapsed="false"/>
    <col min="23" max="23" style="1" width="11.28515625" collapsed="false"/>
    <col min="24" max="24" customWidth="true" style="1" width="2.85546875" collapsed="false"/>
    <col min="25" max="16384" style="1" width="11.28515625" collapsed="false"/>
  </cols>
  <sheetData>
    <row r="1" spans="2:29" x14ac:dyDescent="0.2">
      <c r="C1" s="18" t="s">
        <v>81</v>
      </c>
    </row>
    <row r="4" spans="2:29" x14ac:dyDescent="0.2">
      <c r="C4" s="21" t="s">
        <v>77</v>
      </c>
      <c r="D4" s="22"/>
      <c r="E4" s="23"/>
      <c r="G4" s="21" t="s">
        <v>9</v>
      </c>
      <c r="H4" s="22"/>
      <c r="I4" s="22"/>
      <c r="J4" s="22"/>
      <c r="K4" s="22"/>
      <c r="L4" s="22"/>
      <c r="M4" s="23"/>
      <c r="O4" s="7"/>
      <c r="Q4" s="21" t="s">
        <v>76</v>
      </c>
      <c r="R4" s="22"/>
      <c r="S4" s="22"/>
      <c r="T4" s="22"/>
      <c r="U4" s="23"/>
      <c r="W4" s="20"/>
      <c r="Y4" s="21" t="s">
        <v>78</v>
      </c>
      <c r="Z4" s="22"/>
      <c r="AA4" s="22"/>
      <c r="AB4" s="22"/>
      <c r="AC4" s="23"/>
    </row>
    <row r="5" spans="2:29" s="2" customFormat="1" ht="63.75" x14ac:dyDescent="0.2">
      <c r="B5" s="13"/>
      <c r="C5" s="16" t="s">
        <v>0</v>
      </c>
      <c r="D5" s="14" t="s">
        <v>1</v>
      </c>
      <c r="E5" s="17" t="s">
        <v>2</v>
      </c>
      <c r="F5" s="14"/>
      <c r="G5" s="16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7" t="s">
        <v>9</v>
      </c>
      <c r="N5" s="14"/>
      <c r="O5" s="15" t="s">
        <v>10</v>
      </c>
      <c r="P5" s="14"/>
      <c r="Q5" s="16" t="s">
        <v>11</v>
      </c>
      <c r="R5" s="14" t="s">
        <v>12</v>
      </c>
      <c r="S5" s="14" t="s">
        <v>13</v>
      </c>
      <c r="T5" s="14" t="s">
        <v>14</v>
      </c>
      <c r="U5" s="17" t="s">
        <v>15</v>
      </c>
      <c r="V5" s="14"/>
      <c r="W5" s="15" t="s">
        <v>16</v>
      </c>
      <c r="X5" s="14"/>
      <c r="Y5" s="16" t="s">
        <v>17</v>
      </c>
      <c r="Z5" s="14" t="s">
        <v>18</v>
      </c>
      <c r="AA5" s="14" t="s">
        <v>19</v>
      </c>
      <c r="AB5" s="14" t="s">
        <v>20</v>
      </c>
      <c r="AC5" s="17" t="s">
        <v>21</v>
      </c>
    </row>
    <row r="6" spans="2:29" x14ac:dyDescent="0.2">
      <c r="C6" s="6"/>
      <c r="D6" s="7"/>
      <c r="E6" s="12"/>
      <c r="G6" s="6"/>
      <c r="H6" s="7"/>
      <c r="I6" s="7"/>
      <c r="J6" s="7"/>
      <c r="K6" s="7"/>
      <c r="L6" s="7"/>
      <c r="M6" s="12"/>
      <c r="O6" s="20"/>
      <c r="Q6" s="6"/>
      <c r="R6" s="7"/>
      <c r="S6" s="7"/>
      <c r="T6" s="7"/>
      <c r="U6" s="12"/>
      <c r="W6" s="20"/>
      <c r="Y6" s="6"/>
      <c r="Z6" s="7"/>
      <c r="AA6" s="7"/>
      <c r="AB6" s="7"/>
      <c r="AC6" s="10"/>
    </row>
    <row r="7" spans="2:29" x14ac:dyDescent="0.2">
      <c r="B7" s="1" t="s">
        <v>22</v>
      </c>
      <c r="C7" s="8">
        <f>SUM('Table 1.1 by LA - GF'!C7,'Table 1.1 by LA - HRA'!C7)</f>
        <v>621470</v>
      </c>
      <c r="D7" s="3">
        <f>SUM('Table 1.1 by LA - GF'!D7,'Table 1.1 by LA - HRA'!D7)</f>
        <v>-242239</v>
      </c>
      <c r="E7" s="11">
        <f>SUM('Table 1.1 by LA - GF'!E7,'Table 1.1 by LA - HRA'!E7)</f>
        <v>379231</v>
      </c>
      <c r="F7" s="3"/>
      <c r="G7" s="8">
        <f>SUM('Table 1.1 by LA - GF'!G7,'Table 1.1 by LA - HRA'!G7)</f>
        <v>35430</v>
      </c>
      <c r="H7" s="3">
        <f>SUM('Table 1.1 by LA - GF'!H7,'Table 1.1 by LA - HRA'!H7)</f>
        <v>-776</v>
      </c>
      <c r="I7" s="3">
        <f>SUM('Table 1.1 by LA - GF'!I7,'Table 1.1 by LA - HRA'!I7)</f>
        <v>19078</v>
      </c>
      <c r="J7" s="3">
        <f>SUM('Table 1.1 by LA - GF'!J7,'Table 1.1 by LA - HRA'!J7)</f>
        <v>26493</v>
      </c>
      <c r="K7" s="3">
        <f>SUM('Table 1.1 by LA - GF'!K7,'Table 1.1 by LA - HRA'!K7)</f>
        <v>-8645</v>
      </c>
      <c r="L7" s="3">
        <f>SUM('Table 1.1 by LA - GF'!L7,'Table 1.1 by LA - HRA'!L7)</f>
        <v>0</v>
      </c>
      <c r="M7" s="11">
        <f>SUM('Table 1.1 by LA - GF'!M7,'Table 1.1 by LA - HRA'!M7)</f>
        <v>71580</v>
      </c>
      <c r="N7" s="3"/>
      <c r="O7" s="5">
        <f>SUM('Table 1.1 by LA - GF'!O7,'Table 1.1 by LA - HRA'!O7)</f>
        <v>450811</v>
      </c>
      <c r="P7" s="3"/>
      <c r="Q7" s="8">
        <f>SUM('Table 1.1 by LA - GF'!Q7,'Table 1.1 by LA - HRA'!Q7)</f>
        <v>-115384</v>
      </c>
      <c r="R7" s="3">
        <f>SUM('Table 1.1 by LA - GF'!R7,'Table 1.1 by LA - HRA'!R7)</f>
        <v>-215586</v>
      </c>
      <c r="S7" s="3">
        <f>SUM('Table 1.1 by LA - GF'!S7,'Table 1.1 by LA - HRA'!S7)</f>
        <v>-104192</v>
      </c>
      <c r="T7" s="3">
        <f>SUM('Table 1.1 by LA - GF'!T7,'Table 1.1 by LA - HRA'!T7)</f>
        <v>-1928</v>
      </c>
      <c r="U7" s="11">
        <f>SUM('Table 1.1 by LA - GF'!U7,'Table 1.1 by LA - HRA'!U7)</f>
        <v>-437090</v>
      </c>
      <c r="V7" s="3"/>
      <c r="W7" s="5">
        <f>SUM('Table 1.1 by LA - GF'!W7,'Table 1.1 by LA - HRA'!W7)</f>
        <v>13721</v>
      </c>
      <c r="X7" s="3"/>
      <c r="Y7" s="8">
        <f>SUM('Table 1.1 by LA - GF'!Y7,'Table 1.1 by LA - HRA'!Y7)</f>
        <v>-69664</v>
      </c>
      <c r="Z7" s="3">
        <f>SUM('Table 1.1 by LA - GF'!Z7,'Table 1.1 by LA - HRA'!Z7)</f>
        <v>13721</v>
      </c>
      <c r="AA7" s="3">
        <f>SUM('Table 1.1 by LA - GF'!AA7,'Table 1.1 by LA - HRA'!AA7)</f>
        <v>-5841</v>
      </c>
      <c r="AB7" s="3">
        <f>SUM('Table 1.1 by LA - GF'!AB7,'Table 1.1 by LA - HRA'!AB7)</f>
        <v>7880</v>
      </c>
      <c r="AC7" s="11">
        <f>SUM('Table 1.1 by LA - GF'!AC7,'Table 1.1 by LA - HRA'!AC7)</f>
        <v>-61784</v>
      </c>
    </row>
    <row r="8" spans="2:29" x14ac:dyDescent="0.2">
      <c r="B8" s="1" t="s">
        <v>23</v>
      </c>
      <c r="C8" s="8">
        <f>SUM('Table 1.1 by LA - GF'!C8,'Table 1.1 by LA - HRA'!C8)</f>
        <v>689583</v>
      </c>
      <c r="D8" s="3">
        <f>SUM('Table 1.1 by LA - GF'!D8,'Table 1.1 by LA - HRA'!D8)</f>
        <v>-207837</v>
      </c>
      <c r="E8" s="11">
        <f>SUM('Table 1.1 by LA - GF'!E8,'Table 1.1 by LA - HRA'!E8)</f>
        <v>481746</v>
      </c>
      <c r="F8" s="3"/>
      <c r="G8" s="8">
        <f>SUM('Table 1.1 by LA - GF'!G8,'Table 1.1 by LA - HRA'!G8)</f>
        <v>30487</v>
      </c>
      <c r="H8" s="3">
        <f>SUM('Table 1.1 by LA - GF'!H8,'Table 1.1 by LA - HRA'!H8)</f>
        <v>-625</v>
      </c>
      <c r="I8" s="3">
        <f>SUM('Table 1.1 by LA - GF'!I8,'Table 1.1 by LA - HRA'!I8)</f>
        <v>14168</v>
      </c>
      <c r="J8" s="3">
        <f>SUM('Table 1.1 by LA - GF'!J8,'Table 1.1 by LA - HRA'!J8)</f>
        <v>19249</v>
      </c>
      <c r="K8" s="3">
        <f>SUM('Table 1.1 by LA - GF'!K8,'Table 1.1 by LA - HRA'!K8)</f>
        <v>0</v>
      </c>
      <c r="L8" s="3">
        <f>SUM('Table 1.1 by LA - GF'!L8,'Table 1.1 by LA - HRA'!L8)</f>
        <v>0</v>
      </c>
      <c r="M8" s="11">
        <f>SUM('Table 1.1 by LA - GF'!M8,'Table 1.1 by LA - HRA'!M8)</f>
        <v>63279</v>
      </c>
      <c r="N8" s="3"/>
      <c r="O8" s="5">
        <f>SUM('Table 1.1 by LA - GF'!O8,'Table 1.1 by LA - HRA'!O8)</f>
        <v>545025</v>
      </c>
      <c r="P8" s="3"/>
      <c r="Q8" s="8">
        <f>SUM('Table 1.1 by LA - GF'!Q8,'Table 1.1 by LA - HRA'!Q8)</f>
        <v>-314451</v>
      </c>
      <c r="R8" s="3">
        <f>SUM('Table 1.1 by LA - GF'!R8,'Table 1.1 by LA - HRA'!R8)</f>
        <v>-98451</v>
      </c>
      <c r="S8" s="3">
        <f>SUM('Table 1.1 by LA - GF'!S8,'Table 1.1 by LA - HRA'!S8)</f>
        <v>-119646</v>
      </c>
      <c r="T8" s="3">
        <f>SUM('Table 1.1 by LA - GF'!T8,'Table 1.1 by LA - HRA'!T8)</f>
        <v>-739</v>
      </c>
      <c r="U8" s="11">
        <f>SUM('Table 1.1 by LA - GF'!U8,'Table 1.1 by LA - HRA'!U8)</f>
        <v>-533287</v>
      </c>
      <c r="V8" s="3"/>
      <c r="W8" s="5">
        <f>SUM('Table 1.1 by LA - GF'!W8,'Table 1.1 by LA - HRA'!W8)</f>
        <v>11738</v>
      </c>
      <c r="X8" s="3"/>
      <c r="Y8" s="8">
        <f>SUM('Table 1.1 by LA - GF'!Y8,'Table 1.1 by LA - HRA'!Y8)</f>
        <v>-46933</v>
      </c>
      <c r="Z8" s="3">
        <f>SUM('Table 1.1 by LA - GF'!Z8,'Table 1.1 by LA - HRA'!Z8)</f>
        <v>11738</v>
      </c>
      <c r="AA8" s="3">
        <f>SUM('Table 1.1 by LA - GF'!AA8,'Table 1.1 by LA - HRA'!AA8)</f>
        <v>-3719</v>
      </c>
      <c r="AB8" s="3">
        <f>SUM('Table 1.1 by LA - GF'!AB8,'Table 1.1 by LA - HRA'!AB8)</f>
        <v>8019</v>
      </c>
      <c r="AC8" s="11">
        <f>SUM('Table 1.1 by LA - GF'!AC8,'Table 1.1 by LA - HRA'!AC8)</f>
        <v>-38914</v>
      </c>
    </row>
    <row r="9" spans="2:29" x14ac:dyDescent="0.2">
      <c r="B9" s="1" t="s">
        <v>24</v>
      </c>
      <c r="C9" s="8">
        <f>SUM('Table 1.1 by LA - GF'!C9,'Table 1.1 by LA - HRA'!C9)</f>
        <v>309712</v>
      </c>
      <c r="D9" s="3">
        <f>SUM('Table 1.1 by LA - GF'!D9,'Table 1.1 by LA - HRA'!D9)</f>
        <v>-104401</v>
      </c>
      <c r="E9" s="11">
        <f>SUM('Table 1.1 by LA - GF'!E9,'Table 1.1 by LA - HRA'!E9)</f>
        <v>205311</v>
      </c>
      <c r="F9" s="3"/>
      <c r="G9" s="8">
        <f>SUM('Table 1.1 by LA - GF'!G9,'Table 1.1 by LA - HRA'!G9)</f>
        <v>16099</v>
      </c>
      <c r="H9" s="3">
        <f>SUM('Table 1.1 by LA - GF'!H9,'Table 1.1 by LA - HRA'!H9)</f>
        <v>-892</v>
      </c>
      <c r="I9" s="3">
        <f>SUM('Table 1.1 by LA - GF'!I9,'Table 1.1 by LA - HRA'!I9)</f>
        <v>12156</v>
      </c>
      <c r="J9" s="3">
        <f>SUM('Table 1.1 by LA - GF'!J9,'Table 1.1 by LA - HRA'!J9)</f>
        <v>13023</v>
      </c>
      <c r="K9" s="3">
        <f>SUM('Table 1.1 by LA - GF'!K9,'Table 1.1 by LA - HRA'!K9)</f>
        <v>-447</v>
      </c>
      <c r="L9" s="3">
        <f>SUM('Table 1.1 by LA - GF'!L9,'Table 1.1 by LA - HRA'!L9)</f>
        <v>0</v>
      </c>
      <c r="M9" s="11">
        <f>SUM('Table 1.1 by LA - GF'!M9,'Table 1.1 by LA - HRA'!M9)</f>
        <v>39939</v>
      </c>
      <c r="N9" s="3"/>
      <c r="O9" s="5">
        <f>SUM('Table 1.1 by LA - GF'!O9,'Table 1.1 by LA - HRA'!O9)</f>
        <v>245250</v>
      </c>
      <c r="P9" s="3"/>
      <c r="Q9" s="8">
        <f>SUM('Table 1.1 by LA - GF'!Q9,'Table 1.1 by LA - HRA'!Q9)</f>
        <v>-169421</v>
      </c>
      <c r="R9" s="3">
        <f>SUM('Table 1.1 by LA - GF'!R9,'Table 1.1 by LA - HRA'!R9)</f>
        <v>-29410</v>
      </c>
      <c r="S9" s="3">
        <f>SUM('Table 1.1 by LA - GF'!S9,'Table 1.1 by LA - HRA'!S9)</f>
        <v>-43110</v>
      </c>
      <c r="T9" s="3">
        <f>SUM('Table 1.1 by LA - GF'!T9,'Table 1.1 by LA - HRA'!T9)</f>
        <v>-514</v>
      </c>
      <c r="U9" s="11">
        <f>SUM('Table 1.1 by LA - GF'!U9,'Table 1.1 by LA - HRA'!U9)</f>
        <v>-242455</v>
      </c>
      <c r="V9" s="3"/>
      <c r="W9" s="5">
        <f>SUM('Table 1.1 by LA - GF'!W9,'Table 1.1 by LA - HRA'!W9)</f>
        <v>2795</v>
      </c>
      <c r="X9" s="3"/>
      <c r="Y9" s="8">
        <f>SUM('Table 1.1 by LA - GF'!Y9,'Table 1.1 by LA - HRA'!Y9)</f>
        <v>-35886</v>
      </c>
      <c r="Z9" s="3">
        <f>SUM('Table 1.1 by LA - GF'!Z9,'Table 1.1 by LA - HRA'!Z9)</f>
        <v>2795</v>
      </c>
      <c r="AA9" s="3">
        <f>SUM('Table 1.1 by LA - GF'!AA9,'Table 1.1 by LA - HRA'!AA9)</f>
        <v>1904</v>
      </c>
      <c r="AB9" s="3">
        <f>SUM('Table 1.1 by LA - GF'!AB9,'Table 1.1 by LA - HRA'!AB9)</f>
        <v>4699</v>
      </c>
      <c r="AC9" s="11">
        <f>SUM('Table 1.1 by LA - GF'!AC9,'Table 1.1 by LA - HRA'!AC9)</f>
        <v>-31187</v>
      </c>
    </row>
    <row r="10" spans="2:29" x14ac:dyDescent="0.2">
      <c r="B10" s="1" t="s">
        <v>25</v>
      </c>
      <c r="C10" s="8">
        <f>SUM('Table 1.1 by LA - GF'!C10,'Table 1.1 by LA - HRA'!C10)</f>
        <v>273314</v>
      </c>
      <c r="D10" s="3">
        <f>SUM('Table 1.1 by LA - GF'!D10,'Table 1.1 by LA - HRA'!D10)</f>
        <v>-63598</v>
      </c>
      <c r="E10" s="11">
        <f>SUM('Table 1.1 by LA - GF'!E10,'Table 1.1 by LA - HRA'!E10)</f>
        <v>209716</v>
      </c>
      <c r="F10" s="3"/>
      <c r="G10" s="8">
        <f>SUM('Table 1.1 by LA - GF'!G10,'Table 1.1 by LA - HRA'!G10)</f>
        <v>16463</v>
      </c>
      <c r="H10" s="3">
        <f>SUM('Table 1.1 by LA - GF'!H10,'Table 1.1 by LA - HRA'!H10)</f>
        <v>-984</v>
      </c>
      <c r="I10" s="3">
        <f>SUM('Table 1.1 by LA - GF'!I10,'Table 1.1 by LA - HRA'!I10)</f>
        <v>14040</v>
      </c>
      <c r="J10" s="3">
        <f>SUM('Table 1.1 by LA - GF'!J10,'Table 1.1 by LA - HRA'!J10)</f>
        <v>229</v>
      </c>
      <c r="K10" s="3">
        <f>SUM('Table 1.1 by LA - GF'!K10,'Table 1.1 by LA - HRA'!K10)</f>
        <v>0</v>
      </c>
      <c r="L10" s="3">
        <f>SUM('Table 1.1 by LA - GF'!L10,'Table 1.1 by LA - HRA'!L10)</f>
        <v>23</v>
      </c>
      <c r="M10" s="11">
        <f>SUM('Table 1.1 by LA - GF'!M10,'Table 1.1 by LA - HRA'!M10)</f>
        <v>29771</v>
      </c>
      <c r="N10" s="3"/>
      <c r="O10" s="5">
        <f>SUM('Table 1.1 by LA - GF'!O10,'Table 1.1 by LA - HRA'!O10)</f>
        <v>239487</v>
      </c>
      <c r="P10" s="3"/>
      <c r="Q10" s="8">
        <f>SUM('Table 1.1 by LA - GF'!Q10,'Table 1.1 by LA - HRA'!Q10)</f>
        <v>-166251</v>
      </c>
      <c r="R10" s="3">
        <f>SUM('Table 1.1 by LA - GF'!R10,'Table 1.1 by LA - HRA'!R10)</f>
        <v>-30446</v>
      </c>
      <c r="S10" s="3">
        <f>SUM('Table 1.1 by LA - GF'!S10,'Table 1.1 by LA - HRA'!S10)</f>
        <v>-44051</v>
      </c>
      <c r="T10" s="3">
        <f>SUM('Table 1.1 by LA - GF'!T10,'Table 1.1 by LA - HRA'!T10)</f>
        <v>-82</v>
      </c>
      <c r="U10" s="11">
        <f>SUM('Table 1.1 by LA - GF'!U10,'Table 1.1 by LA - HRA'!U10)</f>
        <v>-240830</v>
      </c>
      <c r="V10" s="3"/>
      <c r="W10" s="5">
        <f>SUM('Table 1.1 by LA - GF'!W10,'Table 1.1 by LA - HRA'!W10)</f>
        <v>-1343</v>
      </c>
      <c r="X10" s="3"/>
      <c r="Y10" s="8">
        <f>SUM('Table 1.1 by LA - GF'!Y10,'Table 1.1 by LA - HRA'!Y10)</f>
        <v>-52417</v>
      </c>
      <c r="Z10" s="3">
        <f>SUM('Table 1.1 by LA - GF'!Z10,'Table 1.1 by LA - HRA'!Z10)</f>
        <v>-1343</v>
      </c>
      <c r="AA10" s="3">
        <f>SUM('Table 1.1 by LA - GF'!AA10,'Table 1.1 by LA - HRA'!AA10)</f>
        <v>271</v>
      </c>
      <c r="AB10" s="3">
        <f>SUM('Table 1.1 by LA - GF'!AB10,'Table 1.1 by LA - HRA'!AB10)</f>
        <v>-1072</v>
      </c>
      <c r="AC10" s="11">
        <f>SUM('Table 1.1 by LA - GF'!AC10,'Table 1.1 by LA - HRA'!AC10)</f>
        <v>-53489</v>
      </c>
    </row>
    <row r="11" spans="2:29" x14ac:dyDescent="0.2">
      <c r="B11" s="1" t="s">
        <v>26</v>
      </c>
      <c r="C11" s="8">
        <f>SUM('Table 1.1 by LA - GF'!C11,'Table 1.1 by LA - HRA'!C11)</f>
        <v>155653</v>
      </c>
      <c r="D11" s="3">
        <f>SUM('Table 1.1 by LA - GF'!D11,'Table 1.1 by LA - HRA'!D11)</f>
        <v>-61535</v>
      </c>
      <c r="E11" s="11">
        <f>SUM('Table 1.1 by LA - GF'!E11,'Table 1.1 by LA - HRA'!E11)</f>
        <v>94118</v>
      </c>
      <c r="F11" s="3"/>
      <c r="G11" s="8">
        <f>SUM('Table 1.1 by LA - GF'!G11,'Table 1.1 by LA - HRA'!G11)</f>
        <v>9326</v>
      </c>
      <c r="H11" s="3">
        <f>SUM('Table 1.1 by LA - GF'!H11,'Table 1.1 by LA - HRA'!H11)</f>
        <v>-724</v>
      </c>
      <c r="I11" s="3">
        <f>SUM('Table 1.1 by LA - GF'!I11,'Table 1.1 by LA - HRA'!I11)</f>
        <v>8286</v>
      </c>
      <c r="J11" s="3">
        <f>SUM('Table 1.1 by LA - GF'!J11,'Table 1.1 by LA - HRA'!J11)</f>
        <v>4912</v>
      </c>
      <c r="K11" s="3">
        <f>SUM('Table 1.1 by LA - GF'!K11,'Table 1.1 by LA - HRA'!K11)</f>
        <v>0</v>
      </c>
      <c r="L11" s="3">
        <f>SUM('Table 1.1 by LA - GF'!L11,'Table 1.1 by LA - HRA'!L11)</f>
        <v>0</v>
      </c>
      <c r="M11" s="11">
        <f>SUM('Table 1.1 by LA - GF'!M11,'Table 1.1 by LA - HRA'!M11)</f>
        <v>21800</v>
      </c>
      <c r="N11" s="3"/>
      <c r="O11" s="5">
        <f>SUM('Table 1.1 by LA - GF'!O11,'Table 1.1 by LA - HRA'!O11)</f>
        <v>115918</v>
      </c>
      <c r="P11" s="3"/>
      <c r="Q11" s="8">
        <f>SUM('Table 1.1 by LA - GF'!Q11,'Table 1.1 by LA - HRA'!Q11)</f>
        <v>-77977</v>
      </c>
      <c r="R11" s="3">
        <f>SUM('Table 1.1 by LA - GF'!R11,'Table 1.1 by LA - HRA'!R11)</f>
        <v>-16268.999999999998</v>
      </c>
      <c r="S11" s="3">
        <f>SUM('Table 1.1 by LA - GF'!S11,'Table 1.1 by LA - HRA'!S11)</f>
        <v>-18895</v>
      </c>
      <c r="T11" s="3">
        <f>SUM('Table 1.1 by LA - GF'!T11,'Table 1.1 by LA - HRA'!T11)</f>
        <v>-37</v>
      </c>
      <c r="U11" s="11">
        <f>SUM('Table 1.1 by LA - GF'!U11,'Table 1.1 by LA - HRA'!U11)</f>
        <v>-113178</v>
      </c>
      <c r="V11" s="3"/>
      <c r="W11" s="5">
        <f>SUM('Table 1.1 by LA - GF'!W11,'Table 1.1 by LA - HRA'!W11)</f>
        <v>2740</v>
      </c>
      <c r="X11" s="3"/>
      <c r="Y11" s="8">
        <f>SUM('Table 1.1 by LA - GF'!Y11,'Table 1.1 by LA - HRA'!Y11)</f>
        <v>-14697</v>
      </c>
      <c r="Z11" s="3">
        <f>SUM('Table 1.1 by LA - GF'!Z11,'Table 1.1 by LA - HRA'!Z11)</f>
        <v>2740</v>
      </c>
      <c r="AA11" s="3">
        <f>SUM('Table 1.1 by LA - GF'!AA11,'Table 1.1 by LA - HRA'!AA11)</f>
        <v>-142</v>
      </c>
      <c r="AB11" s="3">
        <f>SUM('Table 1.1 by LA - GF'!AB11,'Table 1.1 by LA - HRA'!AB11)</f>
        <v>2598</v>
      </c>
      <c r="AC11" s="11">
        <f>SUM('Table 1.1 by LA - GF'!AC11,'Table 1.1 by LA - HRA'!AC11)</f>
        <v>-12099</v>
      </c>
    </row>
    <row r="12" spans="2:29" x14ac:dyDescent="0.2">
      <c r="B12" s="1" t="s">
        <v>27</v>
      </c>
      <c r="C12" s="8">
        <f>SUM('Table 1.1 by LA - GF'!C12,'Table 1.1 by LA - HRA'!C12)</f>
        <v>414382</v>
      </c>
      <c r="D12" s="3">
        <f>SUM('Table 1.1 by LA - GF'!D12,'Table 1.1 by LA - HRA'!D12)</f>
        <v>-106089</v>
      </c>
      <c r="E12" s="11">
        <f>SUM('Table 1.1 by LA - GF'!E12,'Table 1.1 by LA - HRA'!E12)</f>
        <v>308293</v>
      </c>
      <c r="F12" s="3"/>
      <c r="G12" s="8">
        <f>SUM('Table 1.1 by LA - GF'!G12,'Table 1.1 by LA - HRA'!G12)</f>
        <v>18909</v>
      </c>
      <c r="H12" s="3">
        <f>SUM('Table 1.1 by LA - GF'!H12,'Table 1.1 by LA - HRA'!H12)</f>
        <v>-171</v>
      </c>
      <c r="I12" s="3">
        <f>SUM('Table 1.1 by LA - GF'!I12,'Table 1.1 by LA - HRA'!I12)</f>
        <v>17341</v>
      </c>
      <c r="J12" s="3">
        <f>SUM('Table 1.1 by LA - GF'!J12,'Table 1.1 by LA - HRA'!J12)</f>
        <v>2399</v>
      </c>
      <c r="K12" s="3">
        <f>SUM('Table 1.1 by LA - GF'!K12,'Table 1.1 by LA - HRA'!K12)</f>
        <v>122</v>
      </c>
      <c r="L12" s="3">
        <f>SUM('Table 1.1 by LA - GF'!L12,'Table 1.1 by LA - HRA'!L12)</f>
        <v>0</v>
      </c>
      <c r="M12" s="11">
        <f>SUM('Table 1.1 by LA - GF'!M12,'Table 1.1 by LA - HRA'!M12)</f>
        <v>38600</v>
      </c>
      <c r="N12" s="3"/>
      <c r="O12" s="5">
        <f>SUM('Table 1.1 by LA - GF'!O12,'Table 1.1 by LA - HRA'!O12)</f>
        <v>346893</v>
      </c>
      <c r="P12" s="3"/>
      <c r="Q12" s="8">
        <f>SUM('Table 1.1 by LA - GF'!Q12,'Table 1.1 by LA - HRA'!Q12)</f>
        <v>-235645</v>
      </c>
      <c r="R12" s="3">
        <f>SUM('Table 1.1 by LA - GF'!R12,'Table 1.1 by LA - HRA'!R12)</f>
        <v>-47992</v>
      </c>
      <c r="S12" s="3">
        <f>SUM('Table 1.1 by LA - GF'!S12,'Table 1.1 by LA - HRA'!S12)</f>
        <v>-56841</v>
      </c>
      <c r="T12" s="3">
        <f>SUM('Table 1.1 by LA - GF'!T12,'Table 1.1 by LA - HRA'!T12)</f>
        <v>-141</v>
      </c>
      <c r="U12" s="11">
        <f>SUM('Table 1.1 by LA - GF'!U12,'Table 1.1 by LA - HRA'!U12)</f>
        <v>-340619</v>
      </c>
      <c r="V12" s="3"/>
      <c r="W12" s="5">
        <f>SUM('Table 1.1 by LA - GF'!W12,'Table 1.1 by LA - HRA'!W12)</f>
        <v>6274</v>
      </c>
      <c r="X12" s="3"/>
      <c r="Y12" s="8">
        <f>SUM('Table 1.1 by LA - GF'!Y12,'Table 1.1 by LA - HRA'!Y12)</f>
        <v>-55461</v>
      </c>
      <c r="Z12" s="3">
        <f>SUM('Table 1.1 by LA - GF'!Z12,'Table 1.1 by LA - HRA'!Z12)</f>
        <v>6274</v>
      </c>
      <c r="AA12" s="3">
        <f>SUM('Table 1.1 by LA - GF'!AA12,'Table 1.1 by LA - HRA'!AA12)</f>
        <v>-596</v>
      </c>
      <c r="AB12" s="3">
        <f>SUM('Table 1.1 by LA - GF'!AB12,'Table 1.1 by LA - HRA'!AB12)</f>
        <v>5678</v>
      </c>
      <c r="AC12" s="11">
        <f>SUM('Table 1.1 by LA - GF'!AC12,'Table 1.1 by LA - HRA'!AC12)</f>
        <v>-49783</v>
      </c>
    </row>
    <row r="13" spans="2:29" x14ac:dyDescent="0.2">
      <c r="B13" s="1" t="s">
        <v>28</v>
      </c>
      <c r="C13" s="8">
        <f>SUM('Table 1.1 by LA - GF'!C13,'Table 1.1 by LA - HRA'!C13)</f>
        <v>499536</v>
      </c>
      <c r="D13" s="3">
        <f>SUM('Table 1.1 by LA - GF'!D13,'Table 1.1 by LA - HRA'!D13)</f>
        <v>-206303</v>
      </c>
      <c r="E13" s="11">
        <f>SUM('Table 1.1 by LA - GF'!E13,'Table 1.1 by LA - HRA'!E13)</f>
        <v>293233</v>
      </c>
      <c r="F13" s="3"/>
      <c r="G13" s="8">
        <f>SUM('Table 1.1 by LA - GF'!G13,'Table 1.1 by LA - HRA'!G13)</f>
        <v>25623</v>
      </c>
      <c r="H13" s="3">
        <f>SUM('Table 1.1 by LA - GF'!H13,'Table 1.1 by LA - HRA'!H13)</f>
        <v>-1024</v>
      </c>
      <c r="I13" s="3">
        <f>SUM('Table 1.1 by LA - GF'!I13,'Table 1.1 by LA - HRA'!I13)</f>
        <v>24851</v>
      </c>
      <c r="J13" s="3">
        <f>SUM('Table 1.1 by LA - GF'!J13,'Table 1.1 by LA - HRA'!J13)</f>
        <v>750</v>
      </c>
      <c r="K13" s="3">
        <f>SUM('Table 1.1 by LA - GF'!K13,'Table 1.1 by LA - HRA'!K13)</f>
        <v>-438</v>
      </c>
      <c r="L13" s="3">
        <f>SUM('Table 1.1 by LA - GF'!L13,'Table 1.1 by LA - HRA'!L13)</f>
        <v>0</v>
      </c>
      <c r="M13" s="11">
        <f>SUM('Table 1.1 by LA - GF'!M13,'Table 1.1 by LA - HRA'!M13)</f>
        <v>49762</v>
      </c>
      <c r="N13" s="3"/>
      <c r="O13" s="5">
        <f>SUM('Table 1.1 by LA - GF'!O13,'Table 1.1 by LA - HRA'!O13)</f>
        <v>342995</v>
      </c>
      <c r="P13" s="3"/>
      <c r="Q13" s="8">
        <f>SUM('Table 1.1 by LA - GF'!Q13,'Table 1.1 by LA - HRA'!Q13)</f>
        <v>-216366</v>
      </c>
      <c r="R13" s="3">
        <f>SUM('Table 1.1 by LA - GF'!R13,'Table 1.1 by LA - HRA'!R13)</f>
        <v>-71011</v>
      </c>
      <c r="S13" s="3">
        <f>SUM('Table 1.1 by LA - GF'!S13,'Table 1.1 by LA - HRA'!S13)</f>
        <v>-49212</v>
      </c>
      <c r="T13" s="3">
        <f>SUM('Table 1.1 by LA - GF'!T13,'Table 1.1 by LA - HRA'!T13)</f>
        <v>2097</v>
      </c>
      <c r="U13" s="11">
        <f>SUM('Table 1.1 by LA - GF'!U13,'Table 1.1 by LA - HRA'!U13)</f>
        <v>-334492</v>
      </c>
      <c r="V13" s="3"/>
      <c r="W13" s="5">
        <f>SUM('Table 1.1 by LA - GF'!W13,'Table 1.1 by LA - HRA'!W13)</f>
        <v>8503</v>
      </c>
      <c r="X13" s="3"/>
      <c r="Y13" s="8">
        <f>SUM('Table 1.1 by LA - GF'!Y13,'Table 1.1 by LA - HRA'!Y13)</f>
        <v>-15824</v>
      </c>
      <c r="Z13" s="3">
        <f>SUM('Table 1.1 by LA - GF'!Z13,'Table 1.1 by LA - HRA'!Z13)</f>
        <v>8503</v>
      </c>
      <c r="AA13" s="3">
        <f>SUM('Table 1.1 by LA - GF'!AA13,'Table 1.1 by LA - HRA'!AA13)</f>
        <v>-2520</v>
      </c>
      <c r="AB13" s="3">
        <f>SUM('Table 1.1 by LA - GF'!AB13,'Table 1.1 by LA - HRA'!AB13)</f>
        <v>5983</v>
      </c>
      <c r="AC13" s="11">
        <f>SUM('Table 1.1 by LA - GF'!AC13,'Table 1.1 by LA - HRA'!AC13)</f>
        <v>-9841</v>
      </c>
    </row>
    <row r="14" spans="2:29" x14ac:dyDescent="0.2">
      <c r="B14" s="1" t="s">
        <v>29</v>
      </c>
      <c r="C14" s="8">
        <f>SUM('Table 1.1 by LA - GF'!C14,'Table 1.1 by LA - HRA'!C14)</f>
        <v>356975</v>
      </c>
      <c r="D14" s="3">
        <f>SUM('Table 1.1 by LA - GF'!D14,'Table 1.1 by LA - HRA'!D14)</f>
        <v>-135447</v>
      </c>
      <c r="E14" s="11">
        <f>SUM('Table 1.1 by LA - GF'!E14,'Table 1.1 by LA - HRA'!E14)</f>
        <v>221528</v>
      </c>
      <c r="F14" s="3"/>
      <c r="G14" s="8">
        <f>SUM('Table 1.1 by LA - GF'!G14,'Table 1.1 by LA - HRA'!G14)</f>
        <v>20529</v>
      </c>
      <c r="H14" s="3">
        <f>SUM('Table 1.1 by LA - GF'!H14,'Table 1.1 by LA - HRA'!H14)</f>
        <v>-841</v>
      </c>
      <c r="I14" s="3">
        <f>SUM('Table 1.1 by LA - GF'!I14,'Table 1.1 by LA - HRA'!I14)</f>
        <v>16553</v>
      </c>
      <c r="J14" s="3">
        <f>SUM('Table 1.1 by LA - GF'!J14,'Table 1.1 by LA - HRA'!J14)</f>
        <v>11613</v>
      </c>
      <c r="K14" s="3">
        <f>SUM('Table 1.1 by LA - GF'!K14,'Table 1.1 by LA - HRA'!K14)</f>
        <v>0</v>
      </c>
      <c r="L14" s="3">
        <f>SUM('Table 1.1 by LA - GF'!L14,'Table 1.1 by LA - HRA'!L14)</f>
        <v>0</v>
      </c>
      <c r="M14" s="11">
        <f>SUM('Table 1.1 by LA - GF'!M14,'Table 1.1 by LA - HRA'!M14)</f>
        <v>47854</v>
      </c>
      <c r="N14" s="3"/>
      <c r="O14" s="5">
        <f>SUM('Table 1.1 by LA - GF'!O14,'Table 1.1 by LA - HRA'!O14)</f>
        <v>269382</v>
      </c>
      <c r="P14" s="3"/>
      <c r="Q14" s="8">
        <f>SUM('Table 1.1 by LA - GF'!Q14,'Table 1.1 by LA - HRA'!Q14)</f>
        <v>-193640</v>
      </c>
      <c r="R14" s="3">
        <f>SUM('Table 1.1 by LA - GF'!R14,'Table 1.1 by LA - HRA'!R14)</f>
        <v>-30239</v>
      </c>
      <c r="S14" s="3">
        <f>SUM('Table 1.1 by LA - GF'!S14,'Table 1.1 by LA - HRA'!S14)</f>
        <v>-42460</v>
      </c>
      <c r="T14" s="3">
        <f>SUM('Table 1.1 by LA - GF'!T14,'Table 1.1 by LA - HRA'!T14)</f>
        <v>0</v>
      </c>
      <c r="U14" s="11">
        <f>SUM('Table 1.1 by LA - GF'!U14,'Table 1.1 by LA - HRA'!U14)</f>
        <v>-266339</v>
      </c>
      <c r="V14" s="3"/>
      <c r="W14" s="5">
        <f>SUM('Table 1.1 by LA - GF'!W14,'Table 1.1 by LA - HRA'!W14)</f>
        <v>3043</v>
      </c>
      <c r="X14" s="3"/>
      <c r="Y14" s="8">
        <f>SUM('Table 1.1 by LA - GF'!Y14,'Table 1.1 by LA - HRA'!Y14)</f>
        <v>-50630</v>
      </c>
      <c r="Z14" s="3">
        <f>SUM('Table 1.1 by LA - GF'!Z14,'Table 1.1 by LA - HRA'!Z14)</f>
        <v>3043</v>
      </c>
      <c r="AA14" s="3">
        <f>SUM('Table 1.1 by LA - GF'!AA14,'Table 1.1 by LA - HRA'!AA14)</f>
        <v>-1780</v>
      </c>
      <c r="AB14" s="3">
        <f>SUM('Table 1.1 by LA - GF'!AB14,'Table 1.1 by LA - HRA'!AB14)</f>
        <v>1263</v>
      </c>
      <c r="AC14" s="11">
        <f>SUM('Table 1.1 by LA - GF'!AC14,'Table 1.1 by LA - HRA'!AC14)</f>
        <v>-49367</v>
      </c>
    </row>
    <row r="15" spans="2:29" x14ac:dyDescent="0.2">
      <c r="B15" s="1" t="s">
        <v>30</v>
      </c>
      <c r="C15" s="8">
        <f>SUM('Table 1.1 by LA - GF'!C15,'Table 1.1 by LA - HRA'!C15)</f>
        <v>279133</v>
      </c>
      <c r="D15" s="3">
        <f>SUM('Table 1.1 by LA - GF'!D15,'Table 1.1 by LA - HRA'!D15)</f>
        <v>-72595</v>
      </c>
      <c r="E15" s="11">
        <f>SUM('Table 1.1 by LA - GF'!E15,'Table 1.1 by LA - HRA'!E15)</f>
        <v>206538</v>
      </c>
      <c r="F15" s="3"/>
      <c r="G15" s="8">
        <f>SUM('Table 1.1 by LA - GF'!G15,'Table 1.1 by LA - HRA'!G15)</f>
        <v>15644</v>
      </c>
      <c r="H15" s="3">
        <f>SUM('Table 1.1 by LA - GF'!H15,'Table 1.1 by LA - HRA'!H15)</f>
        <v>-79</v>
      </c>
      <c r="I15" s="3">
        <f>SUM('Table 1.1 by LA - GF'!I15,'Table 1.1 by LA - HRA'!I15)</f>
        <v>12534</v>
      </c>
      <c r="J15" s="3">
        <f>SUM('Table 1.1 by LA - GF'!J15,'Table 1.1 by LA - HRA'!J15)</f>
        <v>3317</v>
      </c>
      <c r="K15" s="3">
        <f>SUM('Table 1.1 by LA - GF'!K15,'Table 1.1 by LA - HRA'!K15)</f>
        <v>0</v>
      </c>
      <c r="L15" s="3">
        <f>SUM('Table 1.1 by LA - GF'!L15,'Table 1.1 by LA - HRA'!L15)</f>
        <v>0</v>
      </c>
      <c r="M15" s="11">
        <f>SUM('Table 1.1 by LA - GF'!M15,'Table 1.1 by LA - HRA'!M15)</f>
        <v>31416</v>
      </c>
      <c r="N15" s="3"/>
      <c r="O15" s="5">
        <f>SUM('Table 1.1 by LA - GF'!O15,'Table 1.1 by LA - HRA'!O15)</f>
        <v>237954</v>
      </c>
      <c r="P15" s="3"/>
      <c r="Q15" s="8">
        <f>SUM('Table 1.1 by LA - GF'!Q15,'Table 1.1 by LA - HRA'!Q15)</f>
        <v>-159542</v>
      </c>
      <c r="R15" s="3">
        <f>SUM('Table 1.1 by LA - GF'!R15,'Table 1.1 by LA - HRA'!R15)</f>
        <v>-25550</v>
      </c>
      <c r="S15" s="3">
        <f>SUM('Table 1.1 by LA - GF'!S15,'Table 1.1 by LA - HRA'!S15)</f>
        <v>-51302</v>
      </c>
      <c r="T15" s="3">
        <f>SUM('Table 1.1 by LA - GF'!T15,'Table 1.1 by LA - HRA'!T15)</f>
        <v>0</v>
      </c>
      <c r="U15" s="11">
        <f>SUM('Table 1.1 by LA - GF'!U15,'Table 1.1 by LA - HRA'!U15)</f>
        <v>-236394</v>
      </c>
      <c r="V15" s="3"/>
      <c r="W15" s="5">
        <f>SUM('Table 1.1 by LA - GF'!W15,'Table 1.1 by LA - HRA'!W15)</f>
        <v>1560</v>
      </c>
      <c r="X15" s="3"/>
      <c r="Y15" s="8">
        <f>SUM('Table 1.1 by LA - GF'!Y15,'Table 1.1 by LA - HRA'!Y15)</f>
        <v>-21748</v>
      </c>
      <c r="Z15" s="3">
        <f>SUM('Table 1.1 by LA - GF'!Z15,'Table 1.1 by LA - HRA'!Z15)</f>
        <v>1560</v>
      </c>
      <c r="AA15" s="3">
        <f>SUM('Table 1.1 by LA - GF'!AA15,'Table 1.1 by LA - HRA'!AA15)</f>
        <v>-580</v>
      </c>
      <c r="AB15" s="3">
        <f>SUM('Table 1.1 by LA - GF'!AB15,'Table 1.1 by LA - HRA'!AB15)</f>
        <v>980</v>
      </c>
      <c r="AC15" s="11">
        <f>SUM('Table 1.1 by LA - GF'!AC15,'Table 1.1 by LA - HRA'!AC15)</f>
        <v>-20768</v>
      </c>
    </row>
    <row r="16" spans="2:29" x14ac:dyDescent="0.2">
      <c r="B16" s="1" t="s">
        <v>31</v>
      </c>
      <c r="C16" s="8">
        <f>SUM('Table 1.1 by LA - GF'!C16,'Table 1.1 by LA - HRA'!C16)</f>
        <v>260723</v>
      </c>
      <c r="D16" s="3">
        <f>SUM('Table 1.1 by LA - GF'!D16,'Table 1.1 by LA - HRA'!D16)</f>
        <v>-78107</v>
      </c>
      <c r="E16" s="11">
        <f>SUM('Table 1.1 by LA - GF'!E16,'Table 1.1 by LA - HRA'!E16)</f>
        <v>182616</v>
      </c>
      <c r="F16" s="3"/>
      <c r="G16" s="8">
        <f>SUM('Table 1.1 by LA - GF'!G16,'Table 1.1 by LA - HRA'!G16)</f>
        <v>16741</v>
      </c>
      <c r="H16" s="3">
        <f>SUM('Table 1.1 by LA - GF'!H16,'Table 1.1 by LA - HRA'!H16)</f>
        <v>-531</v>
      </c>
      <c r="I16" s="3">
        <f>SUM('Table 1.1 by LA - GF'!I16,'Table 1.1 by LA - HRA'!I16)</f>
        <v>15524</v>
      </c>
      <c r="J16" s="3">
        <f>SUM('Table 1.1 by LA - GF'!J16,'Table 1.1 by LA - HRA'!J16)</f>
        <v>3200</v>
      </c>
      <c r="K16" s="3">
        <f>SUM('Table 1.1 by LA - GF'!K16,'Table 1.1 by LA - HRA'!K16)</f>
        <v>0</v>
      </c>
      <c r="L16" s="3">
        <f>SUM('Table 1.1 by LA - GF'!L16,'Table 1.1 by LA - HRA'!L16)</f>
        <v>0</v>
      </c>
      <c r="M16" s="11">
        <f>SUM('Table 1.1 by LA - GF'!M16,'Table 1.1 by LA - HRA'!M16)</f>
        <v>34934</v>
      </c>
      <c r="N16" s="3"/>
      <c r="O16" s="5">
        <f>SUM('Table 1.1 by LA - GF'!O16,'Table 1.1 by LA - HRA'!O16)</f>
        <v>217550</v>
      </c>
      <c r="P16" s="3"/>
      <c r="Q16" s="8">
        <f>SUM('Table 1.1 by LA - GF'!Q16,'Table 1.1 by LA - HRA'!Q16)</f>
        <v>-144370</v>
      </c>
      <c r="R16" s="3">
        <f>SUM('Table 1.1 by LA - GF'!R16,'Table 1.1 by LA - HRA'!R16)</f>
        <v>-24370</v>
      </c>
      <c r="S16" s="3">
        <f>SUM('Table 1.1 by LA - GF'!S16,'Table 1.1 by LA - HRA'!S16)</f>
        <v>-43937</v>
      </c>
      <c r="T16" s="3">
        <f>SUM('Table 1.1 by LA - GF'!T16,'Table 1.1 by LA - HRA'!T16)</f>
        <v>0</v>
      </c>
      <c r="U16" s="11">
        <f>SUM('Table 1.1 by LA - GF'!U16,'Table 1.1 by LA - HRA'!U16)</f>
        <v>-212677</v>
      </c>
      <c r="V16" s="3"/>
      <c r="W16" s="5">
        <f>SUM('Table 1.1 by LA - GF'!W16,'Table 1.1 by LA - HRA'!W16)</f>
        <v>4873</v>
      </c>
      <c r="X16" s="3"/>
      <c r="Y16" s="8">
        <f>SUM('Table 1.1 by LA - GF'!Y16,'Table 1.1 by LA - HRA'!Y16)</f>
        <v>-26115</v>
      </c>
      <c r="Z16" s="3">
        <f>SUM('Table 1.1 by LA - GF'!Z16,'Table 1.1 by LA - HRA'!Z16)</f>
        <v>4873</v>
      </c>
      <c r="AA16" s="3">
        <f>SUM('Table 1.1 by LA - GF'!AA16,'Table 1.1 by LA - HRA'!AA16)</f>
        <v>-2589</v>
      </c>
      <c r="AB16" s="3">
        <f>SUM('Table 1.1 by LA - GF'!AB16,'Table 1.1 by LA - HRA'!AB16)</f>
        <v>2284</v>
      </c>
      <c r="AC16" s="11">
        <f>SUM('Table 1.1 by LA - GF'!AC16,'Table 1.1 by LA - HRA'!AC16)</f>
        <v>-23831</v>
      </c>
    </row>
    <row r="17" spans="2:29" x14ac:dyDescent="0.2">
      <c r="B17" s="1" t="s">
        <v>32</v>
      </c>
      <c r="C17" s="8">
        <f>SUM('Table 1.1 by LA - GF'!C17,'Table 1.1 by LA - HRA'!C17)</f>
        <v>241890</v>
      </c>
      <c r="D17" s="3">
        <f>SUM('Table 1.1 by LA - GF'!D17,'Table 1.1 by LA - HRA'!D17)</f>
        <v>-51720</v>
      </c>
      <c r="E17" s="11">
        <f>SUM('Table 1.1 by LA - GF'!E17,'Table 1.1 by LA - HRA'!E17)</f>
        <v>190170</v>
      </c>
      <c r="F17" s="3"/>
      <c r="G17" s="8">
        <f>SUM('Table 1.1 by LA - GF'!G17,'Table 1.1 by LA - HRA'!G17)</f>
        <v>10025</v>
      </c>
      <c r="H17" s="3">
        <f>SUM('Table 1.1 by LA - GF'!H17,'Table 1.1 by LA - HRA'!H17)</f>
        <v>-1446</v>
      </c>
      <c r="I17" s="3">
        <f>SUM('Table 1.1 by LA - GF'!I17,'Table 1.1 by LA - HRA'!I17)</f>
        <v>12644</v>
      </c>
      <c r="J17" s="3">
        <f>SUM('Table 1.1 by LA - GF'!J17,'Table 1.1 by LA - HRA'!J17)</f>
        <v>3370</v>
      </c>
      <c r="K17" s="3">
        <f>SUM('Table 1.1 by LA - GF'!K17,'Table 1.1 by LA - HRA'!K17)</f>
        <v>0</v>
      </c>
      <c r="L17" s="3">
        <f>SUM('Table 1.1 by LA - GF'!L17,'Table 1.1 by LA - HRA'!L17)</f>
        <v>0</v>
      </c>
      <c r="M17" s="11">
        <f>SUM('Table 1.1 by LA - GF'!M17,'Table 1.1 by LA - HRA'!M17)</f>
        <v>24593</v>
      </c>
      <c r="N17" s="3"/>
      <c r="O17" s="5">
        <f>SUM('Table 1.1 by LA - GF'!O17,'Table 1.1 by LA - HRA'!O17)</f>
        <v>214763</v>
      </c>
      <c r="P17" s="3"/>
      <c r="Q17" s="8">
        <f>SUM('Table 1.1 by LA - GF'!Q17,'Table 1.1 by LA - HRA'!Q17)</f>
        <v>-162416</v>
      </c>
      <c r="R17" s="3">
        <f>SUM('Table 1.1 by LA - GF'!R17,'Table 1.1 by LA - HRA'!R17)</f>
        <v>-15623</v>
      </c>
      <c r="S17" s="3">
        <f>SUM('Table 1.1 by LA - GF'!S17,'Table 1.1 by LA - HRA'!S17)</f>
        <v>-42325</v>
      </c>
      <c r="T17" s="3">
        <f>SUM('Table 1.1 by LA - GF'!T17,'Table 1.1 by LA - HRA'!T17)</f>
        <v>0</v>
      </c>
      <c r="U17" s="11">
        <f>SUM('Table 1.1 by LA - GF'!U17,'Table 1.1 by LA - HRA'!U17)</f>
        <v>-220364</v>
      </c>
      <c r="V17" s="3"/>
      <c r="W17" s="5">
        <f>SUM('Table 1.1 by LA - GF'!W17,'Table 1.1 by LA - HRA'!W17)</f>
        <v>-5601</v>
      </c>
      <c r="X17" s="3"/>
      <c r="Y17" s="8">
        <f>SUM('Table 1.1 by LA - GF'!Y17,'Table 1.1 by LA - HRA'!Y17)</f>
        <v>-20299</v>
      </c>
      <c r="Z17" s="3">
        <f>SUM('Table 1.1 by LA - GF'!Z17,'Table 1.1 by LA - HRA'!Z17)</f>
        <v>-5601</v>
      </c>
      <c r="AA17" s="3">
        <f>SUM('Table 1.1 by LA - GF'!AA17,'Table 1.1 by LA - HRA'!AA17)</f>
        <v>3298</v>
      </c>
      <c r="AB17" s="3">
        <f>SUM('Table 1.1 by LA - GF'!AB17,'Table 1.1 by LA - HRA'!AB17)</f>
        <v>-2303</v>
      </c>
      <c r="AC17" s="11">
        <f>SUM('Table 1.1 by LA - GF'!AC17,'Table 1.1 by LA - HRA'!AC17)</f>
        <v>-22602</v>
      </c>
    </row>
    <row r="18" spans="2:29" x14ac:dyDescent="0.2">
      <c r="B18" s="1" t="s">
        <v>33</v>
      </c>
      <c r="C18" s="8">
        <f>SUM('Table 1.1 by LA - GF'!C18,'Table 1.1 by LA - HRA'!C18)</f>
        <v>1409844</v>
      </c>
      <c r="D18" s="3">
        <f>SUM('Table 1.1 by LA - GF'!D18,'Table 1.1 by LA - HRA'!D18)</f>
        <v>-661494</v>
      </c>
      <c r="E18" s="11">
        <f>SUM('Table 1.1 by LA - GF'!E18,'Table 1.1 by LA - HRA'!E18)</f>
        <v>748350</v>
      </c>
      <c r="F18" s="3"/>
      <c r="G18" s="8">
        <f>SUM('Table 1.1 by LA - GF'!G18,'Table 1.1 by LA - HRA'!G18)</f>
        <v>90388</v>
      </c>
      <c r="H18" s="3">
        <f>SUM('Table 1.1 by LA - GF'!H18,'Table 1.1 by LA - HRA'!H18)</f>
        <v>-11048</v>
      </c>
      <c r="I18" s="3">
        <f>SUM('Table 1.1 by LA - GF'!I18,'Table 1.1 by LA - HRA'!I18)</f>
        <v>93260</v>
      </c>
      <c r="J18" s="3">
        <f>SUM('Table 1.1 by LA - GF'!J18,'Table 1.1 by LA - HRA'!J18)</f>
        <v>2056</v>
      </c>
      <c r="K18" s="3">
        <f>SUM('Table 1.1 by LA - GF'!K18,'Table 1.1 by LA - HRA'!K18)</f>
        <v>191</v>
      </c>
      <c r="L18" s="3">
        <f>SUM('Table 1.1 by LA - GF'!L18,'Table 1.1 by LA - HRA'!L18)</f>
        <v>0</v>
      </c>
      <c r="M18" s="11">
        <f>SUM('Table 1.1 by LA - GF'!M18,'Table 1.1 by LA - HRA'!M18)</f>
        <v>174847</v>
      </c>
      <c r="N18" s="3"/>
      <c r="O18" s="5">
        <f>SUM('Table 1.1 by LA - GF'!O18,'Table 1.1 by LA - HRA'!O18)</f>
        <v>923197</v>
      </c>
      <c r="P18" s="3"/>
      <c r="Q18" s="8">
        <f>SUM('Table 1.1 by LA - GF'!Q18,'Table 1.1 by LA - HRA'!Q18)</f>
        <v>-344919</v>
      </c>
      <c r="R18" s="3">
        <f>SUM('Table 1.1 by LA - GF'!R18,'Table 1.1 by LA - HRA'!R18)</f>
        <v>-374650</v>
      </c>
      <c r="S18" s="3">
        <f>SUM('Table 1.1 by LA - GF'!S18,'Table 1.1 by LA - HRA'!S18)</f>
        <v>-221390</v>
      </c>
      <c r="T18" s="3">
        <f>SUM('Table 1.1 by LA - GF'!T18,'Table 1.1 by LA - HRA'!T18)</f>
        <v>0</v>
      </c>
      <c r="U18" s="11">
        <f>SUM('Table 1.1 by LA - GF'!U18,'Table 1.1 by LA - HRA'!U18)</f>
        <v>-940959</v>
      </c>
      <c r="V18" s="3"/>
      <c r="W18" s="5">
        <f>SUM('Table 1.1 by LA - GF'!W18,'Table 1.1 by LA - HRA'!W18)</f>
        <v>-17762</v>
      </c>
      <c r="X18" s="3"/>
      <c r="Y18" s="8">
        <f>SUM('Table 1.1 by LA - GF'!Y18,'Table 1.1 by LA - HRA'!Y18)</f>
        <v>-128396</v>
      </c>
      <c r="Z18" s="3">
        <f>SUM('Table 1.1 by LA - GF'!Z18,'Table 1.1 by LA - HRA'!Z18)</f>
        <v>-17762</v>
      </c>
      <c r="AA18" s="3">
        <f>SUM('Table 1.1 by LA - GF'!AA18,'Table 1.1 by LA - HRA'!AA18)</f>
        <v>4331</v>
      </c>
      <c r="AB18" s="3">
        <f>SUM('Table 1.1 by LA - GF'!AB18,'Table 1.1 by LA - HRA'!AB18)</f>
        <v>-13431</v>
      </c>
      <c r="AC18" s="11">
        <f>SUM('Table 1.1 by LA - GF'!AC18,'Table 1.1 by LA - HRA'!AC18)</f>
        <v>-141827</v>
      </c>
    </row>
    <row r="19" spans="2:29" x14ac:dyDescent="0.2">
      <c r="B19" s="1" t="s">
        <v>34</v>
      </c>
      <c r="C19" s="8">
        <f>SUM('Table 1.1 by LA - GF'!C19,'Table 1.1 by LA - HRA'!C19)</f>
        <v>118603</v>
      </c>
      <c r="D19" s="3">
        <f>SUM('Table 1.1 by LA - GF'!D19,'Table 1.1 by LA - HRA'!D19)</f>
        <v>-30982</v>
      </c>
      <c r="E19" s="11">
        <f>SUM('Table 1.1 by LA - GF'!E19,'Table 1.1 by LA - HRA'!E19)</f>
        <v>87621</v>
      </c>
      <c r="F19" s="3"/>
      <c r="G19" s="8">
        <f>SUM('Table 1.1 by LA - GF'!G19,'Table 1.1 by LA - HRA'!G19)</f>
        <v>9503</v>
      </c>
      <c r="H19" s="3">
        <f>SUM('Table 1.1 by LA - GF'!H19,'Table 1.1 by LA - HRA'!H19)</f>
        <v>-273</v>
      </c>
      <c r="I19" s="3">
        <f>SUM('Table 1.1 by LA - GF'!I19,'Table 1.1 by LA - HRA'!I19)</f>
        <v>7711</v>
      </c>
      <c r="J19" s="3">
        <f>SUM('Table 1.1 by LA - GF'!J19,'Table 1.1 by LA - HRA'!J19)</f>
        <v>236</v>
      </c>
      <c r="K19" s="3">
        <f>SUM('Table 1.1 by LA - GF'!K19,'Table 1.1 by LA - HRA'!K19)</f>
        <v>0</v>
      </c>
      <c r="L19" s="3">
        <f>SUM('Table 1.1 by LA - GF'!L19,'Table 1.1 by LA - HRA'!L19)</f>
        <v>0</v>
      </c>
      <c r="M19" s="11">
        <f>SUM('Table 1.1 by LA - GF'!M19,'Table 1.1 by LA - HRA'!M19)</f>
        <v>17177</v>
      </c>
      <c r="N19" s="3"/>
      <c r="O19" s="5">
        <f>SUM('Table 1.1 by LA - GF'!O19,'Table 1.1 by LA - HRA'!O19)</f>
        <v>104798</v>
      </c>
      <c r="P19" s="3"/>
      <c r="Q19" s="8">
        <f>SUM('Table 1.1 by LA - GF'!Q19,'Table 1.1 by LA - HRA'!Q19)</f>
        <v>-88826</v>
      </c>
      <c r="R19" s="3">
        <f>SUM('Table 1.1 by LA - GF'!R19,'Table 1.1 by LA - HRA'!R19)</f>
        <v>-8020</v>
      </c>
      <c r="S19" s="3">
        <f>SUM('Table 1.1 by LA - GF'!S19,'Table 1.1 by LA - HRA'!S19)</f>
        <v>-9324</v>
      </c>
      <c r="T19" s="3">
        <f>SUM('Table 1.1 by LA - GF'!T19,'Table 1.1 by LA - HRA'!T19)</f>
        <v>-72</v>
      </c>
      <c r="U19" s="11">
        <f>SUM('Table 1.1 by LA - GF'!U19,'Table 1.1 by LA - HRA'!U19)</f>
        <v>-106242</v>
      </c>
      <c r="V19" s="3"/>
      <c r="W19" s="5">
        <f>SUM('Table 1.1 by LA - GF'!W19,'Table 1.1 by LA - HRA'!W19)</f>
        <v>-1444</v>
      </c>
      <c r="X19" s="3"/>
      <c r="Y19" s="8">
        <f>SUM('Table 1.1 by LA - GF'!Y19,'Table 1.1 by LA - HRA'!Y19)</f>
        <v>-21720</v>
      </c>
      <c r="Z19" s="3">
        <f>SUM('Table 1.1 by LA - GF'!Z19,'Table 1.1 by LA - HRA'!Z19)</f>
        <v>-1444</v>
      </c>
      <c r="AA19" s="3">
        <f>SUM('Table 1.1 by LA - GF'!AA19,'Table 1.1 by LA - HRA'!AA19)</f>
        <v>0</v>
      </c>
      <c r="AB19" s="3">
        <f>SUM('Table 1.1 by LA - GF'!AB19,'Table 1.1 by LA - HRA'!AB19)</f>
        <v>-1444</v>
      </c>
      <c r="AC19" s="11">
        <f>SUM('Table 1.1 by LA - GF'!AC19,'Table 1.1 by LA - HRA'!AC19)</f>
        <v>-23164</v>
      </c>
    </row>
    <row r="20" spans="2:29" x14ac:dyDescent="0.2">
      <c r="B20" s="1" t="s">
        <v>35</v>
      </c>
      <c r="C20" s="8">
        <f>SUM('Table 1.1 by LA - GF'!C20,'Table 1.1 by LA - HRA'!C20)</f>
        <v>441338</v>
      </c>
      <c r="D20" s="3">
        <f>SUM('Table 1.1 by LA - GF'!D20,'Table 1.1 by LA - HRA'!D20)</f>
        <v>-163218</v>
      </c>
      <c r="E20" s="11">
        <f>SUM('Table 1.1 by LA - GF'!E20,'Table 1.1 by LA - HRA'!E20)</f>
        <v>278120</v>
      </c>
      <c r="F20" s="3"/>
      <c r="G20" s="8">
        <f>SUM('Table 1.1 by LA - GF'!G20,'Table 1.1 by LA - HRA'!G20)</f>
        <v>24114</v>
      </c>
      <c r="H20" s="3">
        <f>SUM('Table 1.1 by LA - GF'!H20,'Table 1.1 by LA - HRA'!H20)</f>
        <v>-369</v>
      </c>
      <c r="I20" s="3">
        <f>SUM('Table 1.1 by LA - GF'!I20,'Table 1.1 by LA - HRA'!I20)</f>
        <v>18510</v>
      </c>
      <c r="J20" s="3">
        <f>SUM('Table 1.1 by LA - GF'!J20,'Table 1.1 by LA - HRA'!J20)</f>
        <v>11517</v>
      </c>
      <c r="K20" s="3">
        <f>SUM('Table 1.1 by LA - GF'!K20,'Table 1.1 by LA - HRA'!K20)</f>
        <v>-556</v>
      </c>
      <c r="L20" s="3">
        <f>SUM('Table 1.1 by LA - GF'!L20,'Table 1.1 by LA - HRA'!L20)</f>
        <v>0</v>
      </c>
      <c r="M20" s="11">
        <f>SUM('Table 1.1 by LA - GF'!M20,'Table 1.1 by LA - HRA'!M20)</f>
        <v>53216</v>
      </c>
      <c r="N20" s="3"/>
      <c r="O20" s="5">
        <f>SUM('Table 1.1 by LA - GF'!O20,'Table 1.1 by LA - HRA'!O20)</f>
        <v>331336</v>
      </c>
      <c r="P20" s="3"/>
      <c r="Q20" s="8">
        <f>SUM('Table 1.1 by LA - GF'!Q20,'Table 1.1 by LA - HRA'!Q20)</f>
        <v>-206724</v>
      </c>
      <c r="R20" s="3">
        <f>SUM('Table 1.1 by LA - GF'!R20,'Table 1.1 by LA - HRA'!R20)</f>
        <v>-68028</v>
      </c>
      <c r="S20" s="3">
        <f>SUM('Table 1.1 by LA - GF'!S20,'Table 1.1 by LA - HRA'!S20)</f>
        <v>-55336</v>
      </c>
      <c r="T20" s="3">
        <f>SUM('Table 1.1 by LA - GF'!T20,'Table 1.1 by LA - HRA'!T20)</f>
        <v>-1091</v>
      </c>
      <c r="U20" s="11">
        <f>SUM('Table 1.1 by LA - GF'!U20,'Table 1.1 by LA - HRA'!U20)</f>
        <v>-331179</v>
      </c>
      <c r="V20" s="3"/>
      <c r="W20" s="5">
        <f>SUM('Table 1.1 by LA - GF'!W20,'Table 1.1 by LA - HRA'!W20)</f>
        <v>157</v>
      </c>
      <c r="X20" s="3"/>
      <c r="Y20" s="8">
        <f>SUM('Table 1.1 by LA - GF'!Y20,'Table 1.1 by LA - HRA'!Y20)</f>
        <v>-23380</v>
      </c>
      <c r="Z20" s="3">
        <f>SUM('Table 1.1 by LA - GF'!Z20,'Table 1.1 by LA - HRA'!Z20)</f>
        <v>157</v>
      </c>
      <c r="AA20" s="3">
        <f>SUM('Table 1.1 by LA - GF'!AA20,'Table 1.1 by LA - HRA'!AA20)</f>
        <v>-1851</v>
      </c>
      <c r="AB20" s="3">
        <f>SUM('Table 1.1 by LA - GF'!AB20,'Table 1.1 by LA - HRA'!AB20)</f>
        <v>-1694</v>
      </c>
      <c r="AC20" s="11">
        <f>SUM('Table 1.1 by LA - GF'!AC20,'Table 1.1 by LA - HRA'!AC20)</f>
        <v>-25074</v>
      </c>
    </row>
    <row r="21" spans="2:29" x14ac:dyDescent="0.2">
      <c r="B21" s="1" t="s">
        <v>36</v>
      </c>
      <c r="C21" s="8">
        <f>SUM('Table 1.1 by LA - GF'!C21,'Table 1.1 by LA - HRA'!C21)</f>
        <v>1034125</v>
      </c>
      <c r="D21" s="3">
        <f>SUM('Table 1.1 by LA - GF'!D21,'Table 1.1 by LA - HRA'!D21)</f>
        <v>-378100</v>
      </c>
      <c r="E21" s="11">
        <f>SUM('Table 1.1 by LA - GF'!E21,'Table 1.1 by LA - HRA'!E21)</f>
        <v>656025</v>
      </c>
      <c r="F21" s="3"/>
      <c r="G21" s="8">
        <f>SUM('Table 1.1 by LA - GF'!G21,'Table 1.1 by LA - HRA'!G21)</f>
        <v>44868</v>
      </c>
      <c r="H21" s="3">
        <f>SUM('Table 1.1 by LA - GF'!H21,'Table 1.1 by LA - HRA'!H21)</f>
        <v>-332</v>
      </c>
      <c r="I21" s="3">
        <f>SUM('Table 1.1 by LA - GF'!I21,'Table 1.1 by LA - HRA'!I21)</f>
        <v>49377</v>
      </c>
      <c r="J21" s="3">
        <f>SUM('Table 1.1 by LA - GF'!J21,'Table 1.1 by LA - HRA'!J21)</f>
        <v>28546</v>
      </c>
      <c r="K21" s="3">
        <f>SUM('Table 1.1 by LA - GF'!K21,'Table 1.1 by LA - HRA'!K21)</f>
        <v>-1529</v>
      </c>
      <c r="L21" s="3">
        <f>SUM('Table 1.1 by LA - GF'!L21,'Table 1.1 by LA - HRA'!L21)</f>
        <v>0</v>
      </c>
      <c r="M21" s="11">
        <f>SUM('Table 1.1 by LA - GF'!M21,'Table 1.1 by LA - HRA'!M21)</f>
        <v>120930</v>
      </c>
      <c r="N21" s="3"/>
      <c r="O21" s="5">
        <f>SUM('Table 1.1 by LA - GF'!O21,'Table 1.1 by LA - HRA'!O21)</f>
        <v>776955</v>
      </c>
      <c r="P21" s="3"/>
      <c r="Q21" s="8">
        <f>SUM('Table 1.1 by LA - GF'!Q21,'Table 1.1 by LA - HRA'!Q21)</f>
        <v>-443581</v>
      </c>
      <c r="R21" s="3">
        <f>SUM('Table 1.1 by LA - GF'!R21,'Table 1.1 by LA - HRA'!R21)</f>
        <v>-183331</v>
      </c>
      <c r="S21" s="3">
        <f>SUM('Table 1.1 by LA - GF'!S21,'Table 1.1 by LA - HRA'!S21)</f>
        <v>-139838</v>
      </c>
      <c r="T21" s="3">
        <f>SUM('Table 1.1 by LA - GF'!T21,'Table 1.1 by LA - HRA'!T21)</f>
        <v>0</v>
      </c>
      <c r="U21" s="11">
        <f>SUM('Table 1.1 by LA - GF'!U21,'Table 1.1 by LA - HRA'!U21)</f>
        <v>-766750</v>
      </c>
      <c r="V21" s="3"/>
      <c r="W21" s="5">
        <f>SUM('Table 1.1 by LA - GF'!W21,'Table 1.1 by LA - HRA'!W21)</f>
        <v>10205</v>
      </c>
      <c r="X21" s="3"/>
      <c r="Y21" s="8">
        <f>SUM('Table 1.1 by LA - GF'!Y21,'Table 1.1 by LA - HRA'!Y21)</f>
        <v>-60375</v>
      </c>
      <c r="Z21" s="3">
        <f>SUM('Table 1.1 by LA - GF'!Z21,'Table 1.1 by LA - HRA'!Z21)</f>
        <v>10205</v>
      </c>
      <c r="AA21" s="3">
        <f>SUM('Table 1.1 by LA - GF'!AA21,'Table 1.1 by LA - HRA'!AA21)</f>
        <v>-8941</v>
      </c>
      <c r="AB21" s="3">
        <f>SUM('Table 1.1 by LA - GF'!AB21,'Table 1.1 by LA - HRA'!AB21)</f>
        <v>1264</v>
      </c>
      <c r="AC21" s="11">
        <f>SUM('Table 1.1 by LA - GF'!AC21,'Table 1.1 by LA - HRA'!AC21)</f>
        <v>-59111</v>
      </c>
    </row>
    <row r="22" spans="2:29" x14ac:dyDescent="0.2">
      <c r="B22" s="1" t="s">
        <v>37</v>
      </c>
      <c r="C22" s="8">
        <f>SUM('Table 1.1 by LA - GF'!C22,'Table 1.1 by LA - HRA'!C22)</f>
        <v>2028963</v>
      </c>
      <c r="D22" s="3">
        <f>SUM('Table 1.1 by LA - GF'!D22,'Table 1.1 by LA - HRA'!D22)</f>
        <v>-792489</v>
      </c>
      <c r="E22" s="11">
        <f>SUM('Table 1.1 by LA - GF'!E22,'Table 1.1 by LA - HRA'!E22)</f>
        <v>1236474</v>
      </c>
      <c r="F22" s="3"/>
      <c r="G22" s="8">
        <f>SUM('Table 1.1 by LA - GF'!G22,'Table 1.1 by LA - HRA'!G22)</f>
        <v>95520</v>
      </c>
      <c r="H22" s="3">
        <f>SUM('Table 1.1 by LA - GF'!H22,'Table 1.1 by LA - HRA'!H22)</f>
        <v>-6383</v>
      </c>
      <c r="I22" s="3">
        <f>SUM('Table 1.1 by LA - GF'!I22,'Table 1.1 by LA - HRA'!I22)</f>
        <v>90892</v>
      </c>
      <c r="J22" s="3">
        <f>SUM('Table 1.1 by LA - GF'!J22,'Table 1.1 by LA - HRA'!J22)</f>
        <v>4063</v>
      </c>
      <c r="K22" s="3">
        <f>SUM('Table 1.1 by LA - GF'!K22,'Table 1.1 by LA - HRA'!K22)</f>
        <v>-2473</v>
      </c>
      <c r="L22" s="3">
        <f>SUM('Table 1.1 by LA - GF'!L22,'Table 1.1 by LA - HRA'!L22)</f>
        <v>0</v>
      </c>
      <c r="M22" s="11">
        <f>SUM('Table 1.1 by LA - GF'!M22,'Table 1.1 by LA - HRA'!M22)</f>
        <v>181619</v>
      </c>
      <c r="N22" s="3"/>
      <c r="O22" s="5">
        <f>SUM('Table 1.1 by LA - GF'!O22,'Table 1.1 by LA - HRA'!O22)</f>
        <v>1418093</v>
      </c>
      <c r="P22" s="3"/>
      <c r="Q22" s="8">
        <f>SUM('Table 1.1 by LA - GF'!Q22,'Table 1.1 by LA - HRA'!Q22)</f>
        <v>-851404</v>
      </c>
      <c r="R22" s="3">
        <f>SUM('Table 1.1 by LA - GF'!R22,'Table 1.1 by LA - HRA'!R22)</f>
        <v>-373351</v>
      </c>
      <c r="S22" s="3">
        <f>SUM('Table 1.1 by LA - GF'!S22,'Table 1.1 by LA - HRA'!S22)</f>
        <v>-189732</v>
      </c>
      <c r="T22" s="3">
        <f>SUM('Table 1.1 by LA - GF'!T22,'Table 1.1 by LA - HRA'!T22)</f>
        <v>-1514</v>
      </c>
      <c r="U22" s="11">
        <f>SUM('Table 1.1 by LA - GF'!U22,'Table 1.1 by LA - HRA'!U22)</f>
        <v>-1416001</v>
      </c>
      <c r="V22" s="3"/>
      <c r="W22" s="5">
        <f>SUM('Table 1.1 by LA - GF'!W22,'Table 1.1 by LA - HRA'!W22)</f>
        <v>2092</v>
      </c>
      <c r="X22" s="3"/>
      <c r="Y22" s="8">
        <f>SUM('Table 1.1 by LA - GF'!Y22,'Table 1.1 by LA - HRA'!Y22)</f>
        <v>-61536</v>
      </c>
      <c r="Z22" s="3">
        <f>SUM('Table 1.1 by LA - GF'!Z22,'Table 1.1 by LA - HRA'!Z22)</f>
        <v>2092</v>
      </c>
      <c r="AA22" s="3">
        <f>SUM('Table 1.1 by LA - GF'!AA22,'Table 1.1 by LA - HRA'!AA22)</f>
        <v>212</v>
      </c>
      <c r="AB22" s="3">
        <f>SUM('Table 1.1 by LA - GF'!AB22,'Table 1.1 by LA - HRA'!AB22)</f>
        <v>2304</v>
      </c>
      <c r="AC22" s="11">
        <f>SUM('Table 1.1 by LA - GF'!AC22,'Table 1.1 by LA - HRA'!AC22)</f>
        <v>-59232</v>
      </c>
    </row>
    <row r="23" spans="2:29" x14ac:dyDescent="0.2">
      <c r="B23" s="1" t="s">
        <v>38</v>
      </c>
      <c r="C23" s="8">
        <f>SUM('Table 1.1 by LA - GF'!C23,'Table 1.1 by LA - HRA'!C23)</f>
        <v>647972</v>
      </c>
      <c r="D23" s="3">
        <f>SUM('Table 1.1 by LA - GF'!D23,'Table 1.1 by LA - HRA'!D23)</f>
        <v>-194839</v>
      </c>
      <c r="E23" s="11">
        <f>SUM('Table 1.1 by LA - GF'!E23,'Table 1.1 by LA - HRA'!E23)</f>
        <v>453133</v>
      </c>
      <c r="F23" s="3"/>
      <c r="G23" s="8">
        <f>SUM('Table 1.1 by LA - GF'!G23,'Table 1.1 by LA - HRA'!G23)</f>
        <v>50452</v>
      </c>
      <c r="H23" s="3">
        <f>SUM('Table 1.1 by LA - GF'!H23,'Table 1.1 by LA - HRA'!H23)</f>
        <v>-409</v>
      </c>
      <c r="I23" s="3">
        <f>SUM('Table 1.1 by LA - GF'!I23,'Table 1.1 by LA - HRA'!I23)</f>
        <v>41221</v>
      </c>
      <c r="J23" s="3">
        <f>SUM('Table 1.1 by LA - GF'!J23,'Table 1.1 by LA - HRA'!J23)</f>
        <v>5747</v>
      </c>
      <c r="K23" s="3">
        <f>SUM('Table 1.1 by LA - GF'!K23,'Table 1.1 by LA - HRA'!K23)</f>
        <v>0</v>
      </c>
      <c r="L23" s="3">
        <f>SUM('Table 1.1 by LA - GF'!L23,'Table 1.1 by LA - HRA'!L23)</f>
        <v>0</v>
      </c>
      <c r="M23" s="11">
        <f>SUM('Table 1.1 by LA - GF'!M23,'Table 1.1 by LA - HRA'!M23)</f>
        <v>97011</v>
      </c>
      <c r="N23" s="3"/>
      <c r="O23" s="5">
        <f>SUM('Table 1.1 by LA - GF'!O23,'Table 1.1 by LA - HRA'!O23)</f>
        <v>550144</v>
      </c>
      <c r="P23" s="3"/>
      <c r="Q23" s="8">
        <f>SUM('Table 1.1 by LA - GF'!Q23,'Table 1.1 by LA - HRA'!Q23)</f>
        <v>-313049</v>
      </c>
      <c r="R23" s="3">
        <f>SUM('Table 1.1 by LA - GF'!R23,'Table 1.1 by LA - HRA'!R23)</f>
        <v>-127682</v>
      </c>
      <c r="S23" s="3">
        <f>SUM('Table 1.1 by LA - GF'!S23,'Table 1.1 by LA - HRA'!S23)</f>
        <v>-105560</v>
      </c>
      <c r="T23" s="3">
        <f>SUM('Table 1.1 by LA - GF'!T23,'Table 1.1 by LA - HRA'!T23)</f>
        <v>-371</v>
      </c>
      <c r="U23" s="11">
        <f>SUM('Table 1.1 by LA - GF'!U23,'Table 1.1 by LA - HRA'!U23)</f>
        <v>-546662</v>
      </c>
      <c r="V23" s="3"/>
      <c r="W23" s="5">
        <f>SUM('Table 1.1 by LA - GF'!W23,'Table 1.1 by LA - HRA'!W23)</f>
        <v>3482</v>
      </c>
      <c r="X23" s="3"/>
      <c r="Y23" s="8">
        <f>SUM('Table 1.1 by LA - GF'!Y23,'Table 1.1 by LA - HRA'!Y23)</f>
        <v>-37738</v>
      </c>
      <c r="Z23" s="3">
        <f>SUM('Table 1.1 by LA - GF'!Z23,'Table 1.1 by LA - HRA'!Z23)</f>
        <v>3482</v>
      </c>
      <c r="AA23" s="3">
        <f>SUM('Table 1.1 by LA - GF'!AA23,'Table 1.1 by LA - HRA'!AA23)</f>
        <v>899</v>
      </c>
      <c r="AB23" s="3">
        <f>SUM('Table 1.1 by LA - GF'!AB23,'Table 1.1 by LA - HRA'!AB23)</f>
        <v>4381</v>
      </c>
      <c r="AC23" s="11">
        <f>SUM('Table 1.1 by LA - GF'!AC23,'Table 1.1 by LA - HRA'!AC23)</f>
        <v>-33357</v>
      </c>
    </row>
    <row r="24" spans="2:29" x14ac:dyDescent="0.2">
      <c r="B24" s="1" t="s">
        <v>39</v>
      </c>
      <c r="C24" s="8">
        <f>SUM('Table 1.1 by LA - GF'!C24,'Table 1.1 by LA - HRA'!C24)</f>
        <v>234477</v>
      </c>
      <c r="D24" s="3">
        <f>SUM('Table 1.1 by LA - GF'!D24,'Table 1.1 by LA - HRA'!D24)</f>
        <v>-69326</v>
      </c>
      <c r="E24" s="11">
        <f>SUM('Table 1.1 by LA - GF'!E24,'Table 1.1 by LA - HRA'!E24)</f>
        <v>165151</v>
      </c>
      <c r="F24" s="3"/>
      <c r="G24" s="8">
        <f>SUM('Table 1.1 by LA - GF'!G24,'Table 1.1 by LA - HRA'!G24)</f>
        <v>14113</v>
      </c>
      <c r="H24" s="3">
        <f>SUM('Table 1.1 by LA - GF'!H24,'Table 1.1 by LA - HRA'!H24)</f>
        <v>-524</v>
      </c>
      <c r="I24" s="3">
        <f>SUM('Table 1.1 by LA - GF'!I24,'Table 1.1 by LA - HRA'!I24)</f>
        <v>12626</v>
      </c>
      <c r="J24" s="3">
        <f>SUM('Table 1.1 by LA - GF'!J24,'Table 1.1 by LA - HRA'!J24)</f>
        <v>0</v>
      </c>
      <c r="K24" s="3">
        <f>SUM('Table 1.1 by LA - GF'!K24,'Table 1.1 by LA - HRA'!K24)</f>
        <v>0</v>
      </c>
      <c r="L24" s="3">
        <f>SUM('Table 1.1 by LA - GF'!L24,'Table 1.1 by LA - HRA'!L24)</f>
        <v>0</v>
      </c>
      <c r="M24" s="11">
        <f>SUM('Table 1.1 by LA - GF'!M24,'Table 1.1 by LA - HRA'!M24)</f>
        <v>26215</v>
      </c>
      <c r="N24" s="3"/>
      <c r="O24" s="5">
        <f>SUM('Table 1.1 by LA - GF'!O24,'Table 1.1 by LA - HRA'!O24)</f>
        <v>191366</v>
      </c>
      <c r="P24" s="3"/>
      <c r="Q24" s="8">
        <f>SUM('Table 1.1 by LA - GF'!Q24,'Table 1.1 by LA - HRA'!Q24)</f>
        <v>-140922</v>
      </c>
      <c r="R24" s="3">
        <f>SUM('Table 1.1 by LA - GF'!R24,'Table 1.1 by LA - HRA'!R24)</f>
        <v>-23331</v>
      </c>
      <c r="S24" s="3">
        <f>SUM('Table 1.1 by LA - GF'!S24,'Table 1.1 by LA - HRA'!S24)</f>
        <v>-28387</v>
      </c>
      <c r="T24" s="3">
        <f>SUM('Table 1.1 by LA - GF'!T24,'Table 1.1 by LA - HRA'!T24)</f>
        <v>0</v>
      </c>
      <c r="U24" s="11">
        <f>SUM('Table 1.1 by LA - GF'!U24,'Table 1.1 by LA - HRA'!U24)</f>
        <v>-192640</v>
      </c>
      <c r="V24" s="3"/>
      <c r="W24" s="5">
        <f>SUM('Table 1.1 by LA - GF'!W24,'Table 1.1 by LA - HRA'!W24)</f>
        <v>-1274</v>
      </c>
      <c r="X24" s="3"/>
      <c r="Y24" s="8">
        <f>SUM('Table 1.1 by LA - GF'!Y24,'Table 1.1 by LA - HRA'!Y24)</f>
        <v>-49055</v>
      </c>
      <c r="Z24" s="3">
        <f>SUM('Table 1.1 by LA - GF'!Z24,'Table 1.1 by LA - HRA'!Z24)</f>
        <v>-1274</v>
      </c>
      <c r="AA24" s="3">
        <f>SUM('Table 1.1 by LA - GF'!AA24,'Table 1.1 by LA - HRA'!AA24)</f>
        <v>-164</v>
      </c>
      <c r="AB24" s="3">
        <f>SUM('Table 1.1 by LA - GF'!AB24,'Table 1.1 by LA - HRA'!AB24)</f>
        <v>-1438</v>
      </c>
      <c r="AC24" s="11">
        <f>SUM('Table 1.1 by LA - GF'!AC24,'Table 1.1 by LA - HRA'!AC24)</f>
        <v>-50493</v>
      </c>
    </row>
    <row r="25" spans="2:29" x14ac:dyDescent="0.2">
      <c r="B25" s="1" t="s">
        <v>40</v>
      </c>
      <c r="C25" s="8">
        <f>SUM('Table 1.1 by LA - GF'!C25,'Table 1.1 by LA - HRA'!C25)</f>
        <v>257665</v>
      </c>
      <c r="D25" s="3">
        <f>SUM('Table 1.1 by LA - GF'!D25,'Table 1.1 by LA - HRA'!D25)</f>
        <v>-87676</v>
      </c>
      <c r="E25" s="11">
        <f>SUM('Table 1.1 by LA - GF'!E25,'Table 1.1 by LA - HRA'!E25)</f>
        <v>169989</v>
      </c>
      <c r="F25" s="3"/>
      <c r="G25" s="8">
        <f>SUM('Table 1.1 by LA - GF'!G25,'Table 1.1 by LA - HRA'!G25)</f>
        <v>13990</v>
      </c>
      <c r="H25" s="3">
        <f>SUM('Table 1.1 by LA - GF'!H25,'Table 1.1 by LA - HRA'!H25)</f>
        <v>-1505</v>
      </c>
      <c r="I25" s="3">
        <f>SUM('Table 1.1 by LA - GF'!I25,'Table 1.1 by LA - HRA'!I25)</f>
        <v>8501</v>
      </c>
      <c r="J25" s="3">
        <f>SUM('Table 1.1 by LA - GF'!J25,'Table 1.1 by LA - HRA'!J25)</f>
        <v>0</v>
      </c>
      <c r="K25" s="3">
        <f>SUM('Table 1.1 by LA - GF'!K25,'Table 1.1 by LA - HRA'!K25)</f>
        <v>0</v>
      </c>
      <c r="L25" s="3">
        <f>SUM('Table 1.1 by LA - GF'!L25,'Table 1.1 by LA - HRA'!L25)</f>
        <v>0</v>
      </c>
      <c r="M25" s="11">
        <f>SUM('Table 1.1 by LA - GF'!M25,'Table 1.1 by LA - HRA'!M25)</f>
        <v>20986</v>
      </c>
      <c r="N25" s="3"/>
      <c r="O25" s="5">
        <f>SUM('Table 1.1 by LA - GF'!O25,'Table 1.1 by LA - HRA'!O25)</f>
        <v>190975</v>
      </c>
      <c r="P25" s="3"/>
      <c r="Q25" s="8">
        <f>SUM('Table 1.1 by LA - GF'!Q25,'Table 1.1 by LA - HRA'!Q25)</f>
        <v>-119976</v>
      </c>
      <c r="R25" s="3">
        <f>SUM('Table 1.1 by LA - GF'!R25,'Table 1.1 by LA - HRA'!R25)</f>
        <v>-32026.000000000004</v>
      </c>
      <c r="S25" s="3">
        <f>SUM('Table 1.1 by LA - GF'!S25,'Table 1.1 by LA - HRA'!S25)</f>
        <v>-36415</v>
      </c>
      <c r="T25" s="3">
        <f>SUM('Table 1.1 by LA - GF'!T25,'Table 1.1 by LA - HRA'!T25)</f>
        <v>81</v>
      </c>
      <c r="U25" s="11">
        <f>SUM('Table 1.1 by LA - GF'!U25,'Table 1.1 by LA - HRA'!U25)</f>
        <v>-188336</v>
      </c>
      <c r="V25" s="3"/>
      <c r="W25" s="5">
        <f>SUM('Table 1.1 by LA - GF'!W25,'Table 1.1 by LA - HRA'!W25)</f>
        <v>2639</v>
      </c>
      <c r="X25" s="3"/>
      <c r="Y25" s="8">
        <f>SUM('Table 1.1 by LA - GF'!Y25,'Table 1.1 by LA - HRA'!Y25)</f>
        <v>-49538</v>
      </c>
      <c r="Z25" s="3">
        <f>SUM('Table 1.1 by LA - GF'!Z25,'Table 1.1 by LA - HRA'!Z25)</f>
        <v>2639</v>
      </c>
      <c r="AA25" s="3">
        <f>SUM('Table 1.1 by LA - GF'!AA25,'Table 1.1 by LA - HRA'!AA25)</f>
        <v>-507</v>
      </c>
      <c r="AB25" s="3">
        <f>SUM('Table 1.1 by LA - GF'!AB25,'Table 1.1 by LA - HRA'!AB25)</f>
        <v>2132</v>
      </c>
      <c r="AC25" s="11">
        <f>SUM('Table 1.1 by LA - GF'!AC25,'Table 1.1 by LA - HRA'!AC25)</f>
        <v>-47406</v>
      </c>
    </row>
    <row r="26" spans="2:29" x14ac:dyDescent="0.2">
      <c r="B26" s="1" t="s">
        <v>41</v>
      </c>
      <c r="C26" s="8">
        <f>SUM('Table 1.1 by LA - GF'!C26,'Table 1.1 by LA - HRA'!C26)</f>
        <v>234949</v>
      </c>
      <c r="D26" s="3">
        <f>SUM('Table 1.1 by LA - GF'!D26,'Table 1.1 by LA - HRA'!D26)</f>
        <v>-64980</v>
      </c>
      <c r="E26" s="11">
        <f>SUM('Table 1.1 by LA - GF'!E26,'Table 1.1 by LA - HRA'!E26)</f>
        <v>169969</v>
      </c>
      <c r="F26" s="3"/>
      <c r="G26" s="8">
        <f>SUM('Table 1.1 by LA - GF'!G26,'Table 1.1 by LA - HRA'!G26)</f>
        <v>12141</v>
      </c>
      <c r="H26" s="3">
        <f>SUM('Table 1.1 by LA - GF'!H26,'Table 1.1 by LA - HRA'!H26)</f>
        <v>-169</v>
      </c>
      <c r="I26" s="3">
        <f>SUM('Table 1.1 by LA - GF'!I26,'Table 1.1 by LA - HRA'!I26)</f>
        <v>8580</v>
      </c>
      <c r="J26" s="3">
        <f>SUM('Table 1.1 by LA - GF'!J26,'Table 1.1 by LA - HRA'!J26)</f>
        <v>4309</v>
      </c>
      <c r="K26" s="3">
        <f>SUM('Table 1.1 by LA - GF'!K26,'Table 1.1 by LA - HRA'!K26)</f>
        <v>0</v>
      </c>
      <c r="L26" s="3">
        <f>SUM('Table 1.1 by LA - GF'!L26,'Table 1.1 by LA - HRA'!L26)</f>
        <v>0</v>
      </c>
      <c r="M26" s="11">
        <f>SUM('Table 1.1 by LA - GF'!M26,'Table 1.1 by LA - HRA'!M26)</f>
        <v>24861</v>
      </c>
      <c r="N26" s="3"/>
      <c r="O26" s="5">
        <f>SUM('Table 1.1 by LA - GF'!O26,'Table 1.1 by LA - HRA'!O26)</f>
        <v>194830</v>
      </c>
      <c r="P26" s="3"/>
      <c r="Q26" s="8">
        <f>SUM('Table 1.1 by LA - GF'!Q26,'Table 1.1 by LA - HRA'!Q26)</f>
        <v>-121198</v>
      </c>
      <c r="R26" s="3">
        <f>SUM('Table 1.1 by LA - GF'!R26,'Table 1.1 by LA - HRA'!R26)</f>
        <v>-35582</v>
      </c>
      <c r="S26" s="3">
        <f>SUM('Table 1.1 by LA - GF'!S26,'Table 1.1 by LA - HRA'!S26)</f>
        <v>-36342</v>
      </c>
      <c r="T26" s="3">
        <f>SUM('Table 1.1 by LA - GF'!T26,'Table 1.1 by LA - HRA'!T26)</f>
        <v>-153</v>
      </c>
      <c r="U26" s="11">
        <f>SUM('Table 1.1 by LA - GF'!U26,'Table 1.1 by LA - HRA'!U26)</f>
        <v>-193275</v>
      </c>
      <c r="V26" s="3"/>
      <c r="W26" s="5">
        <f>SUM('Table 1.1 by LA - GF'!W26,'Table 1.1 by LA - HRA'!W26)</f>
        <v>1555</v>
      </c>
      <c r="X26" s="3"/>
      <c r="Y26" s="8">
        <f>SUM('Table 1.1 by LA - GF'!Y26,'Table 1.1 by LA - HRA'!Y26)</f>
        <v>-26055</v>
      </c>
      <c r="Z26" s="3">
        <f>SUM('Table 1.1 by LA - GF'!Z26,'Table 1.1 by LA - HRA'!Z26)</f>
        <v>1555</v>
      </c>
      <c r="AA26" s="3">
        <f>SUM('Table 1.1 by LA - GF'!AA26,'Table 1.1 by LA - HRA'!AA26)</f>
        <v>540</v>
      </c>
      <c r="AB26" s="3">
        <f>SUM('Table 1.1 by LA - GF'!AB26,'Table 1.1 by LA - HRA'!AB26)</f>
        <v>2095</v>
      </c>
      <c r="AC26" s="11">
        <f>SUM('Table 1.1 by LA - GF'!AC26,'Table 1.1 by LA - HRA'!AC26)</f>
        <v>-23960</v>
      </c>
    </row>
    <row r="27" spans="2:29" x14ac:dyDescent="0.2">
      <c r="B27" s="1" t="s">
        <v>42</v>
      </c>
      <c r="C27" s="8">
        <f>SUM('Table 1.1 by LA - GF'!C27,'Table 1.1 by LA - HRA'!C27)</f>
        <v>434366</v>
      </c>
      <c r="D27" s="3">
        <f>SUM('Table 1.1 by LA - GF'!D27,'Table 1.1 by LA - HRA'!D27)</f>
        <v>-163912</v>
      </c>
      <c r="E27" s="11">
        <f>SUM('Table 1.1 by LA - GF'!E27,'Table 1.1 by LA - HRA'!E27)</f>
        <v>270454</v>
      </c>
      <c r="F27" s="3"/>
      <c r="G27" s="8">
        <f>SUM('Table 1.1 by LA - GF'!G27,'Table 1.1 by LA - HRA'!G27)</f>
        <v>18185</v>
      </c>
      <c r="H27" s="3">
        <f>SUM('Table 1.1 by LA - GF'!H27,'Table 1.1 by LA - HRA'!H27)</f>
        <v>-238</v>
      </c>
      <c r="I27" s="3">
        <f>SUM('Table 1.1 by LA - GF'!I27,'Table 1.1 by LA - HRA'!I27)</f>
        <v>12533</v>
      </c>
      <c r="J27" s="3">
        <f>SUM('Table 1.1 by LA - GF'!J27,'Table 1.1 by LA - HRA'!J27)</f>
        <v>13096</v>
      </c>
      <c r="K27" s="3">
        <f>SUM('Table 1.1 by LA - GF'!K27,'Table 1.1 by LA - HRA'!K27)</f>
        <v>0</v>
      </c>
      <c r="L27" s="3">
        <f>SUM('Table 1.1 by LA - GF'!L27,'Table 1.1 by LA - HRA'!L27)</f>
        <v>0</v>
      </c>
      <c r="M27" s="11">
        <f>SUM('Table 1.1 by LA - GF'!M27,'Table 1.1 by LA - HRA'!M27)</f>
        <v>43576</v>
      </c>
      <c r="N27" s="3"/>
      <c r="O27" s="5">
        <f>SUM('Table 1.1 by LA - GF'!O27,'Table 1.1 by LA - HRA'!O27)</f>
        <v>314030</v>
      </c>
      <c r="P27" s="3"/>
      <c r="Q27" s="8">
        <f>SUM('Table 1.1 by LA - GF'!Q27,'Table 1.1 by LA - HRA'!Q27)</f>
        <v>-226808</v>
      </c>
      <c r="R27" s="3">
        <f>SUM('Table 1.1 by LA - GF'!R27,'Table 1.1 by LA - HRA'!R27)</f>
        <v>-41459</v>
      </c>
      <c r="S27" s="3">
        <f>SUM('Table 1.1 by LA - GF'!S27,'Table 1.1 by LA - HRA'!S27)</f>
        <v>-47908</v>
      </c>
      <c r="T27" s="3">
        <f>SUM('Table 1.1 by LA - GF'!T27,'Table 1.1 by LA - HRA'!T27)</f>
        <v>-301</v>
      </c>
      <c r="U27" s="11">
        <f>SUM('Table 1.1 by LA - GF'!U27,'Table 1.1 by LA - HRA'!U27)</f>
        <v>-316476</v>
      </c>
      <c r="V27" s="3"/>
      <c r="W27" s="5">
        <f>SUM('Table 1.1 by LA - GF'!W27,'Table 1.1 by LA - HRA'!W27)</f>
        <v>-2446</v>
      </c>
      <c r="X27" s="3"/>
      <c r="Y27" s="8">
        <f>SUM('Table 1.1 by LA - GF'!Y27,'Table 1.1 by LA - HRA'!Y27)</f>
        <v>-40110</v>
      </c>
      <c r="Z27" s="3">
        <f>SUM('Table 1.1 by LA - GF'!Z27,'Table 1.1 by LA - HRA'!Z27)</f>
        <v>-2446</v>
      </c>
      <c r="AA27" s="3">
        <f>SUM('Table 1.1 by LA - GF'!AA27,'Table 1.1 by LA - HRA'!AA27)</f>
        <v>-4197</v>
      </c>
      <c r="AB27" s="3">
        <f>SUM('Table 1.1 by LA - GF'!AB27,'Table 1.1 by LA - HRA'!AB27)</f>
        <v>-6643</v>
      </c>
      <c r="AC27" s="11">
        <f>SUM('Table 1.1 by LA - GF'!AC27,'Table 1.1 by LA - HRA'!AC27)</f>
        <v>-46753</v>
      </c>
    </row>
    <row r="28" spans="2:29" x14ac:dyDescent="0.2">
      <c r="B28" s="1" t="s">
        <v>43</v>
      </c>
      <c r="C28" s="8">
        <f>SUM('Table 1.1 by LA - GF'!C28,'Table 1.1 by LA - HRA'!C28)</f>
        <v>956741</v>
      </c>
      <c r="D28" s="3">
        <f>SUM('Table 1.1 by LA - GF'!D28,'Table 1.1 by LA - HRA'!D28)</f>
        <v>-337759</v>
      </c>
      <c r="E28" s="11">
        <f>SUM('Table 1.1 by LA - GF'!E28,'Table 1.1 by LA - HRA'!E28)</f>
        <v>618982</v>
      </c>
      <c r="F28" s="3"/>
      <c r="G28" s="8">
        <f>SUM('Table 1.1 by LA - GF'!G28,'Table 1.1 by LA - HRA'!G28)</f>
        <v>38685.843048318777</v>
      </c>
      <c r="H28" s="3">
        <f>SUM('Table 1.1 by LA - GF'!H28,'Table 1.1 by LA - HRA'!H28)</f>
        <v>-702</v>
      </c>
      <c r="I28" s="3">
        <f>SUM('Table 1.1 by LA - GF'!I28,'Table 1.1 by LA - HRA'!I28)</f>
        <v>35705</v>
      </c>
      <c r="J28" s="3">
        <f>SUM('Table 1.1 by LA - GF'!J28,'Table 1.1 by LA - HRA'!J28)</f>
        <v>33232</v>
      </c>
      <c r="K28" s="3">
        <f>SUM('Table 1.1 by LA - GF'!K28,'Table 1.1 by LA - HRA'!K28)</f>
        <v>-298</v>
      </c>
      <c r="L28" s="3">
        <f>SUM('Table 1.1 by LA - GF'!L28,'Table 1.1 by LA - HRA'!L28)</f>
        <v>0</v>
      </c>
      <c r="M28" s="11">
        <f>SUM('Table 1.1 by LA - GF'!M28,'Table 1.1 by LA - HRA'!M28)</f>
        <v>106622.84304831878</v>
      </c>
      <c r="N28" s="3"/>
      <c r="O28" s="5">
        <f>SUM('Table 1.1 by LA - GF'!O28,'Table 1.1 by LA - HRA'!O28)</f>
        <v>725604.84304831875</v>
      </c>
      <c r="P28" s="3"/>
      <c r="Q28" s="8">
        <f>SUM('Table 1.1 by LA - GF'!Q28,'Table 1.1 by LA - HRA'!Q28)</f>
        <v>-488792</v>
      </c>
      <c r="R28" s="3">
        <f>SUM('Table 1.1 by LA - GF'!R28,'Table 1.1 by LA - HRA'!R28)</f>
        <v>-120544</v>
      </c>
      <c r="S28" s="3">
        <f>SUM('Table 1.1 by LA - GF'!S28,'Table 1.1 by LA - HRA'!S28)</f>
        <v>-104405</v>
      </c>
      <c r="T28" s="3">
        <f>SUM('Table 1.1 by LA - GF'!T28,'Table 1.1 by LA - HRA'!T28)</f>
        <v>-1940</v>
      </c>
      <c r="U28" s="11">
        <f>SUM('Table 1.1 by LA - GF'!U28,'Table 1.1 by LA - HRA'!U28)</f>
        <v>-715681</v>
      </c>
      <c r="V28" s="3"/>
      <c r="W28" s="5">
        <f>SUM('Table 1.1 by LA - GF'!W28,'Table 1.1 by LA - HRA'!W28)</f>
        <v>9923.8430483187549</v>
      </c>
      <c r="X28" s="3"/>
      <c r="Y28" s="8">
        <f>SUM('Table 1.1 by LA - GF'!Y28,'Table 1.1 by LA - HRA'!Y28)</f>
        <v>-74157</v>
      </c>
      <c r="Z28" s="3">
        <f>SUM('Table 1.1 by LA - GF'!Z28,'Table 1.1 by LA - HRA'!Z28)</f>
        <v>9923.8430483187549</v>
      </c>
      <c r="AA28" s="3">
        <f>SUM('Table 1.1 by LA - GF'!AA28,'Table 1.1 by LA - HRA'!AA28)</f>
        <v>-736</v>
      </c>
      <c r="AB28" s="3">
        <f>SUM('Table 1.1 by LA - GF'!AB28,'Table 1.1 by LA - HRA'!AB28)</f>
        <v>9187.8430483187549</v>
      </c>
      <c r="AC28" s="11">
        <f>SUM('Table 1.1 by LA - GF'!AC28,'Table 1.1 by LA - HRA'!AC28)</f>
        <v>-64969.156951681245</v>
      </c>
    </row>
    <row r="29" spans="2:29" x14ac:dyDescent="0.2">
      <c r="B29" s="1" t="s">
        <v>44</v>
      </c>
      <c r="C29" s="8">
        <f>SUM('Table 1.1 by LA - GF'!C29,'Table 1.1 by LA - HRA'!C29)</f>
        <v>107630</v>
      </c>
      <c r="D29" s="3">
        <f>SUM('Table 1.1 by LA - GF'!D29,'Table 1.1 by LA - HRA'!D29)</f>
        <v>-35720</v>
      </c>
      <c r="E29" s="11">
        <f>SUM('Table 1.1 by LA - GF'!E29,'Table 1.1 by LA - HRA'!E29)</f>
        <v>71910</v>
      </c>
      <c r="F29" s="3"/>
      <c r="G29" s="8">
        <f>SUM('Table 1.1 by LA - GF'!G29,'Table 1.1 by LA - HRA'!G29)</f>
        <v>1421</v>
      </c>
      <c r="H29" s="3">
        <f>SUM('Table 1.1 by LA - GF'!H29,'Table 1.1 by LA - HRA'!H29)</f>
        <v>-28380</v>
      </c>
      <c r="I29" s="3">
        <f>SUM('Table 1.1 by LA - GF'!I29,'Table 1.1 by LA - HRA'!I29)</f>
        <v>2229</v>
      </c>
      <c r="J29" s="3">
        <f>SUM('Table 1.1 by LA - GF'!J29,'Table 1.1 by LA - HRA'!J29)</f>
        <v>3359</v>
      </c>
      <c r="K29" s="3">
        <f>SUM('Table 1.1 by LA - GF'!K29,'Table 1.1 by LA - HRA'!K29)</f>
        <v>0</v>
      </c>
      <c r="L29" s="3">
        <f>SUM('Table 1.1 by LA - GF'!L29,'Table 1.1 by LA - HRA'!L29)</f>
        <v>0</v>
      </c>
      <c r="M29" s="11">
        <f>SUM('Table 1.1 by LA - GF'!M29,'Table 1.1 by LA - HRA'!M29)</f>
        <v>-21371</v>
      </c>
      <c r="N29" s="3"/>
      <c r="O29" s="5">
        <f>SUM('Table 1.1 by LA - GF'!O29,'Table 1.1 by LA - HRA'!O29)</f>
        <v>50539</v>
      </c>
      <c r="P29" s="3"/>
      <c r="Q29" s="8">
        <f>SUM('Table 1.1 by LA - GF'!Q29,'Table 1.1 by LA - HRA'!Q29)</f>
        <v>-58179</v>
      </c>
      <c r="R29" s="3">
        <f>SUM('Table 1.1 by LA - GF'!R29,'Table 1.1 by LA - HRA'!R29)</f>
        <v>-9869</v>
      </c>
      <c r="S29" s="3">
        <f>SUM('Table 1.1 by LA - GF'!S29,'Table 1.1 by LA - HRA'!S29)</f>
        <v>-7998</v>
      </c>
      <c r="T29" s="3">
        <f>SUM('Table 1.1 by LA - GF'!T29,'Table 1.1 by LA - HRA'!T29)</f>
        <v>0</v>
      </c>
      <c r="U29" s="11">
        <f>SUM('Table 1.1 by LA - GF'!U29,'Table 1.1 by LA - HRA'!U29)</f>
        <v>-76046</v>
      </c>
      <c r="V29" s="3"/>
      <c r="W29" s="5">
        <f>SUM('Table 1.1 by LA - GF'!W29,'Table 1.1 by LA - HRA'!W29)</f>
        <v>-25507</v>
      </c>
      <c r="X29" s="3"/>
      <c r="Y29" s="8">
        <f>SUM('Table 1.1 by LA - GF'!Y29,'Table 1.1 by LA - HRA'!Y29)</f>
        <v>-229502</v>
      </c>
      <c r="Z29" s="3">
        <f>SUM('Table 1.1 by LA - GF'!Z29,'Table 1.1 by LA - HRA'!Z29)</f>
        <v>-25507</v>
      </c>
      <c r="AA29" s="3">
        <f>SUM('Table 1.1 by LA - GF'!AA29,'Table 1.1 by LA - HRA'!AA29)</f>
        <v>2592</v>
      </c>
      <c r="AB29" s="3">
        <f>SUM('Table 1.1 by LA - GF'!AB29,'Table 1.1 by LA - HRA'!AB29)</f>
        <v>-22915</v>
      </c>
      <c r="AC29" s="11">
        <f>SUM('Table 1.1 by LA - GF'!AC29,'Table 1.1 by LA - HRA'!AC29)</f>
        <v>-252417</v>
      </c>
    </row>
    <row r="30" spans="2:29" x14ac:dyDescent="0.2">
      <c r="B30" s="1" t="s">
        <v>45</v>
      </c>
      <c r="C30" s="8">
        <f>SUM('Table 1.1 by LA - GF'!C30,'Table 1.1 by LA - HRA'!C30)</f>
        <v>390022</v>
      </c>
      <c r="D30" s="3">
        <f>SUM('Table 1.1 by LA - GF'!D30,'Table 1.1 by LA - HRA'!D30)</f>
        <v>-115424</v>
      </c>
      <c r="E30" s="11">
        <f>SUM('Table 1.1 by LA - GF'!E30,'Table 1.1 by LA - HRA'!E30)</f>
        <v>274598</v>
      </c>
      <c r="F30" s="3"/>
      <c r="G30" s="8">
        <f>SUM('Table 1.1 by LA - GF'!G30,'Table 1.1 by LA - HRA'!G30)</f>
        <v>18669</v>
      </c>
      <c r="H30" s="3">
        <f>SUM('Table 1.1 by LA - GF'!H30,'Table 1.1 by LA - HRA'!H30)</f>
        <v>-1233</v>
      </c>
      <c r="I30" s="3">
        <f>SUM('Table 1.1 by LA - GF'!I30,'Table 1.1 by LA - HRA'!I30)</f>
        <v>18053</v>
      </c>
      <c r="J30" s="3">
        <f>SUM('Table 1.1 by LA - GF'!J30,'Table 1.1 by LA - HRA'!J30)</f>
        <v>9112</v>
      </c>
      <c r="K30" s="3">
        <f>SUM('Table 1.1 by LA - GF'!K30,'Table 1.1 by LA - HRA'!K30)</f>
        <v>-435</v>
      </c>
      <c r="L30" s="3">
        <f>SUM('Table 1.1 by LA - GF'!L30,'Table 1.1 by LA - HRA'!L30)</f>
        <v>0</v>
      </c>
      <c r="M30" s="11">
        <f>SUM('Table 1.1 by LA - GF'!M30,'Table 1.1 by LA - HRA'!M30)</f>
        <v>44166</v>
      </c>
      <c r="N30" s="3"/>
      <c r="O30" s="5">
        <f>SUM('Table 1.1 by LA - GF'!O30,'Table 1.1 by LA - HRA'!O30)</f>
        <v>318764</v>
      </c>
      <c r="P30" s="3"/>
      <c r="Q30" s="8">
        <f>SUM('Table 1.1 by LA - GF'!Q30,'Table 1.1 by LA - HRA'!Q30)</f>
        <v>-187100</v>
      </c>
      <c r="R30" s="3">
        <f>SUM('Table 1.1 by LA - GF'!R30,'Table 1.1 by LA - HRA'!R30)</f>
        <v>-57555</v>
      </c>
      <c r="S30" s="3">
        <f>SUM('Table 1.1 by LA - GF'!S30,'Table 1.1 by LA - HRA'!S30)</f>
        <v>-69420</v>
      </c>
      <c r="T30" s="3">
        <f>SUM('Table 1.1 by LA - GF'!T30,'Table 1.1 by LA - HRA'!T30)</f>
        <v>327</v>
      </c>
      <c r="U30" s="11">
        <f>SUM('Table 1.1 by LA - GF'!U30,'Table 1.1 by LA - HRA'!U30)</f>
        <v>-313748</v>
      </c>
      <c r="V30" s="3"/>
      <c r="W30" s="5">
        <f>SUM('Table 1.1 by LA - GF'!W30,'Table 1.1 by LA - HRA'!W30)</f>
        <v>5016</v>
      </c>
      <c r="X30" s="3"/>
      <c r="Y30" s="8">
        <f>SUM('Table 1.1 by LA - GF'!Y30,'Table 1.1 by LA - HRA'!Y30)</f>
        <v>-55690</v>
      </c>
      <c r="Z30" s="3">
        <f>SUM('Table 1.1 by LA - GF'!Z30,'Table 1.1 by LA - HRA'!Z30)</f>
        <v>5016</v>
      </c>
      <c r="AA30" s="3">
        <f>SUM('Table 1.1 by LA - GF'!AA30,'Table 1.1 by LA - HRA'!AA30)</f>
        <v>-1528</v>
      </c>
      <c r="AB30" s="3">
        <f>SUM('Table 1.1 by LA - GF'!AB30,'Table 1.1 by LA - HRA'!AB30)</f>
        <v>3488</v>
      </c>
      <c r="AC30" s="11">
        <f>SUM('Table 1.1 by LA - GF'!AC30,'Table 1.1 by LA - HRA'!AC30)</f>
        <v>-52202</v>
      </c>
    </row>
    <row r="31" spans="2:29" x14ac:dyDescent="0.2">
      <c r="B31" s="1" t="s">
        <v>46</v>
      </c>
      <c r="C31" s="8">
        <f>SUM('Table 1.1 by LA - GF'!C31,'Table 1.1 by LA - HRA'!C31)</f>
        <v>496210</v>
      </c>
      <c r="D31" s="3">
        <f>SUM('Table 1.1 by LA - GF'!D31,'Table 1.1 by LA - HRA'!D31)</f>
        <v>-188298</v>
      </c>
      <c r="E31" s="11">
        <f>SUM('Table 1.1 by LA - GF'!E31,'Table 1.1 by LA - HRA'!E31)</f>
        <v>307912</v>
      </c>
      <c r="F31" s="3"/>
      <c r="G31" s="8">
        <f>SUM('Table 1.1 by LA - GF'!G31,'Table 1.1 by LA - HRA'!G31)</f>
        <v>21310</v>
      </c>
      <c r="H31" s="3">
        <f>SUM('Table 1.1 by LA - GF'!H31,'Table 1.1 by LA - HRA'!H31)</f>
        <v>-1291</v>
      </c>
      <c r="I31" s="3">
        <f>SUM('Table 1.1 by LA - GF'!I31,'Table 1.1 by LA - HRA'!I31)</f>
        <v>22717</v>
      </c>
      <c r="J31" s="3">
        <f>SUM('Table 1.1 by LA - GF'!J31,'Table 1.1 by LA - HRA'!J31)</f>
        <v>4282</v>
      </c>
      <c r="K31" s="3">
        <f>SUM('Table 1.1 by LA - GF'!K31,'Table 1.1 by LA - HRA'!K31)</f>
        <v>-1373</v>
      </c>
      <c r="L31" s="3">
        <f>SUM('Table 1.1 by LA - GF'!L31,'Table 1.1 by LA - HRA'!L31)</f>
        <v>0</v>
      </c>
      <c r="M31" s="11">
        <f>SUM('Table 1.1 by LA - GF'!M31,'Table 1.1 by LA - HRA'!M31)</f>
        <v>45645</v>
      </c>
      <c r="N31" s="3"/>
      <c r="O31" s="5">
        <f>SUM('Table 1.1 by LA - GF'!O31,'Table 1.1 by LA - HRA'!O31)</f>
        <v>353557</v>
      </c>
      <c r="P31" s="3"/>
      <c r="Q31" s="8">
        <f>SUM('Table 1.1 by LA - GF'!Q31,'Table 1.1 by LA - HRA'!Q31)</f>
        <v>-209072</v>
      </c>
      <c r="R31" s="3">
        <f>SUM('Table 1.1 by LA - GF'!R31,'Table 1.1 by LA - HRA'!R31)</f>
        <v>-96106</v>
      </c>
      <c r="S31" s="3">
        <f>SUM('Table 1.1 by LA - GF'!S31,'Table 1.1 by LA - HRA'!S31)</f>
        <v>-67836</v>
      </c>
      <c r="T31" s="3">
        <f>SUM('Table 1.1 by LA - GF'!T31,'Table 1.1 by LA - HRA'!T31)</f>
        <v>0</v>
      </c>
      <c r="U31" s="11">
        <f>SUM('Table 1.1 by LA - GF'!U31,'Table 1.1 by LA - HRA'!U31)</f>
        <v>-373014</v>
      </c>
      <c r="V31" s="3"/>
      <c r="W31" s="5">
        <f>SUM('Table 1.1 by LA - GF'!W31,'Table 1.1 by LA - HRA'!W31)</f>
        <v>-19457</v>
      </c>
      <c r="X31" s="3"/>
      <c r="Y31" s="8">
        <f>SUM('Table 1.1 by LA - GF'!Y31,'Table 1.1 by LA - HRA'!Y31)</f>
        <v>-71617</v>
      </c>
      <c r="Z31" s="3">
        <f>SUM('Table 1.1 by LA - GF'!Z31,'Table 1.1 by LA - HRA'!Z31)</f>
        <v>-19457</v>
      </c>
      <c r="AA31" s="3">
        <f>SUM('Table 1.1 by LA - GF'!AA31,'Table 1.1 by LA - HRA'!AA31)</f>
        <v>32537</v>
      </c>
      <c r="AB31" s="3">
        <f>SUM('Table 1.1 by LA - GF'!AB31,'Table 1.1 by LA - HRA'!AB31)</f>
        <v>13080</v>
      </c>
      <c r="AC31" s="11">
        <f>SUM('Table 1.1 by LA - GF'!AC31,'Table 1.1 by LA - HRA'!AC31)</f>
        <v>-58537</v>
      </c>
    </row>
    <row r="32" spans="2:29" x14ac:dyDescent="0.2">
      <c r="B32" s="1" t="s">
        <v>47</v>
      </c>
      <c r="C32" s="8">
        <f>SUM('Table 1.1 by LA - GF'!C32,'Table 1.1 by LA - HRA'!C32)</f>
        <v>306091</v>
      </c>
      <c r="D32" s="3">
        <f>SUM('Table 1.1 by LA - GF'!D32,'Table 1.1 by LA - HRA'!D32)</f>
        <v>-73628</v>
      </c>
      <c r="E32" s="11">
        <f>SUM('Table 1.1 by LA - GF'!E32,'Table 1.1 by LA - HRA'!E32)</f>
        <v>232463</v>
      </c>
      <c r="F32" s="3"/>
      <c r="G32" s="8">
        <f>SUM('Table 1.1 by LA - GF'!G32,'Table 1.1 by LA - HRA'!G32)</f>
        <v>12087</v>
      </c>
      <c r="H32" s="3">
        <f>SUM('Table 1.1 by LA - GF'!H32,'Table 1.1 by LA - HRA'!H32)</f>
        <v>-55</v>
      </c>
      <c r="I32" s="3">
        <f>SUM('Table 1.1 by LA - GF'!I32,'Table 1.1 by LA - HRA'!I32)</f>
        <v>10202</v>
      </c>
      <c r="J32" s="3">
        <f>SUM('Table 1.1 by LA - GF'!J32,'Table 1.1 by LA - HRA'!J32)</f>
        <v>146</v>
      </c>
      <c r="K32" s="3">
        <f>SUM('Table 1.1 by LA - GF'!K32,'Table 1.1 by LA - HRA'!K32)</f>
        <v>-91</v>
      </c>
      <c r="L32" s="3">
        <f>SUM('Table 1.1 by LA - GF'!L32,'Table 1.1 by LA - HRA'!L32)</f>
        <v>0</v>
      </c>
      <c r="M32" s="11">
        <f>SUM('Table 1.1 by LA - GF'!M32,'Table 1.1 by LA - HRA'!M32)</f>
        <v>22289</v>
      </c>
      <c r="N32" s="3"/>
      <c r="O32" s="5">
        <f>SUM('Table 1.1 by LA - GF'!O32,'Table 1.1 by LA - HRA'!O32)</f>
        <v>254752</v>
      </c>
      <c r="P32" s="3"/>
      <c r="Q32" s="8">
        <f>SUM('Table 1.1 by LA - GF'!Q32,'Table 1.1 by LA - HRA'!Q32)</f>
        <v>-170080</v>
      </c>
      <c r="R32" s="3">
        <f>SUM('Table 1.1 by LA - GF'!R32,'Table 1.1 by LA - HRA'!R32)</f>
        <v>-33594</v>
      </c>
      <c r="S32" s="3">
        <f>SUM('Table 1.1 by LA - GF'!S32,'Table 1.1 by LA - HRA'!S32)</f>
        <v>-47842</v>
      </c>
      <c r="T32" s="3">
        <f>SUM('Table 1.1 by LA - GF'!T32,'Table 1.1 by LA - HRA'!T32)</f>
        <v>-120</v>
      </c>
      <c r="U32" s="11">
        <f>SUM('Table 1.1 by LA - GF'!U32,'Table 1.1 by LA - HRA'!U32)</f>
        <v>-251636</v>
      </c>
      <c r="V32" s="3"/>
      <c r="W32" s="5">
        <f>SUM('Table 1.1 by LA - GF'!W32,'Table 1.1 by LA - HRA'!W32)</f>
        <v>3116</v>
      </c>
      <c r="X32" s="3"/>
      <c r="Y32" s="8">
        <f>SUM('Table 1.1 by LA - GF'!Y32,'Table 1.1 by LA - HRA'!Y32)</f>
        <v>-23163</v>
      </c>
      <c r="Z32" s="3">
        <f>SUM('Table 1.1 by LA - GF'!Z32,'Table 1.1 by LA - HRA'!Z32)</f>
        <v>3116</v>
      </c>
      <c r="AA32" s="3">
        <f>SUM('Table 1.1 by LA - GF'!AA32,'Table 1.1 by LA - HRA'!AA32)</f>
        <v>1753</v>
      </c>
      <c r="AB32" s="3">
        <f>SUM('Table 1.1 by LA - GF'!AB32,'Table 1.1 by LA - HRA'!AB32)</f>
        <v>4869</v>
      </c>
      <c r="AC32" s="11">
        <f>SUM('Table 1.1 by LA - GF'!AC32,'Table 1.1 by LA - HRA'!AC32)</f>
        <v>-18294</v>
      </c>
    </row>
    <row r="33" spans="2:29" x14ac:dyDescent="0.2">
      <c r="B33" s="1" t="s">
        <v>48</v>
      </c>
      <c r="C33" s="8">
        <f>SUM('Table 1.1 by LA - GF'!C33,'Table 1.1 by LA - HRA'!C33)</f>
        <v>149209</v>
      </c>
      <c r="D33" s="3">
        <f>SUM('Table 1.1 by LA - GF'!D33,'Table 1.1 by LA - HRA'!D33)</f>
        <v>-59323</v>
      </c>
      <c r="E33" s="11">
        <f>SUM('Table 1.1 by LA - GF'!E33,'Table 1.1 by LA - HRA'!E33)</f>
        <v>89886</v>
      </c>
      <c r="F33" s="3"/>
      <c r="G33" s="8">
        <f>SUM('Table 1.1 by LA - GF'!G33,'Table 1.1 by LA - HRA'!G33)</f>
        <v>2731</v>
      </c>
      <c r="H33" s="3">
        <f>SUM('Table 1.1 by LA - GF'!H33,'Table 1.1 by LA - HRA'!H33)</f>
        <v>-9447</v>
      </c>
      <c r="I33" s="3">
        <f>SUM('Table 1.1 by LA - GF'!I33,'Table 1.1 by LA - HRA'!I33)</f>
        <v>1424</v>
      </c>
      <c r="J33" s="3">
        <f>SUM('Table 1.1 by LA - GF'!J33,'Table 1.1 by LA - HRA'!J33)</f>
        <v>1384</v>
      </c>
      <c r="K33" s="3">
        <f>SUM('Table 1.1 by LA - GF'!K33,'Table 1.1 by LA - HRA'!K33)</f>
        <v>0</v>
      </c>
      <c r="L33" s="3">
        <f>SUM('Table 1.1 by LA - GF'!L33,'Table 1.1 by LA - HRA'!L33)</f>
        <v>0</v>
      </c>
      <c r="M33" s="11">
        <f>SUM('Table 1.1 by LA - GF'!M33,'Table 1.1 by LA - HRA'!M33)</f>
        <v>-3908</v>
      </c>
      <c r="N33" s="3"/>
      <c r="O33" s="5">
        <f>SUM('Table 1.1 by LA - GF'!O33,'Table 1.1 by LA - HRA'!O33)</f>
        <v>85978</v>
      </c>
      <c r="P33" s="3"/>
      <c r="Q33" s="8">
        <f>SUM('Table 1.1 by LA - GF'!Q33,'Table 1.1 by LA - HRA'!Q33)</f>
        <v>-64873.000000000007</v>
      </c>
      <c r="R33" s="3">
        <f>SUM('Table 1.1 by LA - GF'!R33,'Table 1.1 by LA - HRA'!R33)</f>
        <v>-17822</v>
      </c>
      <c r="S33" s="3">
        <f>SUM('Table 1.1 by LA - GF'!S33,'Table 1.1 by LA - HRA'!S33)</f>
        <v>-8542</v>
      </c>
      <c r="T33" s="3">
        <f>SUM('Table 1.1 by LA - GF'!T33,'Table 1.1 by LA - HRA'!T33)</f>
        <v>-44.999999999992724</v>
      </c>
      <c r="U33" s="11">
        <f>SUM('Table 1.1 by LA - GF'!U33,'Table 1.1 by LA - HRA'!U33)</f>
        <v>-91282</v>
      </c>
      <c r="V33" s="3"/>
      <c r="W33" s="5">
        <f>SUM('Table 1.1 by LA - GF'!W33,'Table 1.1 by LA - HRA'!W33)</f>
        <v>-5304</v>
      </c>
      <c r="X33" s="3"/>
      <c r="Y33" s="8">
        <f>SUM('Table 1.1 by LA - GF'!Y33,'Table 1.1 by LA - HRA'!Y33)</f>
        <v>-114997</v>
      </c>
      <c r="Z33" s="3">
        <f>SUM('Table 1.1 by LA - GF'!Z33,'Table 1.1 by LA - HRA'!Z33)</f>
        <v>-5304</v>
      </c>
      <c r="AA33" s="3">
        <f>SUM('Table 1.1 by LA - GF'!AA33,'Table 1.1 by LA - HRA'!AA33)</f>
        <v>-13248</v>
      </c>
      <c r="AB33" s="3">
        <f>SUM('Table 1.1 by LA - GF'!AB33,'Table 1.1 by LA - HRA'!AB33)</f>
        <v>-18552</v>
      </c>
      <c r="AC33" s="11">
        <f>SUM('Table 1.1 by LA - GF'!AC33,'Table 1.1 by LA - HRA'!AC33)</f>
        <v>-133549</v>
      </c>
    </row>
    <row r="34" spans="2:29" x14ac:dyDescent="0.2">
      <c r="B34" s="1" t="s">
        <v>49</v>
      </c>
      <c r="C34" s="8">
        <f>SUM('Table 1.1 by LA - GF'!C34,'Table 1.1 by LA - HRA'!C34)</f>
        <v>328582</v>
      </c>
      <c r="D34" s="3">
        <f>SUM('Table 1.1 by LA - GF'!D34,'Table 1.1 by LA - HRA'!D34)</f>
        <v>-117140</v>
      </c>
      <c r="E34" s="11">
        <f>SUM('Table 1.1 by LA - GF'!E34,'Table 1.1 by LA - HRA'!E34)</f>
        <v>211442</v>
      </c>
      <c r="F34" s="3"/>
      <c r="G34" s="8">
        <f>SUM('Table 1.1 by LA - GF'!G34,'Table 1.1 by LA - HRA'!G34)</f>
        <v>13497</v>
      </c>
      <c r="H34" s="3">
        <f>SUM('Table 1.1 by LA - GF'!H34,'Table 1.1 by LA - HRA'!H34)</f>
        <v>-445</v>
      </c>
      <c r="I34" s="3">
        <f>SUM('Table 1.1 by LA - GF'!I34,'Table 1.1 by LA - HRA'!I34)</f>
        <v>12142</v>
      </c>
      <c r="J34" s="3">
        <f>SUM('Table 1.1 by LA - GF'!J34,'Table 1.1 by LA - HRA'!J34)</f>
        <v>9668</v>
      </c>
      <c r="K34" s="3">
        <f>SUM('Table 1.1 by LA - GF'!K34,'Table 1.1 by LA - HRA'!K34)</f>
        <v>0</v>
      </c>
      <c r="L34" s="3">
        <f>SUM('Table 1.1 by LA - GF'!L34,'Table 1.1 by LA - HRA'!L34)</f>
        <v>0</v>
      </c>
      <c r="M34" s="11">
        <f>SUM('Table 1.1 by LA - GF'!M34,'Table 1.1 by LA - HRA'!M34)</f>
        <v>34862</v>
      </c>
      <c r="N34" s="3"/>
      <c r="O34" s="5">
        <f>SUM('Table 1.1 by LA - GF'!O34,'Table 1.1 by LA - HRA'!O34)</f>
        <v>246304</v>
      </c>
      <c r="P34" s="3"/>
      <c r="Q34" s="8">
        <f>SUM('Table 1.1 by LA - GF'!Q34,'Table 1.1 by LA - HRA'!Q34)</f>
        <v>-158197</v>
      </c>
      <c r="R34" s="3">
        <f>SUM('Table 1.1 by LA - GF'!R34,'Table 1.1 by LA - HRA'!R34)</f>
        <v>-40755</v>
      </c>
      <c r="S34" s="3">
        <f>SUM('Table 1.1 by LA - GF'!S34,'Table 1.1 by LA - HRA'!S34)</f>
        <v>-47117</v>
      </c>
      <c r="T34" s="3">
        <f>SUM('Table 1.1 by LA - GF'!T34,'Table 1.1 by LA - HRA'!T34)</f>
        <v>-131</v>
      </c>
      <c r="U34" s="11">
        <f>SUM('Table 1.1 by LA - GF'!U34,'Table 1.1 by LA - HRA'!U34)</f>
        <v>-246200</v>
      </c>
      <c r="V34" s="3"/>
      <c r="W34" s="5">
        <f>SUM('Table 1.1 by LA - GF'!W34,'Table 1.1 by LA - HRA'!W34)</f>
        <v>104</v>
      </c>
      <c r="X34" s="3"/>
      <c r="Y34" s="8">
        <f>SUM('Table 1.1 by LA - GF'!Y34,'Table 1.1 by LA - HRA'!Y34)</f>
        <v>-41789</v>
      </c>
      <c r="Z34" s="3">
        <f>SUM('Table 1.1 by LA - GF'!Z34,'Table 1.1 by LA - HRA'!Z34)</f>
        <v>104</v>
      </c>
      <c r="AA34" s="3">
        <f>SUM('Table 1.1 by LA - GF'!AA34,'Table 1.1 by LA - HRA'!AA34)</f>
        <v>-1055</v>
      </c>
      <c r="AB34" s="3">
        <f>SUM('Table 1.1 by LA - GF'!AB34,'Table 1.1 by LA - HRA'!AB34)</f>
        <v>-951</v>
      </c>
      <c r="AC34" s="11">
        <f>SUM('Table 1.1 by LA - GF'!AC34,'Table 1.1 by LA - HRA'!AC34)</f>
        <v>-42740</v>
      </c>
    </row>
    <row r="35" spans="2:29" x14ac:dyDescent="0.2">
      <c r="B35" s="1" t="s">
        <v>50</v>
      </c>
      <c r="C35" s="8">
        <f>SUM('Table 1.1 by LA - GF'!C35,'Table 1.1 by LA - HRA'!C35)</f>
        <v>855925</v>
      </c>
      <c r="D35" s="3">
        <f>SUM('Table 1.1 by LA - GF'!D35,'Table 1.1 by LA - HRA'!D35)</f>
        <v>-313175</v>
      </c>
      <c r="E35" s="11">
        <f>SUM('Table 1.1 by LA - GF'!E35,'Table 1.1 by LA - HRA'!E35)</f>
        <v>542750</v>
      </c>
      <c r="F35" s="3"/>
      <c r="G35" s="8">
        <f>SUM('Table 1.1 by LA - GF'!G35,'Table 1.1 by LA - HRA'!G35)</f>
        <v>59455</v>
      </c>
      <c r="H35" s="3">
        <f>SUM('Table 1.1 by LA - GF'!H35,'Table 1.1 by LA - HRA'!H35)</f>
        <v>-536</v>
      </c>
      <c r="I35" s="3">
        <f>SUM('Table 1.1 by LA - GF'!I35,'Table 1.1 by LA - HRA'!I35)</f>
        <v>17758</v>
      </c>
      <c r="J35" s="3">
        <f>SUM('Table 1.1 by LA - GF'!J35,'Table 1.1 by LA - HRA'!J35)</f>
        <v>27581</v>
      </c>
      <c r="K35" s="3">
        <f>SUM('Table 1.1 by LA - GF'!K35,'Table 1.1 by LA - HRA'!K35)</f>
        <v>-1711</v>
      </c>
      <c r="L35" s="3">
        <f>SUM('Table 1.1 by LA - GF'!L35,'Table 1.1 by LA - HRA'!L35)</f>
        <v>6520</v>
      </c>
      <c r="M35" s="11">
        <f>SUM('Table 1.1 by LA - GF'!M35,'Table 1.1 by LA - HRA'!M35)</f>
        <v>109067</v>
      </c>
      <c r="N35" s="3"/>
      <c r="O35" s="5">
        <f>SUM('Table 1.1 by LA - GF'!O35,'Table 1.1 by LA - HRA'!O35)</f>
        <v>651817</v>
      </c>
      <c r="P35" s="3"/>
      <c r="Q35" s="8">
        <f>SUM('Table 1.1 by LA - GF'!Q35,'Table 1.1 by LA - HRA'!Q35)</f>
        <v>-250867</v>
      </c>
      <c r="R35" s="3">
        <f>SUM('Table 1.1 by LA - GF'!R35,'Table 1.1 by LA - HRA'!R35)</f>
        <v>-303113</v>
      </c>
      <c r="S35" s="3">
        <f>SUM('Table 1.1 by LA - GF'!S35,'Table 1.1 by LA - HRA'!S35)</f>
        <v>-115570</v>
      </c>
      <c r="T35" s="3">
        <f>SUM('Table 1.1 by LA - GF'!T35,'Table 1.1 by LA - HRA'!T35)</f>
        <v>0</v>
      </c>
      <c r="U35" s="11">
        <f>SUM('Table 1.1 by LA - GF'!U35,'Table 1.1 by LA - HRA'!U35)</f>
        <v>-669550</v>
      </c>
      <c r="V35" s="3"/>
      <c r="W35" s="5">
        <f>SUM('Table 1.1 by LA - GF'!W35,'Table 1.1 by LA - HRA'!W35)</f>
        <v>-17733</v>
      </c>
      <c r="X35" s="3"/>
      <c r="Y35" s="8">
        <f>SUM('Table 1.1 by LA - GF'!Y35,'Table 1.1 by LA - HRA'!Y35)</f>
        <v>-45512</v>
      </c>
      <c r="Z35" s="3">
        <f>SUM('Table 1.1 by LA - GF'!Z35,'Table 1.1 by LA - HRA'!Z35)</f>
        <v>-17733</v>
      </c>
      <c r="AA35" s="3">
        <f>SUM('Table 1.1 by LA - GF'!AA35,'Table 1.1 by LA - HRA'!AA35)</f>
        <v>-3947</v>
      </c>
      <c r="AB35" s="3">
        <f>SUM('Table 1.1 by LA - GF'!AB35,'Table 1.1 by LA - HRA'!AB35)</f>
        <v>-21680</v>
      </c>
      <c r="AC35" s="11">
        <f>SUM('Table 1.1 by LA - GF'!AC35,'Table 1.1 by LA - HRA'!AC35)</f>
        <v>-67192</v>
      </c>
    </row>
    <row r="36" spans="2:29" x14ac:dyDescent="0.2">
      <c r="B36" s="1" t="s">
        <v>51</v>
      </c>
      <c r="C36" s="8">
        <f>SUM('Table 1.1 by LA - GF'!C36,'Table 1.1 by LA - HRA'!C36)</f>
        <v>253453</v>
      </c>
      <c r="D36" s="3">
        <f>SUM('Table 1.1 by LA - GF'!D36,'Table 1.1 by LA - HRA'!D36)</f>
        <v>-78439</v>
      </c>
      <c r="E36" s="11">
        <f>SUM('Table 1.1 by LA - GF'!E36,'Table 1.1 by LA - HRA'!E36)</f>
        <v>175014</v>
      </c>
      <c r="F36" s="3"/>
      <c r="G36" s="8">
        <f>SUM('Table 1.1 by LA - GF'!G36,'Table 1.1 by LA - HRA'!G36)</f>
        <v>14436</v>
      </c>
      <c r="H36" s="3">
        <f>SUM('Table 1.1 by LA - GF'!H36,'Table 1.1 by LA - HRA'!H36)</f>
        <v>-972</v>
      </c>
      <c r="I36" s="3">
        <f>SUM('Table 1.1 by LA - GF'!I36,'Table 1.1 by LA - HRA'!I36)</f>
        <v>9910</v>
      </c>
      <c r="J36" s="3">
        <f>SUM('Table 1.1 by LA - GF'!J36,'Table 1.1 by LA - HRA'!J36)</f>
        <v>8253</v>
      </c>
      <c r="K36" s="3">
        <f>SUM('Table 1.1 by LA - GF'!K36,'Table 1.1 by LA - HRA'!K36)</f>
        <v>-654</v>
      </c>
      <c r="L36" s="3">
        <f>SUM('Table 1.1 by LA - GF'!L36,'Table 1.1 by LA - HRA'!L36)</f>
        <v>0</v>
      </c>
      <c r="M36" s="11">
        <f>SUM('Table 1.1 by LA - GF'!M36,'Table 1.1 by LA - HRA'!M36)</f>
        <v>30973</v>
      </c>
      <c r="N36" s="3"/>
      <c r="O36" s="5">
        <f>SUM('Table 1.1 by LA - GF'!O36,'Table 1.1 by LA - HRA'!O36)</f>
        <v>205987</v>
      </c>
      <c r="P36" s="3"/>
      <c r="Q36" s="8">
        <f>SUM('Table 1.1 by LA - GF'!Q36,'Table 1.1 by LA - HRA'!Q36)</f>
        <v>-118135</v>
      </c>
      <c r="R36" s="3">
        <f>SUM('Table 1.1 by LA - GF'!R36,'Table 1.1 by LA - HRA'!R36)</f>
        <v>-46216</v>
      </c>
      <c r="S36" s="3">
        <f>SUM('Table 1.1 by LA - GF'!S36,'Table 1.1 by LA - HRA'!S36)</f>
        <v>-42043</v>
      </c>
      <c r="T36" s="3">
        <f>SUM('Table 1.1 by LA - GF'!T36,'Table 1.1 by LA - HRA'!T36)</f>
        <v>1</v>
      </c>
      <c r="U36" s="11">
        <f>SUM('Table 1.1 by LA - GF'!U36,'Table 1.1 by LA - HRA'!U36)</f>
        <v>-206393</v>
      </c>
      <c r="V36" s="3"/>
      <c r="W36" s="5">
        <f>SUM('Table 1.1 by LA - GF'!W36,'Table 1.1 by LA - HRA'!W36)</f>
        <v>-406</v>
      </c>
      <c r="X36" s="3"/>
      <c r="Y36" s="8">
        <f>SUM('Table 1.1 by LA - GF'!Y36,'Table 1.1 by LA - HRA'!Y36)</f>
        <v>-22788</v>
      </c>
      <c r="Z36" s="3">
        <f>SUM('Table 1.1 by LA - GF'!Z36,'Table 1.1 by LA - HRA'!Z36)</f>
        <v>-406</v>
      </c>
      <c r="AA36" s="3">
        <f>SUM('Table 1.1 by LA - GF'!AA36,'Table 1.1 by LA - HRA'!AA36)</f>
        <v>908</v>
      </c>
      <c r="AB36" s="3">
        <f>SUM('Table 1.1 by LA - GF'!AB36,'Table 1.1 by LA - HRA'!AB36)</f>
        <v>502</v>
      </c>
      <c r="AC36" s="11">
        <f>SUM('Table 1.1 by LA - GF'!AC36,'Table 1.1 by LA - HRA'!AC36)</f>
        <v>-22286</v>
      </c>
    </row>
    <row r="37" spans="2:29" x14ac:dyDescent="0.2">
      <c r="B37" s="1" t="s">
        <v>52</v>
      </c>
      <c r="C37" s="8">
        <f>SUM('Table 1.1 by LA - GF'!C37,'Table 1.1 by LA - HRA'!C37)</f>
        <v>325702</v>
      </c>
      <c r="D37" s="3">
        <f>SUM('Table 1.1 by LA - GF'!D37,'Table 1.1 by LA - HRA'!D37)</f>
        <v>-147633</v>
      </c>
      <c r="E37" s="11">
        <f>SUM('Table 1.1 by LA - GF'!E37,'Table 1.1 by LA - HRA'!E37)</f>
        <v>178069</v>
      </c>
      <c r="F37" s="3"/>
      <c r="G37" s="8">
        <f>SUM('Table 1.1 by LA - GF'!G37,'Table 1.1 by LA - HRA'!G37)</f>
        <v>19300</v>
      </c>
      <c r="H37" s="3">
        <f>SUM('Table 1.1 by LA - GF'!H37,'Table 1.1 by LA - HRA'!H37)</f>
        <v>-177</v>
      </c>
      <c r="I37" s="3">
        <f>SUM('Table 1.1 by LA - GF'!I37,'Table 1.1 by LA - HRA'!I37)</f>
        <v>12958</v>
      </c>
      <c r="J37" s="3">
        <f>SUM('Table 1.1 by LA - GF'!J37,'Table 1.1 by LA - HRA'!J37)</f>
        <v>5910</v>
      </c>
      <c r="K37" s="3">
        <f>SUM('Table 1.1 by LA - GF'!K37,'Table 1.1 by LA - HRA'!K37)</f>
        <v>-3284</v>
      </c>
      <c r="L37" s="3">
        <f>SUM('Table 1.1 by LA - GF'!L37,'Table 1.1 by LA - HRA'!L37)</f>
        <v>0</v>
      </c>
      <c r="M37" s="11">
        <f>SUM('Table 1.1 by LA - GF'!M37,'Table 1.1 by LA - HRA'!M37)</f>
        <v>34707</v>
      </c>
      <c r="N37" s="3"/>
      <c r="O37" s="5">
        <f>SUM('Table 1.1 by LA - GF'!O37,'Table 1.1 by LA - HRA'!O37)</f>
        <v>212776</v>
      </c>
      <c r="P37" s="3"/>
      <c r="Q37" s="8">
        <f>SUM('Table 1.1 by LA - GF'!Q37,'Table 1.1 by LA - HRA'!Q37)</f>
        <v>-102225</v>
      </c>
      <c r="R37" s="3">
        <f>SUM('Table 1.1 by LA - GF'!R37,'Table 1.1 by LA - HRA'!R37)</f>
        <v>-82793</v>
      </c>
      <c r="S37" s="3">
        <f>SUM('Table 1.1 by LA - GF'!S37,'Table 1.1 by LA - HRA'!S37)</f>
        <v>-31592</v>
      </c>
      <c r="T37" s="3">
        <f>SUM('Table 1.1 by LA - GF'!T37,'Table 1.1 by LA - HRA'!T37)</f>
        <v>1391</v>
      </c>
      <c r="U37" s="11">
        <f>SUM('Table 1.1 by LA - GF'!U37,'Table 1.1 by LA - HRA'!U37)</f>
        <v>-215219</v>
      </c>
      <c r="V37" s="3"/>
      <c r="W37" s="5">
        <f>SUM('Table 1.1 by LA - GF'!W37,'Table 1.1 by LA - HRA'!W37)</f>
        <v>-2443</v>
      </c>
      <c r="X37" s="3"/>
      <c r="Y37" s="8">
        <f>SUM('Table 1.1 by LA - GF'!Y37,'Table 1.1 by LA - HRA'!Y37)</f>
        <v>-17420</v>
      </c>
      <c r="Z37" s="3">
        <f>SUM('Table 1.1 by LA - GF'!Z37,'Table 1.1 by LA - HRA'!Z37)</f>
        <v>-2443</v>
      </c>
      <c r="AA37" s="3">
        <f>SUM('Table 1.1 by LA - GF'!AA37,'Table 1.1 by LA - HRA'!AA37)</f>
        <v>-218</v>
      </c>
      <c r="AB37" s="3">
        <f>SUM('Table 1.1 by LA - GF'!AB37,'Table 1.1 by LA - HRA'!AB37)</f>
        <v>-2661</v>
      </c>
      <c r="AC37" s="11">
        <f>SUM('Table 1.1 by LA - GF'!AC37,'Table 1.1 by LA - HRA'!AC37)</f>
        <v>-20081</v>
      </c>
    </row>
    <row r="38" spans="2:29" x14ac:dyDescent="0.2">
      <c r="B38" s="1" t="s">
        <v>53</v>
      </c>
      <c r="C38" s="8">
        <f>SUM('Table 1.1 by LA - GF'!C38,'Table 1.1 by LA - HRA'!C38)</f>
        <v>459820</v>
      </c>
      <c r="D38" s="3">
        <f>SUM('Table 1.1 by LA - GF'!D38,'Table 1.1 by LA - HRA'!D38)</f>
        <v>-145180</v>
      </c>
      <c r="E38" s="11">
        <f>SUM('Table 1.1 by LA - GF'!E38,'Table 1.1 by LA - HRA'!E38)</f>
        <v>314640</v>
      </c>
      <c r="F38" s="3"/>
      <c r="G38" s="8">
        <f>SUM('Table 1.1 by LA - GF'!G38,'Table 1.1 by LA - HRA'!G38)</f>
        <v>29902</v>
      </c>
      <c r="H38" s="3">
        <f>SUM('Table 1.1 by LA - GF'!H38,'Table 1.1 by LA - HRA'!H38)</f>
        <v>-2180</v>
      </c>
      <c r="I38" s="3">
        <f>SUM('Table 1.1 by LA - GF'!I38,'Table 1.1 by LA - HRA'!I38)</f>
        <v>14660</v>
      </c>
      <c r="J38" s="3">
        <f>SUM('Table 1.1 by LA - GF'!J38,'Table 1.1 by LA - HRA'!J38)</f>
        <v>9477</v>
      </c>
      <c r="K38" s="3">
        <f>SUM('Table 1.1 by LA - GF'!K38,'Table 1.1 by LA - HRA'!K38)</f>
        <v>-485</v>
      </c>
      <c r="L38" s="3">
        <f>SUM('Table 1.1 by LA - GF'!L38,'Table 1.1 by LA - HRA'!L38)</f>
        <v>0</v>
      </c>
      <c r="M38" s="11">
        <f>SUM('Table 1.1 by LA - GF'!M38,'Table 1.1 by LA - HRA'!M38)</f>
        <v>51374</v>
      </c>
      <c r="N38" s="3"/>
      <c r="O38" s="5">
        <f>SUM('Table 1.1 by LA - GF'!O38,'Table 1.1 by LA - HRA'!O38)</f>
        <v>366014</v>
      </c>
      <c r="P38" s="3"/>
      <c r="Q38" s="8">
        <f>SUM('Table 1.1 by LA - GF'!Q38,'Table 1.1 by LA - HRA'!Q38)</f>
        <v>-218861</v>
      </c>
      <c r="R38" s="3">
        <f>SUM('Table 1.1 by LA - GF'!R38,'Table 1.1 by LA - HRA'!R38)</f>
        <v>-87726</v>
      </c>
      <c r="S38" s="3">
        <f>SUM('Table 1.1 by LA - GF'!S38,'Table 1.1 by LA - HRA'!S38)</f>
        <v>-62186</v>
      </c>
      <c r="T38" s="3">
        <f>SUM('Table 1.1 by LA - GF'!T38,'Table 1.1 by LA - HRA'!T38)</f>
        <v>0</v>
      </c>
      <c r="U38" s="11">
        <f>SUM('Table 1.1 by LA - GF'!U38,'Table 1.1 by LA - HRA'!U38)</f>
        <v>-368773</v>
      </c>
      <c r="V38" s="3"/>
      <c r="W38" s="5">
        <f>SUM('Table 1.1 by LA - GF'!W38,'Table 1.1 by LA - HRA'!W38)</f>
        <v>-2759</v>
      </c>
      <c r="X38" s="3"/>
      <c r="Y38" s="8">
        <f>SUM('Table 1.1 by LA - GF'!Y38,'Table 1.1 by LA - HRA'!Y38)</f>
        <v>-26535</v>
      </c>
      <c r="Z38" s="3">
        <f>SUM('Table 1.1 by LA - GF'!Z38,'Table 1.1 by LA - HRA'!Z38)</f>
        <v>-2759</v>
      </c>
      <c r="AA38" s="3">
        <f>SUM('Table 1.1 by LA - GF'!AA38,'Table 1.1 by LA - HRA'!AA38)</f>
        <v>3106</v>
      </c>
      <c r="AB38" s="3">
        <f>SUM('Table 1.1 by LA - GF'!AB38,'Table 1.1 by LA - HRA'!AB38)</f>
        <v>347</v>
      </c>
      <c r="AC38" s="11">
        <f>SUM('Table 1.1 by LA - GF'!AC38,'Table 1.1 by LA - HRA'!AC38)</f>
        <v>-26188</v>
      </c>
    </row>
    <row r="39" spans="2:29" x14ac:dyDescent="0.2">
      <c r="B39" s="4" t="s">
        <v>73</v>
      </c>
      <c r="C39" s="9">
        <f>SUM(C7:C38)</f>
        <v>15574058</v>
      </c>
      <c r="D39" s="5">
        <f t="shared" ref="D39:AC39" si="0">SUM(D7:D38)</f>
        <v>-5548606</v>
      </c>
      <c r="E39" s="11">
        <f t="shared" si="0"/>
        <v>10025452</v>
      </c>
      <c r="F39" s="5"/>
      <c r="G39" s="9">
        <f t="shared" si="0"/>
        <v>820043.84304831875</v>
      </c>
      <c r="H39" s="5">
        <f t="shared" si="0"/>
        <v>-74761</v>
      </c>
      <c r="I39" s="5">
        <f t="shared" si="0"/>
        <v>668144</v>
      </c>
      <c r="J39" s="5">
        <f t="shared" si="0"/>
        <v>270529</v>
      </c>
      <c r="K39" s="5">
        <f t="shared" si="0"/>
        <v>-22106</v>
      </c>
      <c r="L39" s="5">
        <f t="shared" si="0"/>
        <v>6543</v>
      </c>
      <c r="M39" s="11">
        <f t="shared" si="0"/>
        <v>1668392.8430483188</v>
      </c>
      <c r="N39" s="5"/>
      <c r="O39" s="5">
        <f t="shared" si="0"/>
        <v>11693844.843048319</v>
      </c>
      <c r="P39" s="5"/>
      <c r="Q39" s="9">
        <f t="shared" si="0"/>
        <v>-6839251</v>
      </c>
      <c r="R39" s="5">
        <f t="shared" si="0"/>
        <v>-2768500</v>
      </c>
      <c r="S39" s="5">
        <f t="shared" si="0"/>
        <v>-2090754</v>
      </c>
      <c r="T39" s="5">
        <f t="shared" si="0"/>
        <v>-5281.9999999999927</v>
      </c>
      <c r="U39" s="11">
        <f t="shared" si="0"/>
        <v>-11703787</v>
      </c>
      <c r="V39" s="5"/>
      <c r="W39" s="5">
        <f t="shared" si="0"/>
        <v>-9942.1569516812451</v>
      </c>
      <c r="X39" s="5"/>
      <c r="Y39" s="9">
        <f t="shared" si="0"/>
        <v>-1630747</v>
      </c>
      <c r="Z39" s="5">
        <f t="shared" si="0"/>
        <v>-9942.1569516812451</v>
      </c>
      <c r="AA39" s="5">
        <f t="shared" si="0"/>
        <v>-1808</v>
      </c>
      <c r="AB39" s="5">
        <f t="shared" si="0"/>
        <v>-11750.156951681245</v>
      </c>
      <c r="AC39" s="11">
        <f t="shared" si="0"/>
        <v>-1642497.1569516812</v>
      </c>
    </row>
    <row r="40" spans="2:29" x14ac:dyDescent="0.2">
      <c r="C40" s="8"/>
      <c r="D40" s="3"/>
      <c r="E40" s="11"/>
      <c r="F40" s="3"/>
      <c r="G40" s="8"/>
      <c r="H40" s="3"/>
      <c r="I40" s="3"/>
      <c r="J40" s="3"/>
      <c r="K40" s="3"/>
      <c r="L40" s="3"/>
      <c r="M40" s="11"/>
      <c r="N40" s="3"/>
      <c r="O40" s="5"/>
      <c r="P40" s="3"/>
      <c r="Q40" s="8"/>
      <c r="R40" s="3"/>
      <c r="S40" s="3"/>
      <c r="T40" s="3"/>
      <c r="U40" s="11"/>
      <c r="V40" s="3"/>
      <c r="W40" s="5"/>
      <c r="X40" s="3"/>
      <c r="Y40" s="8"/>
      <c r="Z40" s="3"/>
      <c r="AA40" s="3"/>
      <c r="AB40" s="3"/>
      <c r="AC40" s="11"/>
    </row>
    <row r="41" spans="2:29" x14ac:dyDescent="0.2">
      <c r="B41" s="1" t="s">
        <v>54</v>
      </c>
      <c r="C41" s="8">
        <f>SUM('Table 1.1 by LA - GF'!C41,'Table 1.1 by LA - HRA'!C41)</f>
        <v>218</v>
      </c>
      <c r="D41" s="3">
        <f>SUM('Table 1.1 by LA - GF'!D41,'Table 1.1 by LA - HRA'!D41)</f>
        <v>-180</v>
      </c>
      <c r="E41" s="11">
        <f>SUM('Table 1.1 by LA - GF'!E41,'Table 1.1 by LA - HRA'!E41)</f>
        <v>38</v>
      </c>
      <c r="F41" s="3"/>
      <c r="G41" s="8">
        <f>SUM('Table 1.1 by LA - GF'!G41,'Table 1.1 by LA - HRA'!G41)</f>
        <v>0</v>
      </c>
      <c r="H41" s="3">
        <f>SUM('Table 1.1 by LA - GF'!H41,'Table 1.1 by LA - HRA'!H41)</f>
        <v>-3</v>
      </c>
      <c r="I41" s="3">
        <f>SUM('Table 1.1 by LA - GF'!I41,'Table 1.1 by LA - HRA'!I41)</f>
        <v>0</v>
      </c>
      <c r="J41" s="3">
        <f>SUM('Table 1.1 by LA - GF'!J41,'Table 1.1 by LA - HRA'!J41)</f>
        <v>0</v>
      </c>
      <c r="K41" s="3">
        <f>SUM('Table 1.1 by LA - GF'!K41,'Table 1.1 by LA - HRA'!K41)</f>
        <v>0</v>
      </c>
      <c r="L41" s="3">
        <f>SUM('Table 1.1 by LA - GF'!L41,'Table 1.1 by LA - HRA'!L41)</f>
        <v>0</v>
      </c>
      <c r="M41" s="11">
        <f>SUM('Table 1.1 by LA - GF'!M41,'Table 1.1 by LA - HRA'!M41)</f>
        <v>-3</v>
      </c>
      <c r="N41" s="3"/>
      <c r="O41" s="5">
        <f>SUM('Table 1.1 by LA - GF'!O41,'Table 1.1 by LA - HRA'!O41)</f>
        <v>35</v>
      </c>
      <c r="P41" s="3"/>
      <c r="Q41" s="8">
        <f>SUM('Table 1.1 by LA - GF'!Q41,'Table 1.1 by LA - HRA'!Q41)</f>
        <v>0</v>
      </c>
      <c r="R41" s="3">
        <f>SUM('Table 1.1 by LA - GF'!R41,'Table 1.1 by LA - HRA'!R41)</f>
        <v>0</v>
      </c>
      <c r="S41" s="3">
        <f>SUM('Table 1.1 by LA - GF'!S41,'Table 1.1 by LA - HRA'!S41)</f>
        <v>0</v>
      </c>
      <c r="T41" s="3">
        <f>SUM('Table 1.1 by LA - GF'!T41,'Table 1.1 by LA - HRA'!T41)</f>
        <v>0</v>
      </c>
      <c r="U41" s="11">
        <f>SUM('Table 1.1 by LA - GF'!U41,'Table 1.1 by LA - HRA'!U41)</f>
        <v>0</v>
      </c>
      <c r="V41" s="3"/>
      <c r="W41" s="5">
        <f>SUM('Table 1.1 by LA - GF'!W41,'Table 1.1 by LA - HRA'!W41)</f>
        <v>35</v>
      </c>
      <c r="X41" s="3"/>
      <c r="Y41" s="8">
        <f>SUM('Table 1.1 by LA - GF'!Y41,'Table 1.1 by LA - HRA'!Y41)</f>
        <v>-518</v>
      </c>
      <c r="Z41" s="3">
        <f>SUM('Table 1.1 by LA - GF'!Z41,'Table 1.1 by LA - HRA'!Z41)</f>
        <v>35</v>
      </c>
      <c r="AA41" s="3">
        <f>SUM('Table 1.1 by LA - GF'!AA41,'Table 1.1 by LA - HRA'!AA41)</f>
        <v>0</v>
      </c>
      <c r="AB41" s="3">
        <f>SUM('Table 1.1 by LA - GF'!AB41,'Table 1.1 by LA - HRA'!AB41)</f>
        <v>35</v>
      </c>
      <c r="AC41" s="11">
        <f>SUM('Table 1.1 by LA - GF'!AC41,'Table 1.1 by LA - HRA'!AC41)</f>
        <v>-483</v>
      </c>
    </row>
    <row r="42" spans="2:29" x14ac:dyDescent="0.2">
      <c r="B42" s="1" t="s">
        <v>55</v>
      </c>
      <c r="C42" s="8">
        <f>SUM('Table 1.1 by LA - GF'!C42,'Table 1.1 by LA - HRA'!C42)</f>
        <v>595</v>
      </c>
      <c r="D42" s="3">
        <f>SUM('Table 1.1 by LA - GF'!D42,'Table 1.1 by LA - HRA'!D42)</f>
        <v>-247</v>
      </c>
      <c r="E42" s="11">
        <f>SUM('Table 1.1 by LA - GF'!E42,'Table 1.1 by LA - HRA'!E42)</f>
        <v>348</v>
      </c>
      <c r="F42" s="3"/>
      <c r="G42" s="8">
        <f>SUM('Table 1.1 by LA - GF'!G42,'Table 1.1 by LA - HRA'!G42)</f>
        <v>0</v>
      </c>
      <c r="H42" s="3">
        <f>SUM('Table 1.1 by LA - GF'!H42,'Table 1.1 by LA - HRA'!H42)</f>
        <v>-5</v>
      </c>
      <c r="I42" s="3">
        <f>SUM('Table 1.1 by LA - GF'!I42,'Table 1.1 by LA - HRA'!I42)</f>
        <v>0</v>
      </c>
      <c r="J42" s="3">
        <f>SUM('Table 1.1 by LA - GF'!J42,'Table 1.1 by LA - HRA'!J42)</f>
        <v>32</v>
      </c>
      <c r="K42" s="3">
        <f>SUM('Table 1.1 by LA - GF'!K42,'Table 1.1 by LA - HRA'!K42)</f>
        <v>0</v>
      </c>
      <c r="L42" s="3">
        <f>SUM('Table 1.1 by LA - GF'!L42,'Table 1.1 by LA - HRA'!L42)</f>
        <v>0</v>
      </c>
      <c r="M42" s="11">
        <f>SUM('Table 1.1 by LA - GF'!M42,'Table 1.1 by LA - HRA'!M42)</f>
        <v>27</v>
      </c>
      <c r="N42" s="3"/>
      <c r="O42" s="5">
        <f>SUM('Table 1.1 by LA - GF'!O42,'Table 1.1 by LA - HRA'!O42)</f>
        <v>375</v>
      </c>
      <c r="P42" s="3"/>
      <c r="Q42" s="8">
        <f>SUM('Table 1.1 by LA - GF'!Q42,'Table 1.1 by LA - HRA'!Q42)</f>
        <v>0</v>
      </c>
      <c r="R42" s="3">
        <f>SUM('Table 1.1 by LA - GF'!R42,'Table 1.1 by LA - HRA'!R42)</f>
        <v>0</v>
      </c>
      <c r="S42" s="3">
        <f>SUM('Table 1.1 by LA - GF'!S42,'Table 1.1 by LA - HRA'!S42)</f>
        <v>0</v>
      </c>
      <c r="T42" s="3">
        <f>SUM('Table 1.1 by LA - GF'!T42,'Table 1.1 by LA - HRA'!T42)</f>
        <v>0</v>
      </c>
      <c r="U42" s="11">
        <f>SUM('Table 1.1 by LA - GF'!U42,'Table 1.1 by LA - HRA'!U42)</f>
        <v>0</v>
      </c>
      <c r="V42" s="3"/>
      <c r="W42" s="5">
        <f>SUM('Table 1.1 by LA - GF'!W42,'Table 1.1 by LA - HRA'!W42)</f>
        <v>375</v>
      </c>
      <c r="X42" s="3"/>
      <c r="Y42" s="8">
        <f>SUM('Table 1.1 by LA - GF'!Y42,'Table 1.1 by LA - HRA'!Y42)</f>
        <v>-880</v>
      </c>
      <c r="Z42" s="3">
        <f>SUM('Table 1.1 by LA - GF'!Z42,'Table 1.1 by LA - HRA'!Z42)</f>
        <v>375</v>
      </c>
      <c r="AA42" s="3">
        <f>SUM('Table 1.1 by LA - GF'!AA42,'Table 1.1 by LA - HRA'!AA42)</f>
        <v>0</v>
      </c>
      <c r="AB42" s="3">
        <f>SUM('Table 1.1 by LA - GF'!AB42,'Table 1.1 by LA - HRA'!AB42)</f>
        <v>375</v>
      </c>
      <c r="AC42" s="11">
        <f>SUM('Table 1.1 by LA - GF'!AC42,'Table 1.1 by LA - HRA'!AC42)</f>
        <v>-505</v>
      </c>
    </row>
    <row r="43" spans="2:29" x14ac:dyDescent="0.2">
      <c r="B43" s="1" t="s">
        <v>56</v>
      </c>
      <c r="C43" s="8">
        <f>SUM('Table 1.1 by LA - GF'!C43,'Table 1.1 by LA - HRA'!C43)</f>
        <v>190</v>
      </c>
      <c r="D43" s="3">
        <f>SUM('Table 1.1 by LA - GF'!D43,'Table 1.1 by LA - HRA'!D43)</f>
        <v>-5</v>
      </c>
      <c r="E43" s="11">
        <f>SUM('Table 1.1 by LA - GF'!E43,'Table 1.1 by LA - HRA'!E43)</f>
        <v>185</v>
      </c>
      <c r="F43" s="3"/>
      <c r="G43" s="8">
        <f>SUM('Table 1.1 by LA - GF'!G43,'Table 1.1 by LA - HRA'!G43)</f>
        <v>0</v>
      </c>
      <c r="H43" s="3">
        <f>SUM('Table 1.1 by LA - GF'!H43,'Table 1.1 by LA - HRA'!H43)</f>
        <v>-1</v>
      </c>
      <c r="I43" s="3">
        <f>SUM('Table 1.1 by LA - GF'!I43,'Table 1.1 by LA - HRA'!I43)</f>
        <v>0</v>
      </c>
      <c r="J43" s="3">
        <f>SUM('Table 1.1 by LA - GF'!J43,'Table 1.1 by LA - HRA'!J43)</f>
        <v>0</v>
      </c>
      <c r="K43" s="3">
        <f>SUM('Table 1.1 by LA - GF'!K43,'Table 1.1 by LA - HRA'!K43)</f>
        <v>0</v>
      </c>
      <c r="L43" s="3">
        <f>SUM('Table 1.1 by LA - GF'!L43,'Table 1.1 by LA - HRA'!L43)</f>
        <v>0</v>
      </c>
      <c r="M43" s="11">
        <f>SUM('Table 1.1 by LA - GF'!M43,'Table 1.1 by LA - HRA'!M43)</f>
        <v>-1</v>
      </c>
      <c r="N43" s="3"/>
      <c r="O43" s="5">
        <f>SUM('Table 1.1 by LA - GF'!O43,'Table 1.1 by LA - HRA'!O43)</f>
        <v>184</v>
      </c>
      <c r="P43" s="3"/>
      <c r="Q43" s="8">
        <f>SUM('Table 1.1 by LA - GF'!Q43,'Table 1.1 by LA - HRA'!Q43)</f>
        <v>0</v>
      </c>
      <c r="R43" s="3">
        <f>SUM('Table 1.1 by LA - GF'!R43,'Table 1.1 by LA - HRA'!R43)</f>
        <v>0</v>
      </c>
      <c r="S43" s="3">
        <f>SUM('Table 1.1 by LA - GF'!S43,'Table 1.1 by LA - HRA'!S43)</f>
        <v>0</v>
      </c>
      <c r="T43" s="3">
        <f>SUM('Table 1.1 by LA - GF'!T43,'Table 1.1 by LA - HRA'!T43)</f>
        <v>-64</v>
      </c>
      <c r="U43" s="11">
        <f>SUM('Table 1.1 by LA - GF'!U43,'Table 1.1 by LA - HRA'!U43)</f>
        <v>-64</v>
      </c>
      <c r="V43" s="3"/>
      <c r="W43" s="5">
        <f>SUM('Table 1.1 by LA - GF'!W43,'Table 1.1 by LA - HRA'!W43)</f>
        <v>120</v>
      </c>
      <c r="X43" s="3"/>
      <c r="Y43" s="8">
        <f>SUM('Table 1.1 by LA - GF'!Y43,'Table 1.1 by LA - HRA'!Y43)</f>
        <v>-613</v>
      </c>
      <c r="Z43" s="3">
        <f>SUM('Table 1.1 by LA - GF'!Z43,'Table 1.1 by LA - HRA'!Z43)</f>
        <v>120</v>
      </c>
      <c r="AA43" s="3">
        <f>SUM('Table 1.1 by LA - GF'!AA43,'Table 1.1 by LA - HRA'!AA43)</f>
        <v>0</v>
      </c>
      <c r="AB43" s="3">
        <f>SUM('Table 1.1 by LA - GF'!AB43,'Table 1.1 by LA - HRA'!AB43)</f>
        <v>120</v>
      </c>
      <c r="AC43" s="11">
        <f>SUM('Table 1.1 by LA - GF'!AC43,'Table 1.1 by LA - HRA'!AC43)</f>
        <v>-493</v>
      </c>
    </row>
    <row r="44" spans="2:29" x14ac:dyDescent="0.2">
      <c r="B44" s="1" t="s">
        <v>57</v>
      </c>
      <c r="C44" s="8">
        <f>SUM('Table 1.1 by LA - GF'!C44,'Table 1.1 by LA - HRA'!C44)</f>
        <v>237</v>
      </c>
      <c r="D44" s="3">
        <f>SUM('Table 1.1 by LA - GF'!D44,'Table 1.1 by LA - HRA'!D44)</f>
        <v>-237</v>
      </c>
      <c r="E44" s="11">
        <f>SUM('Table 1.1 by LA - GF'!E44,'Table 1.1 by LA - HRA'!E44)</f>
        <v>0</v>
      </c>
      <c r="F44" s="3"/>
      <c r="G44" s="8">
        <f>SUM('Table 1.1 by LA - GF'!G44,'Table 1.1 by LA - HRA'!G44)</f>
        <v>0</v>
      </c>
      <c r="H44" s="3">
        <f>SUM('Table 1.1 by LA - GF'!H44,'Table 1.1 by LA - HRA'!H44)</f>
        <v>-2</v>
      </c>
      <c r="I44" s="3">
        <f>SUM('Table 1.1 by LA - GF'!I44,'Table 1.1 by LA - HRA'!I44)</f>
        <v>0</v>
      </c>
      <c r="J44" s="3">
        <f>SUM('Table 1.1 by LA - GF'!J44,'Table 1.1 by LA - HRA'!J44)</f>
        <v>0</v>
      </c>
      <c r="K44" s="3">
        <f>SUM('Table 1.1 by LA - GF'!K44,'Table 1.1 by LA - HRA'!K44)</f>
        <v>0</v>
      </c>
      <c r="L44" s="3">
        <f>SUM('Table 1.1 by LA - GF'!L44,'Table 1.1 by LA - HRA'!L44)</f>
        <v>0</v>
      </c>
      <c r="M44" s="11">
        <f>SUM('Table 1.1 by LA - GF'!M44,'Table 1.1 by LA - HRA'!M44)</f>
        <v>-2</v>
      </c>
      <c r="N44" s="3"/>
      <c r="O44" s="5">
        <f>SUM('Table 1.1 by LA - GF'!O44,'Table 1.1 by LA - HRA'!O44)</f>
        <v>-2</v>
      </c>
      <c r="P44" s="3"/>
      <c r="Q44" s="8">
        <f>SUM('Table 1.1 by LA - GF'!Q44,'Table 1.1 by LA - HRA'!Q44)</f>
        <v>0</v>
      </c>
      <c r="R44" s="3">
        <f>SUM('Table 1.1 by LA - GF'!R44,'Table 1.1 by LA - HRA'!R44)</f>
        <v>0</v>
      </c>
      <c r="S44" s="3">
        <f>SUM('Table 1.1 by LA - GF'!S44,'Table 1.1 by LA - HRA'!S44)</f>
        <v>0</v>
      </c>
      <c r="T44" s="3">
        <f>SUM('Table 1.1 by LA - GF'!T44,'Table 1.1 by LA - HRA'!T44)</f>
        <v>0</v>
      </c>
      <c r="U44" s="11">
        <f>SUM('Table 1.1 by LA - GF'!U44,'Table 1.1 by LA - HRA'!U44)</f>
        <v>0</v>
      </c>
      <c r="V44" s="3"/>
      <c r="W44" s="5">
        <f>SUM('Table 1.1 by LA - GF'!W44,'Table 1.1 by LA - HRA'!W44)</f>
        <v>-2</v>
      </c>
      <c r="X44" s="3"/>
      <c r="Y44" s="8">
        <f>SUM('Table 1.1 by LA - GF'!Y44,'Table 1.1 by LA - HRA'!Y44)</f>
        <v>-207</v>
      </c>
      <c r="Z44" s="3">
        <f>SUM('Table 1.1 by LA - GF'!Z44,'Table 1.1 by LA - HRA'!Z44)</f>
        <v>-2</v>
      </c>
      <c r="AA44" s="3">
        <f>SUM('Table 1.1 by LA - GF'!AA44,'Table 1.1 by LA - HRA'!AA44)</f>
        <v>0</v>
      </c>
      <c r="AB44" s="3">
        <f>SUM('Table 1.1 by LA - GF'!AB44,'Table 1.1 by LA - HRA'!AB44)</f>
        <v>-2</v>
      </c>
      <c r="AC44" s="11">
        <f>SUM('Table 1.1 by LA - GF'!AC44,'Table 1.1 by LA - HRA'!AC44)</f>
        <v>-209</v>
      </c>
    </row>
    <row r="45" spans="2:29" x14ac:dyDescent="0.2">
      <c r="B45" s="1" t="s">
        <v>58</v>
      </c>
      <c r="C45" s="8">
        <f>SUM('Table 1.1 by LA - GF'!C45,'Table 1.1 by LA - HRA'!C45)</f>
        <v>177</v>
      </c>
      <c r="D45" s="3">
        <f>SUM('Table 1.1 by LA - GF'!D45,'Table 1.1 by LA - HRA'!D45)</f>
        <v>-185</v>
      </c>
      <c r="E45" s="11">
        <f>SUM('Table 1.1 by LA - GF'!E45,'Table 1.1 by LA - HRA'!E45)</f>
        <v>-8</v>
      </c>
      <c r="F45" s="3"/>
      <c r="G45" s="8">
        <f>SUM('Table 1.1 by LA - GF'!G45,'Table 1.1 by LA - HRA'!G45)</f>
        <v>0</v>
      </c>
      <c r="H45" s="3">
        <f>SUM('Table 1.1 by LA - GF'!H45,'Table 1.1 by LA - HRA'!H45)</f>
        <v>-2</v>
      </c>
      <c r="I45" s="3">
        <f>SUM('Table 1.1 by LA - GF'!I45,'Table 1.1 by LA - HRA'!I45)</f>
        <v>0</v>
      </c>
      <c r="J45" s="3">
        <f>SUM('Table 1.1 by LA - GF'!J45,'Table 1.1 by LA - HRA'!J45)</f>
        <v>0</v>
      </c>
      <c r="K45" s="3">
        <f>SUM('Table 1.1 by LA - GF'!K45,'Table 1.1 by LA - HRA'!K45)</f>
        <v>0</v>
      </c>
      <c r="L45" s="3">
        <f>SUM('Table 1.1 by LA - GF'!L45,'Table 1.1 by LA - HRA'!L45)</f>
        <v>0</v>
      </c>
      <c r="M45" s="11">
        <f>SUM('Table 1.1 by LA - GF'!M45,'Table 1.1 by LA - HRA'!M45)</f>
        <v>-2</v>
      </c>
      <c r="N45" s="3"/>
      <c r="O45" s="5">
        <f>SUM('Table 1.1 by LA - GF'!O45,'Table 1.1 by LA - HRA'!O45)</f>
        <v>-10</v>
      </c>
      <c r="P45" s="3"/>
      <c r="Q45" s="8">
        <f>SUM('Table 1.1 by LA - GF'!Q45,'Table 1.1 by LA - HRA'!Q45)</f>
        <v>0</v>
      </c>
      <c r="R45" s="3">
        <f>SUM('Table 1.1 by LA - GF'!R45,'Table 1.1 by LA - HRA'!R45)</f>
        <v>0</v>
      </c>
      <c r="S45" s="3">
        <f>SUM('Table 1.1 by LA - GF'!S45,'Table 1.1 by LA - HRA'!S45)</f>
        <v>0</v>
      </c>
      <c r="T45" s="3">
        <f>SUM('Table 1.1 by LA - GF'!T45,'Table 1.1 by LA - HRA'!T45)</f>
        <v>0</v>
      </c>
      <c r="U45" s="11">
        <f>SUM('Table 1.1 by LA - GF'!U45,'Table 1.1 by LA - HRA'!U45)</f>
        <v>0</v>
      </c>
      <c r="V45" s="3"/>
      <c r="W45" s="5">
        <f>SUM('Table 1.1 by LA - GF'!W45,'Table 1.1 by LA - HRA'!W45)</f>
        <v>-10</v>
      </c>
      <c r="X45" s="3"/>
      <c r="Y45" s="8">
        <f>SUM('Table 1.1 by LA - GF'!Y45,'Table 1.1 by LA - HRA'!Y45)</f>
        <v>-133</v>
      </c>
      <c r="Z45" s="3">
        <f>SUM('Table 1.1 by LA - GF'!Z45,'Table 1.1 by LA - HRA'!Z45)</f>
        <v>-10</v>
      </c>
      <c r="AA45" s="3">
        <f>SUM('Table 1.1 by LA - GF'!AA45,'Table 1.1 by LA - HRA'!AA45)</f>
        <v>0</v>
      </c>
      <c r="AB45" s="3">
        <f>SUM('Table 1.1 by LA - GF'!AB45,'Table 1.1 by LA - HRA'!AB45)</f>
        <v>-10</v>
      </c>
      <c r="AC45" s="11">
        <f>SUM('Table 1.1 by LA - GF'!AC45,'Table 1.1 by LA - HRA'!AC45)</f>
        <v>-143</v>
      </c>
    </row>
    <row r="46" spans="2:29" x14ac:dyDescent="0.2">
      <c r="B46" s="1" t="s">
        <v>59</v>
      </c>
      <c r="C46" s="8">
        <f>SUM('Table 1.1 by LA - GF'!C46,'Table 1.1 by LA - HRA'!C46)</f>
        <v>441</v>
      </c>
      <c r="D46" s="3">
        <f>SUM('Table 1.1 by LA - GF'!D46,'Table 1.1 by LA - HRA'!D46)</f>
        <v>-441</v>
      </c>
      <c r="E46" s="11">
        <f>SUM('Table 1.1 by LA - GF'!E46,'Table 1.1 by LA - HRA'!E46)</f>
        <v>0</v>
      </c>
      <c r="F46" s="3"/>
      <c r="G46" s="8">
        <f>SUM('Table 1.1 by LA - GF'!G46,'Table 1.1 by LA - HRA'!G46)</f>
        <v>0</v>
      </c>
      <c r="H46" s="3">
        <f>SUM('Table 1.1 by LA - GF'!H46,'Table 1.1 by LA - HRA'!H46)</f>
        <v>0</v>
      </c>
      <c r="I46" s="3">
        <f>SUM('Table 1.1 by LA - GF'!I46,'Table 1.1 by LA - HRA'!I46)</f>
        <v>0</v>
      </c>
      <c r="J46" s="3">
        <f>SUM('Table 1.1 by LA - GF'!J46,'Table 1.1 by LA - HRA'!J46)</f>
        <v>0</v>
      </c>
      <c r="K46" s="3">
        <f>SUM('Table 1.1 by LA - GF'!K46,'Table 1.1 by LA - HRA'!K46)</f>
        <v>0</v>
      </c>
      <c r="L46" s="3">
        <f>SUM('Table 1.1 by LA - GF'!L46,'Table 1.1 by LA - HRA'!L46)</f>
        <v>0</v>
      </c>
      <c r="M46" s="11">
        <f>SUM('Table 1.1 by LA - GF'!M46,'Table 1.1 by LA - HRA'!M46)</f>
        <v>0</v>
      </c>
      <c r="N46" s="3"/>
      <c r="O46" s="5">
        <f>SUM('Table 1.1 by LA - GF'!O46,'Table 1.1 by LA - HRA'!O46)</f>
        <v>0</v>
      </c>
      <c r="P46" s="3"/>
      <c r="Q46" s="8">
        <f>SUM('Table 1.1 by LA - GF'!Q46,'Table 1.1 by LA - HRA'!Q46)</f>
        <v>0</v>
      </c>
      <c r="R46" s="3">
        <f>SUM('Table 1.1 by LA - GF'!R46,'Table 1.1 by LA - HRA'!R46)</f>
        <v>0</v>
      </c>
      <c r="S46" s="3">
        <f>SUM('Table 1.1 by LA - GF'!S46,'Table 1.1 by LA - HRA'!S46)</f>
        <v>0</v>
      </c>
      <c r="T46" s="3">
        <f>SUM('Table 1.1 by LA - GF'!T46,'Table 1.1 by LA - HRA'!T46)</f>
        <v>0</v>
      </c>
      <c r="U46" s="11">
        <f>SUM('Table 1.1 by LA - GF'!U46,'Table 1.1 by LA - HRA'!U46)</f>
        <v>0</v>
      </c>
      <c r="V46" s="3"/>
      <c r="W46" s="5">
        <f>SUM('Table 1.1 by LA - GF'!W46,'Table 1.1 by LA - HRA'!W46)</f>
        <v>0</v>
      </c>
      <c r="X46" s="3"/>
      <c r="Y46" s="8">
        <f>SUM('Table 1.1 by LA - GF'!Y46,'Table 1.1 by LA - HRA'!Y46)</f>
        <v>0</v>
      </c>
      <c r="Z46" s="3">
        <f>SUM('Table 1.1 by LA - GF'!Z46,'Table 1.1 by LA - HRA'!Z46)</f>
        <v>0</v>
      </c>
      <c r="AA46" s="3">
        <f>SUM('Table 1.1 by LA - GF'!AA46,'Table 1.1 by LA - HRA'!AA46)</f>
        <v>0</v>
      </c>
      <c r="AB46" s="3">
        <f>SUM('Table 1.1 by LA - GF'!AB46,'Table 1.1 by LA - HRA'!AB46)</f>
        <v>0</v>
      </c>
      <c r="AC46" s="11">
        <f>SUM('Table 1.1 by LA - GF'!AC46,'Table 1.1 by LA - HRA'!AC46)</f>
        <v>0</v>
      </c>
    </row>
    <row r="47" spans="2:29" x14ac:dyDescent="0.2">
      <c r="B47" s="1" t="s">
        <v>60</v>
      </c>
      <c r="C47" s="8">
        <f>SUM('Table 1.1 by LA - GF'!C47,'Table 1.1 by LA - HRA'!C47)</f>
        <v>325</v>
      </c>
      <c r="D47" s="3">
        <f>SUM('Table 1.1 by LA - GF'!D47,'Table 1.1 by LA - HRA'!D47)</f>
        <v>-647</v>
      </c>
      <c r="E47" s="11">
        <f>SUM('Table 1.1 by LA - GF'!E47,'Table 1.1 by LA - HRA'!E47)</f>
        <v>-322</v>
      </c>
      <c r="F47" s="3"/>
      <c r="G47" s="8">
        <f>SUM('Table 1.1 by LA - GF'!G47,'Table 1.1 by LA - HRA'!G47)</f>
        <v>0</v>
      </c>
      <c r="H47" s="3">
        <f>SUM('Table 1.1 by LA - GF'!H47,'Table 1.1 by LA - HRA'!H47)</f>
        <v>-3</v>
      </c>
      <c r="I47" s="3">
        <f>SUM('Table 1.1 by LA - GF'!I47,'Table 1.1 by LA - HRA'!I47)</f>
        <v>0</v>
      </c>
      <c r="J47" s="3">
        <f>SUM('Table 1.1 by LA - GF'!J47,'Table 1.1 by LA - HRA'!J47)</f>
        <v>63</v>
      </c>
      <c r="K47" s="3">
        <f>SUM('Table 1.1 by LA - GF'!K47,'Table 1.1 by LA - HRA'!K47)</f>
        <v>0</v>
      </c>
      <c r="L47" s="3">
        <f>SUM('Table 1.1 by LA - GF'!L47,'Table 1.1 by LA - HRA'!L47)</f>
        <v>0</v>
      </c>
      <c r="M47" s="11">
        <f>SUM('Table 1.1 by LA - GF'!M47,'Table 1.1 by LA - HRA'!M47)</f>
        <v>60</v>
      </c>
      <c r="N47" s="3"/>
      <c r="O47" s="5">
        <f>SUM('Table 1.1 by LA - GF'!O47,'Table 1.1 by LA - HRA'!O47)</f>
        <v>-262</v>
      </c>
      <c r="P47" s="3"/>
      <c r="Q47" s="8">
        <f>SUM('Table 1.1 by LA - GF'!Q47,'Table 1.1 by LA - HRA'!Q47)</f>
        <v>0</v>
      </c>
      <c r="R47" s="3">
        <f>SUM('Table 1.1 by LA - GF'!R47,'Table 1.1 by LA - HRA'!R47)</f>
        <v>0</v>
      </c>
      <c r="S47" s="3">
        <f>SUM('Table 1.1 by LA - GF'!S47,'Table 1.1 by LA - HRA'!S47)</f>
        <v>0</v>
      </c>
      <c r="T47" s="3">
        <f>SUM('Table 1.1 by LA - GF'!T47,'Table 1.1 by LA - HRA'!T47)</f>
        <v>0</v>
      </c>
      <c r="U47" s="11">
        <f>SUM('Table 1.1 by LA - GF'!U47,'Table 1.1 by LA - HRA'!U47)</f>
        <v>0</v>
      </c>
      <c r="V47" s="3"/>
      <c r="W47" s="5">
        <f>SUM('Table 1.1 by LA - GF'!W47,'Table 1.1 by LA - HRA'!W47)</f>
        <v>-262</v>
      </c>
      <c r="X47" s="3"/>
      <c r="Y47" s="8">
        <f>SUM('Table 1.1 by LA - GF'!Y47,'Table 1.1 by LA - HRA'!Y47)</f>
        <v>-749</v>
      </c>
      <c r="Z47" s="3">
        <f>SUM('Table 1.1 by LA - GF'!Z47,'Table 1.1 by LA - HRA'!Z47)</f>
        <v>-262</v>
      </c>
      <c r="AA47" s="3">
        <f>SUM('Table 1.1 by LA - GF'!AA47,'Table 1.1 by LA - HRA'!AA47)</f>
        <v>0</v>
      </c>
      <c r="AB47" s="3">
        <f>SUM('Table 1.1 by LA - GF'!AB47,'Table 1.1 by LA - HRA'!AB47)</f>
        <v>-262</v>
      </c>
      <c r="AC47" s="11">
        <f>SUM('Table 1.1 by LA - GF'!AC47,'Table 1.1 by LA - HRA'!AC47)</f>
        <v>-1011</v>
      </c>
    </row>
    <row r="48" spans="2:29" x14ac:dyDescent="0.2">
      <c r="B48" s="1" t="s">
        <v>61</v>
      </c>
      <c r="C48" s="8">
        <f>SUM('Table 1.1 by LA - GF'!C48,'Table 1.1 by LA - HRA'!C48)</f>
        <v>91</v>
      </c>
      <c r="D48" s="3">
        <f>SUM('Table 1.1 by LA - GF'!D48,'Table 1.1 by LA - HRA'!D48)</f>
        <v>-91</v>
      </c>
      <c r="E48" s="11">
        <f>SUM('Table 1.1 by LA - GF'!E48,'Table 1.1 by LA - HRA'!E48)</f>
        <v>0</v>
      </c>
      <c r="F48" s="3"/>
      <c r="G48" s="8">
        <f>SUM('Table 1.1 by LA - GF'!G48,'Table 1.1 by LA - HRA'!G48)</f>
        <v>0</v>
      </c>
      <c r="H48" s="3">
        <f>SUM('Table 1.1 by LA - GF'!H48,'Table 1.1 by LA - HRA'!H48)</f>
        <v>0</v>
      </c>
      <c r="I48" s="3">
        <f>SUM('Table 1.1 by LA - GF'!I48,'Table 1.1 by LA - HRA'!I48)</f>
        <v>0</v>
      </c>
      <c r="J48" s="3">
        <f>SUM('Table 1.1 by LA - GF'!J48,'Table 1.1 by LA - HRA'!J48)</f>
        <v>0</v>
      </c>
      <c r="K48" s="3">
        <f>SUM('Table 1.1 by LA - GF'!K48,'Table 1.1 by LA - HRA'!K48)</f>
        <v>0</v>
      </c>
      <c r="L48" s="3">
        <f>SUM('Table 1.1 by LA - GF'!L48,'Table 1.1 by LA - HRA'!L48)</f>
        <v>0</v>
      </c>
      <c r="M48" s="11">
        <f>SUM('Table 1.1 by LA - GF'!M48,'Table 1.1 by LA - HRA'!M48)</f>
        <v>0</v>
      </c>
      <c r="N48" s="3"/>
      <c r="O48" s="5">
        <f>SUM('Table 1.1 by LA - GF'!O48,'Table 1.1 by LA - HRA'!O48)</f>
        <v>0</v>
      </c>
      <c r="P48" s="3"/>
      <c r="Q48" s="8">
        <f>SUM('Table 1.1 by LA - GF'!Q48,'Table 1.1 by LA - HRA'!Q48)</f>
        <v>0</v>
      </c>
      <c r="R48" s="3">
        <f>SUM('Table 1.1 by LA - GF'!R48,'Table 1.1 by LA - HRA'!R48)</f>
        <v>0</v>
      </c>
      <c r="S48" s="3">
        <f>SUM('Table 1.1 by LA - GF'!S48,'Table 1.1 by LA - HRA'!S48)</f>
        <v>0</v>
      </c>
      <c r="T48" s="3">
        <f>SUM('Table 1.1 by LA - GF'!T48,'Table 1.1 by LA - HRA'!T48)</f>
        <v>0</v>
      </c>
      <c r="U48" s="11">
        <f>SUM('Table 1.1 by LA - GF'!U48,'Table 1.1 by LA - HRA'!U48)</f>
        <v>0</v>
      </c>
      <c r="V48" s="3"/>
      <c r="W48" s="5">
        <f>SUM('Table 1.1 by LA - GF'!W48,'Table 1.1 by LA - HRA'!W48)</f>
        <v>0</v>
      </c>
      <c r="X48" s="3"/>
      <c r="Y48" s="8">
        <f>SUM('Table 1.1 by LA - GF'!Y48,'Table 1.1 by LA - HRA'!Y48)</f>
        <v>0</v>
      </c>
      <c r="Z48" s="3">
        <f>SUM('Table 1.1 by LA - GF'!Z48,'Table 1.1 by LA - HRA'!Z48)</f>
        <v>0</v>
      </c>
      <c r="AA48" s="3">
        <f>SUM('Table 1.1 by LA - GF'!AA48,'Table 1.1 by LA - HRA'!AA48)</f>
        <v>0</v>
      </c>
      <c r="AB48" s="3">
        <f>SUM('Table 1.1 by LA - GF'!AB48,'Table 1.1 by LA - HRA'!AB48)</f>
        <v>0</v>
      </c>
      <c r="AC48" s="11">
        <f>SUM('Table 1.1 by LA - GF'!AC48,'Table 1.1 by LA - HRA'!AC48)</f>
        <v>0</v>
      </c>
    </row>
    <row r="49" spans="2:29" x14ac:dyDescent="0.2">
      <c r="B49" s="1" t="s">
        <v>62</v>
      </c>
      <c r="C49" s="8">
        <f>SUM('Table 1.1 by LA - GF'!C49,'Table 1.1 by LA - HRA'!C49)</f>
        <v>326</v>
      </c>
      <c r="D49" s="3">
        <f>SUM('Table 1.1 by LA - GF'!D49,'Table 1.1 by LA - HRA'!D49)</f>
        <v>-168</v>
      </c>
      <c r="E49" s="11">
        <f>SUM('Table 1.1 by LA - GF'!E49,'Table 1.1 by LA - HRA'!E49)</f>
        <v>158</v>
      </c>
      <c r="F49" s="3"/>
      <c r="G49" s="8">
        <f>SUM('Table 1.1 by LA - GF'!G49,'Table 1.1 by LA - HRA'!G49)</f>
        <v>0</v>
      </c>
      <c r="H49" s="3">
        <f>SUM('Table 1.1 by LA - GF'!H49,'Table 1.1 by LA - HRA'!H49)</f>
        <v>-2</v>
      </c>
      <c r="I49" s="3">
        <f>SUM('Table 1.1 by LA - GF'!I49,'Table 1.1 by LA - HRA'!I49)</f>
        <v>0</v>
      </c>
      <c r="J49" s="3">
        <f>SUM('Table 1.1 by LA - GF'!J49,'Table 1.1 by LA - HRA'!J49)</f>
        <v>0</v>
      </c>
      <c r="K49" s="3">
        <f>SUM('Table 1.1 by LA - GF'!K49,'Table 1.1 by LA - HRA'!K49)</f>
        <v>0</v>
      </c>
      <c r="L49" s="3">
        <f>SUM('Table 1.1 by LA - GF'!L49,'Table 1.1 by LA - HRA'!L49)</f>
        <v>0</v>
      </c>
      <c r="M49" s="11">
        <f>SUM('Table 1.1 by LA - GF'!M49,'Table 1.1 by LA - HRA'!M49)</f>
        <v>-2</v>
      </c>
      <c r="N49" s="3"/>
      <c r="O49" s="5">
        <f>SUM('Table 1.1 by LA - GF'!O49,'Table 1.1 by LA - HRA'!O49)</f>
        <v>156</v>
      </c>
      <c r="P49" s="3"/>
      <c r="Q49" s="8">
        <f>SUM('Table 1.1 by LA - GF'!Q49,'Table 1.1 by LA - HRA'!Q49)</f>
        <v>0</v>
      </c>
      <c r="R49" s="3">
        <f>SUM('Table 1.1 by LA - GF'!R49,'Table 1.1 by LA - HRA'!R49)</f>
        <v>0</v>
      </c>
      <c r="S49" s="3">
        <f>SUM('Table 1.1 by LA - GF'!S49,'Table 1.1 by LA - HRA'!S49)</f>
        <v>0</v>
      </c>
      <c r="T49" s="3">
        <f>SUM('Table 1.1 by LA - GF'!T49,'Table 1.1 by LA - HRA'!T49)</f>
        <v>0</v>
      </c>
      <c r="U49" s="11">
        <f>SUM('Table 1.1 by LA - GF'!U49,'Table 1.1 by LA - HRA'!U49)</f>
        <v>0</v>
      </c>
      <c r="V49" s="3"/>
      <c r="W49" s="5">
        <f>SUM('Table 1.1 by LA - GF'!W49,'Table 1.1 by LA - HRA'!W49)</f>
        <v>156</v>
      </c>
      <c r="X49" s="3"/>
      <c r="Y49" s="8">
        <f>SUM('Table 1.1 by LA - GF'!Y49,'Table 1.1 by LA - HRA'!Y49)</f>
        <v>-467</v>
      </c>
      <c r="Z49" s="3">
        <f>SUM('Table 1.1 by LA - GF'!Z49,'Table 1.1 by LA - HRA'!Z49)</f>
        <v>156</v>
      </c>
      <c r="AA49" s="3">
        <f>SUM('Table 1.1 by LA - GF'!AA49,'Table 1.1 by LA - HRA'!AA49)</f>
        <v>0</v>
      </c>
      <c r="AB49" s="3">
        <f>SUM('Table 1.1 by LA - GF'!AB49,'Table 1.1 by LA - HRA'!AB49)</f>
        <v>156</v>
      </c>
      <c r="AC49" s="11">
        <f>SUM('Table 1.1 by LA - GF'!AC49,'Table 1.1 by LA - HRA'!AC49)</f>
        <v>-311</v>
      </c>
    </row>
    <row r="50" spans="2:29" x14ac:dyDescent="0.2">
      <c r="B50" s="1" t="s">
        <v>63</v>
      </c>
      <c r="C50" s="8">
        <f>SUM('Table 1.1 by LA - GF'!C50,'Table 1.1 by LA - HRA'!C50)</f>
        <v>197</v>
      </c>
      <c r="D50" s="3">
        <f>SUM('Table 1.1 by LA - GF'!D50,'Table 1.1 by LA - HRA'!D50)</f>
        <v>-194</v>
      </c>
      <c r="E50" s="11">
        <f>SUM('Table 1.1 by LA - GF'!E50,'Table 1.1 by LA - HRA'!E50)</f>
        <v>3</v>
      </c>
      <c r="F50" s="3"/>
      <c r="G50" s="8">
        <f>SUM('Table 1.1 by LA - GF'!G50,'Table 1.1 by LA - HRA'!G50)</f>
        <v>0</v>
      </c>
      <c r="H50" s="3">
        <f>SUM('Table 1.1 by LA - GF'!H50,'Table 1.1 by LA - HRA'!H50)</f>
        <v>-3</v>
      </c>
      <c r="I50" s="3">
        <f>SUM('Table 1.1 by LA - GF'!I50,'Table 1.1 by LA - HRA'!I50)</f>
        <v>0</v>
      </c>
      <c r="J50" s="3">
        <f>SUM('Table 1.1 by LA - GF'!J50,'Table 1.1 by LA - HRA'!J50)</f>
        <v>0</v>
      </c>
      <c r="K50" s="3">
        <f>SUM('Table 1.1 by LA - GF'!K50,'Table 1.1 by LA - HRA'!K50)</f>
        <v>0</v>
      </c>
      <c r="L50" s="3">
        <f>SUM('Table 1.1 by LA - GF'!L50,'Table 1.1 by LA - HRA'!L50)</f>
        <v>0</v>
      </c>
      <c r="M50" s="11">
        <f>SUM('Table 1.1 by LA - GF'!M50,'Table 1.1 by LA - HRA'!M50)</f>
        <v>-3</v>
      </c>
      <c r="N50" s="3"/>
      <c r="O50" s="5">
        <f>SUM('Table 1.1 by LA - GF'!O50,'Table 1.1 by LA - HRA'!O50)</f>
        <v>0</v>
      </c>
      <c r="P50" s="3"/>
      <c r="Q50" s="8">
        <f>SUM('Table 1.1 by LA - GF'!Q50,'Table 1.1 by LA - HRA'!Q50)</f>
        <v>0</v>
      </c>
      <c r="R50" s="3">
        <f>SUM('Table 1.1 by LA - GF'!R50,'Table 1.1 by LA - HRA'!R50)</f>
        <v>0</v>
      </c>
      <c r="S50" s="3">
        <f>SUM('Table 1.1 by LA - GF'!S50,'Table 1.1 by LA - HRA'!S50)</f>
        <v>0</v>
      </c>
      <c r="T50" s="3">
        <f>SUM('Table 1.1 by LA - GF'!T50,'Table 1.1 by LA - HRA'!T50)</f>
        <v>0</v>
      </c>
      <c r="U50" s="11">
        <f>SUM('Table 1.1 by LA - GF'!U50,'Table 1.1 by LA - HRA'!U50)</f>
        <v>0</v>
      </c>
      <c r="V50" s="3"/>
      <c r="W50" s="5">
        <f>SUM('Table 1.1 by LA - GF'!W50,'Table 1.1 by LA - HRA'!W50)</f>
        <v>0</v>
      </c>
      <c r="X50" s="3"/>
      <c r="Y50" s="8">
        <f>SUM('Table 1.1 by LA - GF'!Y50,'Table 1.1 by LA - HRA'!Y50)</f>
        <v>-103</v>
      </c>
      <c r="Z50" s="3">
        <f>SUM('Table 1.1 by LA - GF'!Z50,'Table 1.1 by LA - HRA'!Z50)</f>
        <v>0</v>
      </c>
      <c r="AA50" s="3">
        <f>SUM('Table 1.1 by LA - GF'!AA50,'Table 1.1 by LA - HRA'!AA50)</f>
        <v>0</v>
      </c>
      <c r="AB50" s="3">
        <f>SUM('Table 1.1 by LA - GF'!AB50,'Table 1.1 by LA - HRA'!AB50)</f>
        <v>0</v>
      </c>
      <c r="AC50" s="11">
        <f>SUM('Table 1.1 by LA - GF'!AC50,'Table 1.1 by LA - HRA'!AC50)</f>
        <v>-103</v>
      </c>
    </row>
    <row r="51" spans="2:29" x14ac:dyDescent="0.2">
      <c r="B51" s="4" t="s">
        <v>75</v>
      </c>
      <c r="C51" s="9">
        <f>SUM(C41:C50)</f>
        <v>2797</v>
      </c>
      <c r="D51" s="5">
        <f t="shared" ref="D51:AC51" si="1">SUM(D41:D50)</f>
        <v>-2395</v>
      </c>
      <c r="E51" s="11">
        <f t="shared" si="1"/>
        <v>402</v>
      </c>
      <c r="F51" s="5"/>
      <c r="G51" s="9">
        <f t="shared" si="1"/>
        <v>0</v>
      </c>
      <c r="H51" s="5">
        <f t="shared" si="1"/>
        <v>-21</v>
      </c>
      <c r="I51" s="5">
        <f t="shared" si="1"/>
        <v>0</v>
      </c>
      <c r="J51" s="5">
        <f t="shared" si="1"/>
        <v>95</v>
      </c>
      <c r="K51" s="5">
        <f t="shared" si="1"/>
        <v>0</v>
      </c>
      <c r="L51" s="5">
        <f t="shared" si="1"/>
        <v>0</v>
      </c>
      <c r="M51" s="11">
        <f t="shared" si="1"/>
        <v>74</v>
      </c>
      <c r="N51" s="5"/>
      <c r="O51" s="5">
        <f t="shared" si="1"/>
        <v>476</v>
      </c>
      <c r="P51" s="5"/>
      <c r="Q51" s="9">
        <f t="shared" si="1"/>
        <v>0</v>
      </c>
      <c r="R51" s="5">
        <f t="shared" si="1"/>
        <v>0</v>
      </c>
      <c r="S51" s="5">
        <f t="shared" si="1"/>
        <v>0</v>
      </c>
      <c r="T51" s="5">
        <f t="shared" si="1"/>
        <v>-64</v>
      </c>
      <c r="U51" s="11">
        <f t="shared" si="1"/>
        <v>-64</v>
      </c>
      <c r="V51" s="5"/>
      <c r="W51" s="5">
        <f t="shared" si="1"/>
        <v>412</v>
      </c>
      <c r="X51" s="5"/>
      <c r="Y51" s="9">
        <f t="shared" si="1"/>
        <v>-3670</v>
      </c>
      <c r="Z51" s="5">
        <f t="shared" si="1"/>
        <v>412</v>
      </c>
      <c r="AA51" s="5">
        <f t="shared" si="1"/>
        <v>0</v>
      </c>
      <c r="AB51" s="5">
        <f t="shared" si="1"/>
        <v>412</v>
      </c>
      <c r="AC51" s="11">
        <f t="shared" si="1"/>
        <v>-3258</v>
      </c>
    </row>
    <row r="52" spans="2:29" x14ac:dyDescent="0.2">
      <c r="C52" s="8"/>
      <c r="D52" s="3"/>
      <c r="E52" s="11"/>
      <c r="F52" s="3"/>
      <c r="G52" s="8"/>
      <c r="H52" s="3"/>
      <c r="I52" s="3"/>
      <c r="J52" s="3"/>
      <c r="K52" s="3"/>
      <c r="L52" s="3"/>
      <c r="M52" s="11"/>
      <c r="N52" s="3"/>
      <c r="O52" s="5"/>
      <c r="P52" s="3"/>
      <c r="Q52" s="8"/>
      <c r="R52" s="3"/>
      <c r="S52" s="3"/>
      <c r="T52" s="3"/>
      <c r="U52" s="11"/>
      <c r="V52" s="3"/>
      <c r="W52" s="5"/>
      <c r="X52" s="3"/>
      <c r="Y52" s="8"/>
      <c r="Z52" s="3"/>
      <c r="AA52" s="3"/>
      <c r="AB52" s="3"/>
      <c r="AC52" s="11"/>
    </row>
    <row r="53" spans="2:29" x14ac:dyDescent="0.2">
      <c r="B53" s="1" t="s">
        <v>64</v>
      </c>
      <c r="C53" s="8">
        <f>SUM('Table 1.1 by LA - GF'!C53,'Table 1.1 by LA - HRA'!C53)</f>
        <v>1678</v>
      </c>
      <c r="D53" s="3">
        <f>SUM('Table 1.1 by LA - GF'!D53,'Table 1.1 by LA - HRA'!D53)</f>
        <v>0</v>
      </c>
      <c r="E53" s="11">
        <f>SUM('Table 1.1 by LA - GF'!E53,'Table 1.1 by LA - HRA'!E53)</f>
        <v>1678</v>
      </c>
      <c r="F53" s="3"/>
      <c r="G53" s="8">
        <f>SUM('Table 1.1 by LA - GF'!G53,'Table 1.1 by LA - HRA'!G53)</f>
        <v>0</v>
      </c>
      <c r="H53" s="3">
        <f>SUM('Table 1.1 by LA - GF'!H53,'Table 1.1 by LA - HRA'!H53)</f>
        <v>-24</v>
      </c>
      <c r="I53" s="3">
        <f>SUM('Table 1.1 by LA - GF'!I53,'Table 1.1 by LA - HRA'!I53)</f>
        <v>0</v>
      </c>
      <c r="J53" s="3">
        <f>SUM('Table 1.1 by LA - GF'!J53,'Table 1.1 by LA - HRA'!J53)</f>
        <v>0</v>
      </c>
      <c r="K53" s="3">
        <f>SUM('Table 1.1 by LA - GF'!K53,'Table 1.1 by LA - HRA'!K53)</f>
        <v>0</v>
      </c>
      <c r="L53" s="3">
        <f>SUM('Table 1.1 by LA - GF'!L53,'Table 1.1 by LA - HRA'!L53)</f>
        <v>-1</v>
      </c>
      <c r="M53" s="11">
        <f>SUM('Table 1.1 by LA - GF'!M53,'Table 1.1 by LA - HRA'!M53)</f>
        <v>-25</v>
      </c>
      <c r="N53" s="3"/>
      <c r="O53" s="5">
        <f>SUM('Table 1.1 by LA - GF'!O53,'Table 1.1 by LA - HRA'!O53)</f>
        <v>1653</v>
      </c>
      <c r="P53" s="3"/>
      <c r="Q53" s="8">
        <f>SUM('Table 1.1 by LA - GF'!Q53,'Table 1.1 by LA - HRA'!Q53)</f>
        <v>0</v>
      </c>
      <c r="R53" s="3">
        <f>SUM('Table 1.1 by LA - GF'!R53,'Table 1.1 by LA - HRA'!R53)</f>
        <v>0</v>
      </c>
      <c r="S53" s="3">
        <f>SUM('Table 1.1 by LA - GF'!S53,'Table 1.1 by LA - HRA'!S53)</f>
        <v>0</v>
      </c>
      <c r="T53" s="3">
        <f>SUM('Table 1.1 by LA - GF'!T53,'Table 1.1 by LA - HRA'!T53)</f>
        <v>-1653</v>
      </c>
      <c r="U53" s="11">
        <f>SUM('Table 1.1 by LA - GF'!U53,'Table 1.1 by LA - HRA'!U53)</f>
        <v>-1653</v>
      </c>
      <c r="V53" s="3"/>
      <c r="W53" s="5">
        <f>SUM('Table 1.1 by LA - GF'!W53,'Table 1.1 by LA - HRA'!W53)</f>
        <v>0</v>
      </c>
      <c r="X53" s="3"/>
      <c r="Y53" s="8">
        <f>SUM('Table 1.1 by LA - GF'!Y53,'Table 1.1 by LA - HRA'!Y53)</f>
        <v>-1161</v>
      </c>
      <c r="Z53" s="3">
        <f>SUM('Table 1.1 by LA - GF'!Z53,'Table 1.1 by LA - HRA'!Z53)</f>
        <v>0</v>
      </c>
      <c r="AA53" s="3">
        <f>SUM('Table 1.1 by LA - GF'!AA53,'Table 1.1 by LA - HRA'!AA53)</f>
        <v>0</v>
      </c>
      <c r="AB53" s="3">
        <f>SUM('Table 1.1 by LA - GF'!AB53,'Table 1.1 by LA - HRA'!AB53)</f>
        <v>0</v>
      </c>
      <c r="AC53" s="11">
        <f>SUM('Table 1.1 by LA - GF'!AC53,'Table 1.1 by LA - HRA'!AC53)</f>
        <v>-1161</v>
      </c>
    </row>
    <row r="54" spans="2:29" x14ac:dyDescent="0.2">
      <c r="C54" s="8"/>
      <c r="D54" s="3"/>
      <c r="E54" s="11"/>
      <c r="F54" s="3"/>
      <c r="G54" s="8"/>
      <c r="H54" s="3"/>
      <c r="I54" s="3"/>
      <c r="J54" s="3"/>
      <c r="K54" s="3"/>
      <c r="L54" s="3"/>
      <c r="M54" s="11"/>
      <c r="N54" s="3"/>
      <c r="O54" s="5"/>
      <c r="P54" s="3"/>
      <c r="Q54" s="8"/>
      <c r="R54" s="3"/>
      <c r="S54" s="3"/>
      <c r="T54" s="3"/>
      <c r="U54" s="11"/>
      <c r="V54" s="3"/>
      <c r="W54" s="5"/>
      <c r="X54" s="3"/>
      <c r="Y54" s="8"/>
      <c r="Z54" s="3"/>
      <c r="AA54" s="3"/>
      <c r="AB54" s="3"/>
      <c r="AC54" s="11"/>
    </row>
    <row r="55" spans="2:29" x14ac:dyDescent="0.2">
      <c r="B55" s="1" t="s">
        <v>65</v>
      </c>
      <c r="C55" s="8">
        <f>SUM('Table 1.1 by LA - GF'!C55,'Table 1.1 by LA - HRA'!C55)</f>
        <v>981</v>
      </c>
      <c r="D55" s="3">
        <f>SUM('Table 1.1 by LA - GF'!D55,'Table 1.1 by LA - HRA'!D55)</f>
        <v>-981</v>
      </c>
      <c r="E55" s="11">
        <f>SUM('Table 1.1 by LA - GF'!E55,'Table 1.1 by LA - HRA'!E55)</f>
        <v>0</v>
      </c>
      <c r="F55" s="3"/>
      <c r="G55" s="8">
        <f>SUM('Table 1.1 by LA - GF'!G55,'Table 1.1 by LA - HRA'!G55)</f>
        <v>0</v>
      </c>
      <c r="H55" s="3">
        <f>SUM('Table 1.1 by LA - GF'!H55,'Table 1.1 by LA - HRA'!H55)</f>
        <v>0</v>
      </c>
      <c r="I55" s="3">
        <f>SUM('Table 1.1 by LA - GF'!I55,'Table 1.1 by LA - HRA'!I55)</f>
        <v>0</v>
      </c>
      <c r="J55" s="3">
        <f>SUM('Table 1.1 by LA - GF'!J55,'Table 1.1 by LA - HRA'!J55)</f>
        <v>0</v>
      </c>
      <c r="K55" s="3">
        <f>SUM('Table 1.1 by LA - GF'!K55,'Table 1.1 by LA - HRA'!K55)</f>
        <v>0</v>
      </c>
      <c r="L55" s="3">
        <f>SUM('Table 1.1 by LA - GF'!L55,'Table 1.1 by LA - HRA'!L55)</f>
        <v>0</v>
      </c>
      <c r="M55" s="11">
        <f>SUM('Table 1.1 by LA - GF'!M55,'Table 1.1 by LA - HRA'!M55)</f>
        <v>0</v>
      </c>
      <c r="N55" s="3"/>
      <c r="O55" s="5">
        <f>SUM('Table 1.1 by LA - GF'!O55,'Table 1.1 by LA - HRA'!O55)</f>
        <v>0</v>
      </c>
      <c r="P55" s="3"/>
      <c r="Q55" s="8">
        <f>SUM('Table 1.1 by LA - GF'!Q55,'Table 1.1 by LA - HRA'!Q55)</f>
        <v>0</v>
      </c>
      <c r="R55" s="3">
        <f>SUM('Table 1.1 by LA - GF'!R55,'Table 1.1 by LA - HRA'!R55)</f>
        <v>0</v>
      </c>
      <c r="S55" s="3">
        <f>SUM('Table 1.1 by LA - GF'!S55,'Table 1.1 by LA - HRA'!S55)</f>
        <v>0</v>
      </c>
      <c r="T55" s="3">
        <f>SUM('Table 1.1 by LA - GF'!T55,'Table 1.1 by LA - HRA'!T55)</f>
        <v>0</v>
      </c>
      <c r="U55" s="11">
        <f>SUM('Table 1.1 by LA - GF'!U55,'Table 1.1 by LA - HRA'!U55)</f>
        <v>0</v>
      </c>
      <c r="V55" s="3"/>
      <c r="W55" s="5">
        <f>SUM('Table 1.1 by LA - GF'!W55,'Table 1.1 by LA - HRA'!W55)</f>
        <v>0</v>
      </c>
      <c r="X55" s="3"/>
      <c r="Y55" s="8">
        <f>SUM('Table 1.1 by LA - GF'!Y55,'Table 1.1 by LA - HRA'!Y55)</f>
        <v>-682</v>
      </c>
      <c r="Z55" s="3">
        <f>SUM('Table 1.1 by LA - GF'!Z55,'Table 1.1 by LA - HRA'!Z55)</f>
        <v>0</v>
      </c>
      <c r="AA55" s="3">
        <f>SUM('Table 1.1 by LA - GF'!AA55,'Table 1.1 by LA - HRA'!AA55)</f>
        <v>0</v>
      </c>
      <c r="AB55" s="3">
        <f>SUM('Table 1.1 by LA - GF'!AB55,'Table 1.1 by LA - HRA'!AB55)</f>
        <v>0</v>
      </c>
      <c r="AC55" s="11">
        <f>SUM('Table 1.1 by LA - GF'!AC55,'Table 1.1 by LA - HRA'!AC55)</f>
        <v>-682</v>
      </c>
    </row>
    <row r="56" spans="2:29" x14ac:dyDescent="0.2">
      <c r="B56" s="1" t="s">
        <v>66</v>
      </c>
      <c r="C56" s="8">
        <f>SUM('Table 1.1 by LA - GF'!C56,'Table 1.1 by LA - HRA'!C56)</f>
        <v>870</v>
      </c>
      <c r="D56" s="3">
        <f>SUM('Table 1.1 by LA - GF'!D56,'Table 1.1 by LA - HRA'!D56)</f>
        <v>-870</v>
      </c>
      <c r="E56" s="11">
        <f>SUM('Table 1.1 by LA - GF'!E56,'Table 1.1 by LA - HRA'!E56)</f>
        <v>0</v>
      </c>
      <c r="F56" s="3"/>
      <c r="G56" s="8">
        <f>SUM('Table 1.1 by LA - GF'!G56,'Table 1.1 by LA - HRA'!G56)</f>
        <v>0</v>
      </c>
      <c r="H56" s="3">
        <f>SUM('Table 1.1 by LA - GF'!H56,'Table 1.1 by LA - HRA'!H56)</f>
        <v>0</v>
      </c>
      <c r="I56" s="3">
        <f>SUM('Table 1.1 by LA - GF'!I56,'Table 1.1 by LA - HRA'!I56)</f>
        <v>0</v>
      </c>
      <c r="J56" s="3">
        <f>SUM('Table 1.1 by LA - GF'!J56,'Table 1.1 by LA - HRA'!J56)</f>
        <v>0</v>
      </c>
      <c r="K56" s="3">
        <f>SUM('Table 1.1 by LA - GF'!K56,'Table 1.1 by LA - HRA'!K56)</f>
        <v>0</v>
      </c>
      <c r="L56" s="3">
        <f>SUM('Table 1.1 by LA - GF'!L56,'Table 1.1 by LA - HRA'!L56)</f>
        <v>0</v>
      </c>
      <c r="M56" s="11">
        <f>SUM('Table 1.1 by LA - GF'!M56,'Table 1.1 by LA - HRA'!M56)</f>
        <v>0</v>
      </c>
      <c r="N56" s="3"/>
      <c r="O56" s="5">
        <f>SUM('Table 1.1 by LA - GF'!O56,'Table 1.1 by LA - HRA'!O56)</f>
        <v>0</v>
      </c>
      <c r="P56" s="3"/>
      <c r="Q56" s="8">
        <f>SUM('Table 1.1 by LA - GF'!Q56,'Table 1.1 by LA - HRA'!Q56)</f>
        <v>0</v>
      </c>
      <c r="R56" s="3">
        <f>SUM('Table 1.1 by LA - GF'!R56,'Table 1.1 by LA - HRA'!R56)</f>
        <v>0</v>
      </c>
      <c r="S56" s="3">
        <f>SUM('Table 1.1 by LA - GF'!S56,'Table 1.1 by LA - HRA'!S56)</f>
        <v>0</v>
      </c>
      <c r="T56" s="3">
        <f>SUM('Table 1.1 by LA - GF'!T56,'Table 1.1 by LA - HRA'!T56)</f>
        <v>0</v>
      </c>
      <c r="U56" s="11">
        <f>SUM('Table 1.1 by LA - GF'!U56,'Table 1.1 by LA - HRA'!U56)</f>
        <v>0</v>
      </c>
      <c r="V56" s="3"/>
      <c r="W56" s="5">
        <f>SUM('Table 1.1 by LA - GF'!W56,'Table 1.1 by LA - HRA'!W56)</f>
        <v>0</v>
      </c>
      <c r="X56" s="3"/>
      <c r="Y56" s="8">
        <f>SUM('Table 1.1 by LA - GF'!Y56,'Table 1.1 by LA - HRA'!Y56)</f>
        <v>-544</v>
      </c>
      <c r="Z56" s="3">
        <f>SUM('Table 1.1 by LA - GF'!Z56,'Table 1.1 by LA - HRA'!Z56)</f>
        <v>0</v>
      </c>
      <c r="AA56" s="3">
        <f>SUM('Table 1.1 by LA - GF'!AA56,'Table 1.1 by LA - HRA'!AA56)</f>
        <v>0</v>
      </c>
      <c r="AB56" s="3">
        <f>SUM('Table 1.1 by LA - GF'!AB56,'Table 1.1 by LA - HRA'!AB56)</f>
        <v>0</v>
      </c>
      <c r="AC56" s="11">
        <f>SUM('Table 1.1 by LA - GF'!AC56,'Table 1.1 by LA - HRA'!AC56)</f>
        <v>-544</v>
      </c>
    </row>
    <row r="57" spans="2:29" x14ac:dyDescent="0.2">
      <c r="B57" s="1" t="s">
        <v>67</v>
      </c>
      <c r="C57" s="8">
        <f>SUM('Table 1.1 by LA - GF'!C57,'Table 1.1 by LA - HRA'!C57)</f>
        <v>1206</v>
      </c>
      <c r="D57" s="3">
        <f>SUM('Table 1.1 by LA - GF'!D57,'Table 1.1 by LA - HRA'!D57)</f>
        <v>-518</v>
      </c>
      <c r="E57" s="11">
        <f>SUM('Table 1.1 by LA - GF'!E57,'Table 1.1 by LA - HRA'!E57)</f>
        <v>688</v>
      </c>
      <c r="F57" s="3"/>
      <c r="G57" s="8">
        <f>SUM('Table 1.1 by LA - GF'!G57,'Table 1.1 by LA - HRA'!G57)</f>
        <v>0</v>
      </c>
      <c r="H57" s="3">
        <f>SUM('Table 1.1 by LA - GF'!H57,'Table 1.1 by LA - HRA'!H57)</f>
        <v>0</v>
      </c>
      <c r="I57" s="3">
        <f>SUM('Table 1.1 by LA - GF'!I57,'Table 1.1 by LA - HRA'!I57)</f>
        <v>0</v>
      </c>
      <c r="J57" s="3">
        <f>SUM('Table 1.1 by LA - GF'!J57,'Table 1.1 by LA - HRA'!J57)</f>
        <v>94</v>
      </c>
      <c r="K57" s="3">
        <f>SUM('Table 1.1 by LA - GF'!K57,'Table 1.1 by LA - HRA'!K57)</f>
        <v>0</v>
      </c>
      <c r="L57" s="3">
        <f>SUM('Table 1.1 by LA - GF'!L57,'Table 1.1 by LA - HRA'!L57)</f>
        <v>0</v>
      </c>
      <c r="M57" s="11">
        <f>SUM('Table 1.1 by LA - GF'!M57,'Table 1.1 by LA - HRA'!M57)</f>
        <v>94</v>
      </c>
      <c r="N57" s="3"/>
      <c r="O57" s="5">
        <f>SUM('Table 1.1 by LA - GF'!O57,'Table 1.1 by LA - HRA'!O57)</f>
        <v>782</v>
      </c>
      <c r="P57" s="3"/>
      <c r="Q57" s="8">
        <f>SUM('Table 1.1 by LA - GF'!Q57,'Table 1.1 by LA - HRA'!Q57)</f>
        <v>0</v>
      </c>
      <c r="R57" s="3">
        <f>SUM('Table 1.1 by LA - GF'!R57,'Table 1.1 by LA - HRA'!R57)</f>
        <v>0</v>
      </c>
      <c r="S57" s="3">
        <f>SUM('Table 1.1 by LA - GF'!S57,'Table 1.1 by LA - HRA'!S57)</f>
        <v>0</v>
      </c>
      <c r="T57" s="3">
        <f>SUM('Table 1.1 by LA - GF'!T57,'Table 1.1 by LA - HRA'!T57)</f>
        <v>-782</v>
      </c>
      <c r="U57" s="11">
        <f>SUM('Table 1.1 by LA - GF'!U57,'Table 1.1 by LA - HRA'!U57)</f>
        <v>-782</v>
      </c>
      <c r="V57" s="3"/>
      <c r="W57" s="5">
        <f>SUM('Table 1.1 by LA - GF'!W57,'Table 1.1 by LA - HRA'!W57)</f>
        <v>0</v>
      </c>
      <c r="X57" s="3"/>
      <c r="Y57" s="8">
        <f>SUM('Table 1.1 by LA - GF'!Y57,'Table 1.1 by LA - HRA'!Y57)</f>
        <v>-1430</v>
      </c>
      <c r="Z57" s="3">
        <f>SUM('Table 1.1 by LA - GF'!Z57,'Table 1.1 by LA - HRA'!Z57)</f>
        <v>0</v>
      </c>
      <c r="AA57" s="3">
        <f>SUM('Table 1.1 by LA - GF'!AA57,'Table 1.1 by LA - HRA'!AA57)</f>
        <v>1392</v>
      </c>
      <c r="AB57" s="3">
        <f>SUM('Table 1.1 by LA - GF'!AB57,'Table 1.1 by LA - HRA'!AB57)</f>
        <v>1392</v>
      </c>
      <c r="AC57" s="11">
        <f>SUM('Table 1.1 by LA - GF'!AC57,'Table 1.1 by LA - HRA'!AC57)</f>
        <v>-38</v>
      </c>
    </row>
    <row r="58" spans="2:29" x14ac:dyDescent="0.2">
      <c r="B58" s="1" t="s">
        <v>68</v>
      </c>
      <c r="C58" s="8">
        <f>SUM('Table 1.1 by LA - GF'!C58,'Table 1.1 by LA - HRA'!C58)</f>
        <v>359</v>
      </c>
      <c r="D58" s="3">
        <f>SUM('Table 1.1 by LA - GF'!D58,'Table 1.1 by LA - HRA'!D58)</f>
        <v>-359</v>
      </c>
      <c r="E58" s="11">
        <f>SUM('Table 1.1 by LA - GF'!E58,'Table 1.1 by LA - HRA'!E58)</f>
        <v>0</v>
      </c>
      <c r="F58" s="3"/>
      <c r="G58" s="8">
        <f>SUM('Table 1.1 by LA - GF'!G58,'Table 1.1 by LA - HRA'!G58)</f>
        <v>0</v>
      </c>
      <c r="H58" s="3">
        <f>SUM('Table 1.1 by LA - GF'!H58,'Table 1.1 by LA - HRA'!H58)</f>
        <v>0</v>
      </c>
      <c r="I58" s="3">
        <f>SUM('Table 1.1 by LA - GF'!I58,'Table 1.1 by LA - HRA'!I58)</f>
        <v>0</v>
      </c>
      <c r="J58" s="3">
        <f>SUM('Table 1.1 by LA - GF'!J58,'Table 1.1 by LA - HRA'!J58)</f>
        <v>0</v>
      </c>
      <c r="K58" s="3">
        <f>SUM('Table 1.1 by LA - GF'!K58,'Table 1.1 by LA - HRA'!K58)</f>
        <v>0</v>
      </c>
      <c r="L58" s="3">
        <f>SUM('Table 1.1 by LA - GF'!L58,'Table 1.1 by LA - HRA'!L58)</f>
        <v>0</v>
      </c>
      <c r="M58" s="11">
        <f>SUM('Table 1.1 by LA - GF'!M58,'Table 1.1 by LA - HRA'!M58)</f>
        <v>0</v>
      </c>
      <c r="N58" s="3"/>
      <c r="O58" s="5">
        <f>SUM('Table 1.1 by LA - GF'!O58,'Table 1.1 by LA - HRA'!O58)</f>
        <v>0</v>
      </c>
      <c r="P58" s="3"/>
      <c r="Q58" s="8">
        <f>SUM('Table 1.1 by LA - GF'!Q58,'Table 1.1 by LA - HRA'!Q58)</f>
        <v>0</v>
      </c>
      <c r="R58" s="3">
        <f>SUM('Table 1.1 by LA - GF'!R58,'Table 1.1 by LA - HRA'!R58)</f>
        <v>0</v>
      </c>
      <c r="S58" s="3">
        <f>SUM('Table 1.1 by LA - GF'!S58,'Table 1.1 by LA - HRA'!S58)</f>
        <v>0</v>
      </c>
      <c r="T58" s="3">
        <f>SUM('Table 1.1 by LA - GF'!T58,'Table 1.1 by LA - HRA'!T58)</f>
        <v>0</v>
      </c>
      <c r="U58" s="11">
        <f>SUM('Table 1.1 by LA - GF'!U58,'Table 1.1 by LA - HRA'!U58)</f>
        <v>0</v>
      </c>
      <c r="V58" s="3"/>
      <c r="W58" s="5">
        <f>SUM('Table 1.1 by LA - GF'!W58,'Table 1.1 by LA - HRA'!W58)</f>
        <v>0</v>
      </c>
      <c r="X58" s="3"/>
      <c r="Y58" s="8">
        <f>SUM('Table 1.1 by LA - GF'!Y58,'Table 1.1 by LA - HRA'!Y58)</f>
        <v>0</v>
      </c>
      <c r="Z58" s="3">
        <f>SUM('Table 1.1 by LA - GF'!Z58,'Table 1.1 by LA - HRA'!Z58)</f>
        <v>0</v>
      </c>
      <c r="AA58" s="3">
        <f>SUM('Table 1.1 by LA - GF'!AA58,'Table 1.1 by LA - HRA'!AA58)</f>
        <v>0</v>
      </c>
      <c r="AB58" s="3">
        <f>SUM('Table 1.1 by LA - GF'!AB58,'Table 1.1 by LA - HRA'!AB58)</f>
        <v>0</v>
      </c>
      <c r="AC58" s="11">
        <f>SUM('Table 1.1 by LA - GF'!AC58,'Table 1.1 by LA - HRA'!AC58)</f>
        <v>0</v>
      </c>
    </row>
    <row r="59" spans="2:29" x14ac:dyDescent="0.2">
      <c r="B59" s="1" t="s">
        <v>69</v>
      </c>
      <c r="C59" s="8">
        <f>SUM('Table 1.1 by LA - GF'!C59,'Table 1.1 by LA - HRA'!C59)</f>
        <v>6074</v>
      </c>
      <c r="D59" s="3">
        <f>SUM('Table 1.1 by LA - GF'!D59,'Table 1.1 by LA - HRA'!D59)</f>
        <v>-21795</v>
      </c>
      <c r="E59" s="11">
        <f>SUM('Table 1.1 by LA - GF'!E59,'Table 1.1 by LA - HRA'!E59)</f>
        <v>-15721</v>
      </c>
      <c r="F59" s="3"/>
      <c r="G59" s="8">
        <f>SUM('Table 1.1 by LA - GF'!G59,'Table 1.1 by LA - HRA'!G59)</f>
        <v>0</v>
      </c>
      <c r="H59" s="3">
        <f>SUM('Table 1.1 by LA - GF'!H59,'Table 1.1 by LA - HRA'!H59)</f>
        <v>-1407</v>
      </c>
      <c r="I59" s="3">
        <f>SUM('Table 1.1 by LA - GF'!I59,'Table 1.1 by LA - HRA'!I59)</f>
        <v>0</v>
      </c>
      <c r="J59" s="3">
        <f>SUM('Table 1.1 by LA - GF'!J59,'Table 1.1 by LA - HRA'!J59)</f>
        <v>18887</v>
      </c>
      <c r="K59" s="3">
        <f>SUM('Table 1.1 by LA - GF'!K59,'Table 1.1 by LA - HRA'!K59)</f>
        <v>0</v>
      </c>
      <c r="L59" s="3">
        <f>SUM('Table 1.1 by LA - GF'!L59,'Table 1.1 by LA - HRA'!L59)</f>
        <v>0</v>
      </c>
      <c r="M59" s="11">
        <f>SUM('Table 1.1 by LA - GF'!M59,'Table 1.1 by LA - HRA'!M59)</f>
        <v>17480</v>
      </c>
      <c r="N59" s="3"/>
      <c r="O59" s="5">
        <f>SUM('Table 1.1 by LA - GF'!O59,'Table 1.1 by LA - HRA'!O59)</f>
        <v>1759</v>
      </c>
      <c r="P59" s="3"/>
      <c r="Q59" s="8">
        <f>SUM('Table 1.1 by LA - GF'!Q59,'Table 1.1 by LA - HRA'!Q59)</f>
        <v>0</v>
      </c>
      <c r="R59" s="3">
        <f>SUM('Table 1.1 by LA - GF'!R59,'Table 1.1 by LA - HRA'!R59)</f>
        <v>0</v>
      </c>
      <c r="S59" s="3">
        <f>SUM('Table 1.1 by LA - GF'!S59,'Table 1.1 by LA - HRA'!S59)</f>
        <v>0</v>
      </c>
      <c r="T59" s="3">
        <f>SUM('Table 1.1 by LA - GF'!T59,'Table 1.1 by LA - HRA'!T59)</f>
        <v>-1759</v>
      </c>
      <c r="U59" s="11">
        <f>SUM('Table 1.1 by LA - GF'!U59,'Table 1.1 by LA - HRA'!U59)</f>
        <v>-1759</v>
      </c>
      <c r="V59" s="3"/>
      <c r="W59" s="5">
        <f>SUM('Table 1.1 by LA - GF'!W59,'Table 1.1 by LA - HRA'!W59)</f>
        <v>0</v>
      </c>
      <c r="X59" s="3"/>
      <c r="Y59" s="8">
        <f>SUM('Table 1.1 by LA - GF'!Y59,'Table 1.1 by LA - HRA'!Y59)</f>
        <v>-11168</v>
      </c>
      <c r="Z59" s="3">
        <f>SUM('Table 1.1 by LA - GF'!Z59,'Table 1.1 by LA - HRA'!Z59)</f>
        <v>0</v>
      </c>
      <c r="AA59" s="3">
        <f>SUM('Table 1.1 by LA - GF'!AA59,'Table 1.1 by LA - HRA'!AA59)</f>
        <v>0</v>
      </c>
      <c r="AB59" s="3">
        <f>SUM('Table 1.1 by LA - GF'!AB59,'Table 1.1 by LA - HRA'!AB59)</f>
        <v>0</v>
      </c>
      <c r="AC59" s="11">
        <f>SUM('Table 1.1 by LA - GF'!AC59,'Table 1.1 by LA - HRA'!AC59)</f>
        <v>-11168</v>
      </c>
    </row>
    <row r="60" spans="2:29" x14ac:dyDescent="0.2">
      <c r="B60" s="1" t="s">
        <v>70</v>
      </c>
      <c r="C60" s="8">
        <f>SUM('Table 1.1 by LA - GF'!C60,'Table 1.1 by LA - HRA'!C60)</f>
        <v>743</v>
      </c>
      <c r="D60" s="3">
        <f>SUM('Table 1.1 by LA - GF'!D60,'Table 1.1 by LA - HRA'!D60)</f>
        <v>-743</v>
      </c>
      <c r="E60" s="11">
        <f>SUM('Table 1.1 by LA - GF'!E60,'Table 1.1 by LA - HRA'!E60)</f>
        <v>0</v>
      </c>
      <c r="F60" s="3"/>
      <c r="G60" s="8">
        <f>SUM('Table 1.1 by LA - GF'!G60,'Table 1.1 by LA - HRA'!G60)</f>
        <v>0</v>
      </c>
      <c r="H60" s="3">
        <f>SUM('Table 1.1 by LA - GF'!H60,'Table 1.1 by LA - HRA'!H60)</f>
        <v>15</v>
      </c>
      <c r="I60" s="3">
        <f>SUM('Table 1.1 by LA - GF'!I60,'Table 1.1 by LA - HRA'!I60)</f>
        <v>0</v>
      </c>
      <c r="J60" s="3">
        <f>SUM('Table 1.1 by LA - GF'!J60,'Table 1.1 by LA - HRA'!J60)</f>
        <v>0</v>
      </c>
      <c r="K60" s="3">
        <f>SUM('Table 1.1 by LA - GF'!K60,'Table 1.1 by LA - HRA'!K60)</f>
        <v>0</v>
      </c>
      <c r="L60" s="3">
        <f>SUM('Table 1.1 by LA - GF'!L60,'Table 1.1 by LA - HRA'!L60)</f>
        <v>0</v>
      </c>
      <c r="M60" s="11">
        <f>SUM('Table 1.1 by LA - GF'!M60,'Table 1.1 by LA - HRA'!M60)</f>
        <v>15</v>
      </c>
      <c r="N60" s="3"/>
      <c r="O60" s="5">
        <f>SUM('Table 1.1 by LA - GF'!O60,'Table 1.1 by LA - HRA'!O60)</f>
        <v>15</v>
      </c>
      <c r="P60" s="3"/>
      <c r="Q60" s="8">
        <f>SUM('Table 1.1 by LA - GF'!Q60,'Table 1.1 by LA - HRA'!Q60)</f>
        <v>0</v>
      </c>
      <c r="R60" s="3">
        <f>SUM('Table 1.1 by LA - GF'!R60,'Table 1.1 by LA - HRA'!R60)</f>
        <v>0</v>
      </c>
      <c r="S60" s="3">
        <f>SUM('Table 1.1 by LA - GF'!S60,'Table 1.1 by LA - HRA'!S60)</f>
        <v>0</v>
      </c>
      <c r="T60" s="3">
        <f>SUM('Table 1.1 by LA - GF'!T60,'Table 1.1 by LA - HRA'!T60)</f>
        <v>0</v>
      </c>
      <c r="U60" s="11">
        <f>SUM('Table 1.1 by LA - GF'!U60,'Table 1.1 by LA - HRA'!U60)</f>
        <v>0</v>
      </c>
      <c r="V60" s="3"/>
      <c r="W60" s="5">
        <f>SUM('Table 1.1 by LA - GF'!W60,'Table 1.1 by LA - HRA'!W60)</f>
        <v>15</v>
      </c>
      <c r="X60" s="3"/>
      <c r="Y60" s="8">
        <f>SUM('Table 1.1 by LA - GF'!Y60,'Table 1.1 by LA - HRA'!Y60)</f>
        <v>-53</v>
      </c>
      <c r="Z60" s="3">
        <f>SUM('Table 1.1 by LA - GF'!Z60,'Table 1.1 by LA - HRA'!Z60)</f>
        <v>15</v>
      </c>
      <c r="AA60" s="3">
        <f>SUM('Table 1.1 by LA - GF'!AA60,'Table 1.1 by LA - HRA'!AA60)</f>
        <v>0</v>
      </c>
      <c r="AB60" s="3">
        <f>SUM('Table 1.1 by LA - GF'!AB60,'Table 1.1 by LA - HRA'!AB60)</f>
        <v>15</v>
      </c>
      <c r="AC60" s="11">
        <f>SUM('Table 1.1 by LA - GF'!AC60,'Table 1.1 by LA - HRA'!AC60)</f>
        <v>-38</v>
      </c>
    </row>
    <row r="61" spans="2:29" x14ac:dyDescent="0.2">
      <c r="B61" s="1" t="s">
        <v>71</v>
      </c>
      <c r="C61" s="8">
        <f>SUM('Table 1.1 by LA - GF'!C61,'Table 1.1 by LA - HRA'!C61)</f>
        <v>828</v>
      </c>
      <c r="D61" s="3">
        <f>SUM('Table 1.1 by LA - GF'!D61,'Table 1.1 by LA - HRA'!D61)</f>
        <v>-828</v>
      </c>
      <c r="E61" s="11">
        <f>SUM('Table 1.1 by LA - GF'!E61,'Table 1.1 by LA - HRA'!E61)</f>
        <v>0</v>
      </c>
      <c r="F61" s="3"/>
      <c r="G61" s="8">
        <f>SUM('Table 1.1 by LA - GF'!G61,'Table 1.1 by LA - HRA'!G61)</f>
        <v>0</v>
      </c>
      <c r="H61" s="3">
        <f>SUM('Table 1.1 by LA - GF'!H61,'Table 1.1 by LA - HRA'!H61)</f>
        <v>0</v>
      </c>
      <c r="I61" s="3">
        <f>SUM('Table 1.1 by LA - GF'!I61,'Table 1.1 by LA - HRA'!I61)</f>
        <v>0</v>
      </c>
      <c r="J61" s="3">
        <f>SUM('Table 1.1 by LA - GF'!J61,'Table 1.1 by LA - HRA'!J61)</f>
        <v>0</v>
      </c>
      <c r="K61" s="3">
        <f>SUM('Table 1.1 by LA - GF'!K61,'Table 1.1 by LA - HRA'!K61)</f>
        <v>0</v>
      </c>
      <c r="L61" s="3">
        <f>SUM('Table 1.1 by LA - GF'!L61,'Table 1.1 by LA - HRA'!L61)</f>
        <v>0</v>
      </c>
      <c r="M61" s="11">
        <f>SUM('Table 1.1 by LA - GF'!M61,'Table 1.1 by LA - HRA'!M61)</f>
        <v>0</v>
      </c>
      <c r="N61" s="3"/>
      <c r="O61" s="5">
        <f>SUM('Table 1.1 by LA - GF'!O61,'Table 1.1 by LA - HRA'!O61)</f>
        <v>0</v>
      </c>
      <c r="P61" s="3"/>
      <c r="Q61" s="8">
        <f>SUM('Table 1.1 by LA - GF'!Q61,'Table 1.1 by LA - HRA'!Q61)</f>
        <v>0</v>
      </c>
      <c r="R61" s="3">
        <f>SUM('Table 1.1 by LA - GF'!R61,'Table 1.1 by LA - HRA'!R61)</f>
        <v>0</v>
      </c>
      <c r="S61" s="3">
        <f>SUM('Table 1.1 by LA - GF'!S61,'Table 1.1 by LA - HRA'!S61)</f>
        <v>0</v>
      </c>
      <c r="T61" s="3">
        <f>SUM('Table 1.1 by LA - GF'!T61,'Table 1.1 by LA - HRA'!T61)</f>
        <v>0</v>
      </c>
      <c r="U61" s="11">
        <f>SUM('Table 1.1 by LA - GF'!U61,'Table 1.1 by LA - HRA'!U61)</f>
        <v>0</v>
      </c>
      <c r="V61" s="3"/>
      <c r="W61" s="5">
        <f>SUM('Table 1.1 by LA - GF'!W61,'Table 1.1 by LA - HRA'!W61)</f>
        <v>0</v>
      </c>
      <c r="X61" s="3"/>
      <c r="Y61" s="8">
        <f>SUM('Table 1.1 by LA - GF'!Y61,'Table 1.1 by LA - HRA'!Y61)</f>
        <v>0</v>
      </c>
      <c r="Z61" s="3">
        <f>SUM('Table 1.1 by LA - GF'!Z61,'Table 1.1 by LA - HRA'!Z61)</f>
        <v>0</v>
      </c>
      <c r="AA61" s="3">
        <f>SUM('Table 1.1 by LA - GF'!AA61,'Table 1.1 by LA - HRA'!AA61)</f>
        <v>0</v>
      </c>
      <c r="AB61" s="3">
        <f>SUM('Table 1.1 by LA - GF'!AB61,'Table 1.1 by LA - HRA'!AB61)</f>
        <v>0</v>
      </c>
      <c r="AC61" s="11">
        <f>SUM('Table 1.1 by LA - GF'!AC61,'Table 1.1 by LA - HRA'!AC61)</f>
        <v>0</v>
      </c>
    </row>
    <row r="62" spans="2:29" x14ac:dyDescent="0.2">
      <c r="B62" s="4" t="s">
        <v>74</v>
      </c>
      <c r="C62" s="9">
        <f>SUM(C55:C61)</f>
        <v>11061</v>
      </c>
      <c r="D62" s="5">
        <f>SUM(D55:D61)</f>
        <v>-26094</v>
      </c>
      <c r="E62" s="11">
        <f>SUM(E55:E61)</f>
        <v>-15033</v>
      </c>
      <c r="F62" s="5"/>
      <c r="G62" s="9">
        <f t="shared" ref="G62:M62" si="2">SUM(G55:G61)</f>
        <v>0</v>
      </c>
      <c r="H62" s="5">
        <f t="shared" si="2"/>
        <v>-1392</v>
      </c>
      <c r="I62" s="5">
        <f t="shared" si="2"/>
        <v>0</v>
      </c>
      <c r="J62" s="5">
        <f t="shared" si="2"/>
        <v>18981</v>
      </c>
      <c r="K62" s="5">
        <f t="shared" si="2"/>
        <v>0</v>
      </c>
      <c r="L62" s="5">
        <f t="shared" si="2"/>
        <v>0</v>
      </c>
      <c r="M62" s="11">
        <f t="shared" si="2"/>
        <v>17589</v>
      </c>
      <c r="N62" s="5"/>
      <c r="O62" s="5">
        <f>SUM(O55:O61)</f>
        <v>2556</v>
      </c>
      <c r="P62" s="5"/>
      <c r="Q62" s="9">
        <f>SUM(Q55:Q61)</f>
        <v>0</v>
      </c>
      <c r="R62" s="5">
        <f>SUM(R55:R61)</f>
        <v>0</v>
      </c>
      <c r="S62" s="5">
        <f>SUM(S55:S61)</f>
        <v>0</v>
      </c>
      <c r="T62" s="5">
        <f>SUM(T55:T61)</f>
        <v>-2541</v>
      </c>
      <c r="U62" s="11">
        <f>SUM(U55:U61)</f>
        <v>-2541</v>
      </c>
      <c r="V62" s="5"/>
      <c r="W62" s="5">
        <f>SUM(W55:W61)</f>
        <v>15</v>
      </c>
      <c r="X62" s="5"/>
      <c r="Y62" s="9">
        <f>SUM(Y55:Y61)</f>
        <v>-13877</v>
      </c>
      <c r="Z62" s="5">
        <f>SUM(Z55:Z61)</f>
        <v>15</v>
      </c>
      <c r="AA62" s="5">
        <f>SUM(AA55:AA61)</f>
        <v>1392</v>
      </c>
      <c r="AB62" s="5">
        <f>SUM(AB55:AB61)</f>
        <v>1407</v>
      </c>
      <c r="AC62" s="11">
        <f>SUM(AC55:AC61)</f>
        <v>-12470</v>
      </c>
    </row>
    <row r="63" spans="2:29" x14ac:dyDescent="0.2">
      <c r="C63" s="8"/>
      <c r="D63" s="3"/>
      <c r="E63" s="11"/>
      <c r="F63" s="3"/>
      <c r="G63" s="8"/>
      <c r="H63" s="3"/>
      <c r="I63" s="3"/>
      <c r="J63" s="3"/>
      <c r="K63" s="3"/>
      <c r="L63" s="3"/>
      <c r="M63" s="11"/>
      <c r="N63" s="3"/>
      <c r="O63" s="5"/>
      <c r="P63" s="3"/>
      <c r="Q63" s="8"/>
      <c r="R63" s="3"/>
      <c r="S63" s="3"/>
      <c r="T63" s="3"/>
      <c r="U63" s="11"/>
      <c r="V63" s="3"/>
      <c r="W63" s="5"/>
      <c r="X63" s="3"/>
      <c r="Y63" s="8"/>
      <c r="Z63" s="3"/>
      <c r="AA63" s="3"/>
      <c r="AB63" s="3"/>
      <c r="AC63" s="11"/>
    </row>
    <row r="64" spans="2:29" x14ac:dyDescent="0.2">
      <c r="B64" s="4" t="s">
        <v>72</v>
      </c>
      <c r="C64" s="9">
        <f>SUM('Table 1.1 by LA - GF'!C64,'Table 1.1 by LA - HRA'!C64)</f>
        <v>15589594</v>
      </c>
      <c r="D64" s="5">
        <f>SUM('Table 1.1 by LA - GF'!D64,'Table 1.1 by LA - HRA'!D64)</f>
        <v>-5577095</v>
      </c>
      <c r="E64" s="11">
        <f>SUM('Table 1.1 by LA - GF'!E64,'Table 1.1 by LA - HRA'!E64)</f>
        <v>10012499</v>
      </c>
      <c r="F64" s="5"/>
      <c r="G64" s="9">
        <f>SUM('Table 1.1 by LA - GF'!G64,'Table 1.1 by LA - HRA'!G64)</f>
        <v>820043.84304831875</v>
      </c>
      <c r="H64" s="5">
        <f>SUM('Table 1.1 by LA - GF'!H64,'Table 1.1 by LA - HRA'!H64)</f>
        <v>-76198</v>
      </c>
      <c r="I64" s="5">
        <f>SUM('Table 1.1 by LA - GF'!I64,'Table 1.1 by LA - HRA'!I64)</f>
        <v>668144</v>
      </c>
      <c r="J64" s="5">
        <f>SUM('Table 1.1 by LA - GF'!J64,'Table 1.1 by LA - HRA'!J64)</f>
        <v>289605</v>
      </c>
      <c r="K64" s="5">
        <f>SUM('Table 1.1 by LA - GF'!K64,'Table 1.1 by LA - HRA'!K64)</f>
        <v>-22106</v>
      </c>
      <c r="L64" s="5">
        <f>SUM('Table 1.1 by LA - GF'!L64,'Table 1.1 by LA - HRA'!L64)</f>
        <v>6542</v>
      </c>
      <c r="M64" s="11">
        <f>SUM('Table 1.1 by LA - GF'!M64,'Table 1.1 by LA - HRA'!M64)</f>
        <v>1686030.8430483188</v>
      </c>
      <c r="N64" s="5"/>
      <c r="O64" s="5">
        <f>SUM('Table 1.1 by LA - GF'!O64,'Table 1.1 by LA - HRA'!O64)</f>
        <v>11698529.843048319</v>
      </c>
      <c r="P64" s="5"/>
      <c r="Q64" s="9">
        <f>SUM('Table 1.1 by LA - GF'!Q64,'Table 1.1 by LA - HRA'!Q64)</f>
        <v>-6839251</v>
      </c>
      <c r="R64" s="5">
        <f>SUM('Table 1.1 by LA - GF'!R64,'Table 1.1 by LA - HRA'!R64)</f>
        <v>-2768500</v>
      </c>
      <c r="S64" s="5">
        <f>SUM('Table 1.1 by LA - GF'!S64,'Table 1.1 by LA - HRA'!S64)</f>
        <v>-2090754</v>
      </c>
      <c r="T64" s="5">
        <f>SUM('Table 1.1 by LA - GF'!T64,'Table 1.1 by LA - HRA'!T64)</f>
        <v>-9540</v>
      </c>
      <c r="U64" s="11">
        <f>SUM('Table 1.1 by LA - GF'!U64,'Table 1.1 by LA - HRA'!U64)</f>
        <v>-11708045</v>
      </c>
      <c r="V64" s="5"/>
      <c r="W64" s="5">
        <f>SUM('Table 1.1 by LA - GF'!W64,'Table 1.1 by LA - HRA'!W64)</f>
        <v>-9515.1569516807795</v>
      </c>
      <c r="X64" s="5"/>
      <c r="Y64" s="9">
        <f>SUM('Table 1.1 by LA - GF'!Y64,'Table 1.1 by LA - HRA'!Y64)</f>
        <v>-1649455</v>
      </c>
      <c r="Z64" s="5">
        <f>SUM('Table 1.1 by LA - GF'!Z64,'Table 1.1 by LA - HRA'!Z64)</f>
        <v>-9515.1569516807795</v>
      </c>
      <c r="AA64" s="5">
        <f>SUM('Table 1.1 by LA - GF'!AA64,'Table 1.1 by LA - HRA'!AA64)</f>
        <v>-416</v>
      </c>
      <c r="AB64" s="5">
        <f>SUM('Table 1.1 by LA - GF'!AB64,'Table 1.1 by LA - HRA'!AB64)</f>
        <v>-9931.1569516807795</v>
      </c>
      <c r="AC64" s="11">
        <f>SUM('Table 1.1 by LA - GF'!AC64,'Table 1.1 by LA - HRA'!AC64)</f>
        <v>-1659386.1569516808</v>
      </c>
    </row>
    <row r="65" spans="2:2" x14ac:dyDescent="0.2">
      <c r="B65" s="19" t="s">
        <v>82</v>
      </c>
    </row>
  </sheetData>
  <mergeCells count="4">
    <mergeCell ref="C4:E4"/>
    <mergeCell ref="G4:M4"/>
    <mergeCell ref="Q4:U4"/>
    <mergeCell ref="Y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1.1 by LA - GF</vt:lpstr>
      <vt:lpstr>Table 1.1 by LA - HRA</vt:lpstr>
      <vt:lpstr>Table 1.1 by LA - Total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2018-05-11T10:01:48Z</dcterms:created>
  <dcterms:modified xsi:type="dcterms:W3CDTF">2019-09-02T15:24:30Z</dcterms:modified>
</cp:coreProperties>
</file>