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5.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452107\Objective\Director\Cache\erdm.scotland.gov.uk 8443 uA26455\A47695794\"/>
    </mc:Choice>
  </mc:AlternateContent>
  <xr:revisionPtr revIDLastSave="0" documentId="13_ncr:1_{B17DB96C-839F-401D-A249-888279683C32}" xr6:coauthVersionLast="47" xr6:coauthVersionMax="47" xr10:uidLastSave="{00000000-0000-0000-0000-000000000000}"/>
  <bookViews>
    <workbookView xWindow="-28920" yWindow="-120" windowWidth="29040" windowHeight="15840" tabRatio="442" activeTab="2" xr2:uid="{00000000-000D-0000-FFFF-FFFF00000000}"/>
  </bookViews>
  <sheets>
    <sheet name="READ ME" sheetId="3" r:id="rId1"/>
    <sheet name="Broad Themes" sheetId="8" r:id="rId2"/>
    <sheet name="EVIDENCE GAPS" sheetId="1" r:id="rId3"/>
    <sheet name="Policy &amp; Planning" sheetId="9" r:id="rId4"/>
    <sheet name="Evidence Map Audit trail" sheetId="6" r:id="rId5"/>
    <sheet name="Sheet2" sheetId="2" state="hidden" r:id="rId6"/>
  </sheets>
  <externalReferences>
    <externalReference r:id="rId7"/>
    <externalReference r:id="rId8"/>
  </externalReferences>
  <definedNames>
    <definedName name="_GoBack" localSheetId="2">'EVIDENCE GAPS'!#REF!</definedName>
    <definedName name="Category" localSheetId="1">[1]Choices!$A$2:$A$4</definedName>
    <definedName name="Category" localSheetId="3">[2]Choices!$A$2:$A$4</definedName>
    <definedName name="Category">[2]Choices!$A$2:$A$4</definedName>
    <definedName name="Constraint" localSheetId="1">#REF!</definedName>
    <definedName name="Constraint">#REF!</definedName>
    <definedName name="Constraint?" localSheetId="1">[1]Choices!$K$3:$K$5</definedName>
    <definedName name="Constraint?" localSheetId="3">[2]Choices!$K$3:$K$5</definedName>
    <definedName name="Constraint?">[2]Choices!$K$3:$K$5</definedName>
    <definedName name="Current_or_Very_Likely_Future_Constraint?" localSheetId="1">#REF!</definedName>
    <definedName name="Current_or_Very_Likely_Future_Constraint?">#REF!</definedName>
    <definedName name="GAP" localSheetId="1">#REF!</definedName>
    <definedName name="GAP">#REF!</definedName>
    <definedName name="Idenitified_Via" localSheetId="1">#REF!</definedName>
    <definedName name="Idenitified_Via">#REF!</definedName>
    <definedName name="Industry" localSheetId="1">[1]Choices!$H$2:$H$7</definedName>
    <definedName name="Industry" localSheetId="3">[2]Choices!$H$2:$H$7</definedName>
    <definedName name="Industry">[2]Choices!$H$2:$H$7</definedName>
    <definedName name="KnowedgeGapType" localSheetId="1">#REF!</definedName>
    <definedName name="KnowedgeGapType">#REF!</definedName>
    <definedName name="Rank" localSheetId="1">[1]Choices!$E$2:$E$4</definedName>
    <definedName name="Rank" localSheetId="3">[2]Choices!$E$2:$E$4</definedName>
    <definedName name="Rank">[2]Choices!$E$2:$E$4</definedName>
    <definedName name="Region" localSheetId="1">[1]Choices!$C$2:$C$8</definedName>
    <definedName name="Region" localSheetId="3">[2]Choices!$C$2:$C$8</definedName>
    <definedName name="Region">[2]Choices!$C$2:$C$8</definedName>
    <definedName name="Relative_Impact" localSheetId="1">[1]Choices!$G$2:$G$4</definedName>
    <definedName name="Relative_Impact" localSheetId="3">[2]Choices!$G$2:$G$4</definedName>
    <definedName name="Relative_Impact">[2]Choices!$G$2:$G$4</definedName>
    <definedName name="Season" localSheetId="1">[1]Choices!$J$2:$J$5</definedName>
    <definedName name="Season" localSheetId="3">[2]Choices!$J$2:$J$5</definedName>
    <definedName name="Season">[2]Choices!$J$2:$J$5</definedName>
    <definedName name="Species" localSheetId="1">#REF!</definedName>
    <definedName name="Species">#REF!</definedName>
    <definedName name="Theme" localSheetId="1">#REF!</definedName>
    <definedName name="Theme">#REF!</definedName>
    <definedName name="Theme2" localSheetId="1">#REF!</definedName>
    <definedName name="Theme2">#REF!</definedName>
    <definedName name="Theme3" localSheetId="1">#REF!</definedName>
    <definedName name="Theme3">#REF!</definedName>
    <definedName name="TimePeriod" localSheetId="1">[1]Choices!$D$2:$D$5</definedName>
    <definedName name="TimePeriod" localSheetId="3">[2]Choices!$D$2:$D$5</definedName>
    <definedName name="TimePeriod">[2]Choices!$D$2:$D$5</definedName>
    <definedName name="TimeScale" localSheetId="1">#REF!</definedName>
    <definedName name="TimeSca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 i="1" l="1"/>
  <c r="AB6" i="1"/>
  <c r="AB7" i="1"/>
  <c r="AB8" i="1"/>
  <c r="AB9" i="1"/>
  <c r="AB10" i="1"/>
  <c r="AB11" i="1"/>
  <c r="AB12" i="1"/>
  <c r="AB13" i="1"/>
  <c r="AB14" i="1"/>
  <c r="AB15" i="1"/>
  <c r="AB16" i="1"/>
  <c r="AB17" i="1"/>
  <c r="AB18" i="1"/>
  <c r="AB19" i="1"/>
  <c r="AB20" i="1"/>
  <c r="AB21" i="1"/>
  <c r="AB22" i="1"/>
  <c r="AB23" i="1"/>
  <c r="AB24" i="1"/>
  <c r="AB25" i="1"/>
  <c r="AB26" i="1"/>
  <c r="AB4" i="1"/>
  <c r="O10" i="1"/>
  <c r="O6" i="1" l="1"/>
  <c r="O15" i="1" l="1"/>
  <c r="O16" i="1"/>
  <c r="O17" i="1"/>
  <c r="O18" i="1"/>
  <c r="O19" i="1"/>
  <c r="O20" i="1"/>
  <c r="O21" i="1"/>
  <c r="O22" i="1"/>
  <c r="O23" i="1"/>
  <c r="O24" i="1"/>
  <c r="O25" i="1"/>
  <c r="O26" i="1"/>
  <c r="O14" i="1"/>
  <c r="O7" i="1"/>
  <c r="O8" i="1"/>
  <c r="O9" i="1"/>
  <c r="O11" i="1"/>
  <c r="O12" i="1"/>
  <c r="O13" i="1"/>
  <c r="O5" i="1"/>
  <c r="O4" i="1"/>
</calcChain>
</file>

<file path=xl/sharedStrings.xml><?xml version="1.0" encoding="utf-8"?>
<sst xmlns="http://schemas.openxmlformats.org/spreadsheetml/2006/main" count="502" uniqueCount="299">
  <si>
    <t>PURPOSE</t>
  </si>
  <si>
    <t>WORKSHEETS</t>
  </si>
  <si>
    <r>
      <rPr>
        <sz val="11"/>
        <color rgb="FF000000"/>
        <rFont val="Calibri"/>
        <family val="2"/>
      </rPr>
      <t xml:space="preserve">
</t>
    </r>
    <r>
      <rPr>
        <b/>
        <sz val="11"/>
        <color rgb="FF000000"/>
        <rFont val="Calibri"/>
        <family val="2"/>
      </rPr>
      <t xml:space="preserve">Worksheets included this Workbook
</t>
    </r>
    <r>
      <rPr>
        <sz val="11"/>
        <color rgb="FF000000"/>
        <rFont val="Calibri"/>
        <family val="2"/>
      </rPr>
      <t xml:space="preserve">
An overview of the tabs provided in this workbook. 
</t>
    </r>
    <r>
      <rPr>
        <b/>
        <sz val="11"/>
        <color rgb="FF000000"/>
        <rFont val="Calibri"/>
        <family val="2"/>
      </rPr>
      <t>Read Me:</t>
    </r>
    <r>
      <rPr>
        <sz val="11"/>
        <color rgb="FF000000"/>
        <rFont val="Calibri"/>
        <family val="2"/>
      </rPr>
      <t xml:space="preserve"> overview of contents
</t>
    </r>
    <r>
      <rPr>
        <b/>
        <sz val="11"/>
        <color rgb="FF000000"/>
        <rFont val="Calibri"/>
        <family val="2"/>
      </rPr>
      <t>Broad Themes:</t>
    </r>
    <r>
      <rPr>
        <sz val="11"/>
        <color rgb="FF000000"/>
        <rFont val="Calibri"/>
        <family val="2"/>
      </rPr>
      <t xml:space="preserve"> a description of the broad themes that evidence gaps relate to.
</t>
    </r>
    <r>
      <rPr>
        <b/>
        <sz val="11"/>
        <color rgb="FF000000"/>
        <rFont val="Calibri"/>
        <family val="2"/>
      </rPr>
      <t>Evidence Gaps:</t>
    </r>
    <r>
      <rPr>
        <sz val="11"/>
        <color rgb="FF000000"/>
        <rFont val="Calibri"/>
        <family val="2"/>
      </rPr>
      <t xml:space="preserve"> a table of the identified evidence gaps with prioritisation scores.
</t>
    </r>
    <r>
      <rPr>
        <b/>
        <sz val="11"/>
        <color rgb="FF000000"/>
        <rFont val="Calibri"/>
        <family val="2"/>
      </rPr>
      <t>Policy &amp; Planning</t>
    </r>
    <r>
      <rPr>
        <sz val="11"/>
        <color rgb="FF000000"/>
        <rFont val="Calibri"/>
        <family val="2"/>
      </rPr>
      <t xml:space="preserve">: key policies and planning aspects that evidence gaps are aligned with.
</t>
    </r>
    <r>
      <rPr>
        <b/>
        <sz val="11"/>
        <color rgb="FF000000"/>
        <rFont val="Calibri"/>
        <family val="2"/>
      </rPr>
      <t>Evidence Map Audit Trail</t>
    </r>
    <r>
      <rPr>
        <sz val="11"/>
        <color rgb="FF000000"/>
        <rFont val="Calibri"/>
        <family val="2"/>
      </rPr>
      <t>: record of meetings associated with updating this evidence map and publication events.</t>
    </r>
  </si>
  <si>
    <t>EVIDENCE GAPS</t>
  </si>
  <si>
    <r>
      <rPr>
        <b/>
        <sz val="11"/>
        <color rgb="FF000000"/>
        <rFont val="Calibri"/>
        <family val="2"/>
      </rPr>
      <t xml:space="preserve">Evidence Gaps
</t>
    </r>
    <r>
      <rPr>
        <sz val="11"/>
        <color rgb="FF000000"/>
        <rFont val="Calibri"/>
        <family val="2"/>
      </rPr>
      <t xml:space="preserve">
A list of evidence gaps for Physical Processes have been identified through discussions by the ScotMER Receptor Group members. The evidence map is a live document and will be revised and updated accordingly (see below).
Individual evidence gaps are summarised on the ‘evidence Gaps’ worksheet under the following sections:
</t>
    </r>
    <r>
      <rPr>
        <b/>
        <sz val="11"/>
        <color rgb="FF000000"/>
        <rFont val="Calibri"/>
        <family val="2"/>
      </rPr>
      <t>• Information:</t>
    </r>
    <r>
      <rPr>
        <sz val="11"/>
        <color rgb="FF000000"/>
        <rFont val="Calibri"/>
        <family val="2"/>
      </rPr>
      <t xml:space="preserve"> a unique ID for reference alongside summary details of each evidence gap and linkages to other evidence gaps and evidence maps.
• </t>
    </r>
    <r>
      <rPr>
        <b/>
        <sz val="11"/>
        <color rgb="FF000000"/>
        <rFont val="Calibri"/>
        <family val="2"/>
      </rPr>
      <t>Renewables Sector:</t>
    </r>
    <r>
      <rPr>
        <sz val="11"/>
        <color rgb="FF000000"/>
        <rFont val="Calibri"/>
        <family val="2"/>
      </rPr>
      <t xml:space="preserve"> identifying relevance to offshore renewable energy sectors and the phase of development based on a holistic whole life-cycle approach.
• </t>
    </r>
    <r>
      <rPr>
        <b/>
        <sz val="11"/>
        <color rgb="FF000000"/>
        <rFont val="Calibri"/>
        <family val="2"/>
      </rPr>
      <t>Broad Themes:</t>
    </r>
    <r>
      <rPr>
        <sz val="11"/>
        <color rgb="FF000000"/>
        <rFont val="Calibri"/>
        <family val="2"/>
      </rPr>
      <t xml:space="preserve"> evidence gaps have been grouped together into themes, which are described in the ‘Broad Themes’ tab.
</t>
    </r>
    <r>
      <rPr>
        <b/>
        <sz val="11"/>
        <color rgb="FF000000"/>
        <rFont val="Calibri"/>
        <family val="2"/>
      </rPr>
      <t>• Reasoning:</t>
    </r>
    <r>
      <rPr>
        <sz val="11"/>
        <color rgb="FF000000"/>
        <rFont val="Calibri"/>
        <family val="2"/>
      </rPr>
      <t xml:space="preserve"> this includes the relevance of the evidence gap to marine licensing and planning needs alongside its alignment to policy
</t>
    </r>
    <r>
      <rPr>
        <b/>
        <sz val="11"/>
        <color rgb="FF000000"/>
        <rFont val="Calibri"/>
        <family val="2"/>
      </rPr>
      <t>• Consenting Prioritisation</t>
    </r>
    <r>
      <rPr>
        <sz val="11"/>
        <color rgb="FF000000"/>
        <rFont val="Calibri"/>
        <family val="2"/>
      </rPr>
      <t xml:space="preserve">: criteria scores for prioritisation categories and overall priority score (see below).
• </t>
    </r>
    <r>
      <rPr>
        <b/>
        <sz val="11"/>
        <color rgb="FF000000"/>
        <rFont val="Calibri"/>
        <family val="2"/>
      </rPr>
      <t>Research Considerations:</t>
    </r>
    <r>
      <rPr>
        <sz val="11"/>
        <color rgb="FF000000"/>
        <rFont val="Calibri"/>
        <family val="2"/>
      </rPr>
      <t xml:space="preserve"> key research considerations if the evidence gap were to be addressed. 
• </t>
    </r>
    <r>
      <rPr>
        <b/>
        <sz val="11"/>
        <color rgb="FF000000"/>
        <rFont val="Calibri"/>
        <family val="2"/>
      </rPr>
      <t xml:space="preserve">Publications: </t>
    </r>
    <r>
      <rPr>
        <sz val="11"/>
        <color rgb="FF000000"/>
        <rFont val="Calibri"/>
        <family val="2"/>
      </rPr>
      <t xml:space="preserve">key publications of relevance, if applicable.
</t>
    </r>
    <r>
      <rPr>
        <b/>
        <sz val="11"/>
        <color rgb="FF000000"/>
        <rFont val="Calibri"/>
        <family val="2"/>
      </rPr>
      <t>• Research Underway:</t>
    </r>
    <r>
      <rPr>
        <sz val="11"/>
        <color rgb="FF000000"/>
        <rFont val="Calibri"/>
        <family val="2"/>
      </rPr>
      <t xml:space="preserve"> overview of any research activity, funding mechanisms, timescales for completion of research already underway. 
</t>
    </r>
    <r>
      <rPr>
        <b/>
        <sz val="11"/>
        <color rgb="FF000000"/>
        <rFont val="Calibri"/>
        <family val="2"/>
      </rPr>
      <t>• Potential Research Activity:</t>
    </r>
    <r>
      <rPr>
        <sz val="11"/>
        <color rgb="FF000000"/>
        <rFont val="Calibri"/>
        <family val="2"/>
      </rPr>
      <t xml:space="preserve"> overview of the proposed research activity to address the evidence gap, potential funding mechanisms, seasonality if relevant and timescale for completion. 
</t>
    </r>
    <r>
      <rPr>
        <b/>
        <sz val="11"/>
        <color rgb="FF000000"/>
        <rFont val="Calibri"/>
        <family val="2"/>
      </rPr>
      <t>• Gap Audit:</t>
    </r>
    <r>
      <rPr>
        <sz val="11"/>
        <color rgb="FF000000"/>
        <rFont val="Calibri"/>
        <family val="2"/>
      </rPr>
      <t xml:space="preserve"> date the evidence gap was added and date last updated.
</t>
    </r>
  </si>
  <si>
    <t>CONSENTING PRIORITISATION</t>
  </si>
  <si>
    <r>
      <rPr>
        <b/>
        <sz val="11"/>
        <color rgb="FF000000"/>
        <rFont val="Calibri"/>
        <family val="2"/>
      </rPr>
      <t xml:space="preserve">Consenting Prioritisation
</t>
    </r>
    <r>
      <rPr>
        <sz val="11"/>
        <color rgb="FF000000"/>
        <rFont val="Calibri"/>
        <family val="2"/>
      </rPr>
      <t xml:space="preserve">
evidence gaps have been prioritised based on four criteria (A-D below) and is consistent across all ScotMER evidence maps:
A. Is the evidence gap currently or a very likely near-future constraint on the consenting process: 0-no, 1-likely (foreseeable in 2-5 years), 2-yes (current)?
B. Is the evidence gap relevant to offshore wind: 0-no, 1-yes?
C. Is the evidence gap relevant to other renewable sectors (e.g. wave, tidal, INTOG, etc.): 0-no, 1-yes?
D. Is the evidence gap relevant to more than one renewable project: 0-no, 1-yes?
Overall priority score was calculated as P = A*(B+C+D) with a maximum score of 6 and a minimum score of 0. Any evidence gaps identified for which no current or near future constraints were identified would result in a ranking of 0. 
Scores of 4-6 have been highlighted as greatest priority and reasonable efforts will be taken to fill these gaps when relevant opportunities for funding become available. Scores of 3 are medium priority and scores of 0-2 are considered low priority based on present consenting needs.  All evidence gaps and their prioritisation will be included in the regular evidence map review.
The prioritisation process was last updated in July 2022 and a review of this process is expected to be undertaken by the ScotMER Coordination Group in 2022-23. 
</t>
    </r>
  </si>
  <si>
    <t>UPDATES</t>
  </si>
  <si>
    <r>
      <rPr>
        <b/>
        <sz val="11"/>
        <color rgb="FF000000"/>
        <rFont val="Calibri"/>
        <family val="2"/>
      </rPr>
      <t xml:space="preserve">Updates
</t>
    </r>
    <r>
      <rPr>
        <b/>
        <sz val="10"/>
        <color rgb="FF000000"/>
        <rFont val="Arial"/>
        <family val="2"/>
      </rPr>
      <t xml:space="preserve">
</t>
    </r>
    <r>
      <rPr>
        <sz val="11"/>
        <color rgb="FF000000"/>
        <rFont val="Calibri"/>
        <family val="2"/>
      </rPr>
      <t xml:space="preserve">The evidence map is a live document and will be revised on an annual basis. Receptor Group meetings and publication of the evidence map versions are detailed in the 'Evidence Map Audit Trail' tab. Minor updates may be added to the published version more regularly, such as on research activity and key publications. These changes will be documented on the Gap Audit Trail.   
</t>
    </r>
  </si>
  <si>
    <t>CONTACT</t>
  </si>
  <si>
    <t>Information</t>
  </si>
  <si>
    <t>Renewable Sectors</t>
  </si>
  <si>
    <t>Broad Themes</t>
  </si>
  <si>
    <t>Reasoning</t>
  </si>
  <si>
    <t>Consenting Prioritisation</t>
  </si>
  <si>
    <t>Research Considerations</t>
  </si>
  <si>
    <t>Publications</t>
  </si>
  <si>
    <t>Research Underway</t>
  </si>
  <si>
    <t>Potential Further Research Activity</t>
  </si>
  <si>
    <t>Gap Audit</t>
  </si>
  <si>
    <t>ID</t>
  </si>
  <si>
    <t>Evidence Gap</t>
  </si>
  <si>
    <t>Key Research Questions</t>
  </si>
  <si>
    <t>Target Species/ Group/ Habitat/ Priority Marine Feature (PMF)</t>
  </si>
  <si>
    <t>Relevant Region/ More Specific Area</t>
  </si>
  <si>
    <t>Links to evidence gaps (within this map)</t>
  </si>
  <si>
    <t>Dependency on other evidence gaps (within this map)</t>
  </si>
  <si>
    <t>Links to other Receptor Evidence Maps</t>
  </si>
  <si>
    <t>Links to OWEER high priority areas</t>
  </si>
  <si>
    <t>Wind</t>
  </si>
  <si>
    <t>Wave</t>
  </si>
  <si>
    <t>Tidal</t>
  </si>
  <si>
    <t>INTOG</t>
  </si>
  <si>
    <t>Other
(e.g., Green Hydrogen, CCUS, &amp; phases)</t>
  </si>
  <si>
    <t>Sector Summary</t>
  </si>
  <si>
    <t>Relevance/Descriptor</t>
  </si>
  <si>
    <t>Current or Very Likely Future Constraint?</t>
  </si>
  <si>
    <t>Relevant to Wind</t>
  </si>
  <si>
    <t>Relevant to Other Renewables Sector</t>
  </si>
  <si>
    <t>Priority Score</t>
  </si>
  <si>
    <t>Priority</t>
  </si>
  <si>
    <t>Currently Feasible or not</t>
  </si>
  <si>
    <t>More than one Species/Group/Habitat/PMF</t>
  </si>
  <si>
    <t>Research Impact: likely gain from reduction in evidence gap</t>
  </si>
  <si>
    <t>Wider Policy/Industry Relevance</t>
  </si>
  <si>
    <t>Research Timescale Delivery Considerations/ Constraints</t>
  </si>
  <si>
    <t>Publications Of Key Relevance
(non-exhaustive)</t>
  </si>
  <si>
    <t>Research Activity</t>
  </si>
  <si>
    <t>Funding Mechanism</t>
  </si>
  <si>
    <t>Completion expected
(MM-YY)</t>
  </si>
  <si>
    <t>Proposed Research Activity</t>
  </si>
  <si>
    <t>Potential Funding Mechanism(s)</t>
  </si>
  <si>
    <t>Seasonality importance</t>
  </si>
  <si>
    <t>Timescale for completion</t>
  </si>
  <si>
    <t>Date Added</t>
  </si>
  <si>
    <t>Date Revised</t>
  </si>
  <si>
    <t>PP.22 - 2022</t>
  </si>
  <si>
    <t>How do OWFs change water column structure?</t>
  </si>
  <si>
    <t>x</t>
  </si>
  <si>
    <t>PP.25 - 2022</t>
  </si>
  <si>
    <t>How to parameterise OWFs in ocean models</t>
  </si>
  <si>
    <t>Shelf seas</t>
  </si>
  <si>
    <t>PP.26 - 2022</t>
  </si>
  <si>
    <t>What parameters should be monitored to understand physical (and biogeochemical?) impact of OWFs on shelf seas, and where, when and how should they be measured?</t>
  </si>
  <si>
    <t>Shelf Seas</t>
  </si>
  <si>
    <t>PP.27 - 2022</t>
  </si>
  <si>
    <t>How do OWFs in (seasonally) stratified shelf seas change shelf sea primary productivity?</t>
  </si>
  <si>
    <t>Bathymetry surveys of shallow intertidal areas</t>
  </si>
  <si>
    <t>Intertidal zone</t>
  </si>
  <si>
    <t xml:space="preserve">A systematic and preferably, time series, marine LiDAR survey of the Scottish intertidal coast. Particularly soft sediment areas (beaches dunes and saltmarsh) to begin with, but could be expanded to include all coasts including cliffs and rocky shores. </t>
  </si>
  <si>
    <t>Coastal zone</t>
  </si>
  <si>
    <t>PP.06 -2022</t>
  </si>
  <si>
    <t>Representation of tidal stream turbines in ocean models</t>
  </si>
  <si>
    <t>n/a</t>
  </si>
  <si>
    <t>PPSRG to keep an eye on the state of the art, and discuss at future meetings</t>
  </si>
  <si>
    <t>Research council (EPSRC?), ETP</t>
  </si>
  <si>
    <t>3 years</t>
  </si>
  <si>
    <t>PP.07 - 2022</t>
  </si>
  <si>
    <t>Representation of wave energy devices in wave models</t>
  </si>
  <si>
    <t>PP.08 - 2022</t>
  </si>
  <si>
    <t>Representation of tidal stream arrays in (coarse) ocean models where individual turbines are sub grid scale</t>
  </si>
  <si>
    <t>This is important as the horizontal resolution of most ocean models is too low to resolve individual turbines.  A way of parameterising tidal farms is therefore necessary.  This will be useful/essential for cumulative impact assessments over a wide spatial scale.</t>
  </si>
  <si>
    <t>2 years</t>
  </si>
  <si>
    <t>PP.09 - 2022</t>
  </si>
  <si>
    <t>Representation of wave arrays in wave models</t>
  </si>
  <si>
    <t>This is important as the horizontal resolution of spectral wave models is too low to resolve individual devices.  A way of parameterising wave farms is therefore necessary.  This will be useful/essential for cumulative impact assessments over a wide spatial scale.</t>
  </si>
  <si>
    <t>2 year</t>
  </si>
  <si>
    <t>Modelling tool inventory / classification</t>
  </si>
  <si>
    <t>PP.10 - 2022</t>
  </si>
  <si>
    <t>Inventory of models and generic gap analysis</t>
  </si>
  <si>
    <t>Green Hydrogen, CCUS, &amp; phases</t>
  </si>
  <si>
    <t>Modelling is proving to be an essential tool for understanding the impacts of renewables on the physical marine environment.  Different models are suitable for different applications, and an inventory would be useful to understand the pro/cons of different tools in relation to marine renewable energy.</t>
  </si>
  <si>
    <t>PP.11 - 2022</t>
  </si>
  <si>
    <t>All regions</t>
  </si>
  <si>
    <t>This is proving to be an important consideration at EIA stage. Many developers are unwilling to invest time/energy/money in modelling studies and often try to do qualitative/expert judgment assessments (often based on previous experience). It would be very useful to have some strong evidence or methodology to help decide when modelling is necessary, and when it's not.</t>
  </si>
  <si>
    <t>CRF</t>
  </si>
  <si>
    <t>1 year</t>
  </si>
  <si>
    <t>PP.12 - 2022</t>
  </si>
  <si>
    <t>This is potentially overlooked at the licensing stage. Often the changes due to developments will almost certainly be significantly less than is likely to happen anyway due to changing climate. A study focusing on how this consideration could be taken into account at the licensing stage would be very useful.</t>
  </si>
  <si>
    <t>No specific activity proposed</t>
  </si>
  <si>
    <t>CRF / Research council (NERC)</t>
  </si>
  <si>
    <t>PP.13 - 2022</t>
  </si>
  <si>
    <t>Modelling extreme wave events</t>
  </si>
  <si>
    <t>West coast mainly, but applicable everywhere</t>
  </si>
  <si>
    <t>Wave Energy Scotland?</t>
  </si>
  <si>
    <t>PP.14 - 2022</t>
  </si>
  <si>
    <t>Integration of wave and tidal models in the near shore zone</t>
  </si>
  <si>
    <t>Wave sites  and tidal sites exposed to strong waves</t>
  </si>
  <si>
    <t>Research into how waves can impact on the tidal resource required using coincident measurements of both waves and currents.</t>
  </si>
  <si>
    <t>4 years</t>
  </si>
  <si>
    <t>PP.15 - 2022</t>
  </si>
  <si>
    <t>Seabed scour due to anchors and moorings</t>
  </si>
  <si>
    <t>Scaled physical modelling; empirical sediment transport modelling</t>
  </si>
  <si>
    <t>PP.16 - 2022</t>
  </si>
  <si>
    <t>Seabed mapping (banks) - time series data collection</t>
  </si>
  <si>
    <t>East coast, estuaries such as Solway Firth</t>
  </si>
  <si>
    <t>PP.17 - 2022</t>
  </si>
  <si>
    <t>Macro turbulence, such as boils</t>
  </si>
  <si>
    <t>Tidal channels mainly (Northern Isles and some west coast locations)</t>
  </si>
  <si>
    <t>Tidal sites are characterised by complex turbulent flows/structures. Tidal stream turbines will change these flows. It is important to understand the nature of these structures and how they will be impacted, and the ramifications on other ecological receptors (such as diving birds, and lower trophic levels - plankton (mixing)).</t>
  </si>
  <si>
    <t>Research council (EPSRC), ETP</t>
  </si>
  <si>
    <t>PP.18 - 2022</t>
  </si>
  <si>
    <t>Tidal energy extraction will change the tides. The amount of change will depend on how much energy is extracted, but also where it is extracted. Tidal sites around the UK are inherently linked/dependant on each other, as it is the same tidal wave propagating around the UK. It is important therefore to explore the cumulative effect of tidal energy extraction at all the potential sites around the UK. A number of scenarios should be explored in order to understand how planning where tidal farms are placed can maximise the use of the tidal resource and minimise the potential physical/environmental changes.</t>
  </si>
  <si>
    <t>The EcoWatt2050 project has generated a large amount of model data and scientific literature. These outputs need to be made more accessible to marine spatial planners and policy makers.</t>
  </si>
  <si>
    <t>PP.24 - 2022</t>
  </si>
  <si>
    <t>How does connectivity change, particularly for invasive species, change as marine renewable energy expands?</t>
  </si>
  <si>
    <t>PP.21 - 2022</t>
  </si>
  <si>
    <t>High resolution wave model development for resource and impact assessments</t>
  </si>
  <si>
    <t>West coast Scotland</t>
  </si>
  <si>
    <t>Large operation and UK scale wave models are generally fairly course (although this is changing) and don't necessarily predict local near-shore wave climates particularly well.</t>
  </si>
  <si>
    <t>Develop detailed localised wave models for specific key areas and use them in the first instance for resource assessments</t>
  </si>
  <si>
    <t>PP.23 - 2022</t>
  </si>
  <si>
    <t>Making existing wave model data more accessible to wave energy developers</t>
  </si>
  <si>
    <t>Date</t>
  </si>
  <si>
    <t>Activity</t>
  </si>
  <si>
    <t>Status</t>
  </si>
  <si>
    <t>Sectors</t>
  </si>
  <si>
    <t>Planned</t>
  </si>
  <si>
    <t>Y</t>
  </si>
  <si>
    <t>Scoping</t>
  </si>
  <si>
    <t>Ongoing</t>
  </si>
  <si>
    <t>Completed, unpublished</t>
  </si>
  <si>
    <t>Completed, published</t>
  </si>
  <si>
    <t>BROAD THEME: 3 Modelling devices: Representation of MRE devices and arrays in models</t>
  </si>
  <si>
    <t>BROAD THEME: 2 Cumulative impacts: Far field and cumulative impacts</t>
  </si>
  <si>
    <t>BROAD THEME: 1 Ecology and mixing: Links to primary productivity and biogeochemistry through mixing and stratification</t>
  </si>
  <si>
    <t>Ecology and mixing</t>
  </si>
  <si>
    <t>Cumulative impacts</t>
  </si>
  <si>
    <t>Modelling devices</t>
  </si>
  <si>
    <t>BROAD THEME: 5 Nature based solutions</t>
  </si>
  <si>
    <t>Model development &amp; validation</t>
  </si>
  <si>
    <t>Nature based solutions</t>
  </si>
  <si>
    <t>Model uncertainty &amp; inventory</t>
  </si>
  <si>
    <t>BROAD THEME: 7 Model uncertainty &amp; inventory: Accuracy and uncertainty of models, and modelling tool inventory / classification</t>
  </si>
  <si>
    <t>BROAD THEME: 4 Model development &amp; validation: Data acquisition for model development and measurements for model validation and data dissemination</t>
  </si>
  <si>
    <t>This is important in order to model the removal of energy from the eve field. Spectral wave models are the most commonly type of model to be used. One issue is that developers are reluctant to tell anyone how their devices change the wave spectra, i.e. the frequency response of the devices.
(In the short term developers will be deploying small numbers of devices. Therefore, this is perhaps more important than the representation of wave farms/arrays (PP.09 - 2022))</t>
  </si>
  <si>
    <t>This is important in order to model the impact of tidal stream turbines on the flow. This is a relatively new area of research and a few methods have emerged that are suitable for implementing in relatively course ocean models (momentum sink, actuator disk).
(In the short term developers will be deploying small numbers of turbines. Therefore, this is perhaps more important than the representation of tidal stream farms/arrays (PP.08 - 2022))</t>
  </si>
  <si>
    <t>Relevant to &gt;1 renewable project</t>
  </si>
  <si>
    <t>Timing and strength of seasonal (spring) phytoplankton blooms could change</t>
  </si>
  <si>
    <t>ECOWind (NERC&amp;TCE)</t>
  </si>
  <si>
    <t>Phytoplankton, Zooplankton</t>
  </si>
  <si>
    <t>Construction/  Operation</t>
  </si>
  <si>
    <t>Benthic</t>
  </si>
  <si>
    <t xml:space="preserve">ocean modelling dependent on PP. 25 - 2022
</t>
  </si>
  <si>
    <t>Operation</t>
  </si>
  <si>
    <t>PP.25 - 2022
PP.26 - 2022
PP.27 - 2022</t>
  </si>
  <si>
    <t>PP.22 - 2022
PP.26 - 2022</t>
  </si>
  <si>
    <t>PP.07 - 2022
PP.09 - 2022</t>
  </si>
  <si>
    <t>PP.06- 2022</t>
  </si>
  <si>
    <t>PP.28 - 2022</t>
  </si>
  <si>
    <t>PP.29 - 2022</t>
  </si>
  <si>
    <t>PP.30 - 2022</t>
  </si>
  <si>
    <t>PP.06 - 2022
PP.08 - 2022</t>
  </si>
  <si>
    <t>The magnitude of extreme wave events can be difficult to predict especially in near shore areas where (first generation) wave energy devices are likely to be installed.</t>
  </si>
  <si>
    <t>Construction/  Operation/  Cables</t>
  </si>
  <si>
    <t>Primary productivity is dependant on the availability of light and nutrients. Well mixed waters can be high in nutrients and primary productivity tends to peak along fronts and pycnocline in stratified waters. If stratification changes then primary productivity will likely change.  Primary productivity is at the base of food webs and this is likely to have on knock on consequences on higher trophic levels.</t>
  </si>
  <si>
    <t>OWEC, EPSRC</t>
  </si>
  <si>
    <t>Essential in order to assess impacts using ocean models</t>
  </si>
  <si>
    <t>See PP.24 -2022</t>
  </si>
  <si>
    <t>Should be used to inform new OWF leasing round and SEA</t>
  </si>
  <si>
    <t>ScotMER</t>
  </si>
  <si>
    <t>Recent publications (mainly based on modelling) suggest large scale OWFs may lead to far-field changes to physical water column structure (and associated biogeochemical processes). It is not clear whether there is adequate baseline data in order to assess future change (including cumulative impacts of multiple developments), and to validate models.
Gliders, AVs, ships, moorings?  Just physical or biogeochemical as well?</t>
  </si>
  <si>
    <t xml:space="preserve">Understanding cumulative impacts would help decision making at licensing stage and inform how much work needs to be done by developers at the licensing stage. </t>
  </si>
  <si>
    <t>This should feed into future OWF plans/leasing rounds and SEA</t>
  </si>
  <si>
    <t>Long term monitoring, both pre and post ScotWind consent &amp; construction, will help to inform future plans and leasing rounds.  What parameters to monitor and how to monitor them need to be established now.</t>
  </si>
  <si>
    <t>As the number and size of renewable energy developments increases, cumulative impacts will become more important. This theme targets questions around this issue and explores possible links to marine spatial planning.</t>
  </si>
  <si>
    <t>Hydrodynamic modelling is a useful tool for exploring how potential MRE scenarios may alter physical (and biogeochemical) processes. Crucially, how to represent MRE devices and arrays in models needs to be considered. This will depend on the type and resolution of the model, for example large scale coastal/ocean models will need sub-grid scale parameterisations of MRE devices/arrays.</t>
  </si>
  <si>
    <t xml:space="preserve">Models require validation with in-situ measurements. These can be hard to obtain, especially in the vicinity of MRE devices/arrays. This theme also covers how to effectively disseminate data, particularly model data, to stakeholders. </t>
  </si>
  <si>
    <t>MRE development could potentially change shelf seas and coastal regions. But these areas are dynamic and are changing due to climate change. There is therefore an opportunity to use MRE as a solution to climate change issues, such as coastal erosion and changing shelf sea stratification. Not all MRE changes are detrimental, especially when considering them in the context of climate change.</t>
  </si>
  <si>
    <t>Many MRE development will physically impact the seabed, sediments and sediment transport, e.g. scour around foundations and cables and cable trenching etc. This theme has clear links to the Benthic receptor group.</t>
  </si>
  <si>
    <t>Seabed &amp; sediment impacts</t>
  </si>
  <si>
    <t>BROAD THEME: 6 Seabed &amp; sediment impacts</t>
  </si>
  <si>
    <t>Other Planning and Consenting Considerations</t>
  </si>
  <si>
    <t>Dorrell, R., Lloyd, C., Lincoln, B., Rippeth, T., Taylor, J., Caulfield, C.C., Sharples, J., Polton, J., Scannell, B., Greaves, D. and Hall, R., 2021. Anthropogenic Mixing of Seasonally Stratified Shelf Seas by Offshore Wind Farm Infrastructure. arXiv preprint arXiv:2112.12571.
Christiansen, N., Daewel, U., Djath, B. and Schrum, C., 2022. Emergence of large-scale hydrodynamic structures due to atmospheric offshore wind farm wakes. Frontiers in Marine Science, p.64.
Daewel, U., Akhtar, N., Christiansen, N. and Schrum, C., 2022. Offshore wind farms are projected to impact primary production and bottom water deoxygenation in the North Sea. Communications Earth &amp; Environment, 3(1), pp.1-8.</t>
  </si>
  <si>
    <t>Rennau, H., Schimmels, S. and Burchard, H., 2012. On the effect of structure-induced resistance and mixing on inflows into the Baltic Sea: a numerical model study. Coastal Engineering, 60, pp.53-68.
Christiansen, N., Daewel, U., Djath, B. and Schrum, C., 2022. Emergence of large-scale hydrodynamic structures due to atmospheric offshore wind farm wakes. Frontiers in Marine Science, p.64.</t>
  </si>
  <si>
    <r>
      <rPr>
        <b/>
        <sz val="11"/>
        <color rgb="FF000000"/>
        <rFont val="Calibri"/>
        <family val="2"/>
        <scheme val="minor"/>
      </rPr>
      <t xml:space="preserve">Purpose
</t>
    </r>
    <r>
      <rPr>
        <sz val="11"/>
        <color rgb="FF000000"/>
        <rFont val="Calibri"/>
        <family val="2"/>
        <scheme val="minor"/>
      </rPr>
      <t xml:space="preserve">
This evidence map summarises and prioritises evidence gaps identified by the Physical Processes ScotMER Receptor Group in relation to the development of offshore wind and marine renewables.
This map is part of a wider ScotMER programme encompassing a framework for multiple receptors including: ornithology, marine mammals, fish and fisheries, diadromous fish, benthic, physical processes, and socio-economic impacts. An overview of the ScotMER programme and evidence maps for these receptor groups can be found online at;  https://www.gov.scot/policies/marine-renewable-energy/science-and-research/.
This evidence map will be used across Marine Scotland and by other stakeholders to identify research priorities, develop project proposals, and pursue funding.
</t>
    </r>
  </si>
  <si>
    <r>
      <rPr>
        <b/>
        <sz val="11"/>
        <color rgb="FF000000"/>
        <rFont val="Calibri"/>
        <family val="2"/>
        <scheme val="minor"/>
      </rPr>
      <t xml:space="preserve">Marine Scotland Contact Points
</t>
    </r>
    <r>
      <rPr>
        <sz val="11"/>
        <color rgb="FF000000"/>
        <rFont val="Calibri"/>
        <family val="2"/>
        <scheme val="minor"/>
      </rPr>
      <t xml:space="preserve">
Email: ScotMER@gov.scot
Science and research - Marine renewable energy - gov.scot (www.gov.scot)
</t>
    </r>
  </si>
  <si>
    <t>Coordination Group Meeting</t>
  </si>
  <si>
    <t>Receptor Group Meeting</t>
  </si>
  <si>
    <t>Publication of map version 1</t>
  </si>
  <si>
    <t>PHYSICAL PROCESSES</t>
  </si>
  <si>
    <t>1. Over what area is sediment transport potentially disrupted by different installed seabed structures, including cable armouring and scour protection?
2. What are the potential cumulative effects of interactions between installations from more than one development?
3. What lessons for design and for consenting are being learnt, in other parts of the UK and elsewhere, regarding potential cable re-exposure due to mobility of seabed / landforms?</t>
  </si>
  <si>
    <t>What potential is there for shallow-water bathymetry surveying (especially with repeat surveying to identify any dynamism) to better inform landfall routeing and cable installation planning?</t>
  </si>
  <si>
    <t>1. How does inshore wave attenuation vary over distance, by type, number and spacing of devices, by wave climate, and by bathymetric/topographic setting etc?
2. What limits are there to viable electricity generation as devices are placed nearer to shore?</t>
  </si>
  <si>
    <t>Consistent and robust decision-making on whether modelling is required for the EIA</t>
  </si>
  <si>
    <t>1. What is the state of the art in modelling extreme waves, particularly in the near-shore?
2. How should the remaining uncertainties be incorporated into assessment of effects?</t>
  </si>
  <si>
    <t>There may be potential for commercial wave energy extraction to operate close enough inshore to significantly reduce ongoing or future coastal erosion.  If so, this will likely become a factor in both spatial planning and individual consenting for these renewables.  The coastal risk management role of the devices would largely 'work with nature', including prolonging the protective function of coastal and intertidal habitats in the face of sea-level rise (although this could be unwelcome where designated nature depends on unhindered coastal processes).  This would make it a high priority for coastal adaptation, compared to mal-adaptative engineered defences that work against nature.</t>
  </si>
  <si>
    <t>Review of modelled and calculated effects for developments to date, including non-renewables infrastructure; exploratory modelling of cumulative interactions; review of responses by developers and regulators to instances of cable re-exposure due to dynamism.</t>
  </si>
  <si>
    <t>1. What is the state of the art in modelling interactions between waves and tidal currents, particularly in the near-shore?
2. How should the remaining uncertainties be incorporated into assessment of effects?</t>
  </si>
  <si>
    <t>Wave and tidal currents are known to interact and this can become important/considerable in tidal and wave energy sites. How this can affect the resource (both wave and tide) and environmental receptors is not understood. This can also have profound implications of device performance and survivability.</t>
  </si>
  <si>
    <t>1. What are the lower limits of resolution for detection of 3D landform change on differing scales?
2. Where repeat mapping may be required, do we know enough about drivers of landform dynamism to allow the time interval to be adjusted according to whether extreme events over an agreed threshold occurred during the interval? (relies on live metocean monitoring)</t>
  </si>
  <si>
    <t>1. Long term monitoring at new/existing sites, potentially using remote monitoring techniques such as LiDAR or radar, side scan, MBES.
2. Desk review of our understanding of how dynamic landforms change over time.</t>
  </si>
  <si>
    <t>Far-field effects of cumulative (and large scale) tidal energy extraction on physical and ecological processes</t>
  </si>
  <si>
    <t>1. Modelling a number of realistic future tidal energy extraction scenarios using large scale Scottish/UK scale ocean models. Examination of the model output for these different scenarios to understand scale/scope of impacts and how they can be minimised through marine spatial planning.
2. Translation of outputs (including existing, e.g. EcoWatt2050) into tools and outputs that are accessible to marine (spatial) planners and policy makers.  Work would include:  (a) Convert outputs to GIS shape files;   (b) produce a policy briefing document on the impact of tidal energy extraction and climate change on MPA connectivity;   (c) produce evidence for the physical/ecological consequences of large scale tidal and wave development for a future strategic environmental assessment.</t>
  </si>
  <si>
    <t>Primary productivity is dependant on the availability of light and nutrients. Well mixed waters can be high in nutrients and primary productivity tends to peak along fronts and pycnocline in stratified waters. If stratification changes then primary productivity and biogeochemical processes will likely change.  This is likely to have knock on consequences on higher trophic levels.</t>
  </si>
  <si>
    <t>1. How far beyond an extraction site can discernible effects be expected to reach, for differing types and scales of arrays?
2. Where the discernible cumulative effects of more than one array may interact, how far beyond the arrays can those effects be expected to reach?
3. Can cumulative far-field impacts be minimised (and power output maximised) through intelligent site selection?
4. Could cumulative far-field impacts ameliorate predicted changes due to climate change?</t>
  </si>
  <si>
    <t>Many sand banks and other seabed features that are important habitat for ecological receptors are dynamic, either incrementally or only during extreme events. In order to understand the impact of renewables on these features, it is important to understand their temporal variability.
To be proportionate, repeat mapping should perhaps be restricted to locations where infrastructure might affect dynamic landforms, but locations are usually determined post-consent,  Repeat mapping may require intervals of years and is more suited to early, broad-scale baseline characterisation.  How might this dilemma be resolved?</t>
  </si>
  <si>
    <t>1. Review of past investigation and modelling around the world, coupled with new theoretical modelling exploring the most promising near-shore settings.
2. A small scale demo. Dynamic Coast (DC) is well placed to identify a suitable (small scale) site(s) with good time series erosion data for installation of wave energy device(s). Wave recorders placed seaward and landward of the installation would capture the wave attenuation effect of the installation, and aerial DC surveys capturing subsequent changes as DTMs would measure reduction in erosion rate. Further installations elsewhere could identify the sweet spot to max out benefits of this aspect alongside power generation.</t>
  </si>
  <si>
    <t>Can wave energy extraction harvest energy and reduce erosion?</t>
  </si>
  <si>
    <t>Med</t>
  </si>
  <si>
    <t>Low</t>
  </si>
  <si>
    <t>High</t>
  </si>
  <si>
    <t>Publication of streamlined evidence map</t>
  </si>
  <si>
    <t>Alignment to Policy Introduction</t>
  </si>
  <si>
    <t>Below are the key policy and planning areas that relate to the ScotMER evidence gaps and the requirement to consider potential impacts during the consenting process of marine renewable developments.</t>
  </si>
  <si>
    <t>Summary of Key Policy and Planning areas</t>
  </si>
  <si>
    <r>
      <t xml:space="preserve">Marine (Scotland) Act 2010
</t>
    </r>
    <r>
      <rPr>
        <sz val="11"/>
        <color theme="1"/>
        <rFont val="Calibri"/>
        <family val="2"/>
        <scheme val="minor"/>
      </rPr>
      <t xml:space="preserve">The Marine (Scotland) Act (‘the Act’) provides a framework which will help balance competing demands on Scotland's seas. The Act introduces a duty to protect and enhance the marine environment and includes measures to help boost economic investment and growth in areas such as marine renewables. The Act does this in a variety of ways, the main measures include, but are not limited to, marine planning, marine licensing, marine conservation, seal conservation and enforcement. In terms of the Act, the strategic research undertaken via the ScotMER programme aims to address the knowledge gaps and improve the evidence base to inform future decision-making within marine licensing and planning. </t>
    </r>
    <r>
      <rPr>
        <b/>
        <sz val="11"/>
        <color theme="1"/>
        <rFont val="Calibri"/>
        <family val="2"/>
        <scheme val="minor"/>
      </rPr>
      <t xml:space="preserve"> </t>
    </r>
  </si>
  <si>
    <r>
      <t xml:space="preserve">Marine and Coastal Access Act 2009 
</t>
    </r>
    <r>
      <rPr>
        <sz val="11"/>
        <color theme="1"/>
        <rFont val="Calibri"/>
        <family val="2"/>
        <scheme val="minor"/>
      </rPr>
      <t xml:space="preserve">The Marine and Coastal Access Act 2009 (‘the 2009 Act’) established provisions for the management and protection of the marine environment. In relation to Scotland, the 2009 Act applies to offshore waters, beyond 12 nautical miles. It sets out requirements for a UK Marine Policy Statement, a marine licensing regime, powers to designate marine protected areas, a duty to contribute to a UK network of marine sites, and associated enforcement powers. Amendments have been made to some provisions and definitions, within the 2009 Act, which would not work once the UK left the EU. In terms of the 2009 Act, the strategic research undertaken via the ScotMER programme aims to address the knowledge gaps and improve the evidence base to inform future decision-making within marine licensing regime and marine planning. </t>
    </r>
  </si>
  <si>
    <r>
      <t xml:space="preserve">Environmental Assessment (Scotland) Act 2005
</t>
    </r>
    <r>
      <rPr>
        <sz val="11"/>
        <color theme="1"/>
        <rFont val="Calibri"/>
        <family val="2"/>
        <scheme val="minor"/>
      </rPr>
      <t xml:space="preserve">Strategic Environmental Assessment (SEA) is a systematic process for identifying, reporting, and proposing mitigation measures, and monitoring environmental effects of plans, programmes and strategies. SEA is required in Scotland under the Environmental Assessment (Scotland) Act 2005 and plays a prominent role in marine spatial planning by identifying key environmental receptors, effects, and mitigation measures. Evidence gaps identified for each Receptor Group include obtaining baseline information and understanding impact mechanisms to inform SEAs for marine renewable developments.  </t>
    </r>
    <r>
      <rPr>
        <b/>
        <sz val="11"/>
        <color theme="1"/>
        <rFont val="Calibri"/>
        <family val="2"/>
        <scheme val="minor"/>
      </rPr>
      <t xml:space="preserve"> </t>
    </r>
  </si>
  <si>
    <r>
      <t xml:space="preserve">Habitats Regulations
</t>
    </r>
    <r>
      <rPr>
        <sz val="11"/>
        <color theme="1"/>
        <rFont val="Calibri"/>
        <family val="2"/>
        <scheme val="minor"/>
      </rPr>
      <t xml:space="preserve">The Habitats Regulations is the collective term for: The Conservation of Habitats and Species Regulations 2017, The Conservation (Natural Habitats, &amp;c.) Regulations 1994 as amended, and The Conservation of Offshore Marine Habitats and Species Regulations 2017. All these regulations implement the EU Habitats Directive (European Union Council Directive 92/43/EEC) and elements of the Birds Directive. 
The Habitat Regulations cover the requirements for:  
-  protecting sites that are internationally important for threatened habitats and species i.e. European site 
-  a legal framework for species requiring strict protection i.e. European protected species 
Following EU Exit, further amendments were made to The Habitats Regulations which specify that the requirement for Habitat Regulations Appraisal (HRA) must still be applied (the Conservation of Habitats and Species (Amendment) (EU Exit) Regulations 2019, and the Conservation (Natural Habitats, &amp;c.) (EU Exit) (Scotland) (Amendment) Regulations 2019). Under the Habitats Regulations, the possible impacts on habitats and protected species must be considered before a development can be consented.  
The evidence gaps in this document include habitats listed in Annex I of the Habitats Directive. Special Areas of Conservation (SACs) are designated under the EU Habitats Directive for habitats and species listed in Annex I and II of the Directive.  SACs with marine components are sites that contain qualifying marine habitats or species. They are in inshore and offshore waters in the UK. The conservation objectives describe what is important in terms of achieving a healthy state for each protected feature in a SAC.     
Similarly Special Protection Areas (SPA) are classified under the Birds Directive to protect birds that are vulnerable or rare.  they also protect migratory birds that are regular visitors.  These species are listed in Annex I of the Birds Directive. </t>
    </r>
  </si>
  <si>
    <r>
      <t xml:space="preserve">Marine Strategy Framework Directive and Good Environmental Status 
</t>
    </r>
    <r>
      <rPr>
        <sz val="11"/>
        <color theme="1"/>
        <rFont val="Calibri"/>
        <family val="2"/>
        <scheme val="minor"/>
      </rPr>
      <t xml:space="preserve">The aim of the EU’s Marine Strategy Framework Directive (MSFD) is to improve the protection to the marine environment across Europe and put in place measures to achieve or maintain good environmental status (GES) in the marine environment by 2020. The MSFD is transposed for the whole of the UK by the Marine Strategy Regulations 2010, providing a UK-wide framework for meeting the requirements of the Directive. Marine strategies are being implemented in Scotland to protect and conserve the marine environment in connection with this directive.  
GES is defined as the environmental status of marine waters where these provide ecologically diverse and dynamic ocean and seas which are clean, healthy and productive within their intrinsic conditions, and the use of the marine environment is at a level that is sustainable, thus safeguarding the potential for uses and activities by current and future generations.  
In 2012 the ‘Marine Strategy Part One: UK Initial Assessment and Good Environmental Status (2012)’ was completed and further updated in 2019 by the ‘Marine strategy part one: UK updated assessment and Good Environmental Status’.  This included an updated assessment of the state of the UKs seas, high level objectives, and detailed targets and indicators, through which we will measure progress towards achieving GES. To help assess progress against GES it is broken down into 11 qualitative descriptors. These are listed below: 
-	D2 - Biological diversity (cetaceans, seals, birds, fish, pelagic habitats and benthic habitats)  
-	D2 - Nonindigenous species  
-	D3 - Commercially exploited fish and shellfish  
-	D4 - Food webs (cetaceans, seals, birds, fish and pelagic habitats)  
-	D5 - Eutrophication  
-	D6 - Sea-floor integrity (pelagic habitats and benthic habitats)  
-	D7 - Hydrographical conditions  
-	D8 - Contaminants  
-	D9 - Contaminants in fish and other seafood for human consumption  
-	D10 - Litter  
-	D11 - Introduction of energy, including underwater noise 
Scotland’s National Marine Plan states “4.58 The descriptors and targets for the achievement of Good Environmental Status (GES) under the Marine Strategy Framework Directive are also relevant to the wider seas approach to nature conservation. Development in, and use of, the marine environment must not compromise the achievement or maintenance of GES for UK waters”. </t>
    </r>
  </si>
  <si>
    <r>
      <t xml:space="preserve">Environmental Impact Assessment Directive
</t>
    </r>
    <r>
      <rPr>
        <sz val="11"/>
        <color theme="1"/>
        <rFont val="Calibri"/>
        <family val="2"/>
        <scheme val="minor"/>
      </rPr>
      <t>The EU Environmental Impact Assessment (EIA) Directive sets out a procedure that must be followed for certain types of projects to assess its likely significant environmental effects. This directive has been transposed into Scottish and UK legislation, and for offshore renewable energy projects the following three regulations may apply: 
1.	The Electricity Works (Environmental Impact Assessment) (Scotland) Regulations 2017 apply to EIA developments (as defined in the regulations) which require a s.36 consent or variation to s.36 consent in 	Scottish waters out to 200 nm.  
2.	The Marine Works (Environmental Impact Assessment) (Scotland) 	Regulations 2017 apply to EIA projects (as defined in the regulations) that require a marine licence or a variation to a marine licence from 0-	12 nm.    
3.	The Marine Works (Environmental Impact Assessment) Regulations 	2007 apply to EIA projects that require a marine licence or variation to a marine licence in Scottish waters from 12-200 nm. 
The latest available versions can be accessed the on the UK legislation site (https://www.legislation.gov.uk/ssi/2017/101/contents), with all amendments being available through the UK legislation site. 
EIA can help to identify and likely significant environmental effects at an early stage, and the structured approach aids developers undertaking EIA and public bodies appraising the application. The potential impact of offshore renewable developments on benthic species and habitats means EIAs should include an assessment of likely significant effects to these species and habitats.  
Evidence gaps identified in this document reflect areas that need more information to reduce uncertainly in assessing impacts, reduce precaution and increasing efficiency to improve the EIA process and decision making for both developers and public bodies</t>
    </r>
    <r>
      <rPr>
        <b/>
        <sz val="11"/>
        <color theme="1"/>
        <rFont val="Calibri"/>
        <family val="2"/>
        <scheme val="minor"/>
      </rPr>
      <t xml:space="preserve">.  </t>
    </r>
  </si>
  <si>
    <r>
      <rPr>
        <b/>
        <sz val="11"/>
        <color theme="1"/>
        <rFont val="Calibri"/>
        <family val="2"/>
        <scheme val="minor"/>
      </rPr>
      <t>Scotland's National Marine Plan (2015)</t>
    </r>
    <r>
      <rPr>
        <sz val="11"/>
        <color theme="1"/>
        <rFont val="Calibri"/>
        <family val="2"/>
        <scheme val="minor"/>
      </rPr>
      <t xml:space="preserve">
Scotland’s National Marine Plan (NMP) 2015 sets out a series of strategic policies and objectives for the sustainable development of Scotland’s offshore marine resources out to 200 nautical miles. The evidence gaps identified and prioritised in this document relate to improving current understanding of how polices within the plan may be implemented particularly where they relate to offshore renewable energy. 
The NMP includes both general and sectoral specific policies and objectives which have at their goal, the sustainable management and development of Scottish waters and adherence to the wider vision for the marine environment of “Clean, healthy, safe, productive and diverse seas; managed to meet the long term needs of nature and people”. The NMP used an ecosystem approach and includes the 11 descriptors of Good Environmental Status as strategic objectives alongside the UK High Level Marine Objectives. 
An update to the NMP was announced on 27th October 2022 and is expected to take 2-3 years to complete. 
Priority Marine Features (PMF) policies stated in NMP 
PMF are defined as species and habitats which have been identified as being of conservation importance to Scotland. Most are a subset of species and habitats identified on national, UK or international lists. Impacts of development and use on the national status of Priority Marine Features must be considered when decisions are being made, taking account of the advice of Statutory Advisors. Where planned developments or use have potential to impact PMFs, mitigation, including alternative locations, should be considered. Actions should be taken to enhance the status of PMFs where appropriate. The Evidence Gaps identified in this document may improve current understanding of PMF and how they relate to offshore renewable energy.   </t>
    </r>
  </si>
  <si>
    <r>
      <rPr>
        <b/>
        <sz val="11"/>
        <color theme="1"/>
        <rFont val="Calibri"/>
        <family val="2"/>
        <scheme val="minor"/>
      </rPr>
      <t>Sectoral Marine Plan </t>
    </r>
    <r>
      <rPr>
        <sz val="11"/>
        <color theme="1"/>
        <rFont val="Calibri"/>
        <family val="2"/>
        <scheme val="minor"/>
      </rPr>
      <t xml:space="preserve">
The Sectoral Marine Plan for Offshore Wind Energy (SMP-OWE) was adopted in 2020 to inform the spatial development of ScotWind. The SMP-OWE identified sustainable Plan Options for the future development of commercial-scale offshore wind energy in Scotland, including deep water wind technologies, and covers both Scottish inshore and offshore waters.  The SMP-OWE sought to minimise the potential adverse effects on other marine users, economic sectors and the environment that may result from further commercial-scale offshore wind development; and to maximise opportunities for economic development, investment and employment in Scotland. The 2020 plan identified 15 Plan Options, where future offshore wind development may take place. 
The SMP-OWE was developed to ensure consistency with the objectives and principles set out within Scotland’s National Marine Plan (2015) and the UK Marine Policy Statement (2011) and is an iterative process, informed through stakeholder engagement and evidence from the related social, economic and environmental assessments.  All information and consultation feedback gathered throughout the planning process has been used to support the Scottish Ministers in identifying the Plan Options and policies included in the SMP-OWE 
Evidence gaps identified in this document relate directly to the SMP-OWE and the conclusions of the supporting Sustainability Appraisal.  Many project level gaps are applicable to a national-level planning exercise and outputs contribute to both plan and project level assessment.  </t>
    </r>
  </si>
  <si>
    <r>
      <rPr>
        <b/>
        <sz val="11"/>
        <color theme="1"/>
        <rFont val="Calibri"/>
        <family val="2"/>
        <scheme val="minor"/>
      </rPr>
      <t xml:space="preserve">Regional Marine Plans   </t>
    </r>
    <r>
      <rPr>
        <sz val="11"/>
        <color theme="1"/>
        <rFont val="Calibri"/>
        <family val="2"/>
        <scheme val="minor"/>
      </rPr>
      <t xml:space="preserve">
The Marine (Scotland) Act 2010 introduced a new era for the management of Scotland’s seas. The National Marine Plan set the wider context for marine planning within Scotland, including what should be considered when creating local, regional marine plans.   
Regional marine planning takes place in Scotland’s inshore area (out to 12 nautical miles). The inshore area was divided into eleven Scottish Marine Regions (as per the Scottish Marine Region Order 2015) for the purpose of creating marine plans within these regions. This work is being undertaken by Marine Planning Partnerships (MPPs) which have delegated functions by Scottish Ministers through Ministerial Directions. MPPs can vary in size and composition and are made up of marine stakeholders who reflect marine interests in their region. Regional planning will allow more regionally specific and detailed guidance, local ownership and decision making about specific issues within regions. Regional plans also take account of the ecosystem and biodiversity on a smaller scale, which can vary significantly between different marine regions.    
Once an MPP has completed the planning process to develop a regional marine plan, they submit it to Scottish Ministers who can choose to adopt the plan. If adopted, it becomes a statutory plan.   
A regional marine plan must be in conformity with any National Marine Plan and Marine Policy Statement currently in effect, unless relevant considerations indicate otherwise.  
</t>
    </r>
    <r>
      <rPr>
        <b/>
        <sz val="11"/>
        <color theme="1"/>
        <rFont val="Calibri"/>
        <family val="2"/>
        <scheme val="minor"/>
      </rPr>
      <t xml:space="preserve"> 
Marine Protected Areas</t>
    </r>
    <r>
      <rPr>
        <sz val="11"/>
        <color theme="1"/>
        <rFont val="Calibri"/>
        <family val="2"/>
        <scheme val="minor"/>
      </rPr>
      <t xml:space="preserve"> 
The Scottish MPA network includes sites for nature conservation, protection of biodiversity, demonstrating sustainable management, and protecting our heritage. In total the network covers a total of 37% of our seas 
Scottish Ministers classified 14 Special Protection Areas to provide protection in the marine environment for Scotland’s rare, vulnerable and regularly occurring migratory birds.  They also designated four Marine Protected Areas sites, which will be among the first in the world providing area-based protection of minke whale and basking shark. The sites will also protect Risso’s dolphins and a range of biodiversity and geological features. Further urgent MPA designations have been put in place in Scottish waters.   </t>
    </r>
  </si>
  <si>
    <r>
      <rPr>
        <b/>
        <sz val="11"/>
        <color theme="1"/>
        <rFont val="Calibri"/>
        <family val="2"/>
        <scheme val="minor"/>
      </rPr>
      <t>Blue Economy Vision</t>
    </r>
    <r>
      <rPr>
        <sz val="11"/>
        <color theme="1"/>
        <rFont val="Calibri"/>
        <family val="2"/>
        <scheme val="minor"/>
      </rPr>
      <t xml:space="preserve">
The blue economy extends the Scottish Government Environment Strategy vision of “One Earth. One Home. One Shared Future” to include ‘One Ocean’. Vision: By 2045 Scotland’s shared stewardship of our marine environment supports ecosystem health, improved livelihoods, economic prosperity, social inclusion and wellbeing. 
Six blue economy outcomes have been identified to respond to major challenges of our time e.g. the climate and nature crisis, just transition to zero, a blue recovery from Covid-19 and EU withdrawal. They frame a direction of travel and provide focal points for our long-term blue economy vision: 
One Ocean, One Earth, One Home, One Shared Future:  
1. </t>
    </r>
    <r>
      <rPr>
        <b/>
        <sz val="11"/>
        <color theme="1"/>
        <rFont val="Calibri"/>
        <family val="2"/>
        <scheme val="minor"/>
      </rPr>
      <t>Natural Capital Outcome:</t>
    </r>
    <r>
      <rPr>
        <sz val="11"/>
        <color theme="1"/>
        <rFont val="Calibri"/>
        <family val="2"/>
        <scheme val="minor"/>
      </rPr>
      <t xml:space="preserve"> Scotland’s marine ecosystems are healthy and functioning, with nature protected and activities managed using an ecosystem-based approach to ensure negative impacts on marine ecosystems are minimised and, where possible, reversed. 
2. </t>
    </r>
    <r>
      <rPr>
        <b/>
        <sz val="11"/>
        <color theme="1"/>
        <rFont val="Calibri"/>
        <family val="2"/>
        <scheme val="minor"/>
      </rPr>
      <t>Climate Change Outcome:</t>
    </r>
    <r>
      <rPr>
        <sz val="11"/>
        <color theme="1"/>
        <rFont val="Calibri"/>
        <family val="2"/>
        <scheme val="minor"/>
      </rPr>
      <t xml:space="preserve"> Scotland’s blue economy is resilient to climate change, contributing to climate mitigation and adaptation, with marine sectors decarbonised, resource efficient and supporting Scotland’s Net Zero and Nature Positive commitments. 
3.</t>
    </r>
    <r>
      <rPr>
        <b/>
        <sz val="11"/>
        <color theme="1"/>
        <rFont val="Calibri"/>
        <family val="2"/>
        <scheme val="minor"/>
      </rPr>
      <t xml:space="preserve"> Economic and Trade Outcome:</t>
    </r>
    <r>
      <rPr>
        <sz val="11"/>
        <color theme="1"/>
        <rFont val="Calibri"/>
        <family val="2"/>
        <scheme val="minor"/>
      </rPr>
      <t xml:space="preserve"> Established and emerging marine sectors are innovative, entrepreneurial, productive and internationally competitive. 
4. </t>
    </r>
    <r>
      <rPr>
        <b/>
        <sz val="11"/>
        <color theme="1"/>
        <rFont val="Calibri"/>
        <family val="2"/>
        <scheme val="minor"/>
      </rPr>
      <t>Food Security, Nutrition and Health Outcome</t>
    </r>
    <r>
      <rPr>
        <sz val="11"/>
        <color theme="1"/>
        <rFont val="Calibri"/>
        <family val="2"/>
        <scheme val="minor"/>
      </rPr>
      <t>: Scotland is a global leader in healthy, quality, sustainably harvested and farmed Blue Foods, for our own population and beyond.  
5.</t>
    </r>
    <r>
      <rPr>
        <b/>
        <sz val="11"/>
        <color theme="1"/>
        <rFont val="Calibri"/>
        <family val="2"/>
        <scheme val="minor"/>
      </rPr>
      <t xml:space="preserve"> Social Inclusion and Equalities Outcome</t>
    </r>
    <r>
      <rPr>
        <sz val="11"/>
        <color theme="1"/>
        <rFont val="Calibri"/>
        <family val="2"/>
        <scheme val="minor"/>
      </rPr>
      <t xml:space="preserve">: Thriving, resilient, regenerated, healthy communities have more equal access to the benefits that ocean resources provide.  
6. </t>
    </r>
    <r>
      <rPr>
        <b/>
        <sz val="11"/>
        <color theme="1"/>
        <rFont val="Calibri"/>
        <family val="2"/>
        <scheme val="minor"/>
      </rPr>
      <t>Ocean Literacy Outcome</t>
    </r>
    <r>
      <rPr>
        <sz val="11"/>
        <color theme="1"/>
        <rFont val="Calibri"/>
        <family val="2"/>
        <scheme val="minor"/>
      </rPr>
      <t xml:space="preserve">: Scotland is an ocean literate and aware nation. </t>
    </r>
  </si>
  <si>
    <t>Cable corridors</t>
  </si>
  <si>
    <t>May influence the policy around cable burial and depths.</t>
  </si>
  <si>
    <t>Could inform future wave planning / licencing and consenting</t>
  </si>
  <si>
    <t>3 months</t>
  </si>
  <si>
    <t>Linked to PP.11-2022</t>
  </si>
  <si>
    <t>Research council, Scottish Government, CRF, MD could do this work in house</t>
  </si>
  <si>
    <t>Plankton / Invasive Non-Native Species</t>
  </si>
  <si>
    <t>We have good land LiDAR for big chunks and some multibeam for offshore/nearshore BUT virtually nothing in the shallow intertidal area...the so-called white line where info is weak. Key importance to ID time series changes here as a gauge of beach lowering due to sediment losses and the direct link to coastal erosion, and climate related changes (RSL, waves etc). Of course LiDAR platforms can be multifunctional with other sensors and serve other areas including, for example coastal habitat data gathering and monitoring, performance of nature-based coast management solutions (a key data gap at present) etc.</t>
  </si>
  <si>
    <t>Some work being done by PELAgIO and MSS Oceanography group, but more fundamental research on changes to turbulent mixing required.
ECOFLOW call out Nov 2023 - see above PP. 22</t>
  </si>
  <si>
    <t>OWEC (TCE), NERC</t>
  </si>
  <si>
    <t>Literature review, focusing on application/relevance to marine renewable energy (including the representation of devices). Fund a short project/review of state-of-the-art.
NB essential to start by gathering similar reviews / guidance in other parts of UK and elsewhere.
Proposal developed for the ScotMER projects board (Oct 2023): "Development of Marine physical process modelling guidelines for offshore wind farm environmental impact assessments"</t>
  </si>
  <si>
    <t>Literature review and potentially workshops with agency staff and developers. A study focussing on lessons learned from renewables licensing to date (Inc. England, and potentially other countries); incorporate studies into the post consent/construction monitoring work.
Proposal developed for the ScotMER projects board (Oct 2023): "Development of Marine physical process modelling guidelines for offshore wind farm environmental impact assessments"</t>
  </si>
  <si>
    <t>Stratified shelf seas (permanently, seasonally, intermittently)
Regions of fresh water influence
OSPAR zones and MPAs
Seabird (and marine mammal) colonies, e.g. with changing front positions.</t>
  </si>
  <si>
    <t>Full life cycle: planning, consent, construction, operation, decommissioning</t>
  </si>
  <si>
    <t>Exploring impacts in the context of climate change (CC)</t>
  </si>
  <si>
    <t>Whole water column (fish, marine mammals)
Benthic organisms (long-term biogeochemical cycling in stratified waters) 
Seabirds (e.g. changing fronts)</t>
  </si>
  <si>
    <t>Pre-construction/ Construction/  Operation/  Decommissioning</t>
  </si>
  <si>
    <t>6 months
Sector accountability needs to be factored in, where significant risks are identified to regulatory bodies but not acted on.</t>
  </si>
  <si>
    <t>Mainly benthic organisms (long-term biogeochemical cycling in stratified waters), but also whole water column (fish, marine mammals)</t>
  </si>
  <si>
    <t>Construction/  Operation/  Decommissioning / Cables</t>
  </si>
  <si>
    <t>Pre-construction/ Construction/    Decommissioning / Cables</t>
  </si>
  <si>
    <t>Pre-construction/ Construction/  Operation/  Decommissioning / Ports &amp; Harbours / Cables</t>
  </si>
  <si>
    <t>Extreme events most likely to occur in winter</t>
  </si>
  <si>
    <t>Publication of evidence map</t>
  </si>
  <si>
    <t>Models are powerful tools for exploring the interactions of MRE with the marine environment, especially for potential/future developments. They are inherently uncertain though, and this theme explores these issues and whether this uncertainly can be reduced or communicated more effectively to stakeholders. This theme also explores possibilities in making stakeholders more aware of potential modelling tools and solutions and how and when they should be used.</t>
  </si>
  <si>
    <t>CRF, MS-Policy, ScotMER</t>
  </si>
  <si>
    <t>1. How to parameterise wind-ocean wakes at wind- turbine, farm, and interfarm scale?
2. Do we need to use fully coupled (atmosphere-ocean- waves) models to parameterise the impacts on the ocean surface boundary layer (from wind wake, wave energy extraction etc)?
3. How to parameterise turbulent wakes around/behind structures/farms for fixed and floating?
4. What are the practical limits of representing structures within regional &amp; coastal ocean models, and does the need for adequate representation require a step change in the resourcing of regional and coastal ocean models?
5. Can/should the parameterisation of individual structures and whole arrays/farms be different in regional ocean models?
6. How to parameterise different types of structures, e.g. monopiles, jackets, floating etc.?
7. Are different floating foundation designs better suited to different environmental conditions (e.g. draft versus diameter)?
8. What is the effect of dynamic mooring cables and anchors, as well as platform motion in different sea states?
9. Can we use AI/ML to emulate LES from individual turbines to scale up to whole arrays?
10. How (or should) perspective applications parameterise OWF in their hydrodynamic models, and can appropriate tools be developed?</t>
  </si>
  <si>
    <t>1. Can generic limits be set on whether physical-process modelling for past proposals (e.g. in a similar location) is sufficiently analogous for the results to be applied to a new proposal, rather than new modelling? 
2. Can the same be done with regard to use of standard formulae (‘spreadsheet-based approach’)? 
3. Can indicative thresholds be set for requiring modelling, which take account not only of proposal scale but also of sensitivity of receptors?</t>
  </si>
  <si>
    <t>Following on from PP.22 and PP.25:
(A) coupled hydrodynamic-biogeochemical modelling study to investigate impacts of large-scale developments (ScotWind).
(B) Long term monitoring of PP around OWFs where PP is widespread (banks, frontal regions etc), preferably starting before construction and continuing after construction.</t>
  </si>
  <si>
    <t>Measurement of small-scale hydrodynamics in the field; observation of these features remotely from the air (drones?)</t>
  </si>
  <si>
    <t>EIAs benefitting from improved understanding on PP assessment approach in EIAs, leading to reduced uncertainty, consistency in approach, and increased efficiency.</t>
  </si>
  <si>
    <t>Currently there is uncertainty from industry as to which models should be used and when. This could lead to consistency of approach.</t>
  </si>
  <si>
    <t>A systematic process for determining which PP to be scoped into EIAs at project scoping stage, and what assessment methodologies should be employed.</t>
  </si>
  <si>
    <t>Most relevant to floating offshore wind.</t>
  </si>
  <si>
    <t>Linked to Invasive Non-Native Species work within the Benthic Receptor Group, this is also important for understanding how plankton move in the ecosystem and what role physical processes play in the connectivity and spread of these species.</t>
  </si>
  <si>
    <t>How can we make current model data more accessible to wave energy developers, to support the growth of this industry and improve the siting and capture of wave energy in Scotland?</t>
  </si>
  <si>
    <t>Grid connection planning</t>
  </si>
  <si>
    <t>Regional Planning</t>
  </si>
  <si>
    <t>Could provide a better understanding of where grid connections should be made and the wider impacts on the coastline.</t>
  </si>
  <si>
    <t>This is currently not being considered at all, so needs to be addressed. Water column impacts were not necessarily important for shallow water development, but this is an important evidence gap for deeper water developments in stratified waters.</t>
  </si>
  <si>
    <t>N/A</t>
  </si>
  <si>
    <t>Desk-based review and workshop by NOC-I being funded by ScotMER</t>
  </si>
  <si>
    <t>Research questions will be considered and developed as further information becomes available</t>
  </si>
  <si>
    <t>1. Characterisation of turbulent wakes around structures and arrays (fixed and floating) and associated changes in currents near and far field.
2. Characterisation of wind wake effects in the lee of operational /energy generating OWFs and associated changes in the ocean surface boundary layer (e.g. MLD).
3. How do OWFs in stratified shelf seas change extent and timing of stratification?
4. How does this change scale with OWF size and array design?
5. What will be the cumulative impact of planned developments (e.g. ScotWind) on the whole Scottish/NWES, what are the consequences of 2030/2050 targets?
6. Can OWF array design be used to minimise changes across the Scottish/NWES?
7. Can planned OWF locations be revised to minimise changes?
8. Can the above be used to mitigate the impacts of climate change, e.g. be used to change mixing in key areas expected to change due to climate?
9. What level of assessment should be performed by perspective applicants for EIA?</t>
  </si>
  <si>
    <t>Existing wind farms are relatively close to shore in shallower waters which are well mixed or, in some cases, intermittently stratified. Wind farms are now being developed further offshore on the UK continental shelf in waters that seasonally (or intermittently) stratify (e.g. North Sea, Celtic Sea). Recent publications show that large numbers of floating structures have the potential to introduce additional anthropogenic mixing that may change the location and timing of stratification.
If water column structure changes then this could have impacts on biological receptors, such as primary productivity and biogeochemistry as well as higher trophic levels including seabirds (e.g. due to fronts moving).
Impacts are two-way and highly dependent on environment (degree of stratification, flow velocity) and OW foundation design.
Atmospheric wakes may have a similar order magnitude (or greater) impact on stratification. So these need to be investigated in parallel as they may offset one another to an extent.
Foundation engineering design and manufacture (at scale) dependent.</t>
  </si>
  <si>
    <t>Should feed into future SEA and planning process.
Modelling of cumulative impacts of current and planned OWF (across ensemble of climate change scenarios) needs to be performed. This has to include a confidence report on the accuracy of the predicted impacts. Who should be responsible for this? Research community, part of a SEA, or should it be done as part of all EIAs for each development?</t>
  </si>
  <si>
    <t>Understanding cumulative impacts would help decision making at licensing stage and inform how much work needs to be done by developers at the licensing stage.
Changes/impacts are likely to become important when considering cumulative impacts of a number of large windfarms (e.g. ScotWind). These impacts are therefore best assessed at a regional / national scale and also should be considered at the planning stage and as part of a strategic environmental assessment (SEA).
Largest impacts are expected at array scale, and quantification of risk needs to be provided by operators.
Acceleration of a robust and defendable consenting process.</t>
  </si>
  <si>
    <t>Knowledge of how large-scale windfarm construction could change water column structure could feed into planning process for new areas, e.g. target areas leading tom minimal changes.  This could also provide nature based solution to changes expected to occur due to climate change, e.g. offset/counteract changes in mixing due to climate change.
At both array scale and regional scale there may be significant impacts on water quality and thus on other sea users including benthic (shellfish) and water column (fisheries) industries.</t>
  </si>
  <si>
    <t>Should be used to inform new OWF leasing round and SEA.
A retrospective review of approved OWF is recommended (is the latest SEA being updated to include ScotWind leasing, and can this feed into that?)</t>
  </si>
  <si>
    <t>ECOWind PELAgIO is addressing this to an extent, but more fundamental research on changes to turbulent mixing required. Specifically there are no physics based closures of mixing of stratified waters past vertical infrastructure.
ECOWind ACCELERATE may be doing some of this (but their focus is benthic interactions) and they are not looking at stratified waters.
ECOFLOW call out Nov 2023 has the potential to fund some of this, but the call appears to focus on ecosystem, and focusing on interactions between operators and fisheries, and there is still a requirement for underlying physical models to be developed.
 https://www.ukri.org/opportunity/ecological-effects-of-floating-offshore-wind-ecoflow/?utm_medium=email&amp;utm_source=govdelivery
https://www.hull.ac.uk/staff-directory/charlie-lloyd
Biomimicry to Lessen Offshore Wind impact on the Natural environment - Leverhulme Fellowship 
https://auracdt.hull.ac.uk/students/
Enhanced mixing of stratified waters by offshore wind infrastructure - Aura CDT, Univ. Hull
Interaction between internal waves and offshore wind structures - Aura CDT, Univ. Hull
Offshore wind infrastructure in stratified seas: Interactions between waves and wakes - Aura CDT, Newcastle Univ.
Hybrid modelling of loads and structural response on a floating offshore wind  - Aura CDT, Durham Univ.</t>
  </si>
  <si>
    <t>(A) Hydrodynamic regional ocean modelling study investigating how large-scale developments could change water column structure (this would rely on a parameterisation method, PP.25). This was proposed in a number of ECOWind and NERC proposals in 2022.
(B) Long term monitoring of water column structure around OWFs, preferably starting before construction and continuing after construction.
(C) Fundamental understanding of mixing of stratified waters by vertical infrastructure is missing. Closures for large-scale hydrodynamic models are therefore currently incomplete / impossible. Detailed measurements of water column structure and turbulence, including mixing, close to OWFs. Down- and up- tidal stream measurements could be used to measure the impact of the foundation structures.
(D) Detailed hydrodynamic modelling (CFD) study of how floating offshore structures change water column structure.
(E) Physical modelling of floating structures in stratified flows.
(F) Desk study of what Earth Observation (EO) can contribute, especially in the context of an ESA candidate mission, SEASTAR, which would be able to measure the currents/wakes at a useful resolution and accuracy. Many existing EO instruments do image the wakes of the existing shallower turbines.
(G) Development of tools that can be used by perspective applicants/industry/environmental consultancy for EIA.</t>
  </si>
  <si>
    <t>OWEC, EPSRC, NERC, TCE, CES, Industry</t>
  </si>
  <si>
    <t>3 years
This needs to be tied into, and completed, before any infrastructure starts to be deployed at stratified / deepwater sites.
Sector accountability needs to be factored in, where significant risks are identified to regulatory bodies but not acted on.</t>
  </si>
  <si>
    <t>Hydrodynamic models of shelf seas typically have grid resolutions of 1 - 10 km (e.g. the currently Met Office operational model of UK shelf seas has a resolution of 1.5 km). Wind farms (made up of arrays of individual turbines) are typically an order of magnitude smaller and are not well resolved in these models. Models therefore need to represent OWFs as sub-grid scale parameterisations. There is little existing research (especially for floating foundations) and there has been no validation of modelling tools. Wind farms will most likely influence the hydrodynamics through the structures imposing additional mixing and the wind wakes around the wind farms. State of the art modelling techniques are not implemented in modelling tools used by those conducting EIAs. MSS need to update their methods in order to perform cumulative impact assessments of future large scale OWF development.
A critical challenge is the vertical resolution of the models. Vertical pycnocline mixing occurs on a fine scale, and is a very sensitive control on shelf sea models and thus concomitant biogeochemical to higher ecosystems population simulations. Knowledge to provide closures for near to far field, wake and (OW generated) internal wave vertical mixing of the pycnocline from OW infrastructure is missing.</t>
  </si>
  <si>
    <t>Develop mixing parameterisations based on outputs (C-E) from Evidence Gap PP.22 that can be implemented in ocean models, e.g. modification of existing turbulence closure schemes.
Implementation of parameterisations in ocean models used by regulator and developers for EIA.
Development of tools that can be used by perspective applicants/ industry/ environmental consultancy to represent OWF in hydrodynamic models.</t>
  </si>
  <si>
    <t>1. Summarise potential mechanisms and key variables to quantify these mechanisms for shelf sea OWFs (fixed and floating) to change physical and biogeochemical processes.
2. Do we have sufficient baseline data to describe these processes well across Scottish Shelf seas?
3. What relevant baseline monitoring is currently underway and what opportunities exist for cost-effective improvements?
4. What monitoring (frequency, duration and spatial coverage) is required in order to establish the impact of OWFs on physical processes?
5. What historic data could be used and new data are required in order to adequately validate models being used to predict changes due to OWFs?
6. What is the environmental risk from continued development and deployment, whilst observational programmes are being conducted and are identifying risks?
7. What is the liability to operators and regulatory bodies of environmental impact, if observational programmes identify risk?
8. What is the societal perception and risk to OWF clean growth / net zero from unaddressed environmental impact?</t>
  </si>
  <si>
    <t>Desk based study synthesising current efforts and  making recommendations on parameters to measure, how to measure, where to measure, measurement frequency and over what time scales etc. Study could be used as evidence to support/determine the need for long term monitoring initiatives in support of ScotWind.
Long-term monitoring is useful for reviewing predicted performance post deployment. Monitoring does not manage or mitigate risk ahead of development.</t>
  </si>
  <si>
    <t>1. How do OWF change the timing, extent and abundance of primary productivity in shelf seas?
2. How is the succession and distribution of phytoplankton functional groups affected by this? Is there a likely impact on higher trophic levels?
3. How does this change scale with OWF size?
4. What is the cumulative effect of multiple or current and future OWFs on the whole Scottish/North West European Shelf? 
5. Can OWF array design be used to minimise changes?
6. Can planned OWF locations be revised to minimise changes?
7. Can the above be used to mitigate the impacts of climate change, e.g. be used to counteract likely climate driven changes?</t>
  </si>
  <si>
    <t>ECOWind PELAgIO is running biogeochemical models to start to understand impacts of static foundations on primary productivity.
ECOFLOW call out Nov 2023 may fund a project looking at how floating wind could impact primary productivity.</t>
  </si>
  <si>
    <t>How do cables and associated infrastructure influence sediment transport?
Dynamics will change in stratified waters, moorings especially.</t>
  </si>
  <si>
    <t>The numbers of cables and supporting grid infrastructure will increase as the offshore wind sector grows.  Whilst scour and sediment mobility is primarily a developer concern, there is some interest in ScotMER looking at this.   Group members think there is a need to understanding what are the impacts of these processes on scale both local, regional and international, also what are the impacts on costal processes? 
If cables become exposed what is the impact of the EMF on marine species?</t>
  </si>
  <si>
    <t xml:space="preserve">1. Where effects of development (individually or cumulatively) may be conventionally assessed as significant, should they be considered less detrimental if they can be confidently be predicted to counteract/ameliorate changes due to climate change (CC)?
2. Where effects of development (individually or cumulatively) may be conventionally assessed as significant, should that assessment ever be adjusted downwards because CC effects that are similar/"worse" in nature and timescale are confidently predicted?
3. Can we quantify our confidence limits/errors with regard to CC projections vs impact from OWFs on local or shelf wide scales? </t>
  </si>
  <si>
    <t>Placing anything close to the seabed will result in scour around the obstacle. Much is already understood from the oil industry, i.e. pipe line laying, and this is primarily an engineering issue, but this may have some impact on ecological receptors and sediment transport pathways. This is likely to increase with the growth of floating offshore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</si>
</sst>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Arial"/>
      <family val="2"/>
    </font>
    <font>
      <sz val="10"/>
      <color theme="1"/>
      <name val="Arial"/>
      <family val="2"/>
    </font>
    <font>
      <sz val="10"/>
      <name val="Arial"/>
      <family val="2"/>
    </font>
    <font>
      <sz val="11"/>
      <name val="Calibri"/>
      <family val="2"/>
      <scheme val="minor"/>
    </font>
    <font>
      <b/>
      <sz val="11"/>
      <name val="Calibri"/>
      <family val="2"/>
      <scheme val="minor"/>
    </font>
    <font>
      <b/>
      <sz val="18"/>
      <name val="Calibri"/>
      <family val="2"/>
      <scheme val="minor"/>
    </font>
    <font>
      <b/>
      <sz val="10"/>
      <color rgb="FF000000"/>
      <name val="Arial"/>
      <family val="2"/>
    </font>
    <font>
      <sz val="11"/>
      <color rgb="FF000000"/>
      <name val="Calibri"/>
      <family val="2"/>
    </font>
    <font>
      <sz val="11"/>
      <color rgb="FF000000"/>
      <name val="Calibri"/>
      <family val="2"/>
    </font>
    <font>
      <b/>
      <sz val="11"/>
      <color rgb="FF000000"/>
      <name val="Calibri"/>
      <family val="2"/>
    </font>
    <font>
      <b/>
      <sz val="11"/>
      <color rgb="FF000000"/>
      <name val="Calibri"/>
      <family val="2"/>
      <scheme val="minor"/>
    </font>
    <font>
      <sz val="11"/>
      <color rgb="FF000000"/>
      <name val="Calibri"/>
      <family val="2"/>
      <scheme val="minor"/>
    </font>
    <font>
      <b/>
      <sz val="11"/>
      <color theme="1"/>
      <name val="Calibri"/>
      <family val="2"/>
    </font>
    <font>
      <sz val="11"/>
      <color theme="1"/>
      <name val="Calibri"/>
      <family val="2"/>
    </font>
    <font>
      <sz val="11"/>
      <name val="Calibri"/>
      <family val="2"/>
    </font>
    <font>
      <sz val="1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19">
    <border>
      <left/>
      <right/>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0" fontId="3" fillId="0" borderId="0"/>
  </cellStyleXfs>
  <cellXfs count="108">
    <xf numFmtId="0" fontId="0" fillId="0" borderId="0" xfId="0"/>
    <xf numFmtId="0" fontId="0" fillId="0" borderId="0" xfId="0" applyAlignment="1">
      <alignment horizontal="left" vertical="center" wrapText="1"/>
    </xf>
    <xf numFmtId="0" fontId="1" fillId="0" borderId="0" xfId="0" applyFont="1"/>
    <xf numFmtId="0" fontId="0" fillId="2" borderId="0" xfId="0" applyFill="1"/>
    <xf numFmtId="0" fontId="0" fillId="0" borderId="0" xfId="0" applyAlignment="1">
      <alignment horizontal="center" vertical="center" wrapText="1"/>
    </xf>
    <xf numFmtId="0" fontId="2" fillId="2" borderId="0" xfId="0" applyFont="1" applyFill="1"/>
    <xf numFmtId="0" fontId="2" fillId="0" borderId="2" xfId="0" applyFont="1" applyBorder="1" applyAlignment="1">
      <alignment horizontal="center" vertical="center" textRotation="90"/>
    </xf>
    <xf numFmtId="49" fontId="0" fillId="2" borderId="0" xfId="0" applyNumberFormat="1" applyFill="1" applyAlignment="1">
      <alignment horizontal="left" indent="1"/>
    </xf>
    <xf numFmtId="0" fontId="0" fillId="3" borderId="4" xfId="0" applyFill="1" applyBorder="1" applyAlignment="1">
      <alignment vertical="center" wrapText="1"/>
    </xf>
    <xf numFmtId="0" fontId="0" fillId="2" borderId="0" xfId="0" applyFill="1" applyAlignment="1">
      <alignment vertical="center" wrapText="1"/>
    </xf>
    <xf numFmtId="0" fontId="0" fillId="0" borderId="7" xfId="0"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5" fillId="0" borderId="0" xfId="0" applyFont="1"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top" wrapText="1"/>
    </xf>
    <xf numFmtId="0" fontId="4" fillId="2" borderId="0" xfId="1" applyFont="1" applyFill="1" applyAlignment="1">
      <alignment vertical="center"/>
    </xf>
    <xf numFmtId="0" fontId="4" fillId="2" borderId="0" xfId="1" applyFont="1" applyFill="1"/>
    <xf numFmtId="0" fontId="1" fillId="0" borderId="0" xfId="0" applyFont="1" applyAlignment="1">
      <alignment horizontal="center" vertical="center" wrapText="1"/>
    </xf>
    <xf numFmtId="49" fontId="10" fillId="0" borderId="2" xfId="0" applyNumberFormat="1" applyFont="1" applyBorder="1" applyAlignment="1">
      <alignment horizontal="left" vertical="center" wrapText="1" indent="1"/>
    </xf>
    <xf numFmtId="49" fontId="9" fillId="0" borderId="2" xfId="0" applyNumberFormat="1" applyFont="1" applyBorder="1" applyAlignment="1">
      <alignment horizontal="left" vertical="center" wrapText="1" indent="1"/>
    </xf>
    <xf numFmtId="0" fontId="1" fillId="0" borderId="0" xfId="0" applyFont="1" applyAlignment="1">
      <alignment horizontal="center" wrapText="1"/>
    </xf>
    <xf numFmtId="49" fontId="13" fillId="0" borderId="2" xfId="0" applyNumberFormat="1" applyFont="1" applyBorder="1" applyAlignment="1">
      <alignment horizontal="left" vertical="center" wrapText="1" indent="1"/>
    </xf>
    <xf numFmtId="0" fontId="0" fillId="10" borderId="2" xfId="0" applyFill="1" applyBorder="1" applyAlignment="1">
      <alignment vertical="center" wrapText="1"/>
    </xf>
    <xf numFmtId="0" fontId="0" fillId="10" borderId="2" xfId="0" applyFill="1" applyBorder="1" applyAlignment="1">
      <alignment horizontal="left" vertical="center" wrapText="1"/>
    </xf>
    <xf numFmtId="0" fontId="6" fillId="8" borderId="15"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3" borderId="3" xfId="0" applyFont="1" applyFill="1" applyBorder="1" applyAlignment="1">
      <alignment vertical="center"/>
    </xf>
    <xf numFmtId="0" fontId="1" fillId="4" borderId="10" xfId="0" applyFont="1" applyFill="1" applyBorder="1" applyAlignment="1">
      <alignment horizontal="left" vertical="center" wrapText="1"/>
    </xf>
    <xf numFmtId="0" fontId="1" fillId="5" borderId="11" xfId="0" applyFont="1" applyFill="1" applyBorder="1" applyAlignment="1">
      <alignment vertical="center" wrapText="1"/>
    </xf>
    <xf numFmtId="0" fontId="1" fillId="4" borderId="11" xfId="0" applyFont="1" applyFill="1" applyBorder="1" applyAlignment="1">
      <alignment vertical="center" wrapText="1"/>
    </xf>
    <xf numFmtId="0" fontId="1" fillId="4" borderId="11" xfId="0" applyFont="1" applyFill="1" applyBorder="1" applyAlignment="1">
      <alignment horizontal="left" vertical="center" wrapText="1"/>
    </xf>
    <xf numFmtId="0" fontId="1" fillId="4" borderId="2" xfId="0" applyFont="1" applyFill="1" applyBorder="1" applyAlignment="1">
      <alignment vertical="center" wrapText="1"/>
    </xf>
    <xf numFmtId="0" fontId="0" fillId="5" borderId="2" xfId="0" applyFill="1" applyBorder="1" applyAlignment="1">
      <alignment vertical="center" wrapText="1"/>
    </xf>
    <xf numFmtId="15" fontId="13" fillId="10" borderId="2" xfId="0" applyNumberFormat="1" applyFont="1" applyFill="1" applyBorder="1" applyAlignment="1">
      <alignment horizontal="center" vertical="center" wrapText="1"/>
    </xf>
    <xf numFmtId="15" fontId="13" fillId="0" borderId="2" xfId="0" applyNumberFormat="1" applyFont="1" applyBorder="1" applyAlignment="1">
      <alignment horizontal="center" vertical="center" wrapText="1"/>
    </xf>
    <xf numFmtId="0" fontId="0" fillId="0" borderId="0" xfId="0" applyAlignment="1">
      <alignment horizontal="center"/>
    </xf>
    <xf numFmtId="0" fontId="13" fillId="10" borderId="2" xfId="0" applyFont="1" applyFill="1" applyBorder="1" applyAlignment="1">
      <alignment horizontal="left" vertical="center" wrapText="1"/>
    </xf>
    <xf numFmtId="0" fontId="0" fillId="0" borderId="2" xfId="0" applyBorder="1" applyAlignment="1">
      <alignment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5" fillId="13" borderId="4" xfId="1" applyFont="1" applyFill="1" applyBorder="1" applyAlignment="1">
      <alignment vertical="top" wrapText="1"/>
    </xf>
    <xf numFmtId="0" fontId="14" fillId="12" borderId="3" xfId="1" applyFont="1" applyFill="1" applyBorder="1" applyAlignment="1">
      <alignment vertical="center"/>
    </xf>
    <xf numFmtId="0" fontId="16" fillId="2" borderId="0" xfId="1" applyFont="1" applyFill="1"/>
    <xf numFmtId="0" fontId="14" fillId="12" borderId="2" xfId="1" applyFont="1" applyFill="1" applyBorder="1" applyAlignment="1">
      <alignment vertical="center"/>
    </xf>
    <xf numFmtId="0" fontId="14" fillId="12" borderId="17" xfId="1" applyFont="1" applyFill="1" applyBorder="1" applyAlignment="1">
      <alignment vertical="center" wrapText="1"/>
    </xf>
    <xf numFmtId="0" fontId="14" fillId="12" borderId="17" xfId="1" applyFont="1" applyFill="1" applyBorder="1" applyAlignment="1">
      <alignment vertical="center"/>
    </xf>
    <xf numFmtId="0" fontId="0" fillId="2" borderId="0" xfId="0" applyFill="1" applyAlignment="1">
      <alignment horizontal="center"/>
    </xf>
    <xf numFmtId="0" fontId="5" fillId="0" borderId="15" xfId="0" applyFont="1" applyBorder="1" applyAlignment="1">
      <alignment horizontal="left" vertical="center" wrapText="1"/>
    </xf>
    <xf numFmtId="0" fontId="5" fillId="10" borderId="15" xfId="0" applyFont="1" applyFill="1" applyBorder="1" applyAlignment="1">
      <alignment horizontal="left" vertical="center" wrapText="1"/>
    </xf>
    <xf numFmtId="0" fontId="1" fillId="0" borderId="0" xfId="0" applyFont="1" applyAlignment="1">
      <alignment horizontal="center"/>
    </xf>
    <xf numFmtId="17" fontId="0" fillId="0" borderId="0" xfId="0" applyNumberFormat="1" applyAlignment="1">
      <alignment horizontal="center" vertical="center" wrapText="1"/>
    </xf>
    <xf numFmtId="0" fontId="17" fillId="0" borderId="15" xfId="0" applyFont="1" applyBorder="1" applyAlignment="1">
      <alignment horizontal="left" vertical="center" wrapText="1"/>
    </xf>
    <xf numFmtId="0" fontId="17" fillId="10" borderId="15" xfId="0" applyFont="1" applyFill="1" applyBorder="1" applyAlignment="1">
      <alignment horizontal="left" vertical="center" wrapText="1"/>
    </xf>
    <xf numFmtId="0" fontId="6" fillId="10" borderId="15" xfId="0" applyFont="1" applyFill="1" applyBorder="1" applyAlignment="1">
      <alignment horizontal="left" vertical="center" textRotation="90" wrapText="1"/>
    </xf>
    <xf numFmtId="0" fontId="6" fillId="5" borderId="15" xfId="0" applyFont="1" applyFill="1" applyBorder="1" applyAlignment="1">
      <alignment horizontal="left" vertical="center" wrapText="1"/>
    </xf>
    <xf numFmtId="0" fontId="0" fillId="0" borderId="0" xfId="0" applyAlignment="1">
      <alignment horizontal="left"/>
    </xf>
    <xf numFmtId="0" fontId="0" fillId="2" borderId="0" xfId="0" applyFill="1" applyAlignment="1">
      <alignment horizontal="left"/>
    </xf>
    <xf numFmtId="0" fontId="6" fillId="0" borderId="0" xfId="0" applyFont="1" applyAlignment="1">
      <alignment vertical="center"/>
    </xf>
    <xf numFmtId="0" fontId="6" fillId="0" borderId="0" xfId="0" applyFont="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6" borderId="5"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4" borderId="5" xfId="0" applyFont="1" applyFill="1" applyBorder="1" applyAlignment="1">
      <alignment horizontal="left"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11" borderId="15" xfId="0" applyFont="1" applyFill="1" applyBorder="1" applyAlignment="1">
      <alignment horizontal="center" vertical="center" textRotation="90" wrapText="1"/>
    </xf>
    <xf numFmtId="0" fontId="6" fillId="7" borderId="15" xfId="0" applyFont="1" applyFill="1" applyBorder="1" applyAlignment="1">
      <alignment horizontal="center" vertical="center" wrapText="1"/>
    </xf>
    <xf numFmtId="0" fontId="6" fillId="8" borderId="15" xfId="0" applyFont="1" applyFill="1" applyBorder="1" applyAlignment="1">
      <alignment horizontal="center" vertical="center" textRotation="90" wrapText="1"/>
    </xf>
    <xf numFmtId="0" fontId="6" fillId="3" borderId="15"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15" xfId="0" applyFont="1" applyFill="1" applyBorder="1" applyAlignment="1">
      <alignment vertical="center" wrapText="1"/>
    </xf>
    <xf numFmtId="0" fontId="5" fillId="0" borderId="15" xfId="0" applyFont="1" applyBorder="1" applyAlignment="1">
      <alignment horizontal="center" vertical="center" wrapText="1"/>
    </xf>
    <xf numFmtId="17" fontId="5" fillId="0" borderId="15" xfId="0" applyNumberFormat="1" applyFont="1" applyBorder="1" applyAlignment="1">
      <alignment horizontal="left" vertical="center" wrapText="1"/>
    </xf>
    <xf numFmtId="0" fontId="5" fillId="0" borderId="15" xfId="0" applyFont="1" applyBorder="1" applyAlignment="1">
      <alignment vertical="center" wrapText="1"/>
    </xf>
    <xf numFmtId="17" fontId="5" fillId="0" borderId="15" xfId="0" applyNumberFormat="1" applyFont="1" applyBorder="1" applyAlignment="1">
      <alignment horizontal="center" vertical="center" wrapText="1"/>
    </xf>
    <xf numFmtId="0" fontId="5" fillId="16" borderId="14" xfId="0" applyFont="1" applyFill="1" applyBorder="1" applyAlignment="1">
      <alignment horizontal="center" vertical="center" wrapText="1"/>
    </xf>
    <xf numFmtId="0" fontId="5" fillId="16" borderId="15" xfId="0" applyFont="1" applyFill="1" applyBorder="1" applyAlignment="1">
      <alignment vertical="center" wrapText="1"/>
    </xf>
    <xf numFmtId="0" fontId="5" fillId="10" borderId="15" xfId="0" applyFont="1" applyFill="1" applyBorder="1" applyAlignment="1">
      <alignment vertical="center" wrapText="1"/>
    </xf>
    <xf numFmtId="0" fontId="5" fillId="10" borderId="15" xfId="0" applyFont="1" applyFill="1" applyBorder="1" applyAlignment="1">
      <alignment horizontal="center" vertical="center" wrapText="1"/>
    </xf>
    <xf numFmtId="17" fontId="5" fillId="10" borderId="15" xfId="0" applyNumberFormat="1" applyFont="1" applyFill="1" applyBorder="1" applyAlignment="1">
      <alignment horizontal="center" vertical="center" wrapText="1"/>
    </xf>
    <xf numFmtId="17" fontId="5" fillId="10" borderId="18" xfId="0" applyNumberFormat="1" applyFont="1" applyFill="1" applyBorder="1" applyAlignment="1">
      <alignment horizontal="center" vertical="center" wrapText="1"/>
    </xf>
    <xf numFmtId="17" fontId="5" fillId="10" borderId="15" xfId="0" applyNumberFormat="1" applyFont="1" applyFill="1" applyBorder="1" applyAlignment="1">
      <alignment horizontal="left" vertical="center" wrapText="1"/>
    </xf>
    <xf numFmtId="0" fontId="1" fillId="0" borderId="0" xfId="0" applyFont="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10" borderId="5" xfId="0" applyFont="1" applyFill="1" applyBorder="1" applyAlignment="1">
      <alignment horizontal="left" vertical="center"/>
    </xf>
    <xf numFmtId="0" fontId="6" fillId="14" borderId="5" xfId="0" applyFont="1" applyFill="1" applyBorder="1" applyAlignment="1">
      <alignment horizontal="center" vertical="center" wrapText="1"/>
    </xf>
    <xf numFmtId="0" fontId="7" fillId="0" borderId="9" xfId="0" applyFont="1" applyBorder="1" applyAlignment="1">
      <alignment horizontal="left" vertical="center"/>
    </xf>
    <xf numFmtId="0" fontId="7" fillId="0" borderId="8" xfId="0" applyFont="1" applyBorder="1" applyAlignment="1">
      <alignment horizontal="left" vertical="center"/>
    </xf>
    <xf numFmtId="0" fontId="6" fillId="6" borderId="1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5"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8" borderId="5" xfId="0" applyFont="1" applyFill="1" applyBorder="1" applyAlignment="1">
      <alignment horizontal="center" vertical="center"/>
    </xf>
    <xf numFmtId="0" fontId="6" fillId="11" borderId="5" xfId="0" applyFont="1" applyFill="1" applyBorder="1" applyAlignment="1">
      <alignment horizontal="center" vertical="center"/>
    </xf>
    <xf numFmtId="0" fontId="6" fillId="5" borderId="5" xfId="0" applyFont="1" applyFill="1" applyBorder="1" applyAlignment="1">
      <alignment horizontal="left" vertical="center" wrapText="1"/>
    </xf>
    <xf numFmtId="0" fontId="1" fillId="3" borderId="16" xfId="0" applyFont="1" applyFill="1" applyBorder="1" applyAlignment="1">
      <alignment horizontal="center" vertical="center" wrapText="1"/>
    </xf>
    <xf numFmtId="17" fontId="0" fillId="0" borderId="16" xfId="0" applyNumberFormat="1" applyBorder="1" applyAlignment="1">
      <alignment horizontal="center" vertical="center" wrapText="1"/>
    </xf>
    <xf numFmtId="17" fontId="0" fillId="10" borderId="16" xfId="0" applyNumberFormat="1" applyFill="1" applyBorder="1" applyAlignment="1">
      <alignment horizontal="center" vertical="center" wrapText="1"/>
    </xf>
  </cellXfs>
  <cellStyles count="2">
    <cellStyle name="Normal" xfId="0" builtinId="0"/>
    <cellStyle name="Normal 2" xfId="1" xr:uid="{00000000-0005-0000-0000-000001000000}"/>
  </cellStyles>
  <dxfs count="7">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 mmm\ 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ont>
        <b/>
      </font>
      <alignmen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8FC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2.xml" Id="rId8" /><Relationship Type="http://schemas.openxmlformats.org/officeDocument/2006/relationships/customXml" Target="../customXml/item1.xml" Id="rId13" /><Relationship Type="http://schemas.openxmlformats.org/officeDocument/2006/relationships/worksheet" Target="worksheets/sheet3.xml" Id="rId3" /><Relationship Type="http://schemas.openxmlformats.org/officeDocument/2006/relationships/externalLink" Target="externalLinks/externalLink1.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customXml" Target="../customXml/item4.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customXml" Target="../customXml/item3.xml" Id="rId1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5.xml" Id="R81e1937f2d6b41e8"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41979/Objective/Objects/SpORRAn%20-%20Ornithology%20-%20Evidence%20Map%20-%20working%20copy%20_09.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Evidence%20Maps/Copy%20of%20SpORRAn%20-%20Ornithology%20-%20Evidence%20Map%20-%20working%20copy%20_09.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row r="2">
          <cell r="A2" t="str">
            <v>Baseline</v>
          </cell>
          <cell r="C2" t="str">
            <v>Scotland</v>
          </cell>
          <cell r="D2" t="str">
            <v>&lt;6 Months</v>
          </cell>
          <cell r="E2" t="str">
            <v>High</v>
          </cell>
          <cell r="G2">
            <v>1</v>
          </cell>
          <cell r="H2" t="str">
            <v xml:space="preserve">Wave </v>
          </cell>
          <cell r="J2" t="str">
            <v>All Year</v>
          </cell>
        </row>
        <row r="3">
          <cell r="A3" t="str">
            <v>Post-constr.</v>
          </cell>
          <cell r="C3" t="str">
            <v>UK</v>
          </cell>
          <cell r="D3" t="str">
            <v>6-12 Months</v>
          </cell>
          <cell r="E3" t="str">
            <v>Med</v>
          </cell>
          <cell r="G3">
            <v>2</v>
          </cell>
          <cell r="H3" t="str">
            <v>Tidal</v>
          </cell>
          <cell r="J3" t="str">
            <v>Breeding Season</v>
          </cell>
          <cell r="K3">
            <v>1</v>
          </cell>
        </row>
        <row r="4">
          <cell r="A4" t="str">
            <v>Population Consequences</v>
          </cell>
          <cell r="C4" t="str">
            <v>Europe</v>
          </cell>
          <cell r="D4" t="str">
            <v>12-24 Months</v>
          </cell>
          <cell r="E4" t="str">
            <v>Low</v>
          </cell>
          <cell r="G4">
            <v>3</v>
          </cell>
          <cell r="H4" t="str">
            <v>Wave/Tidal</v>
          </cell>
          <cell r="J4" t="str">
            <v>Non-breeding Season</v>
          </cell>
          <cell r="K4">
            <v>0.5</v>
          </cell>
        </row>
        <row r="5">
          <cell r="C5" t="str">
            <v>UK/ Europe</v>
          </cell>
          <cell r="D5" t="str">
            <v>&gt;24 Months</v>
          </cell>
          <cell r="H5" t="str">
            <v>Wind</v>
          </cell>
          <cell r="J5" t="str">
            <v>Migration</v>
          </cell>
          <cell r="K5">
            <v>0</v>
          </cell>
        </row>
        <row r="6">
          <cell r="C6" t="str">
            <v>East Coast</v>
          </cell>
          <cell r="H6" t="str">
            <v>All</v>
          </cell>
        </row>
        <row r="7">
          <cell r="C7" t="str">
            <v>West Coast</v>
          </cell>
        </row>
        <row r="8">
          <cell r="C8" t="str">
            <v>Northern/ Western Isles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row r="2">
          <cell r="A2" t="str">
            <v>Baseline</v>
          </cell>
          <cell r="C2" t="str">
            <v>Scotland</v>
          </cell>
          <cell r="D2" t="str">
            <v>&lt;6 Months</v>
          </cell>
          <cell r="E2" t="str">
            <v>High</v>
          </cell>
          <cell r="G2">
            <v>1</v>
          </cell>
          <cell r="H2" t="str">
            <v xml:space="preserve">Wave </v>
          </cell>
          <cell r="J2" t="str">
            <v>All Year</v>
          </cell>
        </row>
        <row r="3">
          <cell r="A3" t="str">
            <v>Post-constr.</v>
          </cell>
          <cell r="C3" t="str">
            <v>UK</v>
          </cell>
          <cell r="D3" t="str">
            <v>6-12 Months</v>
          </cell>
          <cell r="E3" t="str">
            <v>Med</v>
          </cell>
          <cell r="G3">
            <v>2</v>
          </cell>
          <cell r="H3" t="str">
            <v>Tidal</v>
          </cell>
          <cell r="J3" t="str">
            <v>Breeding Season</v>
          </cell>
          <cell r="K3">
            <v>1</v>
          </cell>
        </row>
        <row r="4">
          <cell r="A4" t="str">
            <v>Population Consequences</v>
          </cell>
          <cell r="C4" t="str">
            <v>Europe</v>
          </cell>
          <cell r="D4" t="str">
            <v>12-24 Months</v>
          </cell>
          <cell r="E4" t="str">
            <v>Low</v>
          </cell>
          <cell r="G4">
            <v>3</v>
          </cell>
          <cell r="H4" t="str">
            <v>Wave/Tidal</v>
          </cell>
          <cell r="J4" t="str">
            <v>Non-breeding Season</v>
          </cell>
          <cell r="K4">
            <v>0.5</v>
          </cell>
        </row>
        <row r="5">
          <cell r="C5" t="str">
            <v>UK/ Europe</v>
          </cell>
          <cell r="D5" t="str">
            <v>&gt;24 Months</v>
          </cell>
          <cell r="H5" t="str">
            <v>Wind</v>
          </cell>
          <cell r="J5" t="str">
            <v>Migration</v>
          </cell>
          <cell r="K5">
            <v>0</v>
          </cell>
        </row>
        <row r="6">
          <cell r="C6" t="str">
            <v>East Coast</v>
          </cell>
          <cell r="H6" t="str">
            <v>All</v>
          </cell>
        </row>
        <row r="7">
          <cell r="C7" t="str">
            <v>West Coast</v>
          </cell>
        </row>
        <row r="8">
          <cell r="C8" t="str">
            <v>Northern/ Western Isles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udit_trail" displayName="Audit_trail" ref="A1:B23" totalsRowShown="0" headerRowDxfId="6" dataDxfId="4" headerRowBorderDxfId="5" tableBorderDxfId="3" totalsRowBorderDxfId="2">
  <autoFilter ref="A1:B23" xr:uid="{00000000-0009-0000-0100-000002000000}"/>
  <sortState xmlns:xlrd2="http://schemas.microsoft.com/office/spreadsheetml/2017/richdata2" ref="A2:B10">
    <sortCondition ref="A1:A10"/>
  </sortState>
  <tableColumns count="2">
    <tableColumn id="1" xr3:uid="{00000000-0010-0000-0000-000001000000}" name="Date" dataDxfId="1"/>
    <tableColumn id="2" xr3:uid="{00000000-0010-0000-0000-000002000000}" name="Activity"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showGridLines="0" zoomScale="60" zoomScaleNormal="60" workbookViewId="0">
      <selection activeCell="B1" sqref="B1"/>
    </sheetView>
  </sheetViews>
  <sheetFormatPr defaultRowHeight="15.5" x14ac:dyDescent="0.35"/>
  <cols>
    <col min="1" max="1" width="9.1796875" style="5"/>
    <col min="2" max="2" width="207.1796875" style="7" customWidth="1"/>
  </cols>
  <sheetData>
    <row r="1" spans="1:2" ht="150.75" customHeight="1" x14ac:dyDescent="0.35">
      <c r="A1" s="6" t="s">
        <v>0</v>
      </c>
      <c r="B1" s="22" t="s">
        <v>195</v>
      </c>
    </row>
    <row r="2" spans="1:2" ht="160.5" customHeight="1" x14ac:dyDescent="0.35">
      <c r="A2" s="6" t="s">
        <v>1</v>
      </c>
      <c r="B2" s="20" t="s">
        <v>2</v>
      </c>
    </row>
    <row r="3" spans="1:2" ht="273" customHeight="1" x14ac:dyDescent="0.35">
      <c r="A3" s="6" t="s">
        <v>3</v>
      </c>
      <c r="B3" s="20" t="s">
        <v>4</v>
      </c>
    </row>
    <row r="4" spans="1:2" ht="297.75" customHeight="1" x14ac:dyDescent="0.35">
      <c r="A4" s="6" t="s">
        <v>5</v>
      </c>
      <c r="B4" s="20" t="s">
        <v>6</v>
      </c>
    </row>
    <row r="5" spans="1:2" ht="114" customHeight="1" x14ac:dyDescent="0.35">
      <c r="A5" s="6" t="s">
        <v>7</v>
      </c>
      <c r="B5" s="19" t="s">
        <v>8</v>
      </c>
    </row>
    <row r="6" spans="1:2" ht="111" customHeight="1" x14ac:dyDescent="0.35">
      <c r="A6" s="6" t="s">
        <v>9</v>
      </c>
      <c r="B6" s="22" t="s">
        <v>196</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20" sqref="A20"/>
    </sheetView>
  </sheetViews>
  <sheetFormatPr defaultColWidth="8.81640625" defaultRowHeight="12.5" x14ac:dyDescent="0.25"/>
  <cols>
    <col min="1" max="1" width="206" style="17" customWidth="1"/>
    <col min="2" max="16384" width="8.81640625" style="17"/>
  </cols>
  <sheetData>
    <row r="1" spans="1:1" s="16" customFormat="1" ht="18" customHeight="1" x14ac:dyDescent="0.35">
      <c r="A1" s="51" t="s">
        <v>145</v>
      </c>
    </row>
    <row r="2" spans="1:1" ht="30" customHeight="1" x14ac:dyDescent="0.25">
      <c r="A2" s="46" t="s">
        <v>214</v>
      </c>
    </row>
    <row r="3" spans="1:1" s="16" customFormat="1" ht="18" customHeight="1" x14ac:dyDescent="0.35">
      <c r="A3" s="50" t="s">
        <v>144</v>
      </c>
    </row>
    <row r="4" spans="1:1" ht="18" customHeight="1" x14ac:dyDescent="0.25">
      <c r="A4" s="46" t="s">
        <v>185</v>
      </c>
    </row>
    <row r="5" spans="1:1" s="16" customFormat="1" ht="18" customHeight="1" x14ac:dyDescent="0.35">
      <c r="A5" s="47" t="s">
        <v>143</v>
      </c>
    </row>
    <row r="6" spans="1:1" ht="30" customHeight="1" x14ac:dyDescent="0.25">
      <c r="A6" s="46" t="s">
        <v>186</v>
      </c>
    </row>
    <row r="7" spans="1:1" s="16" customFormat="1" ht="18" customHeight="1" x14ac:dyDescent="0.35">
      <c r="A7" s="49" t="s">
        <v>154</v>
      </c>
    </row>
    <row r="8" spans="1:1" ht="20.5" customHeight="1" x14ac:dyDescent="0.25">
      <c r="A8" s="46" t="s">
        <v>187</v>
      </c>
    </row>
    <row r="9" spans="1:1" ht="18" customHeight="1" x14ac:dyDescent="0.25">
      <c r="A9" s="47" t="s">
        <v>149</v>
      </c>
    </row>
    <row r="10" spans="1:1" ht="30.65" customHeight="1" x14ac:dyDescent="0.25">
      <c r="A10" s="46" t="s">
        <v>188</v>
      </c>
    </row>
    <row r="11" spans="1:1" ht="18" customHeight="1" x14ac:dyDescent="0.25">
      <c r="A11" s="47" t="s">
        <v>191</v>
      </c>
    </row>
    <row r="12" spans="1:1" ht="19" customHeight="1" x14ac:dyDescent="0.25">
      <c r="A12" s="46" t="s">
        <v>189</v>
      </c>
    </row>
    <row r="13" spans="1:1" ht="18" customHeight="1" x14ac:dyDescent="0.25">
      <c r="A13" s="47" t="s">
        <v>153</v>
      </c>
    </row>
    <row r="14" spans="1:1" ht="30" customHeight="1" x14ac:dyDescent="0.25">
      <c r="A14" s="46" t="s">
        <v>260</v>
      </c>
    </row>
    <row r="15" spans="1:1" ht="14.5" x14ac:dyDescent="0.35">
      <c r="A15" s="48"/>
    </row>
    <row r="16" spans="1:1" ht="14.5" x14ac:dyDescent="0.35">
      <c r="A16" s="48"/>
    </row>
    <row r="17" spans="1:1" ht="14.5" x14ac:dyDescent="0.35">
      <c r="A17" s="48"/>
    </row>
    <row r="18" spans="1:1" ht="14.5" x14ac:dyDescent="0.35">
      <c r="A18" s="48"/>
    </row>
    <row r="19" spans="1:1" ht="14.5" x14ac:dyDescent="0.35">
      <c r="A19" s="48"/>
    </row>
    <row r="20" spans="1:1" ht="14.5" x14ac:dyDescent="0.35">
      <c r="A20" s="4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Z59"/>
  <sheetViews>
    <sheetView showGridLines="0" tabSelected="1" zoomScale="70" zoomScaleNormal="70" workbookViewId="0">
      <pane xSplit="2" ySplit="3" topLeftCell="AK4" activePane="bottomRight" state="frozen"/>
      <selection pane="topRight" activeCell="D2" sqref="D2"/>
      <selection pane="bottomLeft" activeCell="A5" sqref="A5"/>
      <selection pane="bottomRight" activeCell="AW24" sqref="AW24"/>
    </sheetView>
  </sheetViews>
  <sheetFormatPr defaultColWidth="9" defaultRowHeight="14.5" outlineLevelCol="1" x14ac:dyDescent="0.35"/>
  <cols>
    <col min="1" max="1" width="17.81640625" style="3" customWidth="1"/>
    <col min="2" max="2" width="38.7265625" style="3" customWidth="1"/>
    <col min="3" max="3" width="90.453125" style="3" customWidth="1"/>
    <col min="4" max="4" width="18.81640625" style="3" customWidth="1"/>
    <col min="5" max="5" width="15.81640625" style="3" customWidth="1" outlineLevel="1"/>
    <col min="6" max="8" width="19.54296875" style="3" customWidth="1" outlineLevel="1"/>
    <col min="9" max="9" width="15.453125" style="3" hidden="1" customWidth="1" outlineLevel="1"/>
    <col min="10" max="12" width="18.1796875" style="3" customWidth="1" outlineLevel="1"/>
    <col min="13" max="13" width="17.81640625" style="3" customWidth="1" outlineLevel="1"/>
    <col min="14" max="14" width="18.1796875" style="3" customWidth="1" outlineLevel="1"/>
    <col min="15" max="15" width="16.7265625" style="3" customWidth="1"/>
    <col min="16" max="22" width="5.7265625" style="52" customWidth="1"/>
    <col min="23" max="23" width="74.453125" style="3" customWidth="1"/>
    <col min="24" max="24" width="6.26953125" style="3" customWidth="1" outlineLevel="1"/>
    <col min="25" max="25" width="6.453125" style="3" customWidth="1" outlineLevel="1"/>
    <col min="26" max="26" width="5.1796875" style="3" customWidth="1" outlineLevel="1"/>
    <col min="27" max="27" width="5.54296875" style="3" customWidth="1" outlineLevel="1"/>
    <col min="28" max="28" width="6.54296875" style="3" customWidth="1" outlineLevel="1"/>
    <col min="29" max="29" width="10.453125" style="3" customWidth="1"/>
    <col min="30" max="30" width="32.81640625" style="3" customWidth="1"/>
    <col min="31" max="31" width="5.7265625" style="62" customWidth="1" outlineLevel="1"/>
    <col min="32" max="32" width="10.7265625" style="62" customWidth="1" outlineLevel="1"/>
    <col min="33" max="33" width="44.81640625" style="62" customWidth="1" outlineLevel="1"/>
    <col min="34" max="34" width="39.26953125" style="62" customWidth="1" outlineLevel="1"/>
    <col min="35" max="35" width="24" style="62" customWidth="1" outlineLevel="1"/>
    <col min="36" max="36" width="35.81640625" style="62" customWidth="1"/>
    <col min="37" max="37" width="82.54296875" style="62" customWidth="1"/>
    <col min="38" max="38" width="14.81640625" style="62" customWidth="1"/>
    <col min="39" max="39" width="14.1796875" style="62" customWidth="1"/>
    <col min="40" max="40" width="76" style="3" customWidth="1"/>
    <col min="41" max="41" width="17.54296875" style="3" customWidth="1" outlineLevel="1"/>
    <col min="42" max="43" width="15.81640625" style="3" customWidth="1" outlineLevel="1"/>
    <col min="44" max="44" width="15.54296875" style="3" customWidth="1" outlineLevel="1"/>
    <col min="45" max="45" width="12.7265625" style="3" customWidth="1" outlineLevel="1"/>
    <col min="46" max="46" width="17.7265625" style="3" customWidth="1"/>
    <col min="47" max="47" width="12" style="3" customWidth="1"/>
    <col min="48" max="48" width="11.453125" style="3" customWidth="1"/>
    <col min="49" max="49" width="14.7265625" style="3" customWidth="1"/>
    <col min="50" max="50" width="66.54296875" style="3" bestFit="1" customWidth="1"/>
    <col min="51" max="51" width="153.81640625" style="3" customWidth="1"/>
    <col min="52" max="52" width="13.453125" style="4" bestFit="1" customWidth="1"/>
    <col min="53" max="16384" width="9" style="4"/>
  </cols>
  <sheetData>
    <row r="1" spans="1:52" ht="24" thickBot="1" x14ac:dyDescent="0.4">
      <c r="A1" s="96" t="s">
        <v>200</v>
      </c>
      <c r="B1" s="97"/>
      <c r="C1" s="63"/>
      <c r="D1" s="63"/>
      <c r="E1" s="63"/>
      <c r="F1" s="63"/>
      <c r="G1" s="63"/>
      <c r="H1" s="63"/>
      <c r="I1" s="63"/>
      <c r="J1" s="63"/>
      <c r="K1" s="63"/>
      <c r="L1" s="63"/>
      <c r="M1" s="63"/>
      <c r="N1" s="63"/>
      <c r="O1" s="63"/>
      <c r="P1" s="64"/>
      <c r="Q1" s="64"/>
      <c r="R1" s="64"/>
      <c r="S1" s="64"/>
      <c r="T1" s="64"/>
      <c r="U1" s="64"/>
      <c r="V1" s="64"/>
      <c r="W1" s="65"/>
      <c r="X1" s="65"/>
      <c r="Y1" s="65"/>
      <c r="Z1" s="65"/>
      <c r="AA1" s="65"/>
      <c r="AB1" s="65"/>
      <c r="AC1" s="65"/>
      <c r="AD1" s="65"/>
      <c r="AE1" s="66"/>
      <c r="AF1" s="66"/>
      <c r="AG1" s="66"/>
      <c r="AH1" s="66"/>
      <c r="AI1" s="66"/>
      <c r="AJ1" s="66"/>
      <c r="AK1" s="66"/>
      <c r="AL1" s="66"/>
      <c r="AM1" s="66"/>
      <c r="AN1" s="65"/>
      <c r="AO1" s="65"/>
      <c r="AP1" s="65"/>
      <c r="AQ1" s="65"/>
      <c r="AR1" s="65"/>
      <c r="AS1" s="9"/>
      <c r="AT1" s="4"/>
      <c r="AU1" s="4"/>
      <c r="AV1" s="12"/>
      <c r="AW1" s="12"/>
      <c r="AX1" s="12"/>
      <c r="AY1" s="12"/>
    </row>
    <row r="2" spans="1:52" s="18" customFormat="1" ht="15.75" customHeight="1" thickBot="1" x14ac:dyDescent="0.4">
      <c r="A2" s="98" t="s">
        <v>10</v>
      </c>
      <c r="B2" s="99"/>
      <c r="C2" s="100"/>
      <c r="D2" s="100"/>
      <c r="E2" s="100"/>
      <c r="F2" s="100"/>
      <c r="G2" s="100"/>
      <c r="H2" s="100"/>
      <c r="I2" s="67"/>
      <c r="J2" s="101" t="s">
        <v>11</v>
      </c>
      <c r="K2" s="101"/>
      <c r="L2" s="101"/>
      <c r="M2" s="101"/>
      <c r="N2" s="101"/>
      <c r="O2" s="68"/>
      <c r="P2" s="103" t="s">
        <v>12</v>
      </c>
      <c r="Q2" s="103"/>
      <c r="R2" s="103"/>
      <c r="S2" s="103"/>
      <c r="T2" s="103"/>
      <c r="U2" s="103"/>
      <c r="V2" s="103"/>
      <c r="W2" s="69" t="s">
        <v>13</v>
      </c>
      <c r="X2" s="102" t="s">
        <v>14</v>
      </c>
      <c r="Y2" s="102"/>
      <c r="Z2" s="102"/>
      <c r="AA2" s="102"/>
      <c r="AB2" s="102"/>
      <c r="AC2" s="102"/>
      <c r="AD2" s="102"/>
      <c r="AE2" s="94" t="s">
        <v>15</v>
      </c>
      <c r="AF2" s="94"/>
      <c r="AG2" s="94"/>
      <c r="AH2" s="94"/>
      <c r="AI2" s="94"/>
      <c r="AJ2" s="70" t="s">
        <v>16</v>
      </c>
      <c r="AK2" s="104" t="s">
        <v>17</v>
      </c>
      <c r="AL2" s="104"/>
      <c r="AM2" s="104"/>
      <c r="AN2" s="95" t="s">
        <v>18</v>
      </c>
      <c r="AO2" s="95"/>
      <c r="AP2" s="95"/>
      <c r="AQ2" s="95"/>
      <c r="AR2" s="92" t="s">
        <v>19</v>
      </c>
      <c r="AS2" s="93"/>
      <c r="AV2" s="91"/>
      <c r="AW2" s="91"/>
      <c r="AX2" s="91"/>
      <c r="AY2" s="91"/>
    </row>
    <row r="3" spans="1:52" s="18" customFormat="1" ht="157" customHeight="1" thickBot="1" x14ac:dyDescent="0.4">
      <c r="A3" s="71" t="s">
        <v>20</v>
      </c>
      <c r="B3" s="72" t="s">
        <v>21</v>
      </c>
      <c r="C3" s="72" t="s">
        <v>22</v>
      </c>
      <c r="D3" s="72" t="s">
        <v>23</v>
      </c>
      <c r="E3" s="72" t="s">
        <v>24</v>
      </c>
      <c r="F3" s="72" t="s">
        <v>25</v>
      </c>
      <c r="G3" s="72" t="s">
        <v>26</v>
      </c>
      <c r="H3" s="72" t="s">
        <v>27</v>
      </c>
      <c r="I3" s="72" t="s">
        <v>28</v>
      </c>
      <c r="J3" s="73" t="s">
        <v>29</v>
      </c>
      <c r="K3" s="73" t="s">
        <v>30</v>
      </c>
      <c r="L3" s="73" t="s">
        <v>31</v>
      </c>
      <c r="M3" s="73" t="s">
        <v>32</v>
      </c>
      <c r="N3" s="73" t="s">
        <v>33</v>
      </c>
      <c r="O3" s="73" t="s">
        <v>34</v>
      </c>
      <c r="P3" s="74" t="s">
        <v>146</v>
      </c>
      <c r="Q3" s="74" t="s">
        <v>147</v>
      </c>
      <c r="R3" s="74" t="s">
        <v>148</v>
      </c>
      <c r="S3" s="74" t="s">
        <v>150</v>
      </c>
      <c r="T3" s="74" t="s">
        <v>151</v>
      </c>
      <c r="U3" s="74" t="s">
        <v>190</v>
      </c>
      <c r="V3" s="74" t="s">
        <v>152</v>
      </c>
      <c r="W3" s="75" t="s">
        <v>35</v>
      </c>
      <c r="X3" s="76" t="s">
        <v>36</v>
      </c>
      <c r="Y3" s="76" t="s">
        <v>37</v>
      </c>
      <c r="Z3" s="76" t="s">
        <v>38</v>
      </c>
      <c r="AA3" s="76" t="s">
        <v>157</v>
      </c>
      <c r="AB3" s="76" t="s">
        <v>39</v>
      </c>
      <c r="AC3" s="76" t="s">
        <v>40</v>
      </c>
      <c r="AD3" s="25" t="s">
        <v>192</v>
      </c>
      <c r="AE3" s="59" t="s">
        <v>41</v>
      </c>
      <c r="AF3" s="59" t="s">
        <v>42</v>
      </c>
      <c r="AG3" s="26" t="s">
        <v>43</v>
      </c>
      <c r="AH3" s="26" t="s">
        <v>44</v>
      </c>
      <c r="AI3" s="26" t="s">
        <v>45</v>
      </c>
      <c r="AJ3" s="27" t="s">
        <v>46</v>
      </c>
      <c r="AK3" s="28" t="s">
        <v>47</v>
      </c>
      <c r="AL3" s="60" t="s">
        <v>48</v>
      </c>
      <c r="AM3" s="60" t="s">
        <v>49</v>
      </c>
      <c r="AN3" s="29" t="s">
        <v>50</v>
      </c>
      <c r="AO3" s="29" t="s">
        <v>51</v>
      </c>
      <c r="AP3" s="29" t="s">
        <v>52</v>
      </c>
      <c r="AQ3" s="29" t="s">
        <v>53</v>
      </c>
      <c r="AR3" s="77" t="s">
        <v>54</v>
      </c>
      <c r="AS3" s="105" t="s">
        <v>55</v>
      </c>
      <c r="AT3" s="55"/>
      <c r="AU3" s="55"/>
      <c r="AV3" s="21"/>
      <c r="AW3" s="21"/>
      <c r="AX3" s="21"/>
      <c r="AY3" s="21"/>
    </row>
    <row r="4" spans="1:52" s="10" customFormat="1" ht="377.5" thickBot="1" x14ac:dyDescent="0.4">
      <c r="A4" s="78" t="s">
        <v>56</v>
      </c>
      <c r="B4" s="79" t="s">
        <v>57</v>
      </c>
      <c r="C4" s="53" t="s">
        <v>279</v>
      </c>
      <c r="D4" s="53" t="s">
        <v>251</v>
      </c>
      <c r="E4" s="53" t="s">
        <v>248</v>
      </c>
      <c r="F4" s="53" t="s">
        <v>165</v>
      </c>
      <c r="G4" s="53" t="s">
        <v>163</v>
      </c>
      <c r="H4" s="53"/>
      <c r="I4" s="53"/>
      <c r="J4" s="53" t="s">
        <v>249</v>
      </c>
      <c r="K4" s="53"/>
      <c r="L4" s="53"/>
      <c r="M4" s="53" t="s">
        <v>249</v>
      </c>
      <c r="N4" s="53"/>
      <c r="O4" s="57" t="str">
        <f>IF(ISTEXT(J4), "Wind", "") &amp; IF(ISTEXT(K4), " Wave", "") &amp; IF(ISTEXT(L4), " Tidal", "") &amp; IF(ISTEXT(M4), " INTOG", "") &amp; IF(ISTEXT(N4), " Other", "")</f>
        <v>Wind INTOG</v>
      </c>
      <c r="P4" s="80" t="s">
        <v>58</v>
      </c>
      <c r="Q4" s="80" t="s">
        <v>58</v>
      </c>
      <c r="R4" s="80"/>
      <c r="S4" s="80"/>
      <c r="T4" s="80"/>
      <c r="U4" s="80"/>
      <c r="V4" s="80"/>
      <c r="W4" s="53" t="s">
        <v>280</v>
      </c>
      <c r="X4" s="80">
        <v>2</v>
      </c>
      <c r="Y4" s="80">
        <v>1</v>
      </c>
      <c r="Z4" s="80">
        <v>1</v>
      </c>
      <c r="AA4" s="80">
        <v>1</v>
      </c>
      <c r="AB4" s="80">
        <f>X4*(Y4+Z4+AA4)</f>
        <v>6</v>
      </c>
      <c r="AC4" s="80" t="s">
        <v>221</v>
      </c>
      <c r="AD4" s="80" t="s">
        <v>281</v>
      </c>
      <c r="AE4" s="53" t="s">
        <v>138</v>
      </c>
      <c r="AF4" s="53"/>
      <c r="AG4" s="53" t="s">
        <v>282</v>
      </c>
      <c r="AH4" s="53" t="s">
        <v>283</v>
      </c>
      <c r="AI4" s="53" t="s">
        <v>284</v>
      </c>
      <c r="AJ4" s="53" t="s">
        <v>193</v>
      </c>
      <c r="AK4" s="53" t="s">
        <v>285</v>
      </c>
      <c r="AL4" s="53" t="s">
        <v>159</v>
      </c>
      <c r="AM4" s="81">
        <v>45839</v>
      </c>
      <c r="AN4" s="82" t="s">
        <v>286</v>
      </c>
      <c r="AO4" s="82" t="s">
        <v>287</v>
      </c>
      <c r="AP4" s="82" t="s">
        <v>158</v>
      </c>
      <c r="AQ4" s="82" t="s">
        <v>288</v>
      </c>
      <c r="AR4" s="83">
        <v>44927</v>
      </c>
      <c r="AS4" s="106">
        <v>45261</v>
      </c>
      <c r="AT4"/>
      <c r="AU4"/>
      <c r="AV4" s="14"/>
      <c r="AW4" s="1"/>
      <c r="AX4" s="1"/>
      <c r="AY4" s="13"/>
      <c r="AZ4" s="4"/>
    </row>
    <row r="5" spans="1:52" s="10" customFormat="1" ht="379" customHeight="1" thickBot="1" x14ac:dyDescent="0.4">
      <c r="A5" s="84" t="s">
        <v>59</v>
      </c>
      <c r="B5" s="85" t="s">
        <v>60</v>
      </c>
      <c r="C5" s="54" t="s">
        <v>262</v>
      </c>
      <c r="D5" s="86"/>
      <c r="E5" s="86" t="s">
        <v>61</v>
      </c>
      <c r="F5" s="86" t="s">
        <v>166</v>
      </c>
      <c r="G5" s="86"/>
      <c r="H5" s="86"/>
      <c r="I5" s="86"/>
      <c r="J5" s="54" t="s">
        <v>249</v>
      </c>
      <c r="K5" s="86"/>
      <c r="L5" s="86"/>
      <c r="M5" s="54" t="s">
        <v>161</v>
      </c>
      <c r="N5" s="54"/>
      <c r="O5" s="58" t="str">
        <f>IF(ISTEXT(J5), "Wind", "") &amp; IF(ISTEXT(K5), " Wave", "") &amp; IF(ISTEXT(L5), " Tidal", "") &amp; IF(ISTEXT(M5), " INTOG", "") &amp; IF(ISTEXT(N5), " Other", "")</f>
        <v>Wind INTOG</v>
      </c>
      <c r="P5" s="87"/>
      <c r="Q5" s="87"/>
      <c r="R5" s="87" t="s">
        <v>58</v>
      </c>
      <c r="S5" s="87" t="s">
        <v>58</v>
      </c>
      <c r="T5" s="87" t="s">
        <v>58</v>
      </c>
      <c r="U5" s="87"/>
      <c r="V5" s="87"/>
      <c r="W5" s="86" t="s">
        <v>289</v>
      </c>
      <c r="X5" s="87">
        <v>2</v>
      </c>
      <c r="Y5" s="87">
        <v>1</v>
      </c>
      <c r="Z5" s="87">
        <v>0</v>
      </c>
      <c r="AA5" s="87">
        <v>1</v>
      </c>
      <c r="AB5" s="87">
        <f t="shared" ref="AB5:AB26" si="0">X5*(Y5+Z5+AA5)</f>
        <v>4</v>
      </c>
      <c r="AC5" s="87" t="s">
        <v>221</v>
      </c>
      <c r="AD5" s="87"/>
      <c r="AE5" s="54" t="s">
        <v>138</v>
      </c>
      <c r="AF5" s="54"/>
      <c r="AG5" s="54" t="s">
        <v>177</v>
      </c>
      <c r="AH5" s="54" t="s">
        <v>178</v>
      </c>
      <c r="AI5" s="54" t="s">
        <v>179</v>
      </c>
      <c r="AJ5" s="54" t="s">
        <v>194</v>
      </c>
      <c r="AK5" s="54" t="s">
        <v>244</v>
      </c>
      <c r="AL5" s="54"/>
      <c r="AM5" s="54"/>
      <c r="AN5" s="54" t="s">
        <v>290</v>
      </c>
      <c r="AO5" s="54" t="s">
        <v>176</v>
      </c>
      <c r="AP5" s="54"/>
      <c r="AQ5" s="54"/>
      <c r="AR5" s="88">
        <v>44927</v>
      </c>
      <c r="AS5" s="107">
        <v>45280</v>
      </c>
      <c r="AT5"/>
      <c r="AU5"/>
      <c r="AV5" s="14"/>
      <c r="AW5" s="1"/>
      <c r="AX5" s="1"/>
      <c r="AY5" s="1"/>
      <c r="AZ5" s="4"/>
    </row>
    <row r="6" spans="1:52" ht="323.14999999999998" customHeight="1" thickBot="1" x14ac:dyDescent="0.4">
      <c r="A6" s="78" t="s">
        <v>62</v>
      </c>
      <c r="B6" s="79" t="s">
        <v>63</v>
      </c>
      <c r="C6" s="53" t="s">
        <v>291</v>
      </c>
      <c r="D6" s="53"/>
      <c r="E6" s="53" t="s">
        <v>64</v>
      </c>
      <c r="F6" s="53" t="s">
        <v>56</v>
      </c>
      <c r="G6" s="53"/>
      <c r="H6" s="53"/>
      <c r="I6" s="53"/>
      <c r="J6" s="53" t="s">
        <v>252</v>
      </c>
      <c r="K6" s="53"/>
      <c r="L6" s="53"/>
      <c r="M6" s="53" t="s">
        <v>252</v>
      </c>
      <c r="N6" s="53"/>
      <c r="O6" s="57" t="str">
        <f t="shared" ref="O6:O26" si="1">IF(ISTEXT(J6), "Wind", "") &amp; IF(ISTEXT(K6), " Wave", "") &amp; IF(ISTEXT(L6), " Tidal", "") &amp; IF(ISTEXT(M6), " INTOG", "") &amp; IF(ISTEXT(N6), " Other", "")</f>
        <v>Wind INTOG</v>
      </c>
      <c r="P6" s="80" t="s">
        <v>58</v>
      </c>
      <c r="Q6" s="80" t="s">
        <v>58</v>
      </c>
      <c r="R6" s="80"/>
      <c r="S6" s="80"/>
      <c r="T6" s="80"/>
      <c r="U6" s="80"/>
      <c r="V6" s="80"/>
      <c r="W6" s="53" t="s">
        <v>181</v>
      </c>
      <c r="X6" s="80">
        <v>2</v>
      </c>
      <c r="Y6" s="80">
        <v>1</v>
      </c>
      <c r="Z6" s="80">
        <v>1</v>
      </c>
      <c r="AA6" s="80">
        <v>1</v>
      </c>
      <c r="AB6" s="80">
        <f t="shared" si="0"/>
        <v>6</v>
      </c>
      <c r="AC6" s="80" t="s">
        <v>221</v>
      </c>
      <c r="AD6" s="80" t="s">
        <v>275</v>
      </c>
      <c r="AE6" s="53" t="s">
        <v>138</v>
      </c>
      <c r="AF6" s="53"/>
      <c r="AG6" s="53" t="s">
        <v>184</v>
      </c>
      <c r="AH6" s="53"/>
      <c r="AI6" s="53" t="s">
        <v>179</v>
      </c>
      <c r="AJ6" s="53"/>
      <c r="AK6" s="53" t="s">
        <v>277</v>
      </c>
      <c r="AL6" s="53" t="s">
        <v>180</v>
      </c>
      <c r="AM6" s="81">
        <v>45474</v>
      </c>
      <c r="AN6" s="82" t="s">
        <v>292</v>
      </c>
      <c r="AO6" s="82" t="s">
        <v>180</v>
      </c>
      <c r="AP6" s="82"/>
      <c r="AQ6" s="82" t="s">
        <v>253</v>
      </c>
      <c r="AR6" s="83">
        <v>44927</v>
      </c>
      <c r="AS6" s="106">
        <v>45280</v>
      </c>
      <c r="AT6"/>
      <c r="AU6"/>
      <c r="AV6" s="11"/>
      <c r="AW6" s="1"/>
      <c r="AX6" s="4"/>
      <c r="AY6" s="1"/>
    </row>
    <row r="7" spans="1:52" ht="238" customHeight="1" thickBot="1" x14ac:dyDescent="0.4">
      <c r="A7" s="84" t="s">
        <v>65</v>
      </c>
      <c r="B7" s="85" t="s">
        <v>66</v>
      </c>
      <c r="C7" s="54" t="s">
        <v>293</v>
      </c>
      <c r="D7" s="86" t="s">
        <v>160</v>
      </c>
      <c r="E7" s="86" t="s">
        <v>61</v>
      </c>
      <c r="F7" s="86" t="s">
        <v>56</v>
      </c>
      <c r="G7" s="86"/>
      <c r="H7" s="86"/>
      <c r="I7" s="86"/>
      <c r="J7" s="54" t="s">
        <v>161</v>
      </c>
      <c r="K7" s="86"/>
      <c r="L7" s="86"/>
      <c r="M7" s="54" t="s">
        <v>161</v>
      </c>
      <c r="N7" s="54"/>
      <c r="O7" s="58" t="str">
        <f t="shared" si="1"/>
        <v>Wind INTOG</v>
      </c>
      <c r="P7" s="87" t="s">
        <v>58</v>
      </c>
      <c r="Q7" s="87" t="s">
        <v>58</v>
      </c>
      <c r="R7" s="87"/>
      <c r="S7" s="87"/>
      <c r="T7" s="87"/>
      <c r="U7" s="87"/>
      <c r="V7" s="87"/>
      <c r="W7" s="86" t="s">
        <v>175</v>
      </c>
      <c r="X7" s="87">
        <v>1</v>
      </c>
      <c r="Y7" s="87">
        <v>1</v>
      </c>
      <c r="Z7" s="87">
        <v>1</v>
      </c>
      <c r="AA7" s="87">
        <v>1</v>
      </c>
      <c r="AB7" s="87">
        <f t="shared" si="0"/>
        <v>3</v>
      </c>
      <c r="AC7" s="87" t="s">
        <v>219</v>
      </c>
      <c r="AD7" s="87"/>
      <c r="AE7" s="54" t="s">
        <v>138</v>
      </c>
      <c r="AF7" s="54"/>
      <c r="AG7" s="54" t="s">
        <v>182</v>
      </c>
      <c r="AH7" s="54" t="s">
        <v>183</v>
      </c>
      <c r="AI7" s="54"/>
      <c r="AJ7" s="54"/>
      <c r="AK7" s="54" t="s">
        <v>294</v>
      </c>
      <c r="AL7" s="54" t="s">
        <v>245</v>
      </c>
      <c r="AM7" s="54"/>
      <c r="AN7" s="54" t="s">
        <v>264</v>
      </c>
      <c r="AO7" s="54"/>
      <c r="AP7" s="54" t="s">
        <v>158</v>
      </c>
      <c r="AQ7" s="54"/>
      <c r="AR7" s="88">
        <v>44927</v>
      </c>
      <c r="AS7" s="107">
        <v>45280</v>
      </c>
      <c r="AT7"/>
      <c r="AU7"/>
      <c r="AV7" s="11"/>
      <c r="AW7" s="1"/>
      <c r="AX7" s="4"/>
      <c r="AY7" s="1"/>
    </row>
    <row r="8" spans="1:52" s="10" customFormat="1" ht="142.5" customHeight="1" thickBot="1" x14ac:dyDescent="0.4">
      <c r="A8" s="78" t="s">
        <v>169</v>
      </c>
      <c r="B8" s="79" t="s">
        <v>295</v>
      </c>
      <c r="C8" s="53" t="s">
        <v>201</v>
      </c>
      <c r="D8" s="53" t="s">
        <v>254</v>
      </c>
      <c r="E8" s="53" t="s">
        <v>236</v>
      </c>
      <c r="F8" s="53" t="s">
        <v>110</v>
      </c>
      <c r="G8" s="53"/>
      <c r="H8" s="53" t="s">
        <v>162</v>
      </c>
      <c r="I8" s="53"/>
      <c r="J8" s="53" t="s">
        <v>255</v>
      </c>
      <c r="K8" s="53" t="s">
        <v>255</v>
      </c>
      <c r="L8" s="53" t="s">
        <v>255</v>
      </c>
      <c r="M8" s="53" t="s">
        <v>255</v>
      </c>
      <c r="N8" s="53"/>
      <c r="O8" s="57" t="str">
        <f t="shared" si="1"/>
        <v>Wind Wave Tidal INTOG</v>
      </c>
      <c r="P8" s="80"/>
      <c r="Q8" s="80" t="s">
        <v>58</v>
      </c>
      <c r="R8" s="80"/>
      <c r="S8" s="80"/>
      <c r="T8" s="80"/>
      <c r="U8" s="80" t="s">
        <v>58</v>
      </c>
      <c r="V8" s="80"/>
      <c r="W8" s="53" t="s">
        <v>296</v>
      </c>
      <c r="X8" s="80">
        <v>1</v>
      </c>
      <c r="Y8" s="80">
        <v>1</v>
      </c>
      <c r="Z8" s="80">
        <v>1</v>
      </c>
      <c r="AA8" s="80">
        <v>1</v>
      </c>
      <c r="AB8" s="80">
        <f t="shared" si="0"/>
        <v>3</v>
      </c>
      <c r="AC8" s="80" t="s">
        <v>219</v>
      </c>
      <c r="AD8" s="80" t="s">
        <v>272</v>
      </c>
      <c r="AE8" s="53" t="s">
        <v>138</v>
      </c>
      <c r="AF8" s="53" t="s">
        <v>138</v>
      </c>
      <c r="AG8" s="53" t="s">
        <v>237</v>
      </c>
      <c r="AH8" s="53"/>
      <c r="AI8" s="53"/>
      <c r="AJ8" s="53"/>
      <c r="AK8" s="53"/>
      <c r="AL8" s="53"/>
      <c r="AM8" s="81"/>
      <c r="AN8" s="82" t="s">
        <v>207</v>
      </c>
      <c r="AO8" s="82"/>
      <c r="AP8" s="82"/>
      <c r="AQ8" s="82"/>
      <c r="AR8" s="83">
        <v>44927</v>
      </c>
      <c r="AS8" s="106">
        <v>45280</v>
      </c>
      <c r="AT8"/>
      <c r="AU8"/>
      <c r="AV8" s="11"/>
      <c r="AW8" s="1"/>
      <c r="AX8" s="4"/>
      <c r="AY8" s="1"/>
      <c r="AZ8" s="4"/>
    </row>
    <row r="9" spans="1:52" ht="133" customHeight="1" thickBot="1" x14ac:dyDescent="0.4">
      <c r="A9" s="84" t="s">
        <v>170</v>
      </c>
      <c r="B9" s="85" t="s">
        <v>67</v>
      </c>
      <c r="C9" s="54" t="s">
        <v>202</v>
      </c>
      <c r="D9" s="86"/>
      <c r="E9" s="86" t="s">
        <v>68</v>
      </c>
      <c r="F9" s="86" t="s">
        <v>113</v>
      </c>
      <c r="G9" s="86"/>
      <c r="H9" s="86" t="s">
        <v>162</v>
      </c>
      <c r="I9" s="86"/>
      <c r="J9" s="54"/>
      <c r="K9" s="86" t="s">
        <v>256</v>
      </c>
      <c r="L9" s="86" t="s">
        <v>256</v>
      </c>
      <c r="M9" s="54"/>
      <c r="N9" s="54"/>
      <c r="O9" s="58" t="str">
        <f t="shared" si="1"/>
        <v xml:space="preserve"> Wave Tidal</v>
      </c>
      <c r="P9" s="87"/>
      <c r="Q9" s="87"/>
      <c r="R9" s="87"/>
      <c r="S9" s="87" t="s">
        <v>58</v>
      </c>
      <c r="T9" s="87"/>
      <c r="U9" s="87" t="s">
        <v>58</v>
      </c>
      <c r="V9" s="87"/>
      <c r="W9" s="86" t="s">
        <v>243</v>
      </c>
      <c r="X9" s="87">
        <v>0</v>
      </c>
      <c r="Y9" s="87">
        <v>1</v>
      </c>
      <c r="Z9" s="87">
        <v>1</v>
      </c>
      <c r="AA9" s="87">
        <v>1</v>
      </c>
      <c r="AB9" s="87">
        <f t="shared" si="0"/>
        <v>0</v>
      </c>
      <c r="AC9" s="87" t="s">
        <v>220</v>
      </c>
      <c r="AD9" s="87" t="s">
        <v>272</v>
      </c>
      <c r="AE9" s="54" t="s">
        <v>138</v>
      </c>
      <c r="AF9" s="54" t="s">
        <v>138</v>
      </c>
      <c r="AG9" s="54" t="s">
        <v>274</v>
      </c>
      <c r="AH9" s="54"/>
      <c r="AI9" s="54"/>
      <c r="AJ9" s="54"/>
      <c r="AK9" s="54"/>
      <c r="AL9" s="54"/>
      <c r="AM9" s="54"/>
      <c r="AN9" s="54" t="s">
        <v>69</v>
      </c>
      <c r="AO9" s="54"/>
      <c r="AP9" s="54"/>
      <c r="AQ9" s="54"/>
      <c r="AR9" s="88">
        <v>44927</v>
      </c>
      <c r="AS9" s="107">
        <v>45261</v>
      </c>
      <c r="AT9"/>
      <c r="AU9"/>
      <c r="AV9" s="11"/>
      <c r="AW9" s="1"/>
      <c r="AX9" s="4"/>
      <c r="AY9" s="15"/>
    </row>
    <row r="10" spans="1:52" ht="149.5" customHeight="1" thickBot="1" x14ac:dyDescent="0.4">
      <c r="A10" s="78" t="s">
        <v>171</v>
      </c>
      <c r="B10" s="79" t="s">
        <v>218</v>
      </c>
      <c r="C10" s="53" t="s">
        <v>203</v>
      </c>
      <c r="D10" s="53"/>
      <c r="E10" s="53" t="s">
        <v>70</v>
      </c>
      <c r="F10" s="53" t="s">
        <v>167</v>
      </c>
      <c r="G10" s="53"/>
      <c r="H10" s="53"/>
      <c r="I10" s="53"/>
      <c r="J10" s="53"/>
      <c r="K10" s="53" t="s">
        <v>164</v>
      </c>
      <c r="L10" s="53"/>
      <c r="M10" s="53"/>
      <c r="N10" s="53"/>
      <c r="O10" s="57" t="str">
        <f t="shared" si="1"/>
        <v xml:space="preserve"> Wave</v>
      </c>
      <c r="P10" s="80"/>
      <c r="Q10" s="80"/>
      <c r="R10" s="80"/>
      <c r="S10" s="80"/>
      <c r="T10" s="80" t="s">
        <v>58</v>
      </c>
      <c r="U10" s="80"/>
      <c r="V10" s="80"/>
      <c r="W10" s="53" t="s">
        <v>206</v>
      </c>
      <c r="X10" s="80">
        <v>0</v>
      </c>
      <c r="Y10" s="80">
        <v>0</v>
      </c>
      <c r="Z10" s="80">
        <v>1</v>
      </c>
      <c r="AA10" s="80">
        <v>1</v>
      </c>
      <c r="AB10" s="80">
        <f t="shared" si="0"/>
        <v>0</v>
      </c>
      <c r="AC10" s="80" t="s">
        <v>220</v>
      </c>
      <c r="AD10" s="80" t="s">
        <v>273</v>
      </c>
      <c r="AE10" s="53" t="s">
        <v>138</v>
      </c>
      <c r="AF10" s="53"/>
      <c r="AG10" s="53" t="s">
        <v>238</v>
      </c>
      <c r="AH10" s="53"/>
      <c r="AI10" s="53"/>
      <c r="AJ10" s="53"/>
      <c r="AK10" s="53"/>
      <c r="AL10" s="53"/>
      <c r="AM10" s="81"/>
      <c r="AN10" s="82" t="s">
        <v>217</v>
      </c>
      <c r="AO10" s="82"/>
      <c r="AP10" s="82"/>
      <c r="AQ10" s="82"/>
      <c r="AR10" s="83">
        <v>44927</v>
      </c>
      <c r="AS10" s="106">
        <v>45261</v>
      </c>
      <c r="AT10"/>
      <c r="AU10"/>
      <c r="AV10" s="11"/>
      <c r="AW10" s="1"/>
      <c r="AX10" s="4"/>
      <c r="AY10" s="15"/>
    </row>
    <row r="11" spans="1:52" ht="111.75" customHeight="1" thickBot="1" x14ac:dyDescent="0.4">
      <c r="A11" s="84" t="s">
        <v>71</v>
      </c>
      <c r="B11" s="85" t="s">
        <v>72</v>
      </c>
      <c r="C11" s="54" t="s">
        <v>278</v>
      </c>
      <c r="D11" s="86"/>
      <c r="E11" s="86" t="s">
        <v>73</v>
      </c>
      <c r="F11" s="86" t="s">
        <v>79</v>
      </c>
      <c r="G11" s="86"/>
      <c r="H11" s="86"/>
      <c r="I11" s="86"/>
      <c r="J11" s="54"/>
      <c r="K11" s="86"/>
      <c r="L11" s="86" t="s">
        <v>164</v>
      </c>
      <c r="M11" s="54"/>
      <c r="N11" s="54"/>
      <c r="O11" s="58" t="str">
        <f t="shared" si="1"/>
        <v xml:space="preserve"> Tidal</v>
      </c>
      <c r="P11" s="87"/>
      <c r="Q11" s="87"/>
      <c r="R11" s="87" t="s">
        <v>58</v>
      </c>
      <c r="S11" s="87"/>
      <c r="T11" s="87"/>
      <c r="U11" s="87"/>
      <c r="V11" s="87"/>
      <c r="W11" s="86" t="s">
        <v>156</v>
      </c>
      <c r="X11" s="87">
        <v>0</v>
      </c>
      <c r="Y11" s="87">
        <v>0</v>
      </c>
      <c r="Z11" s="87">
        <v>1</v>
      </c>
      <c r="AA11" s="87">
        <v>1</v>
      </c>
      <c r="AB11" s="87">
        <f t="shared" si="0"/>
        <v>0</v>
      </c>
      <c r="AC11" s="87" t="s">
        <v>220</v>
      </c>
      <c r="AD11" s="87"/>
      <c r="AE11" s="54" t="s">
        <v>138</v>
      </c>
      <c r="AF11" s="54"/>
      <c r="AG11" s="54"/>
      <c r="AH11" s="54"/>
      <c r="AI11" s="54"/>
      <c r="AJ11" s="54"/>
      <c r="AK11" s="54"/>
      <c r="AL11" s="54"/>
      <c r="AM11" s="54"/>
      <c r="AN11" s="54" t="s">
        <v>74</v>
      </c>
      <c r="AO11" s="54" t="s">
        <v>75</v>
      </c>
      <c r="AP11" s="54"/>
      <c r="AQ11" s="54" t="s">
        <v>76</v>
      </c>
      <c r="AR11" s="88">
        <v>44927</v>
      </c>
      <c r="AS11" s="107"/>
      <c r="AT11"/>
      <c r="AU11"/>
      <c r="AV11" s="11"/>
      <c r="AW11" s="1"/>
      <c r="AX11" s="4"/>
      <c r="AY11" s="15"/>
    </row>
    <row r="12" spans="1:52" ht="112.5" customHeight="1" thickBot="1" x14ac:dyDescent="0.4">
      <c r="A12" s="78" t="s">
        <v>77</v>
      </c>
      <c r="B12" s="79" t="s">
        <v>78</v>
      </c>
      <c r="C12" s="53" t="s">
        <v>278</v>
      </c>
      <c r="D12" s="53"/>
      <c r="E12" s="53" t="s">
        <v>73</v>
      </c>
      <c r="F12" s="53" t="s">
        <v>83</v>
      </c>
      <c r="G12" s="53"/>
      <c r="H12" s="53"/>
      <c r="I12" s="53"/>
      <c r="J12" s="53"/>
      <c r="K12" s="53" t="s">
        <v>164</v>
      </c>
      <c r="L12" s="53"/>
      <c r="M12" s="53"/>
      <c r="N12" s="53"/>
      <c r="O12" s="57" t="str">
        <f t="shared" si="1"/>
        <v xml:space="preserve"> Wave</v>
      </c>
      <c r="P12" s="80"/>
      <c r="Q12" s="80"/>
      <c r="R12" s="80" t="s">
        <v>58</v>
      </c>
      <c r="S12" s="80"/>
      <c r="T12" s="80"/>
      <c r="U12" s="80"/>
      <c r="V12" s="80"/>
      <c r="W12" s="53" t="s">
        <v>155</v>
      </c>
      <c r="X12" s="80">
        <v>0</v>
      </c>
      <c r="Y12" s="80">
        <v>0</v>
      </c>
      <c r="Z12" s="80">
        <v>1</v>
      </c>
      <c r="AA12" s="80">
        <v>1</v>
      </c>
      <c r="AB12" s="80">
        <f t="shared" si="0"/>
        <v>0</v>
      </c>
      <c r="AC12" s="80" t="s">
        <v>220</v>
      </c>
      <c r="AD12" s="80"/>
      <c r="AE12" s="53" t="s">
        <v>138</v>
      </c>
      <c r="AF12" s="53"/>
      <c r="AG12" s="53"/>
      <c r="AH12" s="53"/>
      <c r="AI12" s="53"/>
      <c r="AJ12" s="53"/>
      <c r="AK12" s="53"/>
      <c r="AL12" s="53"/>
      <c r="AM12" s="81"/>
      <c r="AN12" s="82" t="s">
        <v>74</v>
      </c>
      <c r="AO12" s="82" t="s">
        <v>75</v>
      </c>
      <c r="AP12" s="82"/>
      <c r="AQ12" s="82" t="s">
        <v>76</v>
      </c>
      <c r="AR12" s="83">
        <v>44927</v>
      </c>
      <c r="AS12" s="106"/>
      <c r="AT12"/>
      <c r="AU12"/>
      <c r="AV12" s="11"/>
      <c r="AW12" s="1"/>
      <c r="AX12" s="12"/>
      <c r="AY12" s="15"/>
    </row>
    <row r="13" spans="1:52" ht="80.5" customHeight="1" thickBot="1" x14ac:dyDescent="0.4">
      <c r="A13" s="84" t="s">
        <v>79</v>
      </c>
      <c r="B13" s="85" t="s">
        <v>80</v>
      </c>
      <c r="C13" s="54" t="s">
        <v>278</v>
      </c>
      <c r="D13" s="86"/>
      <c r="E13" s="86" t="s">
        <v>73</v>
      </c>
      <c r="F13" s="86" t="s">
        <v>168</v>
      </c>
      <c r="G13" s="86"/>
      <c r="H13" s="86"/>
      <c r="I13" s="86"/>
      <c r="J13" s="54"/>
      <c r="K13" s="86"/>
      <c r="L13" s="86" t="s">
        <v>164</v>
      </c>
      <c r="M13" s="54"/>
      <c r="N13" s="54"/>
      <c r="O13" s="58" t="str">
        <f t="shared" si="1"/>
        <v xml:space="preserve"> Tidal</v>
      </c>
      <c r="P13" s="87"/>
      <c r="Q13" s="87"/>
      <c r="R13" s="87" t="s">
        <v>58</v>
      </c>
      <c r="S13" s="87"/>
      <c r="T13" s="87"/>
      <c r="U13" s="87"/>
      <c r="V13" s="87"/>
      <c r="W13" s="86" t="s">
        <v>81</v>
      </c>
      <c r="X13" s="87">
        <v>0</v>
      </c>
      <c r="Y13" s="87">
        <v>0</v>
      </c>
      <c r="Z13" s="87">
        <v>1</v>
      </c>
      <c r="AA13" s="87">
        <v>1</v>
      </c>
      <c r="AB13" s="87">
        <f t="shared" si="0"/>
        <v>0</v>
      </c>
      <c r="AC13" s="87" t="s">
        <v>220</v>
      </c>
      <c r="AD13" s="87"/>
      <c r="AE13" s="54" t="s">
        <v>138</v>
      </c>
      <c r="AF13" s="54"/>
      <c r="AG13" s="54"/>
      <c r="AH13" s="54"/>
      <c r="AI13" s="54"/>
      <c r="AJ13" s="54"/>
      <c r="AK13" s="54"/>
      <c r="AL13" s="54"/>
      <c r="AM13" s="54"/>
      <c r="AN13" s="54" t="s">
        <v>74</v>
      </c>
      <c r="AO13" s="54" t="s">
        <v>75</v>
      </c>
      <c r="AP13" s="54"/>
      <c r="AQ13" s="54" t="s">
        <v>82</v>
      </c>
      <c r="AR13" s="88">
        <v>44927</v>
      </c>
      <c r="AS13" s="107"/>
      <c r="AT13"/>
      <c r="AU13"/>
      <c r="AV13" s="11"/>
      <c r="AW13" s="1"/>
      <c r="AX13" s="4"/>
      <c r="AY13" s="15"/>
    </row>
    <row r="14" spans="1:52" ht="83.5" customHeight="1" thickBot="1" x14ac:dyDescent="0.4">
      <c r="A14" s="78" t="s">
        <v>83</v>
      </c>
      <c r="B14" s="79" t="s">
        <v>84</v>
      </c>
      <c r="C14" s="53" t="s">
        <v>278</v>
      </c>
      <c r="D14" s="53"/>
      <c r="E14" s="53" t="s">
        <v>73</v>
      </c>
      <c r="F14" s="53" t="s">
        <v>77</v>
      </c>
      <c r="G14" s="53"/>
      <c r="H14" s="53"/>
      <c r="I14" s="53"/>
      <c r="J14" s="53"/>
      <c r="K14" s="53" t="s">
        <v>164</v>
      </c>
      <c r="L14" s="53"/>
      <c r="M14" s="53"/>
      <c r="N14" s="53"/>
      <c r="O14" s="57" t="str">
        <f t="shared" si="1"/>
        <v xml:space="preserve"> Wave</v>
      </c>
      <c r="P14" s="80"/>
      <c r="Q14" s="80"/>
      <c r="R14" s="80" t="s">
        <v>58</v>
      </c>
      <c r="S14" s="80"/>
      <c r="T14" s="80"/>
      <c r="U14" s="80"/>
      <c r="V14" s="80"/>
      <c r="W14" s="53" t="s">
        <v>85</v>
      </c>
      <c r="X14" s="80">
        <v>0</v>
      </c>
      <c r="Y14" s="80">
        <v>0</v>
      </c>
      <c r="Z14" s="80">
        <v>1</v>
      </c>
      <c r="AA14" s="80">
        <v>1</v>
      </c>
      <c r="AB14" s="80">
        <f t="shared" si="0"/>
        <v>0</v>
      </c>
      <c r="AC14" s="80" t="s">
        <v>220</v>
      </c>
      <c r="AD14" s="80"/>
      <c r="AE14" s="53" t="s">
        <v>138</v>
      </c>
      <c r="AF14" s="53"/>
      <c r="AG14" s="53"/>
      <c r="AH14" s="53"/>
      <c r="AI14" s="53"/>
      <c r="AJ14" s="53"/>
      <c r="AK14" s="53"/>
      <c r="AL14" s="53"/>
      <c r="AM14" s="81"/>
      <c r="AN14" s="82" t="s">
        <v>74</v>
      </c>
      <c r="AO14" s="82" t="s">
        <v>75</v>
      </c>
      <c r="AP14" s="82"/>
      <c r="AQ14" s="82" t="s">
        <v>86</v>
      </c>
      <c r="AR14" s="83">
        <v>44927</v>
      </c>
      <c r="AS14" s="106"/>
      <c r="AT14"/>
      <c r="AU14"/>
    </row>
    <row r="15" spans="1:52" ht="153.65" customHeight="1" thickBot="1" x14ac:dyDescent="0.4">
      <c r="A15" s="84" t="s">
        <v>88</v>
      </c>
      <c r="B15" s="85" t="s">
        <v>89</v>
      </c>
      <c r="C15" s="54" t="s">
        <v>278</v>
      </c>
      <c r="D15" s="86" t="s">
        <v>87</v>
      </c>
      <c r="E15" s="86" t="s">
        <v>73</v>
      </c>
      <c r="F15" s="86" t="s">
        <v>240</v>
      </c>
      <c r="G15" s="86"/>
      <c r="H15" s="86"/>
      <c r="I15" s="86"/>
      <c r="J15" s="54" t="s">
        <v>257</v>
      </c>
      <c r="K15" s="86" t="s">
        <v>257</v>
      </c>
      <c r="L15" s="86" t="s">
        <v>257</v>
      </c>
      <c r="M15" s="54" t="s">
        <v>257</v>
      </c>
      <c r="N15" s="54" t="s">
        <v>90</v>
      </c>
      <c r="O15" s="54" t="str">
        <f t="shared" si="1"/>
        <v>Wind Wave Tidal INTOG Other</v>
      </c>
      <c r="P15" s="87"/>
      <c r="Q15" s="87"/>
      <c r="R15" s="87"/>
      <c r="S15" s="87"/>
      <c r="T15" s="87"/>
      <c r="U15" s="87"/>
      <c r="V15" s="87" t="s">
        <v>58</v>
      </c>
      <c r="W15" s="86" t="s">
        <v>91</v>
      </c>
      <c r="X15" s="87">
        <v>0</v>
      </c>
      <c r="Y15" s="87">
        <v>1</v>
      </c>
      <c r="Z15" s="87">
        <v>1</v>
      </c>
      <c r="AA15" s="87">
        <v>1</v>
      </c>
      <c r="AB15" s="87">
        <f t="shared" si="0"/>
        <v>0</v>
      </c>
      <c r="AC15" s="87" t="s">
        <v>220</v>
      </c>
      <c r="AD15" s="87"/>
      <c r="AE15" s="54" t="s">
        <v>138</v>
      </c>
      <c r="AF15" s="54"/>
      <c r="AG15" s="54" t="s">
        <v>266</v>
      </c>
      <c r="AH15" s="54" t="s">
        <v>267</v>
      </c>
      <c r="AI15" s="54"/>
      <c r="AJ15" s="54"/>
      <c r="AK15" s="54"/>
      <c r="AL15" s="54"/>
      <c r="AM15" s="54"/>
      <c r="AN15" s="54" t="s">
        <v>246</v>
      </c>
      <c r="AO15" s="54" t="s">
        <v>261</v>
      </c>
      <c r="AP15" s="54"/>
      <c r="AQ15" s="54" t="s">
        <v>239</v>
      </c>
      <c r="AR15" s="88">
        <v>44927</v>
      </c>
      <c r="AS15" s="107">
        <v>45261</v>
      </c>
      <c r="AT15"/>
      <c r="AU15"/>
    </row>
    <row r="16" spans="1:52" ht="176.25" customHeight="1" thickBot="1" x14ac:dyDescent="0.4">
      <c r="A16" s="78" t="s">
        <v>92</v>
      </c>
      <c r="B16" s="79" t="s">
        <v>204</v>
      </c>
      <c r="C16" s="53" t="s">
        <v>263</v>
      </c>
      <c r="D16" s="53" t="s">
        <v>87</v>
      </c>
      <c r="E16" s="53" t="s">
        <v>93</v>
      </c>
      <c r="F16" s="53"/>
      <c r="G16" s="53"/>
      <c r="H16" s="53"/>
      <c r="I16" s="53"/>
      <c r="J16" s="53" t="s">
        <v>257</v>
      </c>
      <c r="K16" s="53" t="s">
        <v>257</v>
      </c>
      <c r="L16" s="53" t="s">
        <v>257</v>
      </c>
      <c r="M16" s="53" t="s">
        <v>257</v>
      </c>
      <c r="N16" s="53" t="s">
        <v>90</v>
      </c>
      <c r="O16" s="53" t="str">
        <f t="shared" si="1"/>
        <v>Wind Wave Tidal INTOG Other</v>
      </c>
      <c r="P16" s="80"/>
      <c r="Q16" s="80"/>
      <c r="R16" s="80"/>
      <c r="S16" s="80"/>
      <c r="T16" s="80"/>
      <c r="U16" s="80"/>
      <c r="V16" s="80" t="s">
        <v>58</v>
      </c>
      <c r="W16" s="53" t="s">
        <v>94</v>
      </c>
      <c r="X16" s="80">
        <v>1</v>
      </c>
      <c r="Y16" s="80">
        <v>1</v>
      </c>
      <c r="Z16" s="80">
        <v>1</v>
      </c>
      <c r="AA16" s="80">
        <v>1</v>
      </c>
      <c r="AB16" s="80">
        <f t="shared" si="0"/>
        <v>3</v>
      </c>
      <c r="AC16" s="80" t="s">
        <v>219</v>
      </c>
      <c r="AD16" s="80"/>
      <c r="AE16" s="53" t="s">
        <v>138</v>
      </c>
      <c r="AF16" s="53"/>
      <c r="AG16" s="53" t="s">
        <v>268</v>
      </c>
      <c r="AH16" s="53"/>
      <c r="AI16" s="53"/>
      <c r="AJ16" s="53"/>
      <c r="AK16" s="53"/>
      <c r="AL16" s="53"/>
      <c r="AM16" s="81"/>
      <c r="AN16" s="82" t="s">
        <v>247</v>
      </c>
      <c r="AO16" s="82" t="s">
        <v>95</v>
      </c>
      <c r="AP16" s="82"/>
      <c r="AQ16" s="82" t="s">
        <v>96</v>
      </c>
      <c r="AR16" s="83">
        <v>44927</v>
      </c>
      <c r="AS16" s="106">
        <v>45261</v>
      </c>
      <c r="AT16"/>
      <c r="AU16"/>
    </row>
    <row r="17" spans="1:51" ht="180.75" customHeight="1" thickBot="1" x14ac:dyDescent="0.4">
      <c r="A17" s="84" t="s">
        <v>97</v>
      </c>
      <c r="B17" s="85" t="s">
        <v>250</v>
      </c>
      <c r="C17" s="54" t="s">
        <v>297</v>
      </c>
      <c r="D17" s="86"/>
      <c r="E17" s="86" t="s">
        <v>93</v>
      </c>
      <c r="F17" s="86"/>
      <c r="G17" s="86"/>
      <c r="H17" s="86"/>
      <c r="I17" s="86"/>
      <c r="J17" s="54" t="s">
        <v>164</v>
      </c>
      <c r="K17" s="86" t="s">
        <v>164</v>
      </c>
      <c r="L17" s="86" t="s">
        <v>164</v>
      </c>
      <c r="M17" s="54" t="s">
        <v>164</v>
      </c>
      <c r="N17" s="54" t="s">
        <v>90</v>
      </c>
      <c r="O17" s="58" t="str">
        <f t="shared" si="1"/>
        <v>Wind Wave Tidal INTOG Other</v>
      </c>
      <c r="P17" s="87" t="s">
        <v>58</v>
      </c>
      <c r="Q17" s="87" t="s">
        <v>58</v>
      </c>
      <c r="R17" s="87"/>
      <c r="S17" s="87"/>
      <c r="T17" s="87" t="s">
        <v>58</v>
      </c>
      <c r="U17" s="87"/>
      <c r="V17" s="87"/>
      <c r="W17" s="86" t="s">
        <v>98</v>
      </c>
      <c r="X17" s="87">
        <v>0</v>
      </c>
      <c r="Y17" s="87">
        <v>1</v>
      </c>
      <c r="Z17" s="87">
        <v>1</v>
      </c>
      <c r="AA17" s="87">
        <v>1</v>
      </c>
      <c r="AB17" s="87">
        <f t="shared" si="0"/>
        <v>0</v>
      </c>
      <c r="AC17" s="87" t="s">
        <v>220</v>
      </c>
      <c r="AD17" s="87"/>
      <c r="AE17" s="54" t="s">
        <v>138</v>
      </c>
      <c r="AF17" s="54"/>
      <c r="AG17" s="54"/>
      <c r="AH17" s="54"/>
      <c r="AI17" s="54"/>
      <c r="AJ17" s="54"/>
      <c r="AK17" s="54"/>
      <c r="AL17" s="54"/>
      <c r="AM17" s="54"/>
      <c r="AN17" s="87" t="s">
        <v>99</v>
      </c>
      <c r="AO17" s="54" t="s">
        <v>100</v>
      </c>
      <c r="AP17" s="54"/>
      <c r="AQ17" s="54" t="s">
        <v>82</v>
      </c>
      <c r="AR17" s="88">
        <v>44927</v>
      </c>
      <c r="AS17" s="107">
        <v>45261</v>
      </c>
      <c r="AT17"/>
      <c r="AU17"/>
    </row>
    <row r="18" spans="1:51" ht="93" customHeight="1" thickBot="1" x14ac:dyDescent="0.4">
      <c r="A18" s="78" t="s">
        <v>101</v>
      </c>
      <c r="B18" s="79" t="s">
        <v>102</v>
      </c>
      <c r="C18" s="53" t="s">
        <v>205</v>
      </c>
      <c r="D18" s="53"/>
      <c r="E18" s="53" t="s">
        <v>103</v>
      </c>
      <c r="F18" s="53" t="s">
        <v>171</v>
      </c>
      <c r="G18" s="53"/>
      <c r="H18" s="53"/>
      <c r="I18" s="53"/>
      <c r="J18" s="53" t="s">
        <v>257</v>
      </c>
      <c r="K18" s="53" t="s">
        <v>257</v>
      </c>
      <c r="L18" s="53" t="s">
        <v>257</v>
      </c>
      <c r="M18" s="53" t="s">
        <v>257</v>
      </c>
      <c r="N18" s="53" t="s">
        <v>90</v>
      </c>
      <c r="O18" s="57" t="str">
        <f t="shared" si="1"/>
        <v>Wind Wave Tidal INTOG Other</v>
      </c>
      <c r="P18" s="80"/>
      <c r="Q18" s="80"/>
      <c r="R18" s="80"/>
      <c r="S18" s="80"/>
      <c r="T18" s="80" t="s">
        <v>58</v>
      </c>
      <c r="U18" s="80"/>
      <c r="V18" s="80"/>
      <c r="W18" s="53" t="s">
        <v>173</v>
      </c>
      <c r="X18" s="80">
        <v>0</v>
      </c>
      <c r="Y18" s="80">
        <v>1</v>
      </c>
      <c r="Z18" s="80">
        <v>1</v>
      </c>
      <c r="AA18" s="80">
        <v>1</v>
      </c>
      <c r="AB18" s="80">
        <f t="shared" si="0"/>
        <v>0</v>
      </c>
      <c r="AC18" s="80" t="s">
        <v>220</v>
      </c>
      <c r="AD18" s="80"/>
      <c r="AE18" s="53" t="s">
        <v>138</v>
      </c>
      <c r="AF18" s="53"/>
      <c r="AG18" s="53"/>
      <c r="AH18" s="53"/>
      <c r="AI18" s="53"/>
      <c r="AJ18" s="53"/>
      <c r="AK18" s="53"/>
      <c r="AL18" s="53"/>
      <c r="AM18" s="81"/>
      <c r="AN18" s="82" t="s">
        <v>99</v>
      </c>
      <c r="AO18" s="82" t="s">
        <v>104</v>
      </c>
      <c r="AP18" s="82" t="s">
        <v>258</v>
      </c>
      <c r="AQ18" s="82" t="s">
        <v>276</v>
      </c>
      <c r="AR18" s="83">
        <v>44927</v>
      </c>
      <c r="AS18" s="106"/>
      <c r="AT18"/>
      <c r="AU18"/>
    </row>
    <row r="19" spans="1:51" ht="99" customHeight="1" thickBot="1" x14ac:dyDescent="0.4">
      <c r="A19" s="84" t="s">
        <v>105</v>
      </c>
      <c r="B19" s="85" t="s">
        <v>106</v>
      </c>
      <c r="C19" s="54" t="s">
        <v>208</v>
      </c>
      <c r="D19" s="86"/>
      <c r="E19" s="86" t="s">
        <v>107</v>
      </c>
      <c r="F19" s="86"/>
      <c r="G19" s="86"/>
      <c r="H19" s="86"/>
      <c r="I19" s="86"/>
      <c r="J19" s="54" t="s">
        <v>257</v>
      </c>
      <c r="K19" s="86" t="s">
        <v>257</v>
      </c>
      <c r="L19" s="86" t="s">
        <v>257</v>
      </c>
      <c r="M19" s="54" t="s">
        <v>257</v>
      </c>
      <c r="N19" s="54" t="s">
        <v>90</v>
      </c>
      <c r="O19" s="58" t="str">
        <f t="shared" si="1"/>
        <v>Wind Wave Tidal INTOG Other</v>
      </c>
      <c r="P19" s="87"/>
      <c r="Q19" s="87"/>
      <c r="R19" s="87" t="s">
        <v>58</v>
      </c>
      <c r="S19" s="87" t="s">
        <v>58</v>
      </c>
      <c r="T19" s="87"/>
      <c r="U19" s="87"/>
      <c r="V19" s="87"/>
      <c r="W19" s="86" t="s">
        <v>209</v>
      </c>
      <c r="X19" s="87">
        <v>0</v>
      </c>
      <c r="Y19" s="87">
        <v>0</v>
      </c>
      <c r="Z19" s="87">
        <v>1</v>
      </c>
      <c r="AA19" s="87">
        <v>1</v>
      </c>
      <c r="AB19" s="87">
        <f t="shared" si="0"/>
        <v>0</v>
      </c>
      <c r="AC19" s="87" t="s">
        <v>220</v>
      </c>
      <c r="AD19" s="87"/>
      <c r="AE19" s="54" t="s">
        <v>138</v>
      </c>
      <c r="AF19" s="54"/>
      <c r="AG19" s="54"/>
      <c r="AH19" s="54"/>
      <c r="AI19" s="54"/>
      <c r="AJ19" s="54"/>
      <c r="AK19" s="54"/>
      <c r="AL19" s="54"/>
      <c r="AM19" s="54"/>
      <c r="AN19" s="54" t="s">
        <v>108</v>
      </c>
      <c r="AO19" s="54"/>
      <c r="AP19" s="54"/>
      <c r="AQ19" s="54" t="s">
        <v>109</v>
      </c>
      <c r="AR19" s="88">
        <v>44927</v>
      </c>
      <c r="AS19" s="107"/>
      <c r="AT19"/>
      <c r="AU19"/>
    </row>
    <row r="20" spans="1:51" ht="93" customHeight="1" thickBot="1" x14ac:dyDescent="0.4">
      <c r="A20" s="78" t="s">
        <v>110</v>
      </c>
      <c r="B20" s="79" t="s">
        <v>111</v>
      </c>
      <c r="C20" s="53" t="s">
        <v>278</v>
      </c>
      <c r="D20" s="53"/>
      <c r="E20" s="53" t="s">
        <v>73</v>
      </c>
      <c r="F20" s="53" t="s">
        <v>169</v>
      </c>
      <c r="G20" s="53"/>
      <c r="H20" s="53"/>
      <c r="I20" s="53"/>
      <c r="J20" s="53" t="s">
        <v>257</v>
      </c>
      <c r="K20" s="53" t="s">
        <v>257</v>
      </c>
      <c r="L20" s="53" t="s">
        <v>257</v>
      </c>
      <c r="M20" s="53" t="s">
        <v>257</v>
      </c>
      <c r="N20" s="53" t="s">
        <v>90</v>
      </c>
      <c r="O20" s="57" t="str">
        <f t="shared" si="1"/>
        <v>Wind Wave Tidal INTOG Other</v>
      </c>
      <c r="P20" s="80"/>
      <c r="Q20" s="80"/>
      <c r="R20" s="80"/>
      <c r="S20" s="80"/>
      <c r="T20" s="80"/>
      <c r="U20" s="80" t="s">
        <v>58</v>
      </c>
      <c r="V20" s="80"/>
      <c r="W20" s="53" t="s">
        <v>298</v>
      </c>
      <c r="X20" s="80">
        <v>2</v>
      </c>
      <c r="Y20" s="80">
        <v>1</v>
      </c>
      <c r="Z20" s="80">
        <v>1</v>
      </c>
      <c r="AA20" s="80">
        <v>1</v>
      </c>
      <c r="AB20" s="80">
        <f t="shared" si="0"/>
        <v>6</v>
      </c>
      <c r="AC20" s="80" t="s">
        <v>221</v>
      </c>
      <c r="AD20" s="80" t="s">
        <v>269</v>
      </c>
      <c r="AE20" s="53" t="s">
        <v>138</v>
      </c>
      <c r="AF20" s="53"/>
      <c r="AG20" s="53"/>
      <c r="AH20" s="53"/>
      <c r="AI20" s="53"/>
      <c r="AJ20" s="53"/>
      <c r="AK20" s="53"/>
      <c r="AL20" s="53"/>
      <c r="AM20" s="81"/>
      <c r="AN20" s="82" t="s">
        <v>112</v>
      </c>
      <c r="AO20" s="82"/>
      <c r="AP20" s="82"/>
      <c r="AQ20" s="82" t="s">
        <v>276</v>
      </c>
      <c r="AR20" s="83">
        <v>44927</v>
      </c>
      <c r="AS20" s="106">
        <v>45261</v>
      </c>
      <c r="AT20"/>
      <c r="AU20"/>
    </row>
    <row r="21" spans="1:51" ht="161.5" customHeight="1" thickBot="1" x14ac:dyDescent="0.4">
      <c r="A21" s="84" t="s">
        <v>113</v>
      </c>
      <c r="B21" s="85" t="s">
        <v>114</v>
      </c>
      <c r="C21" s="54" t="s">
        <v>210</v>
      </c>
      <c r="D21" s="86"/>
      <c r="E21" s="86" t="s">
        <v>115</v>
      </c>
      <c r="F21" s="86" t="s">
        <v>170</v>
      </c>
      <c r="G21" s="86"/>
      <c r="H21" s="86"/>
      <c r="I21" s="86"/>
      <c r="J21" s="54" t="s">
        <v>257</v>
      </c>
      <c r="K21" s="86" t="s">
        <v>257</v>
      </c>
      <c r="L21" s="86" t="s">
        <v>257</v>
      </c>
      <c r="M21" s="54" t="s">
        <v>257</v>
      </c>
      <c r="N21" s="54" t="s">
        <v>90</v>
      </c>
      <c r="O21" s="58" t="str">
        <f t="shared" si="1"/>
        <v>Wind Wave Tidal INTOG Other</v>
      </c>
      <c r="P21" s="87"/>
      <c r="Q21" s="87"/>
      <c r="R21" s="87"/>
      <c r="S21" s="87" t="s">
        <v>58</v>
      </c>
      <c r="T21" s="87"/>
      <c r="U21" s="87" t="s">
        <v>58</v>
      </c>
      <c r="V21" s="87"/>
      <c r="W21" s="86" t="s">
        <v>216</v>
      </c>
      <c r="X21" s="87">
        <v>1</v>
      </c>
      <c r="Y21" s="87">
        <v>1</v>
      </c>
      <c r="Z21" s="87">
        <v>1</v>
      </c>
      <c r="AA21" s="87">
        <v>1</v>
      </c>
      <c r="AB21" s="87">
        <f t="shared" si="0"/>
        <v>3</v>
      </c>
      <c r="AC21" s="87" t="s">
        <v>219</v>
      </c>
      <c r="AD21" s="87"/>
      <c r="AE21" s="54" t="s">
        <v>138</v>
      </c>
      <c r="AF21" s="54"/>
      <c r="AG21" s="54"/>
      <c r="AH21" s="54"/>
      <c r="AI21" s="54"/>
      <c r="AJ21" s="54"/>
      <c r="AK21" s="54"/>
      <c r="AL21" s="54"/>
      <c r="AM21" s="54"/>
      <c r="AN21" s="54" t="s">
        <v>211</v>
      </c>
      <c r="AO21" s="54"/>
      <c r="AP21" s="54"/>
      <c r="AQ21" s="54" t="s">
        <v>276</v>
      </c>
      <c r="AR21" s="89">
        <v>44927</v>
      </c>
      <c r="AS21" s="107"/>
      <c r="AT21"/>
      <c r="AU21"/>
    </row>
    <row r="22" spans="1:51" ht="93" customHeight="1" thickBot="1" x14ac:dyDescent="0.4">
      <c r="A22" s="78" t="s">
        <v>116</v>
      </c>
      <c r="B22" s="79" t="s">
        <v>117</v>
      </c>
      <c r="C22" s="53" t="s">
        <v>278</v>
      </c>
      <c r="D22" s="53"/>
      <c r="E22" s="53" t="s">
        <v>118</v>
      </c>
      <c r="F22" s="53" t="s">
        <v>172</v>
      </c>
      <c r="G22" s="53"/>
      <c r="H22" s="53"/>
      <c r="I22" s="53"/>
      <c r="J22" s="53"/>
      <c r="K22" s="53"/>
      <c r="L22" s="53" t="s">
        <v>257</v>
      </c>
      <c r="M22" s="53"/>
      <c r="N22" s="53"/>
      <c r="O22" s="57" t="str">
        <f t="shared" si="1"/>
        <v xml:space="preserve"> Tidal</v>
      </c>
      <c r="P22" s="80" t="s">
        <v>58</v>
      </c>
      <c r="Q22" s="80"/>
      <c r="R22" s="80"/>
      <c r="S22" s="80"/>
      <c r="T22" s="80"/>
      <c r="U22" s="80"/>
      <c r="V22" s="80"/>
      <c r="W22" s="53" t="s">
        <v>119</v>
      </c>
      <c r="X22" s="80">
        <v>0</v>
      </c>
      <c r="Y22" s="80">
        <v>0</v>
      </c>
      <c r="Z22" s="80">
        <v>1</v>
      </c>
      <c r="AA22" s="80">
        <v>1</v>
      </c>
      <c r="AB22" s="80">
        <f t="shared" si="0"/>
        <v>0</v>
      </c>
      <c r="AC22" s="80" t="s">
        <v>220</v>
      </c>
      <c r="AD22" s="80"/>
      <c r="AE22" s="53" t="s">
        <v>138</v>
      </c>
      <c r="AF22" s="53" t="s">
        <v>138</v>
      </c>
      <c r="AG22" s="53"/>
      <c r="AH22" s="53"/>
      <c r="AI22" s="53"/>
      <c r="AJ22" s="53"/>
      <c r="AK22" s="53"/>
      <c r="AL22" s="53"/>
      <c r="AM22" s="81"/>
      <c r="AN22" s="82" t="s">
        <v>265</v>
      </c>
      <c r="AO22" s="82" t="s">
        <v>120</v>
      </c>
      <c r="AP22" s="82"/>
      <c r="AQ22" s="82" t="s">
        <v>109</v>
      </c>
      <c r="AR22" s="83">
        <v>44927</v>
      </c>
      <c r="AS22" s="106"/>
      <c r="AT22"/>
      <c r="AU22"/>
    </row>
    <row r="23" spans="1:51" ht="178.5" customHeight="1" thickBot="1" x14ac:dyDescent="0.4">
      <c r="A23" s="84" t="s">
        <v>121</v>
      </c>
      <c r="B23" s="85" t="s">
        <v>212</v>
      </c>
      <c r="C23" s="54" t="s">
        <v>215</v>
      </c>
      <c r="D23" s="86"/>
      <c r="E23" s="86" t="s">
        <v>93</v>
      </c>
      <c r="F23" s="86"/>
      <c r="G23" s="86"/>
      <c r="H23" s="86"/>
      <c r="I23" s="86"/>
      <c r="J23" s="54"/>
      <c r="K23" s="86"/>
      <c r="L23" s="86" t="s">
        <v>257</v>
      </c>
      <c r="M23" s="54"/>
      <c r="N23" s="54"/>
      <c r="O23" s="58" t="str">
        <f t="shared" si="1"/>
        <v xml:space="preserve"> Tidal</v>
      </c>
      <c r="P23" s="87" t="s">
        <v>58</v>
      </c>
      <c r="Q23" s="87" t="s">
        <v>58</v>
      </c>
      <c r="R23" s="87"/>
      <c r="S23" s="87"/>
      <c r="T23" s="87" t="s">
        <v>58</v>
      </c>
      <c r="U23" s="87"/>
      <c r="V23" s="87"/>
      <c r="W23" s="86" t="s">
        <v>122</v>
      </c>
      <c r="X23" s="87">
        <v>0</v>
      </c>
      <c r="Y23" s="87">
        <v>0</v>
      </c>
      <c r="Z23" s="87">
        <v>1</v>
      </c>
      <c r="AA23" s="87">
        <v>1</v>
      </c>
      <c r="AB23" s="87">
        <f t="shared" si="0"/>
        <v>0</v>
      </c>
      <c r="AC23" s="87" t="s">
        <v>220</v>
      </c>
      <c r="AD23" s="87"/>
      <c r="AE23" s="54" t="s">
        <v>138</v>
      </c>
      <c r="AF23" s="54"/>
      <c r="AG23" s="54"/>
      <c r="AH23" s="54"/>
      <c r="AI23" s="54"/>
      <c r="AJ23" s="54"/>
      <c r="AK23" s="54" t="s">
        <v>123</v>
      </c>
      <c r="AL23" s="54"/>
      <c r="AM23" s="54"/>
      <c r="AN23" s="54" t="s">
        <v>213</v>
      </c>
      <c r="AO23" s="54" t="s">
        <v>241</v>
      </c>
      <c r="AP23" s="54"/>
      <c r="AQ23" s="54" t="s">
        <v>76</v>
      </c>
      <c r="AR23" s="88">
        <v>44927</v>
      </c>
      <c r="AS23" s="107"/>
      <c r="AT23"/>
      <c r="AU23"/>
    </row>
    <row r="24" spans="1:51" ht="100" customHeight="1" thickBot="1" x14ac:dyDescent="0.4">
      <c r="A24" s="78" t="s">
        <v>124</v>
      </c>
      <c r="B24" s="79" t="s">
        <v>125</v>
      </c>
      <c r="C24" s="53" t="s">
        <v>278</v>
      </c>
      <c r="D24" s="82" t="s">
        <v>242</v>
      </c>
      <c r="E24" s="82" t="s">
        <v>93</v>
      </c>
      <c r="F24" s="82"/>
      <c r="G24" s="82"/>
      <c r="H24" s="82" t="s">
        <v>162</v>
      </c>
      <c r="I24" s="82"/>
      <c r="J24" s="53" t="s">
        <v>174</v>
      </c>
      <c r="K24" s="82" t="s">
        <v>174</v>
      </c>
      <c r="L24" s="82" t="s">
        <v>174</v>
      </c>
      <c r="M24" s="53" t="s">
        <v>174</v>
      </c>
      <c r="N24" s="53" t="s">
        <v>90</v>
      </c>
      <c r="O24" s="57" t="str">
        <f t="shared" si="1"/>
        <v>Wind Wave Tidal INTOG Other</v>
      </c>
      <c r="P24" s="80" t="s">
        <v>58</v>
      </c>
      <c r="Q24" s="80" t="s">
        <v>58</v>
      </c>
      <c r="R24" s="80"/>
      <c r="S24" s="80"/>
      <c r="T24" s="80"/>
      <c r="U24" s="80"/>
      <c r="V24" s="80"/>
      <c r="W24" s="82"/>
      <c r="X24" s="80">
        <v>1</v>
      </c>
      <c r="Y24" s="80">
        <v>1</v>
      </c>
      <c r="Z24" s="80">
        <v>1</v>
      </c>
      <c r="AA24" s="80">
        <v>1</v>
      </c>
      <c r="AB24" s="80">
        <f t="shared" si="0"/>
        <v>3</v>
      </c>
      <c r="AC24" s="80" t="s">
        <v>219</v>
      </c>
      <c r="AD24" s="80"/>
      <c r="AE24" s="53" t="s">
        <v>138</v>
      </c>
      <c r="AF24" s="53" t="s">
        <v>138</v>
      </c>
      <c r="AG24" s="53" t="s">
        <v>270</v>
      </c>
      <c r="AH24" s="53"/>
      <c r="AI24" s="53"/>
      <c r="AJ24" s="53"/>
      <c r="AK24" s="53"/>
      <c r="AL24" s="53"/>
      <c r="AM24" s="53"/>
      <c r="AN24" s="80"/>
      <c r="AO24" s="53"/>
      <c r="AP24" s="53"/>
      <c r="AQ24" s="53"/>
      <c r="AR24" s="83">
        <v>44927</v>
      </c>
      <c r="AS24" s="106">
        <v>45261</v>
      </c>
      <c r="AT24"/>
      <c r="AU24"/>
      <c r="AV24"/>
      <c r="AW24"/>
      <c r="AX24"/>
      <c r="AY24"/>
    </row>
    <row r="25" spans="1:51" ht="57.65" customHeight="1" thickBot="1" x14ac:dyDescent="0.4">
      <c r="A25" s="84" t="s">
        <v>126</v>
      </c>
      <c r="B25" s="85" t="s">
        <v>127</v>
      </c>
      <c r="C25" s="54" t="s">
        <v>278</v>
      </c>
      <c r="D25" s="54"/>
      <c r="E25" s="54" t="s">
        <v>128</v>
      </c>
      <c r="F25" s="54"/>
      <c r="G25" s="54"/>
      <c r="H25" s="54"/>
      <c r="I25" s="54"/>
      <c r="J25" s="54"/>
      <c r="K25" s="54" t="s">
        <v>164</v>
      </c>
      <c r="L25" s="54"/>
      <c r="M25" s="54"/>
      <c r="N25" s="54"/>
      <c r="O25" s="58" t="str">
        <f t="shared" si="1"/>
        <v xml:space="preserve"> Wave</v>
      </c>
      <c r="P25" s="87"/>
      <c r="Q25" s="87"/>
      <c r="R25" s="87"/>
      <c r="S25" s="87" t="s">
        <v>58</v>
      </c>
      <c r="T25" s="87"/>
      <c r="U25" s="87"/>
      <c r="V25" s="87"/>
      <c r="W25" s="54" t="s">
        <v>129</v>
      </c>
      <c r="X25" s="87">
        <v>0</v>
      </c>
      <c r="Y25" s="87">
        <v>0</v>
      </c>
      <c r="Z25" s="87">
        <v>1</v>
      </c>
      <c r="AA25" s="87">
        <v>1</v>
      </c>
      <c r="AB25" s="87">
        <f t="shared" si="0"/>
        <v>0</v>
      </c>
      <c r="AC25" s="87" t="s">
        <v>220</v>
      </c>
      <c r="AD25" s="87"/>
      <c r="AE25" s="54" t="s">
        <v>138</v>
      </c>
      <c r="AF25" s="54"/>
      <c r="AG25" s="54"/>
      <c r="AH25" s="54"/>
      <c r="AI25" s="54"/>
      <c r="AJ25" s="54"/>
      <c r="AK25" s="54"/>
      <c r="AL25" s="54"/>
      <c r="AM25" s="90"/>
      <c r="AN25" s="86" t="s">
        <v>130</v>
      </c>
      <c r="AO25" s="86"/>
      <c r="AP25" s="86"/>
      <c r="AQ25" s="86"/>
      <c r="AR25" s="88">
        <v>44927</v>
      </c>
      <c r="AS25" s="107"/>
      <c r="AT25"/>
      <c r="AU25"/>
      <c r="AV25"/>
      <c r="AW25"/>
      <c r="AX25"/>
      <c r="AY25"/>
    </row>
    <row r="26" spans="1:51" ht="59.15" customHeight="1" thickBot="1" x14ac:dyDescent="0.4">
      <c r="A26" s="78" t="s">
        <v>131</v>
      </c>
      <c r="B26" s="79" t="s">
        <v>132</v>
      </c>
      <c r="C26" s="53" t="s">
        <v>278</v>
      </c>
      <c r="D26" s="82"/>
      <c r="E26" s="82" t="s">
        <v>93</v>
      </c>
      <c r="F26" s="82"/>
      <c r="G26" s="82"/>
      <c r="H26" s="82"/>
      <c r="I26" s="82"/>
      <c r="J26" s="53"/>
      <c r="K26" s="82" t="s">
        <v>164</v>
      </c>
      <c r="L26" s="82"/>
      <c r="M26" s="53"/>
      <c r="N26" s="53"/>
      <c r="O26" s="57" t="str">
        <f t="shared" si="1"/>
        <v xml:space="preserve"> Wave</v>
      </c>
      <c r="P26" s="80"/>
      <c r="Q26" s="80"/>
      <c r="R26" s="80"/>
      <c r="S26" s="80" t="s">
        <v>58</v>
      </c>
      <c r="T26" s="80"/>
      <c r="U26" s="80"/>
      <c r="V26" s="80"/>
      <c r="W26" s="82" t="s">
        <v>271</v>
      </c>
      <c r="X26" s="80">
        <v>0</v>
      </c>
      <c r="Y26" s="80">
        <v>1</v>
      </c>
      <c r="Z26" s="80">
        <v>1</v>
      </c>
      <c r="AA26" s="80">
        <v>1</v>
      </c>
      <c r="AB26" s="80">
        <f t="shared" si="0"/>
        <v>0</v>
      </c>
      <c r="AC26" s="80" t="s">
        <v>220</v>
      </c>
      <c r="AD26" s="80"/>
      <c r="AE26" s="53" t="s">
        <v>138</v>
      </c>
      <c r="AF26" s="53"/>
      <c r="AG26" s="53"/>
      <c r="AH26" s="53"/>
      <c r="AI26" s="53"/>
      <c r="AJ26" s="53"/>
      <c r="AK26" s="53"/>
      <c r="AL26" s="53"/>
      <c r="AM26" s="53"/>
      <c r="AN26" s="80"/>
      <c r="AO26" s="53"/>
      <c r="AP26" s="53"/>
      <c r="AQ26" s="53"/>
      <c r="AR26" s="83">
        <v>44927</v>
      </c>
      <c r="AS26" s="106">
        <v>45261</v>
      </c>
      <c r="AT26"/>
      <c r="AU26"/>
      <c r="AV26"/>
      <c r="AW26"/>
      <c r="AX26"/>
      <c r="AY26"/>
    </row>
    <row r="27" spans="1:51" x14ac:dyDescent="0.35">
      <c r="A27"/>
      <c r="B27"/>
      <c r="C27"/>
      <c r="D27"/>
      <c r="E27"/>
      <c r="F27"/>
      <c r="G27"/>
      <c r="H27"/>
      <c r="I27"/>
      <c r="J27"/>
      <c r="K27"/>
      <c r="L27"/>
      <c r="M27"/>
      <c r="N27"/>
      <c r="O27"/>
      <c r="P27" s="41"/>
      <c r="Q27" s="41"/>
      <c r="R27" s="41"/>
      <c r="S27" s="41"/>
      <c r="T27" s="41"/>
      <c r="U27" s="41"/>
      <c r="V27" s="41"/>
      <c r="W27"/>
      <c r="X27"/>
      <c r="Y27"/>
      <c r="Z27"/>
      <c r="AA27"/>
      <c r="AB27"/>
      <c r="AC27"/>
      <c r="AD27"/>
      <c r="AE27" s="61"/>
      <c r="AF27" s="61"/>
      <c r="AG27" s="61"/>
      <c r="AH27" s="61"/>
      <c r="AI27" s="61"/>
      <c r="AJ27" s="61"/>
      <c r="AK27" s="61"/>
      <c r="AL27" s="61"/>
      <c r="AM27" s="61"/>
      <c r="AN27"/>
      <c r="AO27"/>
      <c r="AP27"/>
      <c r="AQ27"/>
      <c r="AR27"/>
      <c r="AS27" s="56"/>
      <c r="AT27"/>
      <c r="AU27"/>
    </row>
    <row r="28" spans="1:51" x14ac:dyDescent="0.35">
      <c r="A28"/>
      <c r="B28"/>
      <c r="C28"/>
      <c r="D28"/>
      <c r="E28"/>
      <c r="F28"/>
      <c r="G28"/>
      <c r="H28"/>
      <c r="I28"/>
      <c r="J28"/>
      <c r="K28"/>
      <c r="L28"/>
      <c r="M28"/>
      <c r="N28"/>
      <c r="O28"/>
      <c r="P28" s="41"/>
      <c r="Q28" s="41"/>
      <c r="R28" s="41"/>
      <c r="S28" s="41"/>
      <c r="T28" s="41"/>
      <c r="U28" s="41"/>
      <c r="V28" s="41"/>
      <c r="W28"/>
      <c r="X28"/>
      <c r="Y28"/>
      <c r="Z28"/>
      <c r="AA28"/>
      <c r="AB28"/>
      <c r="AC28"/>
      <c r="AD28"/>
      <c r="AE28" s="61"/>
      <c r="AF28" s="61"/>
      <c r="AG28" s="61"/>
      <c r="AH28" s="61"/>
      <c r="AI28" s="61"/>
      <c r="AJ28" s="61"/>
      <c r="AK28" s="61"/>
      <c r="AL28" s="61"/>
      <c r="AM28" s="61"/>
      <c r="AN28"/>
      <c r="AO28"/>
      <c r="AP28"/>
      <c r="AQ28"/>
      <c r="AR28"/>
      <c r="AS28" s="56"/>
      <c r="AT28"/>
      <c r="AU28"/>
    </row>
    <row r="29" spans="1:51" x14ac:dyDescent="0.35">
      <c r="A29"/>
      <c r="B29"/>
      <c r="C29"/>
      <c r="D29"/>
      <c r="E29"/>
      <c r="F29"/>
      <c r="G29"/>
      <c r="H29"/>
      <c r="I29"/>
      <c r="J29"/>
      <c r="K29"/>
      <c r="L29"/>
      <c r="M29"/>
      <c r="N29"/>
      <c r="O29"/>
      <c r="P29" s="41"/>
      <c r="Q29" s="41"/>
      <c r="R29" s="41"/>
      <c r="S29" s="41"/>
      <c r="T29" s="41"/>
      <c r="U29" s="41"/>
      <c r="V29" s="41"/>
      <c r="W29"/>
      <c r="X29"/>
      <c r="Y29"/>
      <c r="Z29"/>
      <c r="AA29"/>
      <c r="AB29"/>
      <c r="AC29"/>
      <c r="AD29"/>
      <c r="AE29" s="61"/>
      <c r="AF29" s="61"/>
      <c r="AG29" s="61"/>
      <c r="AH29" s="61"/>
      <c r="AI29" s="61"/>
      <c r="AJ29" s="61"/>
      <c r="AK29" s="61"/>
      <c r="AL29" s="61"/>
      <c r="AM29" s="61"/>
      <c r="AN29"/>
      <c r="AO29"/>
      <c r="AP29"/>
      <c r="AQ29"/>
      <c r="AR29"/>
      <c r="AS29"/>
      <c r="AT29"/>
      <c r="AU29"/>
    </row>
    <row r="30" spans="1:51" x14ac:dyDescent="0.35">
      <c r="A30"/>
      <c r="B30"/>
      <c r="C30"/>
      <c r="D30"/>
      <c r="E30"/>
      <c r="F30"/>
      <c r="G30"/>
      <c r="H30"/>
      <c r="I30"/>
      <c r="J30"/>
      <c r="K30"/>
      <c r="L30"/>
      <c r="M30"/>
      <c r="N30"/>
      <c r="O30"/>
      <c r="P30" s="41"/>
      <c r="Q30" s="41"/>
      <c r="R30" s="41"/>
      <c r="S30" s="41"/>
      <c r="T30" s="41"/>
      <c r="U30" s="41"/>
      <c r="V30" s="41"/>
      <c r="W30"/>
      <c r="X30"/>
      <c r="Y30"/>
      <c r="Z30"/>
      <c r="AA30"/>
      <c r="AB30"/>
      <c r="AC30"/>
      <c r="AD30"/>
      <c r="AE30" s="61"/>
      <c r="AF30" s="61"/>
      <c r="AG30" s="61"/>
      <c r="AH30" s="61"/>
      <c r="AI30" s="61"/>
      <c r="AJ30" s="61"/>
      <c r="AK30" s="61"/>
      <c r="AL30" s="61"/>
      <c r="AM30" s="61"/>
      <c r="AN30"/>
      <c r="AO30"/>
      <c r="AP30"/>
      <c r="AQ30"/>
      <c r="AR30"/>
      <c r="AS30"/>
      <c r="AT30"/>
      <c r="AU30"/>
    </row>
    <row r="31" spans="1:51" x14ac:dyDescent="0.35">
      <c r="A31"/>
      <c r="B31"/>
      <c r="C31"/>
      <c r="D31"/>
      <c r="E31"/>
      <c r="F31"/>
      <c r="G31"/>
      <c r="H31"/>
      <c r="I31"/>
      <c r="J31"/>
      <c r="K31"/>
      <c r="L31"/>
      <c r="M31"/>
      <c r="N31"/>
      <c r="O31"/>
      <c r="P31" s="41"/>
      <c r="Q31" s="41"/>
      <c r="R31" s="41"/>
      <c r="S31" s="41"/>
      <c r="T31" s="41"/>
      <c r="U31" s="41"/>
      <c r="V31" s="41"/>
      <c r="W31"/>
      <c r="X31"/>
      <c r="Y31"/>
      <c r="Z31"/>
      <c r="AA31"/>
      <c r="AB31"/>
      <c r="AC31"/>
      <c r="AD31"/>
      <c r="AE31" s="61"/>
      <c r="AF31" s="61"/>
      <c r="AG31" s="61"/>
      <c r="AH31" s="61"/>
      <c r="AI31" s="61"/>
      <c r="AJ31" s="61"/>
      <c r="AK31" s="61"/>
      <c r="AL31" s="61"/>
      <c r="AM31" s="61"/>
      <c r="AN31"/>
      <c r="AO31"/>
      <c r="AP31"/>
      <c r="AQ31"/>
      <c r="AR31"/>
      <c r="AS31"/>
      <c r="AT31"/>
      <c r="AU31"/>
    </row>
    <row r="32" spans="1:51" x14ac:dyDescent="0.35">
      <c r="A32"/>
      <c r="B32"/>
      <c r="C32"/>
      <c r="D32"/>
      <c r="E32"/>
      <c r="F32"/>
      <c r="G32"/>
      <c r="H32"/>
      <c r="I32"/>
      <c r="J32"/>
      <c r="K32"/>
      <c r="L32"/>
      <c r="M32"/>
      <c r="N32"/>
      <c r="O32"/>
      <c r="P32" s="41"/>
      <c r="Q32" s="41"/>
      <c r="R32" s="41"/>
      <c r="S32" s="41"/>
      <c r="T32" s="41"/>
      <c r="U32" s="41"/>
      <c r="V32" s="41"/>
      <c r="W32"/>
      <c r="X32"/>
      <c r="Y32"/>
      <c r="Z32"/>
      <c r="AA32"/>
      <c r="AB32"/>
      <c r="AC32"/>
      <c r="AD32"/>
      <c r="AE32" s="61"/>
      <c r="AF32" s="61"/>
      <c r="AG32" s="61"/>
      <c r="AH32" s="61"/>
      <c r="AI32" s="61"/>
      <c r="AJ32" s="61"/>
      <c r="AK32" s="61"/>
      <c r="AL32" s="61"/>
      <c r="AM32" s="61"/>
      <c r="AN32"/>
      <c r="AO32"/>
      <c r="AP32"/>
      <c r="AQ32"/>
      <c r="AR32"/>
      <c r="AS32"/>
      <c r="AT32"/>
      <c r="AU32"/>
    </row>
    <row r="33" spans="1:47" x14ac:dyDescent="0.35">
      <c r="A33"/>
      <c r="B33"/>
      <c r="C33"/>
      <c r="D33"/>
      <c r="E33"/>
      <c r="F33"/>
      <c r="G33"/>
      <c r="H33"/>
      <c r="I33"/>
      <c r="J33"/>
      <c r="K33"/>
      <c r="L33"/>
      <c r="M33"/>
      <c r="N33"/>
      <c r="O33"/>
      <c r="P33" s="41"/>
      <c r="Q33" s="41"/>
      <c r="R33" s="41"/>
      <c r="S33" s="41"/>
      <c r="T33" s="41"/>
      <c r="U33" s="41"/>
      <c r="V33" s="41"/>
      <c r="W33"/>
      <c r="X33"/>
      <c r="Y33"/>
      <c r="Z33"/>
      <c r="AA33"/>
      <c r="AB33"/>
      <c r="AC33"/>
      <c r="AD33"/>
      <c r="AE33" s="61"/>
      <c r="AF33" s="61"/>
      <c r="AG33" s="61"/>
      <c r="AH33" s="61"/>
      <c r="AI33" s="61"/>
      <c r="AJ33" s="61"/>
      <c r="AK33" s="61"/>
      <c r="AL33" s="61"/>
      <c r="AM33" s="61"/>
      <c r="AN33"/>
      <c r="AO33"/>
      <c r="AP33"/>
      <c r="AQ33"/>
      <c r="AR33"/>
      <c r="AS33"/>
      <c r="AT33"/>
      <c r="AU33"/>
    </row>
    <row r="34" spans="1:47" x14ac:dyDescent="0.35">
      <c r="A34"/>
      <c r="B34"/>
      <c r="C34"/>
      <c r="D34"/>
      <c r="E34"/>
      <c r="F34"/>
      <c r="G34"/>
      <c r="H34"/>
      <c r="I34"/>
      <c r="J34"/>
      <c r="K34"/>
      <c r="L34"/>
      <c r="M34"/>
      <c r="N34"/>
      <c r="O34"/>
      <c r="P34" s="41"/>
      <c r="Q34" s="41"/>
      <c r="R34" s="41"/>
      <c r="S34" s="41"/>
      <c r="T34" s="41"/>
      <c r="U34" s="41"/>
      <c r="V34" s="41"/>
      <c r="W34"/>
      <c r="X34"/>
      <c r="Y34"/>
      <c r="Z34"/>
      <c r="AA34"/>
      <c r="AB34"/>
      <c r="AC34"/>
      <c r="AD34"/>
      <c r="AE34" s="61"/>
      <c r="AF34" s="61"/>
      <c r="AG34" s="61"/>
      <c r="AH34" s="61"/>
      <c r="AI34" s="61"/>
      <c r="AJ34" s="61"/>
      <c r="AK34" s="61"/>
      <c r="AL34" s="61"/>
      <c r="AM34" s="61"/>
      <c r="AN34"/>
      <c r="AO34"/>
      <c r="AP34"/>
      <c r="AQ34"/>
      <c r="AR34"/>
      <c r="AS34"/>
      <c r="AT34"/>
      <c r="AU34"/>
    </row>
    <row r="35" spans="1:47" x14ac:dyDescent="0.35">
      <c r="A35"/>
      <c r="B35"/>
      <c r="C35"/>
      <c r="D35"/>
      <c r="E35"/>
      <c r="F35"/>
      <c r="G35"/>
      <c r="H35"/>
      <c r="I35"/>
      <c r="J35"/>
      <c r="K35"/>
      <c r="L35"/>
      <c r="M35"/>
      <c r="N35"/>
      <c r="O35"/>
      <c r="P35" s="41"/>
      <c r="Q35" s="41"/>
      <c r="R35" s="41"/>
      <c r="S35" s="41"/>
      <c r="T35" s="41"/>
      <c r="U35" s="41"/>
      <c r="V35" s="41"/>
      <c r="W35"/>
      <c r="X35"/>
      <c r="Y35"/>
      <c r="Z35"/>
      <c r="AA35"/>
      <c r="AB35"/>
      <c r="AC35"/>
      <c r="AD35"/>
      <c r="AE35" s="61"/>
      <c r="AF35" s="61"/>
      <c r="AG35" s="61"/>
      <c r="AH35" s="61"/>
      <c r="AI35" s="61"/>
      <c r="AJ35" s="61"/>
      <c r="AK35" s="61"/>
      <c r="AL35" s="61"/>
      <c r="AM35" s="61"/>
      <c r="AN35"/>
      <c r="AO35"/>
      <c r="AP35"/>
      <c r="AQ35"/>
      <c r="AR35"/>
      <c r="AS35"/>
      <c r="AT35"/>
      <c r="AU35"/>
    </row>
    <row r="36" spans="1:47" x14ac:dyDescent="0.35">
      <c r="A36"/>
      <c r="B36"/>
      <c r="C36"/>
      <c r="D36"/>
      <c r="E36"/>
      <c r="F36"/>
      <c r="G36"/>
      <c r="H36"/>
      <c r="I36"/>
      <c r="J36"/>
      <c r="K36"/>
      <c r="L36"/>
      <c r="M36"/>
      <c r="N36"/>
      <c r="O36"/>
      <c r="P36" s="41"/>
      <c r="Q36" s="41"/>
      <c r="R36" s="41"/>
      <c r="S36" s="41"/>
      <c r="T36" s="41"/>
      <c r="U36" s="41"/>
      <c r="V36" s="41"/>
      <c r="W36"/>
      <c r="X36"/>
      <c r="Y36"/>
      <c r="Z36"/>
      <c r="AA36"/>
      <c r="AB36"/>
      <c r="AC36"/>
      <c r="AD36"/>
      <c r="AE36" s="61"/>
      <c r="AF36" s="61"/>
      <c r="AG36" s="61"/>
      <c r="AH36" s="61"/>
      <c r="AI36" s="61"/>
      <c r="AJ36" s="61"/>
      <c r="AK36" s="61"/>
      <c r="AL36" s="61"/>
      <c r="AM36" s="61"/>
      <c r="AN36"/>
      <c r="AO36"/>
      <c r="AP36"/>
      <c r="AQ36"/>
      <c r="AR36"/>
      <c r="AS36"/>
      <c r="AT36"/>
      <c r="AU36"/>
    </row>
    <row r="37" spans="1:47" x14ac:dyDescent="0.35">
      <c r="A37"/>
      <c r="B37"/>
      <c r="C37"/>
      <c r="D37"/>
      <c r="E37"/>
      <c r="F37"/>
      <c r="G37"/>
      <c r="H37"/>
      <c r="I37"/>
      <c r="J37"/>
      <c r="K37"/>
      <c r="L37"/>
      <c r="M37"/>
      <c r="N37"/>
      <c r="O37"/>
      <c r="P37" s="41"/>
      <c r="Q37" s="41"/>
      <c r="R37" s="41"/>
      <c r="S37" s="41"/>
      <c r="T37" s="41"/>
      <c r="U37" s="41"/>
      <c r="V37" s="41"/>
      <c r="W37"/>
      <c r="X37"/>
      <c r="Y37"/>
      <c r="Z37"/>
      <c r="AA37"/>
      <c r="AB37"/>
      <c r="AC37"/>
      <c r="AD37"/>
      <c r="AE37" s="61"/>
      <c r="AF37" s="61"/>
      <c r="AG37" s="61"/>
      <c r="AH37" s="61"/>
      <c r="AI37" s="61"/>
      <c r="AJ37" s="61"/>
      <c r="AK37" s="61"/>
      <c r="AL37" s="61"/>
      <c r="AM37" s="61"/>
      <c r="AN37"/>
      <c r="AO37"/>
      <c r="AP37"/>
      <c r="AQ37"/>
      <c r="AR37"/>
      <c r="AS37"/>
      <c r="AT37"/>
      <c r="AU37"/>
    </row>
    <row r="38" spans="1:47" x14ac:dyDescent="0.35">
      <c r="A38"/>
      <c r="B38"/>
      <c r="C38"/>
      <c r="D38"/>
      <c r="E38"/>
      <c r="F38"/>
      <c r="G38"/>
      <c r="H38"/>
      <c r="I38"/>
      <c r="J38"/>
      <c r="K38"/>
      <c r="L38"/>
      <c r="M38"/>
      <c r="N38"/>
      <c r="O38"/>
      <c r="P38" s="41"/>
      <c r="Q38" s="41"/>
      <c r="R38" s="41"/>
      <c r="S38" s="41"/>
      <c r="T38" s="41"/>
      <c r="U38" s="41"/>
      <c r="V38" s="41"/>
      <c r="W38"/>
      <c r="X38"/>
      <c r="Y38"/>
      <c r="Z38"/>
      <c r="AA38"/>
      <c r="AB38"/>
      <c r="AC38"/>
      <c r="AD38"/>
      <c r="AE38" s="61"/>
      <c r="AF38" s="61"/>
      <c r="AG38" s="61"/>
      <c r="AH38" s="61"/>
      <c r="AI38" s="61"/>
      <c r="AJ38" s="61"/>
      <c r="AK38" s="61"/>
      <c r="AL38" s="61"/>
      <c r="AM38" s="61"/>
      <c r="AN38"/>
      <c r="AO38"/>
      <c r="AP38"/>
      <c r="AQ38"/>
      <c r="AR38"/>
      <c r="AS38"/>
      <c r="AT38"/>
      <c r="AU38"/>
    </row>
    <row r="39" spans="1:47" x14ac:dyDescent="0.35">
      <c r="A39"/>
      <c r="B39"/>
      <c r="C39"/>
      <c r="D39"/>
      <c r="E39"/>
      <c r="F39"/>
      <c r="G39"/>
      <c r="H39"/>
      <c r="I39"/>
      <c r="J39"/>
      <c r="K39"/>
      <c r="L39"/>
      <c r="M39"/>
      <c r="N39"/>
      <c r="O39"/>
      <c r="P39" s="41"/>
      <c r="Q39" s="41"/>
      <c r="R39" s="41"/>
      <c r="S39" s="41"/>
      <c r="T39" s="41"/>
      <c r="U39" s="41"/>
      <c r="V39" s="41"/>
      <c r="W39"/>
      <c r="X39"/>
      <c r="Y39"/>
      <c r="Z39"/>
      <c r="AA39"/>
      <c r="AB39"/>
      <c r="AC39"/>
      <c r="AD39"/>
      <c r="AE39" s="61"/>
      <c r="AF39" s="61"/>
      <c r="AG39" s="61"/>
      <c r="AH39" s="61"/>
      <c r="AI39" s="61"/>
      <c r="AJ39" s="61"/>
      <c r="AK39" s="61"/>
      <c r="AL39" s="61"/>
      <c r="AM39" s="61"/>
      <c r="AN39"/>
      <c r="AO39"/>
      <c r="AP39"/>
      <c r="AQ39"/>
      <c r="AR39"/>
      <c r="AS39"/>
      <c r="AT39"/>
      <c r="AU39"/>
    </row>
    <row r="40" spans="1:47" x14ac:dyDescent="0.35">
      <c r="A40"/>
      <c r="B40"/>
      <c r="C40"/>
      <c r="D40"/>
      <c r="E40"/>
      <c r="F40"/>
      <c r="G40"/>
      <c r="H40"/>
      <c r="I40"/>
      <c r="J40"/>
      <c r="K40"/>
      <c r="L40"/>
      <c r="M40"/>
      <c r="N40"/>
      <c r="O40"/>
      <c r="P40" s="41"/>
      <c r="Q40" s="41"/>
      <c r="R40" s="41"/>
      <c r="S40" s="41"/>
      <c r="T40" s="41"/>
      <c r="U40" s="41"/>
      <c r="V40" s="41"/>
      <c r="W40"/>
      <c r="X40"/>
      <c r="Y40"/>
      <c r="Z40"/>
      <c r="AA40"/>
      <c r="AB40"/>
      <c r="AC40"/>
      <c r="AD40"/>
      <c r="AE40" s="61"/>
      <c r="AF40" s="61"/>
      <c r="AG40" s="61"/>
      <c r="AH40" s="61"/>
      <c r="AI40" s="61"/>
      <c r="AJ40" s="61"/>
      <c r="AK40" s="61"/>
      <c r="AL40" s="61"/>
      <c r="AM40" s="61"/>
      <c r="AN40"/>
      <c r="AO40"/>
      <c r="AP40"/>
      <c r="AQ40"/>
      <c r="AR40"/>
      <c r="AS40"/>
      <c r="AT40"/>
      <c r="AU40"/>
    </row>
    <row r="41" spans="1:47" x14ac:dyDescent="0.35">
      <c r="A41"/>
      <c r="B41"/>
      <c r="C41"/>
      <c r="D41"/>
      <c r="E41"/>
      <c r="F41"/>
      <c r="G41"/>
      <c r="H41"/>
      <c r="I41"/>
      <c r="J41"/>
      <c r="K41"/>
      <c r="L41"/>
      <c r="M41"/>
      <c r="N41"/>
      <c r="O41"/>
      <c r="P41" s="41"/>
      <c r="Q41" s="41"/>
      <c r="R41" s="41"/>
      <c r="S41" s="41"/>
      <c r="T41" s="41"/>
      <c r="U41" s="41"/>
      <c r="V41" s="41"/>
      <c r="W41"/>
      <c r="X41"/>
      <c r="Y41"/>
      <c r="Z41"/>
      <c r="AA41"/>
      <c r="AB41"/>
      <c r="AC41"/>
      <c r="AD41"/>
      <c r="AE41" s="61"/>
      <c r="AF41" s="61"/>
      <c r="AG41" s="61"/>
      <c r="AH41" s="61"/>
      <c r="AI41" s="61"/>
      <c r="AJ41" s="61"/>
      <c r="AK41" s="61"/>
      <c r="AL41" s="61"/>
      <c r="AM41" s="61"/>
      <c r="AN41"/>
      <c r="AO41"/>
      <c r="AP41"/>
      <c r="AQ41"/>
      <c r="AR41"/>
      <c r="AS41"/>
      <c r="AT41"/>
      <c r="AU41"/>
    </row>
    <row r="42" spans="1:47" x14ac:dyDescent="0.35">
      <c r="A42"/>
      <c r="B42"/>
      <c r="C42"/>
      <c r="D42"/>
      <c r="E42"/>
      <c r="F42"/>
      <c r="G42"/>
      <c r="H42"/>
      <c r="I42"/>
      <c r="J42"/>
      <c r="K42"/>
      <c r="L42"/>
      <c r="M42"/>
      <c r="N42"/>
      <c r="O42"/>
      <c r="P42" s="41"/>
      <c r="Q42" s="41"/>
      <c r="R42" s="41"/>
      <c r="S42" s="41"/>
      <c r="T42" s="41"/>
      <c r="U42" s="41"/>
      <c r="V42" s="41"/>
      <c r="W42"/>
      <c r="X42"/>
      <c r="Y42"/>
      <c r="Z42"/>
      <c r="AA42"/>
      <c r="AB42"/>
      <c r="AC42"/>
      <c r="AD42"/>
      <c r="AE42" s="61"/>
      <c r="AF42" s="61"/>
      <c r="AG42" s="61"/>
      <c r="AH42" s="61"/>
      <c r="AI42" s="61"/>
      <c r="AJ42" s="61"/>
      <c r="AK42" s="61"/>
      <c r="AL42" s="61"/>
      <c r="AM42" s="61"/>
      <c r="AN42"/>
      <c r="AO42"/>
      <c r="AP42"/>
      <c r="AQ42"/>
      <c r="AR42"/>
      <c r="AS42"/>
      <c r="AT42"/>
      <c r="AU42"/>
    </row>
    <row r="43" spans="1:47" x14ac:dyDescent="0.35">
      <c r="A43"/>
      <c r="B43"/>
      <c r="C43"/>
      <c r="D43"/>
      <c r="E43"/>
      <c r="F43"/>
      <c r="G43"/>
      <c r="H43"/>
      <c r="I43"/>
      <c r="J43"/>
      <c r="K43"/>
      <c r="L43"/>
      <c r="M43"/>
      <c r="N43"/>
      <c r="O43"/>
      <c r="P43" s="41"/>
      <c r="Q43" s="41"/>
      <c r="R43" s="41"/>
      <c r="S43" s="41"/>
      <c r="T43" s="41"/>
      <c r="U43" s="41"/>
      <c r="V43" s="41"/>
      <c r="W43"/>
      <c r="X43"/>
      <c r="Y43"/>
      <c r="Z43"/>
      <c r="AA43"/>
      <c r="AB43"/>
      <c r="AC43"/>
      <c r="AD43"/>
      <c r="AE43" s="61"/>
      <c r="AF43" s="61"/>
      <c r="AG43" s="61"/>
      <c r="AH43" s="61"/>
      <c r="AI43" s="61"/>
      <c r="AJ43" s="61"/>
      <c r="AK43" s="61"/>
      <c r="AL43" s="61"/>
      <c r="AM43" s="61"/>
      <c r="AN43"/>
      <c r="AO43"/>
      <c r="AP43"/>
      <c r="AQ43"/>
      <c r="AR43"/>
      <c r="AS43"/>
      <c r="AT43"/>
      <c r="AU43"/>
    </row>
    <row r="44" spans="1:47" x14ac:dyDescent="0.35">
      <c r="A44"/>
      <c r="B44"/>
      <c r="C44"/>
      <c r="D44"/>
      <c r="E44"/>
      <c r="F44"/>
      <c r="G44"/>
      <c r="H44"/>
      <c r="I44"/>
      <c r="J44"/>
      <c r="K44"/>
      <c r="L44"/>
      <c r="M44"/>
      <c r="N44"/>
      <c r="O44"/>
      <c r="P44" s="41"/>
      <c r="Q44" s="41"/>
      <c r="R44" s="41"/>
      <c r="S44" s="41"/>
      <c r="T44" s="41"/>
      <c r="U44" s="41"/>
      <c r="V44" s="41"/>
      <c r="W44"/>
      <c r="X44"/>
      <c r="Y44"/>
      <c r="Z44"/>
      <c r="AA44"/>
      <c r="AB44"/>
      <c r="AC44"/>
      <c r="AD44"/>
      <c r="AE44" s="61"/>
      <c r="AF44" s="61"/>
      <c r="AG44" s="61"/>
      <c r="AH44" s="61"/>
      <c r="AI44" s="61"/>
      <c r="AJ44" s="61"/>
      <c r="AK44" s="61"/>
      <c r="AL44" s="61"/>
      <c r="AM44" s="61"/>
      <c r="AN44"/>
      <c r="AO44"/>
      <c r="AP44"/>
      <c r="AQ44"/>
      <c r="AR44"/>
      <c r="AS44"/>
      <c r="AT44"/>
      <c r="AU44"/>
    </row>
    <row r="45" spans="1:47" x14ac:dyDescent="0.35">
      <c r="A45"/>
      <c r="B45"/>
      <c r="C45"/>
      <c r="D45"/>
      <c r="E45"/>
      <c r="F45"/>
      <c r="G45"/>
      <c r="H45"/>
      <c r="I45"/>
      <c r="J45"/>
      <c r="K45"/>
      <c r="L45"/>
      <c r="M45"/>
      <c r="N45"/>
      <c r="O45"/>
      <c r="P45" s="41"/>
      <c r="Q45" s="41"/>
      <c r="R45" s="41"/>
      <c r="S45" s="41"/>
      <c r="T45" s="41"/>
      <c r="U45" s="41"/>
      <c r="V45" s="41"/>
      <c r="W45"/>
      <c r="X45"/>
      <c r="Y45"/>
      <c r="Z45"/>
      <c r="AA45"/>
      <c r="AB45"/>
      <c r="AC45"/>
      <c r="AD45"/>
      <c r="AE45" s="61"/>
      <c r="AF45" s="61"/>
      <c r="AG45" s="61"/>
      <c r="AH45" s="61"/>
      <c r="AI45" s="61"/>
      <c r="AJ45" s="61"/>
      <c r="AK45" s="61"/>
      <c r="AL45" s="61"/>
      <c r="AM45" s="61"/>
      <c r="AN45"/>
      <c r="AO45"/>
      <c r="AP45"/>
      <c r="AQ45"/>
      <c r="AR45"/>
      <c r="AS45"/>
      <c r="AT45"/>
      <c r="AU45"/>
    </row>
    <row r="46" spans="1:47" x14ac:dyDescent="0.35">
      <c r="A46"/>
      <c r="B46"/>
      <c r="C46"/>
      <c r="D46"/>
      <c r="E46"/>
      <c r="F46"/>
      <c r="G46"/>
      <c r="H46"/>
      <c r="I46"/>
      <c r="J46"/>
      <c r="K46"/>
      <c r="L46"/>
      <c r="M46"/>
      <c r="N46"/>
      <c r="O46"/>
      <c r="P46" s="41"/>
      <c r="Q46" s="41"/>
      <c r="R46" s="41"/>
      <c r="S46" s="41"/>
      <c r="T46" s="41"/>
      <c r="U46" s="41"/>
      <c r="V46" s="41"/>
      <c r="W46"/>
      <c r="X46"/>
      <c r="Y46"/>
      <c r="Z46"/>
      <c r="AA46"/>
      <c r="AB46"/>
      <c r="AC46"/>
      <c r="AD46"/>
      <c r="AE46" s="61"/>
      <c r="AF46" s="61"/>
      <c r="AG46" s="61"/>
      <c r="AH46" s="61"/>
      <c r="AI46" s="61"/>
      <c r="AJ46" s="61"/>
      <c r="AK46" s="61"/>
      <c r="AL46" s="61"/>
      <c r="AM46" s="61"/>
      <c r="AN46"/>
      <c r="AO46"/>
      <c r="AP46"/>
      <c r="AQ46"/>
      <c r="AR46"/>
      <c r="AS46"/>
      <c r="AT46"/>
      <c r="AU46"/>
    </row>
    <row r="47" spans="1:47" x14ac:dyDescent="0.35">
      <c r="A47"/>
      <c r="B47"/>
      <c r="C47"/>
      <c r="D47"/>
      <c r="E47"/>
      <c r="F47"/>
      <c r="G47"/>
      <c r="H47"/>
      <c r="I47"/>
      <c r="J47"/>
      <c r="K47"/>
      <c r="L47"/>
      <c r="M47"/>
      <c r="N47"/>
      <c r="O47"/>
      <c r="P47" s="41"/>
      <c r="Q47" s="41"/>
      <c r="R47" s="41"/>
      <c r="S47" s="41"/>
      <c r="T47" s="41"/>
      <c r="U47" s="41"/>
      <c r="V47" s="41"/>
      <c r="W47"/>
      <c r="X47"/>
      <c r="Y47"/>
      <c r="Z47"/>
      <c r="AA47"/>
      <c r="AB47"/>
      <c r="AC47"/>
      <c r="AD47"/>
      <c r="AE47" s="61"/>
      <c r="AF47" s="61"/>
      <c r="AG47" s="61"/>
      <c r="AH47" s="61"/>
      <c r="AI47" s="61"/>
      <c r="AJ47" s="61"/>
      <c r="AK47" s="61"/>
      <c r="AL47" s="61"/>
      <c r="AM47" s="61"/>
      <c r="AN47"/>
      <c r="AO47"/>
      <c r="AP47"/>
      <c r="AQ47"/>
      <c r="AR47"/>
      <c r="AS47"/>
      <c r="AT47"/>
      <c r="AU47"/>
    </row>
    <row r="48" spans="1:47" x14ac:dyDescent="0.35">
      <c r="A48"/>
      <c r="B48"/>
      <c r="C48"/>
      <c r="D48"/>
      <c r="E48"/>
      <c r="F48"/>
      <c r="G48"/>
      <c r="H48"/>
      <c r="I48"/>
      <c r="J48"/>
      <c r="K48"/>
      <c r="L48"/>
      <c r="M48"/>
      <c r="N48"/>
      <c r="O48"/>
      <c r="P48" s="41"/>
      <c r="Q48" s="41"/>
      <c r="R48" s="41"/>
      <c r="S48" s="41"/>
      <c r="T48" s="41"/>
      <c r="U48" s="41"/>
      <c r="V48" s="41"/>
      <c r="W48"/>
      <c r="X48"/>
      <c r="Y48"/>
      <c r="Z48"/>
      <c r="AA48"/>
      <c r="AB48"/>
      <c r="AC48"/>
      <c r="AD48"/>
      <c r="AE48" s="61"/>
      <c r="AF48" s="61"/>
      <c r="AG48" s="61"/>
      <c r="AH48" s="61"/>
      <c r="AI48" s="61"/>
      <c r="AJ48" s="61"/>
      <c r="AK48" s="61"/>
      <c r="AL48" s="61"/>
      <c r="AM48" s="61"/>
      <c r="AN48"/>
      <c r="AO48"/>
      <c r="AP48"/>
      <c r="AQ48"/>
      <c r="AR48"/>
      <c r="AS48"/>
      <c r="AT48"/>
      <c r="AU48"/>
    </row>
    <row r="49" spans="1:47" x14ac:dyDescent="0.35">
      <c r="A49"/>
      <c r="B49"/>
      <c r="C49"/>
      <c r="D49"/>
      <c r="E49"/>
      <c r="F49"/>
      <c r="G49"/>
      <c r="H49"/>
      <c r="I49"/>
      <c r="J49"/>
      <c r="K49"/>
      <c r="L49"/>
      <c r="M49"/>
      <c r="N49"/>
      <c r="O49"/>
      <c r="P49" s="41"/>
      <c r="Q49" s="41"/>
      <c r="R49" s="41"/>
      <c r="S49" s="41"/>
      <c r="T49" s="41"/>
      <c r="U49" s="41"/>
      <c r="V49" s="41"/>
      <c r="W49"/>
      <c r="X49"/>
      <c r="Y49"/>
      <c r="Z49"/>
      <c r="AA49"/>
      <c r="AB49"/>
      <c r="AC49"/>
      <c r="AD49"/>
      <c r="AE49" s="61"/>
      <c r="AF49" s="61"/>
      <c r="AG49" s="61"/>
      <c r="AH49" s="61"/>
      <c r="AI49" s="61"/>
      <c r="AJ49" s="61"/>
      <c r="AK49" s="61"/>
      <c r="AL49" s="61"/>
      <c r="AM49" s="61"/>
      <c r="AN49"/>
      <c r="AO49"/>
      <c r="AP49"/>
      <c r="AQ49"/>
      <c r="AR49"/>
      <c r="AS49"/>
      <c r="AT49"/>
      <c r="AU49"/>
    </row>
    <row r="50" spans="1:47" x14ac:dyDescent="0.35">
      <c r="A50"/>
      <c r="B50"/>
      <c r="C50"/>
      <c r="D50"/>
      <c r="E50"/>
      <c r="F50"/>
      <c r="G50"/>
      <c r="H50"/>
      <c r="I50"/>
      <c r="J50"/>
      <c r="K50"/>
      <c r="L50"/>
      <c r="M50"/>
      <c r="N50"/>
      <c r="O50"/>
      <c r="P50" s="41"/>
      <c r="Q50" s="41"/>
      <c r="R50" s="41"/>
      <c r="S50" s="41"/>
      <c r="T50" s="41"/>
      <c r="U50" s="41"/>
      <c r="V50" s="41"/>
      <c r="W50"/>
      <c r="X50"/>
      <c r="Y50"/>
      <c r="Z50"/>
      <c r="AA50"/>
      <c r="AB50"/>
      <c r="AC50"/>
      <c r="AD50"/>
      <c r="AE50" s="61"/>
      <c r="AF50" s="61"/>
      <c r="AG50" s="61"/>
      <c r="AH50" s="61"/>
      <c r="AI50" s="61"/>
      <c r="AJ50" s="61"/>
      <c r="AK50" s="61"/>
      <c r="AL50" s="61"/>
      <c r="AM50" s="61"/>
      <c r="AN50"/>
      <c r="AO50"/>
      <c r="AP50"/>
      <c r="AQ50"/>
      <c r="AR50"/>
      <c r="AS50"/>
      <c r="AT50"/>
      <c r="AU50"/>
    </row>
    <row r="51" spans="1:47" x14ac:dyDescent="0.35">
      <c r="A51"/>
      <c r="B51"/>
      <c r="C51"/>
      <c r="D51"/>
      <c r="E51"/>
      <c r="F51"/>
      <c r="G51"/>
      <c r="H51"/>
      <c r="I51"/>
      <c r="J51"/>
      <c r="K51"/>
      <c r="L51"/>
      <c r="M51"/>
      <c r="N51"/>
      <c r="O51"/>
      <c r="P51" s="41"/>
      <c r="Q51" s="41"/>
      <c r="R51" s="41"/>
      <c r="S51" s="41"/>
      <c r="T51" s="41"/>
      <c r="U51" s="41"/>
      <c r="V51" s="41"/>
      <c r="W51"/>
      <c r="X51"/>
      <c r="Y51"/>
      <c r="Z51"/>
      <c r="AA51"/>
      <c r="AB51"/>
      <c r="AC51"/>
      <c r="AD51"/>
      <c r="AE51" s="61"/>
      <c r="AF51" s="61"/>
      <c r="AG51" s="61"/>
      <c r="AH51" s="61"/>
      <c r="AI51" s="61"/>
      <c r="AJ51" s="61"/>
      <c r="AK51" s="61"/>
      <c r="AL51" s="61"/>
      <c r="AM51" s="61"/>
      <c r="AN51"/>
      <c r="AO51"/>
      <c r="AP51"/>
      <c r="AQ51"/>
      <c r="AR51"/>
      <c r="AS51"/>
      <c r="AT51"/>
      <c r="AU51"/>
    </row>
    <row r="52" spans="1:47" x14ac:dyDescent="0.35">
      <c r="A52"/>
      <c r="B52"/>
      <c r="C52"/>
      <c r="D52"/>
      <c r="E52"/>
      <c r="F52"/>
      <c r="G52"/>
      <c r="H52"/>
      <c r="I52"/>
      <c r="J52"/>
      <c r="K52"/>
      <c r="L52"/>
      <c r="M52"/>
      <c r="N52"/>
      <c r="O52"/>
      <c r="P52" s="41"/>
      <c r="Q52" s="41"/>
      <c r="R52" s="41"/>
      <c r="S52" s="41"/>
      <c r="T52" s="41"/>
      <c r="U52" s="41"/>
      <c r="V52" s="41"/>
      <c r="W52"/>
      <c r="X52"/>
      <c r="Y52"/>
      <c r="Z52"/>
      <c r="AA52"/>
      <c r="AB52"/>
      <c r="AC52"/>
      <c r="AD52"/>
      <c r="AE52" s="61"/>
      <c r="AF52" s="61"/>
      <c r="AG52" s="61"/>
      <c r="AH52" s="61"/>
      <c r="AI52" s="61"/>
      <c r="AJ52" s="61"/>
      <c r="AK52" s="61"/>
      <c r="AL52" s="61"/>
      <c r="AM52" s="61"/>
      <c r="AN52"/>
      <c r="AO52"/>
      <c r="AP52"/>
      <c r="AQ52"/>
      <c r="AR52"/>
      <c r="AS52"/>
      <c r="AT52"/>
      <c r="AU52"/>
    </row>
    <row r="53" spans="1:47" x14ac:dyDescent="0.35">
      <c r="A53"/>
      <c r="B53"/>
      <c r="C53"/>
      <c r="D53"/>
      <c r="E53"/>
      <c r="F53"/>
      <c r="G53"/>
      <c r="H53"/>
      <c r="I53"/>
      <c r="J53"/>
      <c r="K53"/>
      <c r="L53"/>
      <c r="M53"/>
      <c r="N53"/>
      <c r="O53"/>
      <c r="P53" s="41"/>
      <c r="Q53" s="41"/>
      <c r="R53" s="41"/>
      <c r="S53" s="41"/>
      <c r="T53" s="41"/>
      <c r="U53" s="41"/>
      <c r="V53" s="41"/>
      <c r="W53"/>
      <c r="X53"/>
      <c r="Y53"/>
      <c r="Z53"/>
      <c r="AA53"/>
      <c r="AB53"/>
      <c r="AC53"/>
      <c r="AD53"/>
      <c r="AE53" s="61"/>
      <c r="AF53" s="61"/>
      <c r="AG53" s="61"/>
      <c r="AH53" s="61"/>
      <c r="AI53" s="61"/>
      <c r="AJ53" s="61"/>
      <c r="AK53" s="61"/>
      <c r="AL53" s="61"/>
      <c r="AM53" s="61"/>
      <c r="AN53"/>
      <c r="AO53"/>
      <c r="AP53"/>
      <c r="AQ53"/>
      <c r="AR53"/>
      <c r="AS53"/>
      <c r="AT53"/>
      <c r="AU53"/>
    </row>
    <row r="54" spans="1:47" x14ac:dyDescent="0.35">
      <c r="A54"/>
      <c r="B54"/>
      <c r="C54"/>
      <c r="D54"/>
      <c r="E54"/>
      <c r="F54"/>
      <c r="G54"/>
      <c r="H54"/>
      <c r="I54"/>
      <c r="J54"/>
      <c r="K54"/>
      <c r="L54"/>
      <c r="M54"/>
      <c r="N54"/>
      <c r="O54"/>
      <c r="P54" s="41"/>
      <c r="Q54" s="41"/>
      <c r="R54" s="41"/>
      <c r="S54" s="41"/>
      <c r="T54" s="41"/>
      <c r="U54" s="41"/>
      <c r="V54" s="41"/>
      <c r="W54"/>
      <c r="X54"/>
      <c r="Y54"/>
      <c r="Z54"/>
      <c r="AA54"/>
      <c r="AB54"/>
      <c r="AC54"/>
      <c r="AD54"/>
      <c r="AE54" s="61"/>
      <c r="AF54" s="61"/>
      <c r="AG54" s="61"/>
      <c r="AH54" s="61"/>
      <c r="AI54" s="61"/>
      <c r="AJ54" s="61"/>
      <c r="AK54" s="61"/>
      <c r="AL54" s="61"/>
      <c r="AM54" s="61"/>
      <c r="AN54"/>
      <c r="AO54"/>
      <c r="AP54"/>
      <c r="AQ54"/>
      <c r="AR54"/>
      <c r="AS54"/>
      <c r="AT54"/>
      <c r="AU54"/>
    </row>
    <row r="55" spans="1:47" x14ac:dyDescent="0.35">
      <c r="A55"/>
      <c r="B55"/>
      <c r="C55"/>
      <c r="D55"/>
      <c r="E55"/>
      <c r="F55"/>
      <c r="G55"/>
      <c r="H55"/>
      <c r="I55"/>
      <c r="J55"/>
      <c r="K55"/>
      <c r="L55"/>
      <c r="M55"/>
      <c r="N55"/>
      <c r="O55"/>
      <c r="P55" s="41"/>
      <c r="Q55" s="41"/>
      <c r="R55" s="41"/>
      <c r="S55" s="41"/>
      <c r="T55" s="41"/>
      <c r="U55" s="41"/>
      <c r="V55" s="41"/>
      <c r="W55"/>
      <c r="X55"/>
      <c r="Y55"/>
      <c r="Z55"/>
      <c r="AA55"/>
      <c r="AB55"/>
      <c r="AC55"/>
      <c r="AD55"/>
      <c r="AE55" s="61"/>
      <c r="AF55" s="61"/>
      <c r="AG55" s="61"/>
      <c r="AH55" s="61"/>
      <c r="AI55" s="61"/>
      <c r="AJ55" s="61"/>
      <c r="AK55" s="61"/>
      <c r="AL55" s="61"/>
      <c r="AM55" s="61"/>
      <c r="AN55"/>
      <c r="AO55"/>
      <c r="AP55"/>
      <c r="AQ55"/>
      <c r="AR55"/>
      <c r="AS55"/>
      <c r="AT55"/>
      <c r="AU55"/>
    </row>
    <row r="56" spans="1:47" x14ac:dyDescent="0.35">
      <c r="A56"/>
      <c r="B56"/>
      <c r="C56"/>
      <c r="D56"/>
      <c r="E56"/>
      <c r="F56"/>
      <c r="G56"/>
      <c r="H56"/>
      <c r="I56"/>
      <c r="J56"/>
      <c r="K56"/>
      <c r="L56"/>
      <c r="M56"/>
      <c r="N56"/>
      <c r="O56"/>
      <c r="P56" s="41"/>
      <c r="Q56" s="41"/>
      <c r="R56" s="41"/>
      <c r="S56" s="41"/>
      <c r="T56" s="41"/>
      <c r="U56" s="41"/>
      <c r="V56" s="41"/>
      <c r="W56"/>
      <c r="X56"/>
      <c r="Y56"/>
      <c r="Z56"/>
      <c r="AA56"/>
      <c r="AB56"/>
      <c r="AC56"/>
      <c r="AD56"/>
      <c r="AE56" s="61"/>
      <c r="AF56" s="61"/>
      <c r="AG56" s="61"/>
      <c r="AH56" s="61"/>
      <c r="AI56" s="61"/>
      <c r="AJ56" s="61"/>
      <c r="AK56" s="61"/>
      <c r="AL56" s="61"/>
      <c r="AM56" s="61"/>
      <c r="AN56"/>
      <c r="AO56"/>
      <c r="AP56"/>
      <c r="AQ56"/>
      <c r="AR56"/>
      <c r="AS56"/>
      <c r="AT56"/>
      <c r="AU56"/>
    </row>
    <row r="57" spans="1:47" x14ac:dyDescent="0.35">
      <c r="A57"/>
      <c r="B57"/>
      <c r="C57"/>
      <c r="D57"/>
      <c r="E57"/>
      <c r="F57"/>
      <c r="G57"/>
      <c r="H57"/>
      <c r="I57"/>
      <c r="J57"/>
      <c r="K57"/>
      <c r="L57"/>
      <c r="M57"/>
      <c r="N57"/>
      <c r="O57"/>
      <c r="P57" s="41"/>
      <c r="Q57" s="41"/>
      <c r="R57" s="41"/>
      <c r="S57" s="41"/>
      <c r="T57" s="41"/>
      <c r="U57" s="41"/>
      <c r="V57" s="41"/>
      <c r="W57"/>
      <c r="X57"/>
      <c r="Y57"/>
      <c r="Z57"/>
      <c r="AA57"/>
      <c r="AB57"/>
      <c r="AC57"/>
      <c r="AD57"/>
      <c r="AE57" s="61"/>
      <c r="AF57" s="61"/>
      <c r="AG57" s="61"/>
      <c r="AH57" s="61"/>
      <c r="AI57" s="61"/>
      <c r="AJ57" s="61"/>
      <c r="AK57" s="61"/>
      <c r="AL57" s="61"/>
      <c r="AM57" s="61"/>
      <c r="AN57"/>
      <c r="AO57"/>
      <c r="AP57"/>
      <c r="AQ57"/>
      <c r="AR57"/>
      <c r="AS57"/>
      <c r="AT57"/>
      <c r="AU57"/>
    </row>
    <row r="58" spans="1:47" x14ac:dyDescent="0.35">
      <c r="A58"/>
      <c r="B58"/>
      <c r="C58"/>
      <c r="D58"/>
      <c r="E58"/>
      <c r="F58"/>
      <c r="G58"/>
      <c r="H58"/>
      <c r="I58"/>
      <c r="J58"/>
      <c r="K58"/>
      <c r="L58"/>
      <c r="M58"/>
      <c r="N58"/>
      <c r="O58"/>
      <c r="P58" s="41"/>
      <c r="Q58" s="41"/>
      <c r="R58" s="41"/>
      <c r="S58" s="41"/>
      <c r="T58" s="41"/>
      <c r="U58" s="41"/>
      <c r="V58" s="41"/>
      <c r="W58"/>
      <c r="X58"/>
      <c r="Y58"/>
      <c r="Z58"/>
      <c r="AA58"/>
      <c r="AB58"/>
      <c r="AC58"/>
      <c r="AD58"/>
      <c r="AE58" s="61"/>
      <c r="AF58" s="61"/>
      <c r="AG58" s="61"/>
      <c r="AH58" s="61"/>
      <c r="AI58" s="61"/>
      <c r="AJ58" s="61"/>
      <c r="AK58" s="61"/>
      <c r="AL58" s="61"/>
      <c r="AM58" s="61"/>
      <c r="AN58"/>
      <c r="AO58"/>
      <c r="AP58"/>
      <c r="AQ58"/>
      <c r="AR58"/>
      <c r="AS58"/>
      <c r="AT58"/>
      <c r="AU58"/>
    </row>
    <row r="59" spans="1:47" x14ac:dyDescent="0.35">
      <c r="A59"/>
      <c r="B59"/>
      <c r="C59"/>
      <c r="D59"/>
      <c r="E59"/>
      <c r="F59"/>
      <c r="G59"/>
      <c r="H59"/>
      <c r="I59"/>
      <c r="J59"/>
      <c r="K59"/>
      <c r="L59"/>
      <c r="M59"/>
      <c r="N59"/>
      <c r="O59"/>
      <c r="P59" s="41"/>
      <c r="Q59" s="41"/>
      <c r="R59" s="41"/>
      <c r="S59" s="41"/>
      <c r="T59" s="41"/>
      <c r="U59" s="41"/>
      <c r="V59" s="41"/>
      <c r="W59"/>
      <c r="X59"/>
      <c r="Y59"/>
      <c r="Z59"/>
      <c r="AA59"/>
      <c r="AB59"/>
      <c r="AC59"/>
      <c r="AD59"/>
      <c r="AE59" s="61"/>
      <c r="AF59" s="61"/>
      <c r="AG59" s="61"/>
      <c r="AH59" s="61"/>
      <c r="AI59" s="61"/>
      <c r="AJ59" s="61"/>
      <c r="AK59" s="61"/>
      <c r="AL59" s="61"/>
      <c r="AM59" s="61"/>
      <c r="AN59"/>
      <c r="AO59"/>
      <c r="AP59"/>
      <c r="AQ59"/>
      <c r="AR59"/>
      <c r="AS59"/>
      <c r="AT59"/>
      <c r="AU59"/>
    </row>
  </sheetData>
  <mergeCells count="10">
    <mergeCell ref="AV2:AY2"/>
    <mergeCell ref="AR2:AS2"/>
    <mergeCell ref="AE2:AI2"/>
    <mergeCell ref="AN2:AQ2"/>
    <mergeCell ref="A1:B1"/>
    <mergeCell ref="A2:H2"/>
    <mergeCell ref="J2:N2"/>
    <mergeCell ref="X2:AD2"/>
    <mergeCell ref="P2:V2"/>
    <mergeCell ref="AK2:AM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Sheet2!$A$2:$A$6</xm:f>
          </x14:formula1>
          <xm:sqref>AT60:AT1048576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3C95-B771-4B8E-BC91-EC7F8E2185AF}">
  <dimension ref="A1:B14"/>
  <sheetViews>
    <sheetView zoomScale="90" zoomScaleNormal="90" workbookViewId="0">
      <selection activeCell="A8" sqref="A8"/>
    </sheetView>
  </sheetViews>
  <sheetFormatPr defaultRowHeight="14.5" x14ac:dyDescent="0.35"/>
  <cols>
    <col min="1" max="1" width="255.54296875" style="3" customWidth="1"/>
    <col min="2" max="2" width="118.7265625" style="3" customWidth="1"/>
  </cols>
  <sheetData>
    <row r="1" spans="1:1" x14ac:dyDescent="0.35">
      <c r="A1" s="32" t="s">
        <v>223</v>
      </c>
    </row>
    <row r="2" spans="1:1" ht="35.5" customHeight="1" x14ac:dyDescent="0.35">
      <c r="A2" s="8" t="s">
        <v>224</v>
      </c>
    </row>
    <row r="3" spans="1:1" ht="15" thickBot="1" x14ac:dyDescent="0.4">
      <c r="A3" s="9"/>
    </row>
    <row r="4" spans="1:1" x14ac:dyDescent="0.35">
      <c r="A4" s="33" t="s">
        <v>225</v>
      </c>
    </row>
    <row r="5" spans="1:1" ht="75" customHeight="1" x14ac:dyDescent="0.35">
      <c r="A5" s="34" t="s">
        <v>226</v>
      </c>
    </row>
    <row r="6" spans="1:1" ht="76.5" customHeight="1" x14ac:dyDescent="0.35">
      <c r="A6" s="35" t="s">
        <v>227</v>
      </c>
    </row>
    <row r="7" spans="1:1" ht="68.150000000000006" customHeight="1" x14ac:dyDescent="0.35">
      <c r="A7" s="34" t="s">
        <v>228</v>
      </c>
    </row>
    <row r="8" spans="1:1" ht="200.15" customHeight="1" x14ac:dyDescent="0.35">
      <c r="A8" s="36" t="s">
        <v>229</v>
      </c>
    </row>
    <row r="9" spans="1:1" ht="307.5" customHeight="1" x14ac:dyDescent="0.35">
      <c r="A9" s="34" t="s">
        <v>230</v>
      </c>
    </row>
    <row r="10" spans="1:1" ht="183.65" customHeight="1" x14ac:dyDescent="0.35">
      <c r="A10" s="37" t="s">
        <v>231</v>
      </c>
    </row>
    <row r="11" spans="1:1" ht="195.65" customHeight="1" x14ac:dyDescent="0.35">
      <c r="A11" s="38" t="s">
        <v>232</v>
      </c>
    </row>
    <row r="12" spans="1:1" ht="123.65" customHeight="1" x14ac:dyDescent="0.35">
      <c r="A12" s="23" t="s">
        <v>233</v>
      </c>
    </row>
    <row r="13" spans="1:1" ht="189" customHeight="1" x14ac:dyDescent="0.35">
      <c r="A13" s="38" t="s">
        <v>234</v>
      </c>
    </row>
    <row r="14" spans="1:1" ht="184.5" customHeight="1" x14ac:dyDescent="0.35">
      <c r="A14" s="23" t="s">
        <v>235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3"/>
  <sheetViews>
    <sheetView workbookViewId="0">
      <selection activeCell="B12" sqref="B12"/>
    </sheetView>
  </sheetViews>
  <sheetFormatPr defaultRowHeight="14.5" x14ac:dyDescent="0.35"/>
  <cols>
    <col min="1" max="1" width="18.1796875" style="41" customWidth="1"/>
    <col min="2" max="2" width="35.54296875" customWidth="1"/>
  </cols>
  <sheetData>
    <row r="1" spans="1:2" ht="18" customHeight="1" x14ac:dyDescent="0.35">
      <c r="A1" s="44" t="s">
        <v>133</v>
      </c>
      <c r="B1" s="45" t="s">
        <v>134</v>
      </c>
    </row>
    <row r="2" spans="1:2" ht="18" customHeight="1" x14ac:dyDescent="0.35">
      <c r="A2" s="40">
        <v>42314</v>
      </c>
      <c r="B2" s="30" t="s">
        <v>197</v>
      </c>
    </row>
    <row r="3" spans="1:2" ht="18" customHeight="1" x14ac:dyDescent="0.35">
      <c r="A3" s="40">
        <v>42542</v>
      </c>
      <c r="B3" s="30" t="s">
        <v>198</v>
      </c>
    </row>
    <row r="4" spans="1:2" ht="18" customHeight="1" x14ac:dyDescent="0.35">
      <c r="A4" s="40">
        <v>42678</v>
      </c>
      <c r="B4" s="30" t="s">
        <v>198</v>
      </c>
    </row>
    <row r="5" spans="1:2" ht="18" customHeight="1" x14ac:dyDescent="0.35">
      <c r="A5" s="40">
        <v>42688</v>
      </c>
      <c r="B5" s="30" t="s">
        <v>197</v>
      </c>
    </row>
    <row r="6" spans="1:2" ht="18" customHeight="1" x14ac:dyDescent="0.35">
      <c r="A6" s="40">
        <v>42779</v>
      </c>
      <c r="B6" s="30" t="s">
        <v>197</v>
      </c>
    </row>
    <row r="7" spans="1:2" ht="18" customHeight="1" x14ac:dyDescent="0.35">
      <c r="A7" s="40">
        <v>43256</v>
      </c>
      <c r="B7" s="30" t="s">
        <v>197</v>
      </c>
    </row>
    <row r="8" spans="1:2" ht="18" customHeight="1" x14ac:dyDescent="0.35">
      <c r="A8" s="40">
        <v>43376</v>
      </c>
      <c r="B8" s="30" t="s">
        <v>197</v>
      </c>
    </row>
    <row r="9" spans="1:2" ht="18" customHeight="1" x14ac:dyDescent="0.35">
      <c r="A9" s="39">
        <v>43396</v>
      </c>
      <c r="B9" s="24" t="s">
        <v>199</v>
      </c>
    </row>
    <row r="10" spans="1:2" ht="18" customHeight="1" x14ac:dyDescent="0.35">
      <c r="A10" s="40">
        <v>43595</v>
      </c>
      <c r="B10" s="43" t="s">
        <v>197</v>
      </c>
    </row>
    <row r="11" spans="1:2" ht="18" customHeight="1" x14ac:dyDescent="0.35">
      <c r="A11" s="40">
        <v>44028</v>
      </c>
      <c r="B11" s="30" t="s">
        <v>198</v>
      </c>
    </row>
    <row r="12" spans="1:2" ht="18" customHeight="1" x14ac:dyDescent="0.35">
      <c r="A12" s="40">
        <v>44084</v>
      </c>
      <c r="B12" s="30" t="s">
        <v>198</v>
      </c>
    </row>
    <row r="13" spans="1:2" ht="18" customHeight="1" x14ac:dyDescent="0.35">
      <c r="A13" s="39">
        <v>44168</v>
      </c>
      <c r="B13" s="42" t="s">
        <v>222</v>
      </c>
    </row>
    <row r="14" spans="1:2" ht="18" customHeight="1" x14ac:dyDescent="0.35">
      <c r="A14" s="40">
        <v>44232</v>
      </c>
      <c r="B14" s="30" t="s">
        <v>197</v>
      </c>
    </row>
    <row r="15" spans="1:2" ht="18" customHeight="1" x14ac:dyDescent="0.35">
      <c r="A15" s="40">
        <v>44602</v>
      </c>
      <c r="B15" s="30" t="s">
        <v>197</v>
      </c>
    </row>
    <row r="16" spans="1:2" ht="18" customHeight="1" x14ac:dyDescent="0.35">
      <c r="A16" s="40">
        <v>44705</v>
      </c>
      <c r="B16" s="30" t="s">
        <v>198</v>
      </c>
    </row>
    <row r="17" spans="1:2" ht="18" customHeight="1" x14ac:dyDescent="0.35">
      <c r="A17" s="40">
        <v>44721</v>
      </c>
      <c r="B17" s="30" t="s">
        <v>197</v>
      </c>
    </row>
    <row r="18" spans="1:2" ht="18" customHeight="1" x14ac:dyDescent="0.35">
      <c r="A18" s="40">
        <v>44775</v>
      </c>
      <c r="B18" s="30" t="s">
        <v>198</v>
      </c>
    </row>
    <row r="19" spans="1:2" ht="18" customHeight="1" x14ac:dyDescent="0.35">
      <c r="A19" s="40">
        <v>44907</v>
      </c>
      <c r="B19" s="31" t="s">
        <v>197</v>
      </c>
    </row>
    <row r="20" spans="1:2" ht="18" customHeight="1" x14ac:dyDescent="0.35">
      <c r="A20" s="39">
        <v>44952</v>
      </c>
      <c r="B20" s="24" t="s">
        <v>259</v>
      </c>
    </row>
    <row r="21" spans="1:2" ht="18" customHeight="1" x14ac:dyDescent="0.35">
      <c r="A21" s="40">
        <v>45083</v>
      </c>
      <c r="B21" s="30" t="s">
        <v>198</v>
      </c>
    </row>
    <row r="22" spans="1:2" ht="18" customHeight="1" x14ac:dyDescent="0.35">
      <c r="A22" s="40">
        <v>45099</v>
      </c>
      <c r="B22" s="30" t="s">
        <v>197</v>
      </c>
    </row>
    <row r="23" spans="1:2" ht="18" customHeight="1" x14ac:dyDescent="0.35">
      <c r="A23" s="40">
        <v>45273</v>
      </c>
      <c r="B23" s="30" t="s">
        <v>197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6"/>
  <sheetViews>
    <sheetView workbookViewId="0">
      <selection activeCell="B3" sqref="B3"/>
    </sheetView>
  </sheetViews>
  <sheetFormatPr defaultRowHeight="14.5" x14ac:dyDescent="0.35"/>
  <cols>
    <col min="1" max="1" width="20.7265625" bestFit="1" customWidth="1"/>
    <col min="2" max="2" width="17.26953125" customWidth="1"/>
  </cols>
  <sheetData>
    <row r="1" spans="1:2" x14ac:dyDescent="0.35">
      <c r="A1" s="2" t="s">
        <v>135</v>
      </c>
      <c r="B1" t="s">
        <v>136</v>
      </c>
    </row>
    <row r="2" spans="1:2" x14ac:dyDescent="0.35">
      <c r="A2" t="s">
        <v>137</v>
      </c>
      <c r="B2" t="s">
        <v>138</v>
      </c>
    </row>
    <row r="3" spans="1:2" x14ac:dyDescent="0.35">
      <c r="A3" t="s">
        <v>139</v>
      </c>
    </row>
    <row r="4" spans="1:2" x14ac:dyDescent="0.35">
      <c r="A4" t="s">
        <v>140</v>
      </c>
    </row>
    <row r="5" spans="1:2" x14ac:dyDescent="0.35">
      <c r="A5" t="s">
        <v>141</v>
      </c>
    </row>
    <row r="6" spans="1:2" x14ac:dyDescent="0.35">
      <c r="A6" t="s">
        <v>142</v>
      </c>
    </row>
  </sheetData>
  <pageMargins left="0.7" right="0.7" top="0.75" bottom="0.75" header="0.3" footer="0.3"/>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A47695794</value>
    </field>
    <field name="Objective-Title">
      <value order="0">ScotMER Evidence Map - Physical Processes - Published Mar 2024</value>
    </field>
    <field name="Objective-Description">
      <value order="0"/>
    </field>
    <field name="Objective-CreationStamp">
      <value order="0">2024-03-12T18:15:34Z</value>
    </field>
    <field name="Objective-IsApproved">
      <value order="0">false</value>
    </field>
    <field name="Objective-IsPublished">
      <value order="0">true</value>
    </field>
    <field name="Objective-DatePublished">
      <value order="0">2024-03-12T18:30:32Z</value>
    </field>
    <field name="Objective-ModificationStamp">
      <value order="0">2024-03-12T18:30:32Z</value>
    </field>
    <field name="Objective-Owner">
      <value order="0">Menova, Mariya M (U452107)</value>
    </field>
    <field name="Objective-Path">
      <value order="0">Objective Global Folder:SG File Plan:Agriculture, environment and natural resources:Marine environment:General:Advice and policy: Marine environment - general:Marine Planning and Policy: Evidence and Research: ScotMER Physical Processes: 2022-2027</value>
    </field>
    <field name="Objective-Parent">
      <value order="0">Marine Planning and Policy: Evidence and Research: ScotMER Physical Processes: 2022-2027</value>
    </field>
    <field name="Objective-State">
      <value order="0">Published</value>
    </field>
    <field name="Objective-VersionId">
      <value order="0">vA71583168</value>
    </field>
    <field name="Objective-Version">
      <value order="0">2.0</value>
    </field>
    <field name="Objective-VersionNumber">
      <value order="0">2</value>
    </field>
    <field name="Objective-VersionComment">
      <value order="0"/>
    </field>
    <field name="Objective-FileNumber">
      <value order="0">POL/38615</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ec448-dc09-4a1e-b966-98a61811fff8">
      <UserInfo>
        <DisplayName>Coleen Murty</DisplayName>
        <AccountId>73</AccountId>
        <AccountType/>
      </UserInfo>
    </SharedWithUsers>
    <lcf76f155ced4ddcb4097134ff3c332f xmlns="8c57cb56-c9e6-42b7-9606-249f6e1f55d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64C936A15A6574BA7347DFCF50144A7" ma:contentTypeVersion="12" ma:contentTypeDescription="Create a new document." ma:contentTypeScope="" ma:versionID="70d87dc26f2d643719d989c2bce4c888">
  <xsd:schema xmlns:xsd="http://www.w3.org/2001/XMLSchema" xmlns:xs="http://www.w3.org/2001/XMLSchema" xmlns:p="http://schemas.microsoft.com/office/2006/metadata/properties" xmlns:ns2="8c57cb56-c9e6-42b7-9606-249f6e1f55dd" xmlns:ns3="18cec448-dc09-4a1e-b966-98a61811fff8" targetNamespace="http://schemas.microsoft.com/office/2006/metadata/properties" ma:root="true" ma:fieldsID="4686af0552c758b10cf97d1e971a4b31" ns2:_="" ns3:_="">
    <xsd:import namespace="8c57cb56-c9e6-42b7-9606-249f6e1f55dd"/>
    <xsd:import namespace="18cec448-dc09-4a1e-b966-98a61811ff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7cb56-c9e6-42b7-9606-249f6e1f55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ec448-dc09-4a1e-b966-98a61811ff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418197-2A0B-4223-A1E4-752A66F34653}">
  <ds:schemaRefs>
    <ds:schemaRef ds:uri="http://purl.org/dc/dcmitype/"/>
    <ds:schemaRef ds:uri="http://purl.org/dc/elements/1.1/"/>
    <ds:schemaRef ds:uri="67966a0b-f74d-43d9-a421-a88de9c3d9cf"/>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e1bd8d82-75e2-45fc-818e-817bb1f7daa5"/>
    <ds:schemaRef ds:uri="http://www.w3.org/XML/1998/namespace"/>
    <ds:schemaRef ds:uri="18cec448-dc09-4a1e-b966-98a61811fff8"/>
    <ds:schemaRef ds:uri="8c57cb56-c9e6-42b7-9606-249f6e1f55dd"/>
  </ds:schemaRefs>
</ds:datastoreItem>
</file>

<file path=customXml/itemProps3.xml><?xml version="1.0" encoding="utf-8"?>
<ds:datastoreItem xmlns:ds="http://schemas.openxmlformats.org/officeDocument/2006/customXml" ds:itemID="{8F329B19-06F1-4B09-90AB-FC24B755B0C0}">
  <ds:schemaRefs>
    <ds:schemaRef ds:uri="http://schemas.microsoft.com/sharepoint/v3/contenttype/forms"/>
  </ds:schemaRefs>
</ds:datastoreItem>
</file>

<file path=customXml/itemProps4.xml><?xml version="1.0" encoding="utf-8"?>
<ds:datastoreItem xmlns:ds="http://schemas.openxmlformats.org/officeDocument/2006/customXml" ds:itemID="{BD382F11-6D2D-4653-9022-672FD6CE5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7cb56-c9e6-42b7-9606-249f6e1f55dd"/>
    <ds:schemaRef ds:uri="18cec448-dc09-4a1e-b966-98a61811f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Broad Themes</vt:lpstr>
      <vt:lpstr>EVIDENCE GAPS</vt:lpstr>
      <vt:lpstr>Policy &amp; Planning</vt:lpstr>
      <vt:lpstr>Evidence Map Audit trail</vt:lpstr>
      <vt:lpstr>Sheet2</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Braithwaite</dc:creator>
  <cp:keywords/>
  <dc:description/>
  <cp:lastModifiedBy>Mariya Menova</cp:lastModifiedBy>
  <cp:revision/>
  <dcterms:created xsi:type="dcterms:W3CDTF">2020-10-20T13:35:48Z</dcterms:created>
  <dcterms:modified xsi:type="dcterms:W3CDTF">2024-03-12T18:30:23Z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A47695794</vt:lpwstr>
  </property>
  <property fmtid="{D5CDD505-2E9C-101B-9397-08002B2CF9AE}" pid="4" name="Objective-Title">
    <vt:lpwstr>ScotMER Evidence Map - Physical Processes - Published Mar 2024</vt:lpwstr>
  </property>
  <property fmtid="{D5CDD505-2E9C-101B-9397-08002B2CF9AE}" pid="5" name="Objective-Description">
    <vt:lpwstr/>
  </property>
  <property fmtid="{D5CDD505-2E9C-101B-9397-08002B2CF9AE}" pid="6" name="Objective-CreationStamp">
    <vt:filetime>2024-03-12T18:15:34Z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2024-03-12T18:30:32Z</vt:filetime>
  </property>
  <property fmtid="{D5CDD505-2E9C-101B-9397-08002B2CF9AE}" pid="10" name="Objective-ModificationStamp">
    <vt:filetime>2024-03-12T18:30:32Z</vt:filetime>
  </property>
  <property fmtid="{D5CDD505-2E9C-101B-9397-08002B2CF9AE}" pid="11" name="Objective-Owner">
    <vt:lpwstr>Menova, Mariya M (U452107)</vt:lpwstr>
  </property>
  <property fmtid="{D5CDD505-2E9C-101B-9397-08002B2CF9AE}" pid="12" name="Objective-Path">
    <vt:lpwstr>Objective Global Folder:SG File Plan:Agriculture, environment and natural resources:Marine environment:General:Advice and policy: Marine environment - general:Marine Planning and Policy: Evidence and Research: ScotMER Physical Processes: 2022-2027</vt:lpwstr>
  </property>
  <property fmtid="{D5CDD505-2E9C-101B-9397-08002B2CF9AE}" pid="13" name="Objective-Parent">
    <vt:lpwstr>Marine Planning and Policy: Evidence and Research: ScotMER Physical Processes: 2022-2027</vt:lpwstr>
  </property>
  <property fmtid="{D5CDD505-2E9C-101B-9397-08002B2CF9AE}" pid="14" name="Objective-State">
    <vt:lpwstr>Published</vt:lpwstr>
  </property>
  <property fmtid="{D5CDD505-2E9C-101B-9397-08002B2CF9AE}" pid="15" name="Objective-VersionId">
    <vt:lpwstr>vA71583168</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POL/38615</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ContentTypeId">
    <vt:lpwstr>0x010100C64C936A15A6574BA7347DFCF50144A7</vt:lpwstr>
  </property>
  <property fmtid="{D5CDD505-2E9C-101B-9397-08002B2CF9AE}" pid="29" name="MediaServiceImageTags">
    <vt:lpwstr/>
  </property>
</Properties>
</file>